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5/9. Setembro/Site/"/>
    </mc:Choice>
  </mc:AlternateContent>
  <xr:revisionPtr revIDLastSave="10" documentId="14_{7D2C25FC-C72A-4E68-AF73-1F595F96C026}" xr6:coauthVersionLast="47" xr6:coauthVersionMax="47" xr10:uidLastSave="{22F1D356-168F-4F0A-87A4-6D6FB7D34453}"/>
  <bookViews>
    <workbookView xWindow="-110" yWindow="-110" windowWidth="19420" windowHeight="1150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4" i="3"/>
  <c r="V4" i="4"/>
  <c r="V4" i="3"/>
  <c r="Q4" i="3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J4" i="6"/>
  <c r="H4" i="6"/>
  <c r="F20" i="6"/>
</calcChain>
</file>

<file path=xl/sharedStrings.xml><?xml version="1.0" encoding="utf-8"?>
<sst xmlns="http://schemas.openxmlformats.org/spreadsheetml/2006/main" count="1416" uniqueCount="117">
  <si>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</si>
  <si>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</si>
  <si>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</si>
  <si>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</si>
  <si>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</si>
  <si>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</si>
  <si>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</si>
  <si>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</si>
  <si>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</si>
  <si>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</si>
  <si>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</si>
  <si>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</si>
  <si>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</si>
  <si>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</si>
  <si>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</si>
  <si>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</si>
  <si>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</si>
  <si>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</si>
  <si>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</si>
  <si>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</si>
  <si>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</si>
  <si>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</si>
  <si>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</si>
  <si>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</si>
  <si>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</si>
  <si>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</si>
  <si>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</si>
  <si>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</si>
  <si>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</si>
  <si>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</si>
  <si>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</si>
  <si>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</si>
  <si>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</si>
  <si>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</si>
  <si>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</si>
  <si>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</si>
  <si>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</si>
  <si>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</si>
  <si>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</si>
  <si>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</si>
  <si>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</si>
  <si>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</si>
  <si>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</si>
  <si>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</si>
  <si>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</si>
  <si>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</si>
  <si>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</si>
  <si>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</si>
  <si>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</si>
  <si>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</si>
  <si>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</si>
  <si>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</si>
  <si>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</si>
  <si>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</si>
  <si>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</si>
  <si>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</si>
  <si>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</si>
  <si>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</si>
  <si>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</si>
  <si>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</si>
  <si>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</si>
  <si>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</si>
  <si>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</si>
  <si>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</si>
  <si>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</si>
  <si>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</si>
  <si>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</si>
  <si>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</si>
  <si>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</si>
  <si>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</si>
  <si>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</si>
  <si>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</si>
  <si>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</si>
  <si>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</si>
  <si>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</si>
  <si>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</si>
  <si>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</si>
  <si>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</si>
  <si>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</si>
  <si>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</si>
  <si>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</si>
  <si>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</si>
  <si>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</si>
  <si>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</si>
  <si>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</si>
  <si>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</si>
  <si>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</si>
  <si>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</si>
  <si>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</si>
  <si>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</si>
  <si>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</si>
  <si>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</si>
  <si>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</si>
  <si>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</si>
  <si>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</si>
  <si>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</si>
  <si>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</si>
  <si>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</si>
  <si>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</si>
  <si>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</si>
  <si>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</si>
  <si>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</si>
  <si>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</si>
  <si>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</si>
  <si>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</si>
  <si>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TKU RI | </t>
    </r>
    <r>
      <rPr>
        <b/>
        <sz val="18"/>
        <color theme="0" tint="-0.34998626667073579"/>
        <rFont val="Arial"/>
        <family val="2"/>
      </rPr>
      <t>Consolidado</t>
    </r>
  </si>
  <si>
    <t>Transporte Ferro (TKU MM)</t>
  </si>
  <si>
    <t>Produtos Agrícolas</t>
  </si>
  <si>
    <t>-</t>
  </si>
  <si>
    <t>Produtos Industriais</t>
  </si>
  <si>
    <r>
      <t xml:space="preserve">Volume TKU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</si>
  <si>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RI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</si>
  <si>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Consolidado</t>
    </r>
  </si>
  <si>
    <t>Transporte Ferro (TU Mil)</t>
  </si>
  <si>
    <t>Solução Logística</t>
  </si>
  <si>
    <r>
      <t xml:space="preserve">Volume TU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</si>
  <si>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Sul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</si>
</sst>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1796875" defaultRowHeight="10" outlineLevelCol="2" x14ac:dyDescent="0.2"/>
  <cols>
    <col min="1" max="1" width="31.81640625" style="12" customWidth="1"/>
    <col min="2" max="2" width="26.1796875" style="12" bestFit="1" customWidth="1"/>
    <col min="3" max="3" width="39.81640625" style="12" bestFit="1" customWidth="1"/>
    <col min="4" max="4" width="12.81640625" style="12" hidden="1" customWidth="1" outlineLevel="1"/>
    <col min="5" max="5" width="12" style="12" hidden="1" customWidth="1" outlineLevel="1"/>
    <col min="6" max="6" width="12.1796875" style="12" hidden="1" customWidth="1" outlineLevel="1"/>
    <col min="7" max="12" width="12" style="12" hidden="1" customWidth="1" outlineLevel="1"/>
    <col min="13" max="13" width="12.1796875" style="12" hidden="1" customWidth="1" outlineLevel="1"/>
    <col min="14" max="14" width="12" style="12" hidden="1" customWidth="1" outlineLevel="1"/>
    <col min="15" max="16" width="12.54296875" style="12" hidden="1" customWidth="1" outlineLevel="1"/>
    <col min="17" max="17" width="12.81640625" style="12" hidden="1" customWidth="1" outlineLevel="1"/>
    <col min="18" max="18" width="12" style="12" hidden="1" customWidth="1" outlineLevel="1"/>
    <col min="19" max="19" width="12.1796875" style="12" hidden="1" customWidth="1" outlineLevel="1"/>
    <col min="20" max="25" width="12" style="12" hidden="1" customWidth="1" outlineLevel="1"/>
    <col min="26" max="26" width="12.1796875" style="12" hidden="1" customWidth="1" outlineLevel="1"/>
    <col min="27" max="27" width="12" style="12" hidden="1" customWidth="1" outlineLevel="1"/>
    <col min="28" max="29" width="12.54296875" style="12" hidden="1" customWidth="1" outlineLevel="1"/>
    <col min="30" max="30" width="12.81640625" style="12" hidden="1" customWidth="1" outlineLevel="1"/>
    <col min="31" max="31" width="12" style="12" hidden="1" customWidth="1" outlineLevel="1"/>
    <col min="32" max="32" width="12.1796875" style="12" hidden="1" customWidth="1" outlineLevel="1"/>
    <col min="33" max="38" width="12" style="12" hidden="1" customWidth="1" outlineLevel="1"/>
    <col min="39" max="39" width="12.1796875" style="12" hidden="1" customWidth="1" outlineLevel="1"/>
    <col min="40" max="40" width="12" style="12" hidden="1" customWidth="1" outlineLevel="1"/>
    <col min="41" max="42" width="12.54296875" style="12" hidden="1" customWidth="1" outlineLevel="1"/>
    <col min="43" max="43" width="12.81640625" style="12" hidden="1" customWidth="1" outlineLevel="1"/>
    <col min="44" max="44" width="12" style="12" hidden="1" customWidth="1" outlineLevel="1"/>
    <col min="45" max="45" width="12.1796875" style="12" hidden="1" customWidth="1" outlineLevel="1"/>
    <col min="46" max="51" width="12" style="12" hidden="1" customWidth="1" outlineLevel="1"/>
    <col min="52" max="52" width="12.1796875" style="12" hidden="1" customWidth="1" outlineLevel="1"/>
    <col min="53" max="53" width="12" style="12" hidden="1" customWidth="1" outlineLevel="1"/>
    <col min="54" max="55" width="12.54296875" style="12" hidden="1" customWidth="1" outlineLevel="1"/>
    <col min="56" max="56" width="13.81640625" style="12" hidden="1" customWidth="1" outlineLevel="1"/>
    <col min="57" max="57" width="12" style="12" hidden="1" customWidth="1" outlineLevel="1"/>
    <col min="58" max="58" width="12.81640625" style="12" hidden="1" customWidth="1" outlineLevel="1"/>
    <col min="59" max="68" width="12" style="12" hidden="1" customWidth="1" outlineLevel="1"/>
    <col min="69" max="69" width="12.81640625" style="12" hidden="1" customWidth="1" outlineLevel="1"/>
    <col min="70" max="81" width="12" style="12" hidden="1" customWidth="1" outlineLevel="1"/>
    <col min="82" max="95" width="12.81640625" style="12" hidden="1" customWidth="1" outlineLevel="1"/>
    <col min="96" max="107" width="12" style="12" hidden="1" customWidth="1" outlineLevel="1"/>
    <col min="108" max="108" width="12.81640625" style="12" hidden="1" customWidth="1" outlineLevel="2"/>
    <col min="109" max="109" width="12" style="12" bestFit="1" customWidth="1" collapsed="1"/>
    <col min="110" max="120" width="12" style="12" bestFit="1" customWidth="1"/>
    <col min="121" max="16384" width="9.1796875" style="12"/>
  </cols>
  <sheetData>
    <row r="1" spans="1:120" ht="12" customHeight="1" x14ac:dyDescent="0.35">
      <c r="A1" s="34" t="s">
        <v>0</v>
      </c>
      <c r="B1" s="30" t="s">
        <v>1</v>
      </c>
      <c r="CH1"/>
    </row>
    <row r="2" spans="1:120" ht="12" customHeight="1" x14ac:dyDescent="0.35">
      <c r="A2" s="33" t="s">
        <v>2</v>
      </c>
      <c r="B2" s="29" t="s">
        <v>3</v>
      </c>
      <c r="CH2"/>
    </row>
    <row r="3" spans="1:120" ht="12" customHeight="1" x14ac:dyDescent="0.35">
      <c r="A3" s="33" t="s">
        <v>4</v>
      </c>
      <c r="B3" s="29" t="s">
        <v>5</v>
      </c>
      <c r="CH3"/>
    </row>
    <row r="4" spans="1:120" ht="12" customHeight="1" x14ac:dyDescent="0.35">
      <c r="A4" s="33" t="s">
        <v>6</v>
      </c>
      <c r="B4" s="29" t="s">
        <v>7</v>
      </c>
      <c r="CH4"/>
    </row>
    <row r="5" spans="1:120" ht="12" customHeight="1" x14ac:dyDescent="0.3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35">
      <c r="A6" s="33" t="s">
        <v>11</v>
      </c>
      <c r="B6" s="29" t="s">
        <v>12</v>
      </c>
      <c r="CH6"/>
    </row>
    <row r="7" spans="1:120" ht="12" customHeight="1" x14ac:dyDescent="0.35">
      <c r="A7" s="33" t="s">
        <v>13</v>
      </c>
      <c r="B7" s="29" t="s">
        <v>14</v>
      </c>
      <c r="C7" s="29">
        <v>924</v>
      </c>
      <c r="CH7"/>
    </row>
    <row r="8" spans="1:120" ht="12" customHeight="1" x14ac:dyDescent="0.35">
      <c r="A8" s="33" t="s">
        <v>15</v>
      </c>
      <c r="B8" s="29" t="s">
        <v>16</v>
      </c>
      <c r="CH8"/>
    </row>
    <row r="9" spans="1:120" ht="12" customHeight="1" x14ac:dyDescent="0.35">
      <c r="A9" s="33" t="s">
        <v>17</v>
      </c>
      <c r="B9" s="29" t="s">
        <v>18</v>
      </c>
      <c r="CH9"/>
    </row>
    <row r="10" spans="1:120" ht="12" customHeight="1" x14ac:dyDescent="0.35">
      <c r="A10" s="33" t="s">
        <v>19</v>
      </c>
      <c r="B10" s="29" t="s">
        <v>20</v>
      </c>
      <c r="CH10"/>
    </row>
    <row r="11" spans="1:120" ht="12" customHeight="1" x14ac:dyDescent="0.35">
      <c r="A11" s="33" t="s">
        <v>21</v>
      </c>
      <c r="B11" s="29" t="s">
        <v>22</v>
      </c>
      <c r="CF11"/>
      <c r="CG11"/>
      <c r="CH11"/>
    </row>
    <row r="12" spans="1:120" ht="12" customHeight="1" x14ac:dyDescent="0.3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3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1796875" defaultRowHeight="10" outlineLevelCol="1" x14ac:dyDescent="0.2"/>
  <cols>
    <col min="1" max="1" width="32.54296875" style="12" customWidth="1"/>
    <col min="2" max="3" width="20.81640625" style="12" customWidth="1"/>
    <col min="4" max="56" width="9.81640625" style="12" hidden="1" customWidth="1" outlineLevel="1"/>
    <col min="57" max="58" width="9.1796875" style="12" hidden="1" customWidth="1" outlineLevel="1"/>
    <col min="59" max="68" width="9" style="13" hidden="1" customWidth="1" outlineLevel="1"/>
    <col min="69" max="69" width="9.81640625" style="12" hidden="1" customWidth="1" outlineLevel="1"/>
    <col min="70" max="74" width="9.1796875" style="12" hidden="1" customWidth="1" outlineLevel="1"/>
    <col min="75" max="75" width="9" style="12" hidden="1" customWidth="1" outlineLevel="1"/>
    <col min="76" max="81" width="9.1796875" style="12" hidden="1" customWidth="1" outlineLevel="1"/>
    <col min="82" max="82" width="9.81640625" style="12" hidden="1" customWidth="1" outlineLevel="1"/>
    <col min="83" max="94" width="9.1796875" style="12" hidden="1" customWidth="1" outlineLevel="1"/>
    <col min="95" max="95" width="9.81640625" style="12" hidden="1" customWidth="1" outlineLevel="1"/>
    <col min="96" max="107" width="0" style="12" hidden="1" customWidth="1" outlineLevel="1"/>
    <col min="108" max="108" width="9.81640625" style="12" hidden="1" customWidth="1" outlineLevel="1"/>
    <col min="109" max="109" width="9.1796875" style="12" collapsed="1"/>
    <col min="110" max="16384" width="9.1796875" style="12"/>
  </cols>
  <sheetData>
    <row r="1" spans="1:120" ht="12" customHeight="1" x14ac:dyDescent="0.3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3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3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3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3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3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3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3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3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3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3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3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3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1796875" defaultRowHeight="10" outlineLevelCol="1" x14ac:dyDescent="0.2"/>
  <cols>
    <col min="1" max="1" width="35.81640625" style="12" customWidth="1"/>
    <col min="2" max="2" width="45.1796875" style="12" customWidth="1"/>
    <col min="3" max="14" width="9.81640625" style="12" hidden="1" customWidth="1" outlineLevel="1"/>
    <col min="15" max="15" width="10.1796875" style="12" hidden="1" customWidth="1" outlineLevel="1"/>
    <col min="16" max="48" width="9.81640625" style="12" hidden="1" customWidth="1" outlineLevel="1"/>
    <col min="49" max="54" width="12.81640625" style="12" hidden="1" customWidth="1" outlineLevel="1"/>
    <col min="55" max="64" width="9.1796875" style="12" hidden="1" customWidth="1" outlineLevel="1"/>
    <col min="65" max="66" width="10" style="12" hidden="1" customWidth="1" outlineLevel="1"/>
    <col min="67" max="67" width="9.81640625" style="12" hidden="1" customWidth="1" outlineLevel="1"/>
    <col min="68" max="79" width="9.1796875" style="12" hidden="1" customWidth="1" outlineLevel="1"/>
    <col min="80" max="80" width="9.81640625" style="12" hidden="1" customWidth="1" outlineLevel="1"/>
    <col min="81" max="92" width="9.1796875" style="12" hidden="1" customWidth="1" outlineLevel="1"/>
    <col min="93" max="93" width="9.81640625" style="12" hidden="1" customWidth="1" outlineLevel="1"/>
    <col min="94" max="105" width="9.1796875" style="12" hidden="1" customWidth="1" outlineLevel="1"/>
    <col min="106" max="106" width="9.81640625" style="12" hidden="1" customWidth="1" outlineLevel="1"/>
    <col min="107" max="107" width="9.1796875" style="12" collapsed="1"/>
    <col min="108" max="16384" width="9.1796875" style="12"/>
  </cols>
  <sheetData>
    <row r="1" spans="1:118" ht="12" customHeight="1" x14ac:dyDescent="0.35">
      <c r="A1" s="34" t="s">
        <v>0</v>
      </c>
      <c r="B1" s="30" t="s">
        <v>94</v>
      </c>
    </row>
    <row r="2" spans="1:118" ht="12" customHeight="1" x14ac:dyDescent="0.35">
      <c r="A2" s="33" t="s">
        <v>2</v>
      </c>
      <c r="B2" s="29" t="s">
        <v>95</v>
      </c>
    </row>
    <row r="3" spans="1:118" ht="12" customHeight="1" x14ac:dyDescent="0.35">
      <c r="A3" s="33" t="s">
        <v>96</v>
      </c>
      <c r="B3" s="29" t="s">
        <v>5</v>
      </c>
    </row>
    <row r="4" spans="1:118" ht="12" customHeight="1" x14ac:dyDescent="0.35">
      <c r="A4" s="33" t="s">
        <v>97</v>
      </c>
      <c r="B4" s="29" t="s">
        <v>98</v>
      </c>
    </row>
    <row r="5" spans="1:118" ht="12" customHeight="1" x14ac:dyDescent="0.35">
      <c r="A5" s="33" t="s">
        <v>99</v>
      </c>
      <c r="B5" s="29" t="s">
        <v>100</v>
      </c>
    </row>
    <row r="6" spans="1:118" ht="12" customHeight="1" x14ac:dyDescent="0.35">
      <c r="A6" s="33" t="s">
        <v>101</v>
      </c>
      <c r="B6" s="29" t="s">
        <v>102</v>
      </c>
    </row>
    <row r="7" spans="1:118" ht="12" customHeight="1" x14ac:dyDescent="0.3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3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3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3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B40"/>
  <sheetViews>
    <sheetView showGridLines="0" tabSelected="1" zoomScaleNormal="100" workbookViewId="0">
      <pane xSplit="2" ySplit="5" topLeftCell="DW6" activePane="bottomRight" state="frozen"/>
      <selection pane="topRight" activeCell="N4" sqref="N4:N17"/>
      <selection pane="bottomLeft" activeCell="N4" sqref="N4:N17"/>
      <selection pane="bottomRight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11" max="111" width="10.453125" bestFit="1" customWidth="1"/>
    <col min="120" max="120" width="2.81640625" customWidth="1"/>
    <col min="121" max="121" width="8.81640625" collapsed="1"/>
  </cols>
  <sheetData>
    <row r="2" spans="1:132" ht="23" x14ac:dyDescent="0.5">
      <c r="B2" s="1" t="s">
        <v>105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</row>
    <row r="3" spans="1:132" ht="15.5" x14ac:dyDescent="0.35">
      <c r="B3" s="5"/>
      <c r="D3" s="5"/>
      <c r="E3" s="5"/>
      <c r="F3" s="41">
        <v>45566</v>
      </c>
      <c r="G3" s="5"/>
      <c r="H3" s="5"/>
      <c r="I3" s="41">
        <v>45200</v>
      </c>
      <c r="J3" s="5"/>
      <c r="K3" s="5"/>
      <c r="L3" s="5"/>
      <c r="M3" s="41">
        <v>45566</v>
      </c>
      <c r="N3" s="5"/>
      <c r="O3" s="5"/>
      <c r="P3" s="41">
        <v>45200</v>
      </c>
      <c r="Q3" s="5"/>
      <c r="R3" s="5"/>
      <c r="S3" s="5"/>
      <c r="T3" s="41">
        <v>45566</v>
      </c>
      <c r="U3" s="5"/>
      <c r="V3" s="5"/>
      <c r="W3" s="41">
        <v>45200</v>
      </c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2" ht="14.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f>(F4/G4-1)</f>
        <v>-7.3008172205080157E-4</v>
      </c>
      <c r="I4" s="46">
        <v>42522</v>
      </c>
      <c r="J4" s="46">
        <f>(F4/I4-1)</f>
        <v>-2.1635859084708775E-3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106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7837.9894519999989</v>
      </c>
      <c r="DZ6" s="7">
        <v>0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6316.1707769999994</v>
      </c>
      <c r="DZ7" s="9">
        <v>0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1346.9927459999999</v>
      </c>
      <c r="DZ8" s="11">
        <v>0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0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3050.7350500000002</v>
      </c>
      <c r="DZ10" s="11">
        <v>0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108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0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0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0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0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0</v>
      </c>
      <c r="EA16" s="11">
        <v>0</v>
      </c>
      <c r="EB16" s="11">
        <v>0</v>
      </c>
    </row>
    <row r="17" spans="2:132" ht="15.5" x14ac:dyDescent="0.3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0</v>
      </c>
      <c r="EA17" s="11">
        <v>0</v>
      </c>
      <c r="EB17" s="11">
        <v>0</v>
      </c>
    </row>
    <row r="18" spans="2:132" ht="15.5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0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0</v>
      </c>
      <c r="EA19" s="11">
        <v>0</v>
      </c>
      <c r="EB19" s="11">
        <v>0</v>
      </c>
    </row>
    <row r="20" spans="2:132" x14ac:dyDescent="0.35">
      <c r="F20" s="40">
        <f>F4</f>
        <v>42430</v>
      </c>
      <c r="H20" t="str">
        <f>IFERROR(IF(((F20/G20)-1)&gt;100%,"&gt;100%",(F20/G20)-1), "-")</f>
        <v>-</v>
      </c>
    </row>
    <row r="21" spans="2:132" x14ac:dyDescent="0.35">
      <c r="H21" t="str">
        <f t="shared" ref="H21:H34" si="0">IFERROR(IF(((F21/G21)-1)&gt;100%,"&gt;100%",(F21/G21)-1), "-")</f>
        <v>-</v>
      </c>
    </row>
    <row r="22" spans="2:132" x14ac:dyDescent="0.35">
      <c r="H22" t="str">
        <f t="shared" si="0"/>
        <v>-</v>
      </c>
    </row>
    <row r="23" spans="2:132" x14ac:dyDescent="0.35">
      <c r="H23" t="str">
        <f t="shared" si="0"/>
        <v>-</v>
      </c>
    </row>
    <row r="24" spans="2:132" x14ac:dyDescent="0.35">
      <c r="H24" t="str">
        <f t="shared" si="0"/>
        <v>-</v>
      </c>
    </row>
    <row r="25" spans="2:132" x14ac:dyDescent="0.35">
      <c r="H25" t="str">
        <f t="shared" si="0"/>
        <v>-</v>
      </c>
    </row>
    <row r="26" spans="2:132" x14ac:dyDescent="0.35">
      <c r="H26" t="str">
        <f t="shared" si="0"/>
        <v>-</v>
      </c>
    </row>
    <row r="27" spans="2:132" x14ac:dyDescent="0.35">
      <c r="H27" t="str">
        <f t="shared" si="0"/>
        <v>-</v>
      </c>
    </row>
    <row r="28" spans="2:132" x14ac:dyDescent="0.35">
      <c r="H28" t="str">
        <f t="shared" si="0"/>
        <v>-</v>
      </c>
    </row>
    <row r="29" spans="2:132" x14ac:dyDescent="0.35">
      <c r="H29" t="str">
        <f t="shared" si="0"/>
        <v>-</v>
      </c>
    </row>
    <row r="30" spans="2:132" x14ac:dyDescent="0.35">
      <c r="H30" t="str">
        <f t="shared" si="0"/>
        <v>-</v>
      </c>
    </row>
    <row r="31" spans="2:132" x14ac:dyDescent="0.35">
      <c r="H31" t="str">
        <f t="shared" si="0"/>
        <v>-</v>
      </c>
    </row>
    <row r="32" spans="2:132" x14ac:dyDescent="0.35">
      <c r="H32" t="str">
        <f t="shared" si="0"/>
        <v>-</v>
      </c>
    </row>
    <row r="33" spans="6:24" x14ac:dyDescent="0.35">
      <c r="H33" t="str">
        <f t="shared" si="0"/>
        <v>-</v>
      </c>
    </row>
    <row r="34" spans="6:24" x14ac:dyDescent="0.35">
      <c r="H34" t="str">
        <f t="shared" si="0"/>
        <v>-</v>
      </c>
    </row>
    <row r="40" spans="6:24" ht="15.5" x14ac:dyDescent="0.3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M4:BM5"/>
    <mergeCell ref="BN4:BN5"/>
    <mergeCell ref="BO4:BO5"/>
    <mergeCell ref="BH4:BH5"/>
    <mergeCell ref="BI4:BI5"/>
    <mergeCell ref="BJ4:BJ5"/>
    <mergeCell ref="BK4:BK5"/>
    <mergeCell ref="BL4:BL5"/>
    <mergeCell ref="BQ4:BQ5"/>
    <mergeCell ref="BD4:BD5"/>
    <mergeCell ref="BE4:BE5"/>
    <mergeCell ref="BF4:BF5"/>
    <mergeCell ref="BG4:BG5"/>
    <mergeCell ref="N4:N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B19"/>
  <sheetViews>
    <sheetView showGridLines="0" zoomScaleNormal="100" workbookViewId="0">
      <pane xSplit="2" ySplit="5" topLeftCell="DU6" activePane="bottomRight" state="frozen"/>
      <selection pane="topRight" activeCell="C1" sqref="C1"/>
      <selection pane="bottomLeft" activeCell="A6" sqref="A6"/>
      <selection pane="bottomRight"/>
    </sheetView>
  </sheetViews>
  <sheetFormatPr defaultRowHeight="14.5" x14ac:dyDescent="0.35"/>
  <cols>
    <col min="2" max="2" width="3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77" width="9.1796875" customWidth="1"/>
    <col min="78" max="78" width="9" customWidth="1"/>
    <col min="7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20" max="120" width="2.54296875" customWidth="1"/>
    <col min="121" max="121" width="8.81640625" collapsed="1"/>
  </cols>
  <sheetData>
    <row r="1" spans="1:132" x14ac:dyDescent="0.35">
      <c r="A1" s="36" t="s">
        <v>91</v>
      </c>
    </row>
    <row r="2" spans="1:132" ht="23" x14ac:dyDescent="0.5">
      <c r="B2" s="1" t="s">
        <v>110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5" customHeight="1" x14ac:dyDescent="0.3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 t="e">
        <f>(M4/P4-1)</f>
        <v>#DIV/0!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106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 t="s">
        <v>108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6545.2434179999991</v>
      </c>
      <c r="DZ6" s="7">
        <v>0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5240.6061899999995</v>
      </c>
      <c r="DZ7" s="9">
        <v>0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1040.956316</v>
      </c>
      <c r="DZ8" s="11">
        <v>0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0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2682.033394</v>
      </c>
      <c r="DZ10" s="11">
        <v>0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108</v>
      </c>
      <c r="Q11" s="11" t="s">
        <v>108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108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0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0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0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0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108</v>
      </c>
      <c r="Q16" s="11" t="s">
        <v>108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0</v>
      </c>
      <c r="EA16" s="11">
        <v>0</v>
      </c>
      <c r="EB16" s="11">
        <v>0</v>
      </c>
    </row>
    <row r="17" spans="2:132" ht="15.5" x14ac:dyDescent="0.3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108</v>
      </c>
      <c r="Q17" s="11" t="s">
        <v>108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0</v>
      </c>
      <c r="EA17" s="11">
        <v>0</v>
      </c>
      <c r="EB17" s="11">
        <v>0</v>
      </c>
    </row>
    <row r="18" spans="2:132" ht="15.5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0</v>
      </c>
      <c r="EA19" s="11">
        <v>0</v>
      </c>
      <c r="EB19" s="11">
        <v>0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I4:I5"/>
    <mergeCell ref="J4:J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H4:H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B19"/>
  <sheetViews>
    <sheetView showGridLines="0" zoomScaleNormal="100" workbookViewId="0">
      <pane xSplit="2" ySplit="5" topLeftCell="DX6" activePane="bottomRight" state="frozen"/>
      <selection pane="topRight" activeCell="C5" sqref="C5"/>
      <selection pane="bottomLeft" activeCell="C5" sqref="C5"/>
      <selection pane="bottomRight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20" max="120" width="3" customWidth="1"/>
    <col min="121" max="121" width="8.81640625" collapsed="1"/>
  </cols>
  <sheetData>
    <row r="1" spans="1:132" x14ac:dyDescent="0.35">
      <c r="DN1" s="36" t="s">
        <v>91</v>
      </c>
    </row>
    <row r="2" spans="1:132" ht="23" x14ac:dyDescent="0.5">
      <c r="B2" s="1" t="s">
        <v>111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5" customHeight="1" x14ac:dyDescent="0.3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106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0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0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0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0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0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108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0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0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0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0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0</v>
      </c>
      <c r="EA16" s="11">
        <v>0</v>
      </c>
      <c r="EB16" s="11">
        <v>0</v>
      </c>
    </row>
    <row r="17" spans="2:132" ht="15.5" x14ac:dyDescent="0.3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0</v>
      </c>
      <c r="EA17" s="11">
        <v>0</v>
      </c>
      <c r="EB17" s="11">
        <v>0</v>
      </c>
    </row>
    <row r="18" spans="2:132" ht="15.65" customHeight="1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0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</v>
      </c>
      <c r="EA19" s="11">
        <v>0</v>
      </c>
      <c r="EB19" s="11">
        <v>0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B48"/>
  <sheetViews>
    <sheetView showGridLines="0" zoomScaleNormal="100" workbookViewId="0">
      <pane xSplit="2" ySplit="5" topLeftCell="DX6" activePane="bottomRight" state="frozen"/>
      <selection pane="topRight" activeCell="F60" sqref="F60:J77"/>
      <selection pane="bottomLeft" activeCell="F60" sqref="F60:J77"/>
      <selection pane="bottomRight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20" max="120" width="3.1796875" customWidth="1"/>
    <col min="121" max="121" width="8.81640625" collapsed="1"/>
  </cols>
  <sheetData>
    <row r="2" spans="1:132" ht="23" x14ac:dyDescent="0.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113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0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0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1117.134</v>
      </c>
      <c r="DZ8" s="11">
        <v>0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0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2331.1909999999998</v>
      </c>
      <c r="DZ10" s="11">
        <v>0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0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0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0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0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0</v>
      </c>
      <c r="EA16" s="11">
        <v>0</v>
      </c>
      <c r="EB16" s="11">
        <v>0</v>
      </c>
    </row>
    <row r="17" spans="1:132" ht="15.5" x14ac:dyDescent="0.3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0</v>
      </c>
      <c r="EA17" s="11">
        <v>0</v>
      </c>
      <c r="EB17" s="11">
        <v>0</v>
      </c>
    </row>
    <row r="18" spans="1:132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0</v>
      </c>
      <c r="EA18" s="11">
        <v>0</v>
      </c>
      <c r="EB18" s="11">
        <v>0</v>
      </c>
    </row>
    <row r="19" spans="1:132" ht="15.5" x14ac:dyDescent="0.3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0</v>
      </c>
      <c r="EA19" s="11">
        <v>0</v>
      </c>
      <c r="EB19" s="11">
        <v>0</v>
      </c>
    </row>
    <row r="20" spans="1:132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</row>
    <row r="21" spans="1:132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</row>
    <row r="22" spans="1:132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</row>
    <row r="23" spans="1:132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0</v>
      </c>
      <c r="EA23" s="7">
        <v>0</v>
      </c>
      <c r="EB23" s="7">
        <v>0</v>
      </c>
    </row>
    <row r="48" spans="8:8" x14ac:dyDescent="0.35">
      <c r="H48" t="s">
        <v>108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W4:W5"/>
    <mergeCell ref="AL4:AL5"/>
    <mergeCell ref="X4:X5"/>
    <mergeCell ref="Y4:Y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B23"/>
  <sheetViews>
    <sheetView showGridLines="0" zoomScaleNormal="100" workbookViewId="0">
      <pane xSplit="2" ySplit="5" topLeftCell="DX6" activePane="bottomRight" state="frozen"/>
      <selection pane="topRight" activeCell="S71" sqref="S71"/>
      <selection pane="bottomLeft" activeCell="S71" sqref="S71"/>
      <selection pane="bottomRight" activeCell="A2" sqref="A2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08" max="108" width="10" bestFit="1" customWidth="1"/>
    <col min="120" max="120" width="2.1796875" customWidth="1"/>
    <col min="121" max="121" width="8.81640625" collapsed="1"/>
  </cols>
  <sheetData>
    <row r="1" spans="1:132" x14ac:dyDescent="0.35">
      <c r="DL1" s="36"/>
    </row>
    <row r="2" spans="1:132" ht="23" x14ac:dyDescent="0.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</row>
    <row r="4" spans="1:132" ht="14.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113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0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0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686.22900000000004</v>
      </c>
      <c r="DZ8" s="11">
        <v>0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0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1779.355</v>
      </c>
      <c r="DZ10" s="11">
        <v>0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0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0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0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0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0</v>
      </c>
      <c r="EA16" s="11">
        <v>0</v>
      </c>
      <c r="EB16" s="11">
        <v>0</v>
      </c>
    </row>
    <row r="17" spans="1:132" ht="15.5" x14ac:dyDescent="0.3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0</v>
      </c>
      <c r="EA17" s="11">
        <v>0</v>
      </c>
      <c r="EB17" s="11">
        <v>0</v>
      </c>
    </row>
    <row r="18" spans="1:132" ht="15.65" hidden="1" customHeight="1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</row>
    <row r="19" spans="1:132" ht="15.5" x14ac:dyDescent="0.3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0</v>
      </c>
      <c r="EA19" s="11">
        <v>0</v>
      </c>
      <c r="EB19" s="11">
        <v>0</v>
      </c>
    </row>
    <row r="20" spans="1:132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2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</row>
    <row r="22" spans="1:132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</row>
    <row r="23" spans="1:132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0</v>
      </c>
      <c r="EA23" s="7">
        <v>0</v>
      </c>
      <c r="EB23" s="7">
        <v>0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D4:D5"/>
    <mergeCell ref="E4:E5"/>
    <mergeCell ref="F4:F5"/>
    <mergeCell ref="G4:G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B19"/>
  <sheetViews>
    <sheetView showGridLines="0" zoomScaleNormal="100" workbookViewId="0">
      <pane xSplit="2" ySplit="5" topLeftCell="DS6" activePane="bottomRight" state="frozen"/>
      <selection pane="topRight" activeCell="U103" sqref="U103"/>
      <selection pane="bottomLeft" activeCell="U103" sqref="U103"/>
      <selection pane="bottomRight"/>
    </sheetView>
  </sheetViews>
  <sheetFormatPr defaultRowHeight="14.5" x14ac:dyDescent="0.35"/>
  <cols>
    <col min="2" max="2" width="48" customWidth="1"/>
    <col min="3" max="3" width="1.81640625" customWidth="1"/>
    <col min="4" max="15" width="8.81640625" customWidth="1"/>
    <col min="16" max="16" width="1.81640625" customWidth="1"/>
    <col min="17" max="28" width="8.81640625" customWidth="1"/>
    <col min="29" max="29" width="1.81640625" customWidth="1"/>
    <col min="30" max="41" width="8.81640625" customWidth="1"/>
    <col min="42" max="42" width="1.81640625" customWidth="1"/>
    <col min="43" max="54" width="8.81640625" customWidth="1"/>
    <col min="55" max="55" width="1.81640625" customWidth="1"/>
    <col min="56" max="67" width="8.81640625" customWidth="1"/>
    <col min="68" max="68" width="1.81640625" customWidth="1"/>
    <col min="69" max="80" width="9.1796875" customWidth="1"/>
    <col min="81" max="81" width="1.81640625" customWidth="1"/>
    <col min="82" max="93" width="9.1796875" customWidth="1"/>
    <col min="94" max="94" width="1.81640625" customWidth="1"/>
    <col min="95" max="106" width="9.1796875" customWidth="1"/>
    <col min="107" max="107" width="1.81640625" customWidth="1"/>
    <col min="120" max="120" width="3.1796875" customWidth="1"/>
    <col min="121" max="121" width="8.81640625" collapsed="1"/>
  </cols>
  <sheetData>
    <row r="2" spans="1:132" ht="23" x14ac:dyDescent="0.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</row>
    <row r="5" spans="1:132" ht="14.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</row>
    <row r="6" spans="1:132" ht="15.5" x14ac:dyDescent="0.35">
      <c r="A6" s="5"/>
      <c r="B6" s="6" t="s">
        <v>113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0</v>
      </c>
      <c r="EA6" s="7">
        <v>0</v>
      </c>
      <c r="EB6" s="7">
        <v>0</v>
      </c>
    </row>
    <row r="7" spans="1:132" ht="15.5" x14ac:dyDescent="0.35">
      <c r="B7" s="8" t="s">
        <v>107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0</v>
      </c>
      <c r="EA7" s="9">
        <v>0</v>
      </c>
      <c r="EB7" s="9">
        <v>0</v>
      </c>
    </row>
    <row r="8" spans="1:132" ht="15.5" x14ac:dyDescent="0.3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0</v>
      </c>
      <c r="EA8" s="11">
        <v>0</v>
      </c>
      <c r="EB8" s="11">
        <v>0</v>
      </c>
    </row>
    <row r="9" spans="1:132" ht="15.5" x14ac:dyDescent="0.3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0</v>
      </c>
      <c r="EA9" s="11">
        <v>0</v>
      </c>
      <c r="EB9" s="11">
        <v>0</v>
      </c>
    </row>
    <row r="10" spans="1:132" ht="15.5" x14ac:dyDescent="0.3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0</v>
      </c>
      <c r="EA10" s="11">
        <v>0</v>
      </c>
      <c r="EB10" s="11">
        <v>0</v>
      </c>
    </row>
    <row r="11" spans="1:132" ht="15.5" x14ac:dyDescent="0.3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0</v>
      </c>
      <c r="EA11" s="11">
        <v>0</v>
      </c>
      <c r="EB11" s="11">
        <v>0</v>
      </c>
    </row>
    <row r="12" spans="1:132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0</v>
      </c>
      <c r="EA12" s="11">
        <v>0</v>
      </c>
      <c r="EB12" s="11">
        <v>0</v>
      </c>
    </row>
    <row r="13" spans="1:132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2" ht="15.5" x14ac:dyDescent="0.3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0</v>
      </c>
      <c r="EA14" s="9">
        <v>0</v>
      </c>
      <c r="EB14" s="9">
        <v>0</v>
      </c>
    </row>
    <row r="15" spans="1:132" ht="15.5" x14ac:dyDescent="0.35">
      <c r="B15" s="8" t="s">
        <v>109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0</v>
      </c>
      <c r="EA15" s="9">
        <v>0</v>
      </c>
      <c r="EB15" s="9">
        <v>0</v>
      </c>
    </row>
    <row r="16" spans="1:132" ht="15.5" x14ac:dyDescent="0.3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0</v>
      </c>
      <c r="EA16" s="11">
        <v>0</v>
      </c>
      <c r="EB16" s="11">
        <v>0</v>
      </c>
    </row>
    <row r="17" spans="2:132" ht="15.5" x14ac:dyDescent="0.3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0</v>
      </c>
      <c r="EA17" s="11">
        <v>0</v>
      </c>
      <c r="EB17" s="11">
        <v>0</v>
      </c>
    </row>
    <row r="18" spans="2:132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0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0</v>
      </c>
      <c r="EA19" s="11">
        <v>0</v>
      </c>
      <c r="EB19" s="11">
        <v>0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5" ma:contentTypeDescription="Crie um novo documento." ma:contentTypeScope="" ma:versionID="01cfa77c4842c3388bfc26503820cb86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f6f7a94bd348151cc0fd44b6549f1930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A4BA65-4C7E-4F2D-AF1F-2E29908B0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3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Giovana Mina da Silva</cp:lastModifiedBy>
  <cp:revision/>
  <dcterms:created xsi:type="dcterms:W3CDTF">2018-08-16T12:36:48Z</dcterms:created>
  <dcterms:modified xsi:type="dcterms:W3CDTF">2025-10-08T01:40:26Z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