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5. Maio/Site/"/>
    </mc:Choice>
  </mc:AlternateContent>
  <xr:revisionPtr revIDLastSave="2" documentId="8_{8E304B87-FAE3-4127-9FDA-52EEF6EB4E14}" xr6:coauthVersionLast="47" xr6:coauthVersionMax="47" xr10:uidLastSave="{BF6FA475-E4F7-4CBD-A3B5-66747F258CEA}"/>
  <bookViews>
    <workbookView xWindow="-110" yWindow="-110" windowWidth="19420" windowHeight="11500" tabRatio="947" firstSheet="3" activeTab="6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<sst xmlns="http://schemas.openxmlformats.org/spreadsheetml/2006/main" count="1424" uniqueCount="117">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</sst>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9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5" fontId="7" fillId="3" borderId="1" xfId="0" applyNumberFormat="1" applyFont="1" applyFill="1" applyBorder="1" applyAlignment="1">
      <alignment horizontal="center"/>
    </xf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6953125" defaultRowHeight="10" outlineLevelCol="2" x14ac:dyDescent="0.2"/>
  <cols>
    <col min="1" max="1" width="31.7265625" style="12" customWidth="1"/>
    <col min="2" max="2" width="26.26953125" style="12" bestFit="1" customWidth="1"/>
    <col min="3" max="3" width="39.7265625" style="12" bestFit="1" customWidth="1"/>
    <col min="4" max="4" width="12.7265625" style="12" hidden="1" customWidth="1" outlineLevel="1"/>
    <col min="5" max="5" width="12" style="12" hidden="1" customWidth="1" outlineLevel="1"/>
    <col min="6" max="6" width="12.26953125" style="12" hidden="1" customWidth="1" outlineLevel="1"/>
    <col min="7" max="12" width="12" style="12" hidden="1" customWidth="1" outlineLevel="1"/>
    <col min="13" max="13" width="12.26953125" style="12" hidden="1" customWidth="1" outlineLevel="1"/>
    <col min="14" max="14" width="12" style="12" hidden="1" customWidth="1" outlineLevel="1"/>
    <col min="15" max="16" width="12.54296875" style="12" hidden="1" customWidth="1" outlineLevel="1"/>
    <col min="17" max="17" width="12.7265625" style="12" hidden="1" customWidth="1" outlineLevel="1"/>
    <col min="18" max="18" width="12" style="12" hidden="1" customWidth="1" outlineLevel="1"/>
    <col min="19" max="19" width="12.26953125" style="12" hidden="1" customWidth="1" outlineLevel="1"/>
    <col min="20" max="25" width="12" style="12" hidden="1" customWidth="1" outlineLevel="1"/>
    <col min="26" max="26" width="12.26953125" style="12" hidden="1" customWidth="1" outlineLevel="1"/>
    <col min="27" max="27" width="12" style="12" hidden="1" customWidth="1" outlineLevel="1"/>
    <col min="28" max="29" width="12.54296875" style="12" hidden="1" customWidth="1" outlineLevel="1"/>
    <col min="30" max="30" width="12.7265625" style="12" hidden="1" customWidth="1" outlineLevel="1"/>
    <col min="31" max="31" width="12" style="12" hidden="1" customWidth="1" outlineLevel="1"/>
    <col min="32" max="32" width="12.26953125" style="12" hidden="1" customWidth="1" outlineLevel="1"/>
    <col min="33" max="38" width="12" style="12" hidden="1" customWidth="1" outlineLevel="1"/>
    <col min="39" max="39" width="12.26953125" style="12" hidden="1" customWidth="1" outlineLevel="1"/>
    <col min="40" max="40" width="12" style="12" hidden="1" customWidth="1" outlineLevel="1"/>
    <col min="41" max="42" width="12.54296875" style="12" hidden="1" customWidth="1" outlineLevel="1"/>
    <col min="43" max="43" width="12.7265625" style="12" hidden="1" customWidth="1" outlineLevel="1"/>
    <col min="44" max="44" width="12" style="12" hidden="1" customWidth="1" outlineLevel="1"/>
    <col min="45" max="45" width="12.26953125" style="12" hidden="1" customWidth="1" outlineLevel="1"/>
    <col min="46" max="51" width="12" style="12" hidden="1" customWidth="1" outlineLevel="1"/>
    <col min="52" max="52" width="12.26953125" style="12" hidden="1" customWidth="1" outlineLevel="1"/>
    <col min="53" max="53" width="12" style="12" hidden="1" customWidth="1" outlineLevel="1"/>
    <col min="54" max="55" width="12.54296875" style="12" hidden="1" customWidth="1" outlineLevel="1"/>
    <col min="56" max="56" width="13.7265625" style="12" hidden="1" customWidth="1" outlineLevel="1"/>
    <col min="57" max="57" width="12" style="12" hidden="1" customWidth="1" outlineLevel="1"/>
    <col min="58" max="58" width="12.7265625" style="12" hidden="1" customWidth="1" outlineLevel="1"/>
    <col min="59" max="68" width="12" style="12" hidden="1" customWidth="1" outlineLevel="1"/>
    <col min="69" max="69" width="12.7265625" style="12" hidden="1" customWidth="1" outlineLevel="1"/>
    <col min="70" max="81" width="12" style="12" hidden="1" customWidth="1" outlineLevel="1"/>
    <col min="82" max="95" width="12.7265625" style="12" hidden="1" customWidth="1" outlineLevel="1"/>
    <col min="96" max="107" width="12" style="12" hidden="1" customWidth="1" outlineLevel="1"/>
    <col min="108" max="108" width="12.7265625" style="12" hidden="1" customWidth="1" outlineLevel="2"/>
    <col min="109" max="109" width="12" style="12" bestFit="1" customWidth="1" collapsed="1"/>
    <col min="110" max="120" width="12" style="12" bestFit="1" customWidth="1"/>
    <col min="121" max="16384" width="9.26953125" style="12"/>
  </cols>
  <sheetData>
    <row r="1" spans="1:120" ht="12" customHeight="1" x14ac:dyDescent="0.35">
      <c r="A1" s="34" t="s">
        <v>0</v>
      </c>
      <c r="B1" s="30" t="s">
        <v>1</v>
      </c>
      <c r="CH1"/>
    </row>
    <row r="2" spans="1:120" ht="12" customHeight="1" x14ac:dyDescent="0.35">
      <c r="A2" s="33" t="s">
        <v>2</v>
      </c>
      <c r="B2" s="29" t="s">
        <v>3</v>
      </c>
      <c r="CH2"/>
    </row>
    <row r="3" spans="1:120" ht="12" customHeight="1" x14ac:dyDescent="0.35">
      <c r="A3" s="33" t="s">
        <v>4</v>
      </c>
      <c r="B3" s="29" t="s">
        <v>5</v>
      </c>
      <c r="CH3"/>
    </row>
    <row r="4" spans="1:120" ht="12" customHeight="1" x14ac:dyDescent="0.35">
      <c r="A4" s="33" t="s">
        <v>6</v>
      </c>
      <c r="B4" s="29" t="s">
        <v>7</v>
      </c>
      <c r="CH4"/>
    </row>
    <row r="5" spans="1:120" ht="12" customHeight="1" x14ac:dyDescent="0.3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35">
      <c r="A6" s="33" t="s">
        <v>11</v>
      </c>
      <c r="B6" s="29" t="s">
        <v>12</v>
      </c>
      <c r="CH6"/>
    </row>
    <row r="7" spans="1:120" ht="12" customHeight="1" x14ac:dyDescent="0.35">
      <c r="A7" s="33" t="s">
        <v>13</v>
      </c>
      <c r="B7" s="29" t="s">
        <v>14</v>
      </c>
      <c r="C7" s="29">
        <v>924</v>
      </c>
      <c r="CH7"/>
    </row>
    <row r="8" spans="1:120" ht="12" customHeight="1" x14ac:dyDescent="0.35">
      <c r="A8" s="33" t="s">
        <v>15</v>
      </c>
      <c r="B8" s="29" t="s">
        <v>16</v>
      </c>
      <c r="CH8"/>
    </row>
    <row r="9" spans="1:120" ht="12" customHeight="1" x14ac:dyDescent="0.35">
      <c r="A9" s="33" t="s">
        <v>17</v>
      </c>
      <c r="B9" s="29" t="s">
        <v>18</v>
      </c>
      <c r="CH9"/>
    </row>
    <row r="10" spans="1:120" ht="12" customHeight="1" x14ac:dyDescent="0.35">
      <c r="A10" s="33" t="s">
        <v>19</v>
      </c>
      <c r="B10" s="29" t="s">
        <v>20</v>
      </c>
      <c r="CH10"/>
    </row>
    <row r="11" spans="1:120" ht="12" customHeight="1" x14ac:dyDescent="0.35">
      <c r="A11" s="33" t="s">
        <v>21</v>
      </c>
      <c r="B11" s="29" t="s">
        <v>22</v>
      </c>
      <c r="CF11"/>
      <c r="CG11"/>
      <c r="CH11"/>
    </row>
    <row r="12" spans="1:120" ht="12" customHeight="1" x14ac:dyDescent="0.3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3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6953125" defaultRowHeight="10" outlineLevelCol="1" x14ac:dyDescent="0.2"/>
  <cols>
    <col min="1" max="1" width="32.54296875" style="12" customWidth="1"/>
    <col min="2" max="3" width="20.7265625" style="12" customWidth="1"/>
    <col min="4" max="56" width="9.7265625" style="12" hidden="1" customWidth="1" outlineLevel="1"/>
    <col min="57" max="58" width="9.26953125" style="12" hidden="1" customWidth="1" outlineLevel="1"/>
    <col min="59" max="68" width="9" style="13" hidden="1" customWidth="1" outlineLevel="1"/>
    <col min="69" max="69" width="9.7265625" style="12" hidden="1" customWidth="1" outlineLevel="1"/>
    <col min="70" max="74" width="9.26953125" style="12" hidden="1" customWidth="1" outlineLevel="1"/>
    <col min="75" max="75" width="9" style="12" hidden="1" customWidth="1" outlineLevel="1"/>
    <col min="76" max="81" width="9.26953125" style="12" hidden="1" customWidth="1" outlineLevel="1"/>
    <col min="82" max="82" width="9.7265625" style="12" hidden="1" customWidth="1" outlineLevel="1"/>
    <col min="83" max="94" width="9.26953125" style="12" hidden="1" customWidth="1" outlineLevel="1"/>
    <col min="95" max="95" width="9.7265625" style="12" hidden="1" customWidth="1" outlineLevel="1"/>
    <col min="96" max="107" width="0" style="12" hidden="1" customWidth="1" outlineLevel="1"/>
    <col min="108" max="108" width="9.7265625" style="12" hidden="1" customWidth="1" outlineLevel="1"/>
    <col min="109" max="109" width="9.26953125" style="12" collapsed="1"/>
    <col min="110" max="16384" width="9.26953125" style="12"/>
  </cols>
  <sheetData>
    <row r="1" spans="1:120" ht="12" customHeight="1" x14ac:dyDescent="0.3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3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3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3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3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3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3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3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3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3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3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3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3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6953125" defaultRowHeight="10" outlineLevelCol="1" x14ac:dyDescent="0.2"/>
  <cols>
    <col min="1" max="1" width="35.7265625" style="12" customWidth="1"/>
    <col min="2" max="2" width="45.26953125" style="12" customWidth="1"/>
    <col min="3" max="14" width="9.7265625" style="12" hidden="1" customWidth="1" outlineLevel="1"/>
    <col min="15" max="15" width="10.26953125" style="12" hidden="1" customWidth="1" outlineLevel="1"/>
    <col min="16" max="48" width="9.7265625" style="12" hidden="1" customWidth="1" outlineLevel="1"/>
    <col min="49" max="54" width="12.7265625" style="12" hidden="1" customWidth="1" outlineLevel="1"/>
    <col min="55" max="64" width="9.26953125" style="12" hidden="1" customWidth="1" outlineLevel="1"/>
    <col min="65" max="66" width="10" style="12" hidden="1" customWidth="1" outlineLevel="1"/>
    <col min="67" max="67" width="9.7265625" style="12" hidden="1" customWidth="1" outlineLevel="1"/>
    <col min="68" max="79" width="9.26953125" style="12" hidden="1" customWidth="1" outlineLevel="1"/>
    <col min="80" max="80" width="9.7265625" style="12" hidden="1" customWidth="1" outlineLevel="1"/>
    <col min="81" max="92" width="9.26953125" style="12" hidden="1" customWidth="1" outlineLevel="1"/>
    <col min="93" max="93" width="9.7265625" style="12" hidden="1" customWidth="1" outlineLevel="1"/>
    <col min="94" max="105" width="9.26953125" style="12" hidden="1" customWidth="1" outlineLevel="1"/>
    <col min="106" max="106" width="9.7265625" style="12" hidden="1" customWidth="1" outlineLevel="1"/>
    <col min="107" max="107" width="9.26953125" style="12" collapsed="1"/>
    <col min="108" max="16384" width="9.26953125" style="12"/>
  </cols>
  <sheetData>
    <row r="1" spans="1:118" ht="12" customHeight="1" x14ac:dyDescent="0.35">
      <c r="A1" s="34" t="s">
        <v>0</v>
      </c>
      <c r="B1" s="30" t="s">
        <v>94</v>
      </c>
    </row>
    <row r="2" spans="1:118" ht="12" customHeight="1" x14ac:dyDescent="0.35">
      <c r="A2" s="33" t="s">
        <v>2</v>
      </c>
      <c r="B2" s="29" t="s">
        <v>95</v>
      </c>
    </row>
    <row r="3" spans="1:118" ht="12" customHeight="1" x14ac:dyDescent="0.35">
      <c r="A3" s="33" t="s">
        <v>96</v>
      </c>
      <c r="B3" s="29" t="s">
        <v>5</v>
      </c>
    </row>
    <row r="4" spans="1:118" ht="12" customHeight="1" x14ac:dyDescent="0.35">
      <c r="A4" s="33" t="s">
        <v>97</v>
      </c>
      <c r="B4" s="29" t="s">
        <v>98</v>
      </c>
    </row>
    <row r="5" spans="1:118" ht="12" customHeight="1" x14ac:dyDescent="0.35">
      <c r="A5" s="33" t="s">
        <v>99</v>
      </c>
      <c r="B5" s="29" t="s">
        <v>100</v>
      </c>
    </row>
    <row r="6" spans="1:118" ht="12" customHeight="1" x14ac:dyDescent="0.35">
      <c r="A6" s="33" t="s">
        <v>101</v>
      </c>
      <c r="B6" s="29" t="s">
        <v>102</v>
      </c>
    </row>
    <row r="7" spans="1:118" ht="12" customHeight="1" x14ac:dyDescent="0.3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3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3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3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H40"/>
  <sheetViews>
    <sheetView showGridLines="0" zoomScaleNormal="100" workbookViewId="0">
      <pane xSplit="2" ySplit="5" topLeftCell="ED6" activePane="bottomRight" state="frozen"/>
      <selection pane="topRight" activeCell="N4" sqref="N4:N17"/>
      <selection pane="bottomLeft" activeCell="N4" sqref="N4:N17"/>
      <selection pane="bottomRight" activeCell="ED6" sqref="ED6:EH6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11" max="111" width="10.453125" bestFit="1" customWidth="1"/>
    <col min="120" max="120" width="2.7265625" customWidth="1"/>
    <col min="121" max="121" width="8.7265625" collapsed="1"/>
    <col min="133" max="133" width="2.7265625" customWidth="1"/>
  </cols>
  <sheetData>
    <row r="2" spans="1:138" ht="23" x14ac:dyDescent="0.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D2" s="28"/>
    </row>
    <row r="3" spans="1:138" ht="15.5" x14ac:dyDescent="0.3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8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f>(F4/G4-1)</f>
        <v>-7.3008172205080157E-4</v>
      </c>
      <c r="I4" s="47">
        <v>42522</v>
      </c>
      <c r="J4" s="47">
        <f>(F4/I4-1)</f>
        <v>-2.1635859084708775E-3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</row>
    <row r="5" spans="1:138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</row>
    <row r="6" spans="1:138" ht="15.5" x14ac:dyDescent="0.3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  <c r="EG6" s="7">
        <v>7628.9694700000009</v>
      </c>
      <c r="EH6" s="7">
        <v>8199.5243339999997</v>
      </c>
    </row>
    <row r="7" spans="1:138" ht="15.5" x14ac:dyDescent="0.3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  <c r="EG7" s="9">
        <v>6240.6181670000005</v>
      </c>
      <c r="EH7" s="9">
        <v>6681.3944629999996</v>
      </c>
    </row>
    <row r="8" spans="1:138" ht="15.5" x14ac:dyDescent="0.3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  <c r="EG8" s="11">
        <v>4532.5054600000003</v>
      </c>
      <c r="EH8" s="11">
        <v>4423.322005</v>
      </c>
    </row>
    <row r="9" spans="1:138" ht="15.5" x14ac:dyDescent="0.3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  <c r="EG9" s="11">
        <v>1288.2787030000002</v>
      </c>
      <c r="EH9" s="11">
        <v>1241.387487</v>
      </c>
    </row>
    <row r="10" spans="1:138" ht="15.5" x14ac:dyDescent="0.3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  <c r="EG10" s="11">
        <v>25.589386999999999</v>
      </c>
      <c r="EH10" s="11">
        <v>0</v>
      </c>
    </row>
    <row r="11" spans="1:138" ht="15.5" x14ac:dyDescent="0.3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  <c r="EG11" s="11">
        <v>248.55018200000001</v>
      </c>
      <c r="EH11" s="11">
        <v>428.08373900000004</v>
      </c>
    </row>
    <row r="12" spans="1:138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  <c r="EG12" s="11">
        <v>145.694435</v>
      </c>
      <c r="EH12" s="11">
        <v>588.60123199999998</v>
      </c>
    </row>
    <row r="13" spans="1:138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</row>
    <row r="14" spans="1:138" ht="15.5" x14ac:dyDescent="0.3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  <c r="EG14" s="9">
        <v>386.23586399999999</v>
      </c>
      <c r="EH14" s="9">
        <v>393.88174600000002</v>
      </c>
    </row>
    <row r="15" spans="1:138" ht="15.5" x14ac:dyDescent="0.3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  <c r="EG15" s="9">
        <v>1002.1154390000002</v>
      </c>
      <c r="EH15" s="9">
        <v>1124.2481249999998</v>
      </c>
    </row>
    <row r="16" spans="1:138" ht="15.5" x14ac:dyDescent="0.3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  <c r="EG16" s="11">
        <v>521.810159</v>
      </c>
      <c r="EH16" s="11">
        <v>575.39560700000004</v>
      </c>
    </row>
    <row r="17" spans="2:138" ht="15.5" x14ac:dyDescent="0.3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  <c r="EG17" s="11">
        <v>331.788748</v>
      </c>
      <c r="EH17" s="11">
        <v>402.85084599999999</v>
      </c>
    </row>
    <row r="18" spans="2:138" ht="15.5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</row>
    <row r="19" spans="2:138" ht="15.5" x14ac:dyDescent="0.3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  <c r="EG19" s="11">
        <v>107.86840100000001</v>
      </c>
      <c r="EH19" s="11">
        <v>106.635847</v>
      </c>
    </row>
    <row r="20" spans="2:138" x14ac:dyDescent="0.35">
      <c r="F20" s="40">
        <f>F4</f>
        <v>42430</v>
      </c>
      <c r="H20" t="str">
        <f>IFERROR(IF(((F20/G20)-1)&gt;100%,"&gt;100%",(F20/G20)-1), "-")</f>
        <v>-</v>
      </c>
    </row>
    <row r="21" spans="2:138" x14ac:dyDescent="0.35">
      <c r="H21" t="str">
        <f t="shared" ref="H21:H34" si="0">IFERROR(IF(((F21/G21)-1)&gt;100%,"&gt;100%",(F21/G21)-1), "-")</f>
        <v>-</v>
      </c>
    </row>
    <row r="22" spans="2:138" x14ac:dyDescent="0.35">
      <c r="H22" t="str">
        <f t="shared" si="0"/>
        <v>-</v>
      </c>
    </row>
    <row r="23" spans="2:138" x14ac:dyDescent="0.35">
      <c r="H23" t="str">
        <f t="shared" si="0"/>
        <v>-</v>
      </c>
    </row>
    <row r="24" spans="2:138" x14ac:dyDescent="0.35">
      <c r="H24" t="str">
        <f t="shared" si="0"/>
        <v>-</v>
      </c>
    </row>
    <row r="25" spans="2:138" x14ac:dyDescent="0.35">
      <c r="H25" t="str">
        <f t="shared" si="0"/>
        <v>-</v>
      </c>
    </row>
    <row r="26" spans="2:138" x14ac:dyDescent="0.35">
      <c r="H26" t="str">
        <f t="shared" si="0"/>
        <v>-</v>
      </c>
    </row>
    <row r="27" spans="2:138" x14ac:dyDescent="0.35">
      <c r="H27" t="str">
        <f t="shared" si="0"/>
        <v>-</v>
      </c>
    </row>
    <row r="28" spans="2:138" x14ac:dyDescent="0.35">
      <c r="H28" t="str">
        <f t="shared" si="0"/>
        <v>-</v>
      </c>
    </row>
    <row r="29" spans="2:138" x14ac:dyDescent="0.35">
      <c r="H29" t="str">
        <f t="shared" si="0"/>
        <v>-</v>
      </c>
    </row>
    <row r="30" spans="2:138" x14ac:dyDescent="0.35">
      <c r="H30" t="str">
        <f t="shared" si="0"/>
        <v>-</v>
      </c>
    </row>
    <row r="31" spans="2:138" x14ac:dyDescent="0.35">
      <c r="H31" t="str">
        <f t="shared" si="0"/>
        <v>-</v>
      </c>
    </row>
    <row r="32" spans="2:138" x14ac:dyDescent="0.35">
      <c r="H32" t="str">
        <f t="shared" si="0"/>
        <v>-</v>
      </c>
    </row>
    <row r="33" spans="6:24" x14ac:dyDescent="0.35">
      <c r="H33" t="str">
        <f t="shared" si="0"/>
        <v>-</v>
      </c>
    </row>
    <row r="34" spans="6:24" x14ac:dyDescent="0.35">
      <c r="H34" t="str">
        <f t="shared" si="0"/>
        <v>-</v>
      </c>
    </row>
    <row r="40" spans="6:24" ht="15.5" x14ac:dyDescent="0.3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6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BD4:BD5"/>
    <mergeCell ref="BE4:BE5"/>
    <mergeCell ref="BF4:BF5"/>
    <mergeCell ref="BG4:BG5"/>
    <mergeCell ref="BB4:BB5"/>
    <mergeCell ref="AW4:AW5"/>
    <mergeCell ref="AX4:AX5"/>
    <mergeCell ref="AY4:AY5"/>
    <mergeCell ref="AZ4:AZ5"/>
    <mergeCell ref="BA4:BA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H19"/>
  <sheetViews>
    <sheetView showGridLines="0" zoomScaleNormal="100" workbookViewId="0">
      <pane xSplit="2" ySplit="5" topLeftCell="ED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4.5" x14ac:dyDescent="0.35"/>
  <cols>
    <col min="2" max="2" width="3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77" width="9.26953125" customWidth="1"/>
    <col min="78" max="78" width="9" customWidth="1"/>
    <col min="7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2.54296875" customWidth="1"/>
    <col min="121" max="121" width="8.7265625" collapsed="1"/>
    <col min="133" max="133" width="2.54296875" customWidth="1"/>
    <col min="134" max="134" width="8.7265625" collapsed="1"/>
  </cols>
  <sheetData>
    <row r="1" spans="1:138" x14ac:dyDescent="0.35">
      <c r="A1" s="36" t="s">
        <v>91</v>
      </c>
    </row>
    <row r="2" spans="1:138" ht="23" x14ac:dyDescent="0.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8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8" ht="14.65" customHeight="1" x14ac:dyDescent="0.3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 t="e">
        <f>(M4/P4-1)</f>
        <v>#DIV/0!</v>
      </c>
      <c r="R4" s="47">
        <v>42767</v>
      </c>
      <c r="S4" s="47">
        <v>42795</v>
      </c>
      <c r="T4" s="47">
        <v>42826</v>
      </c>
      <c r="U4" s="47">
        <v>42856</v>
      </c>
      <c r="V4" s="47">
        <f>(T4/U4-1)</f>
        <v>-7.0001866716440375E-4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</row>
    <row r="5" spans="1:138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</row>
    <row r="6" spans="1:138" ht="15.5" x14ac:dyDescent="0.3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  <c r="EG6" s="7">
        <v>6444.9644260000005</v>
      </c>
      <c r="EH6" s="7">
        <v>7034.0235900000007</v>
      </c>
    </row>
    <row r="7" spans="1:138" ht="15.5" x14ac:dyDescent="0.3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  <c r="EG7" s="9">
        <v>5261.5181420000008</v>
      </c>
      <c r="EH7" s="9">
        <v>5721.6551470000004</v>
      </c>
    </row>
    <row r="8" spans="1:138" ht="15.5" x14ac:dyDescent="0.3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  <c r="EG8" s="11">
        <v>3841.1043549999999</v>
      </c>
      <c r="EH8" s="11">
        <v>3793.5727299999999</v>
      </c>
    </row>
    <row r="9" spans="1:138" ht="15.5" x14ac:dyDescent="0.3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  <c r="EG9" s="11">
        <v>1194.1694890000001</v>
      </c>
      <c r="EH9" s="11">
        <v>1146.503972</v>
      </c>
    </row>
    <row r="10" spans="1:138" ht="15.5" x14ac:dyDescent="0.3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  <c r="EG10" s="11">
        <v>0</v>
      </c>
      <c r="EH10" s="11">
        <v>0</v>
      </c>
    </row>
    <row r="11" spans="1:138" ht="15.5" x14ac:dyDescent="0.3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  <c r="EG11" s="11">
        <v>95.049706999999998</v>
      </c>
      <c r="EH11" s="11">
        <v>232.396895</v>
      </c>
    </row>
    <row r="12" spans="1:138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  <c r="EG12" s="11">
        <v>131.194591</v>
      </c>
      <c r="EH12" s="11">
        <v>549.18155000000002</v>
      </c>
    </row>
    <row r="13" spans="1:138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</row>
    <row r="14" spans="1:138" ht="15.5" x14ac:dyDescent="0.3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  <c r="EG14" s="9">
        <v>296.42431399999998</v>
      </c>
      <c r="EH14" s="9">
        <v>303.039176</v>
      </c>
    </row>
    <row r="15" spans="1:138" ht="15.5" x14ac:dyDescent="0.3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  <c r="EG15" s="9">
        <v>887.02197000000001</v>
      </c>
      <c r="EH15" s="9">
        <v>1009.3292670000001</v>
      </c>
    </row>
    <row r="16" spans="1:138" ht="15.5" x14ac:dyDescent="0.3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  <c r="EG16" s="11">
        <v>472.89680900000002</v>
      </c>
      <c r="EH16" s="11">
        <v>523.62017000000003</v>
      </c>
    </row>
    <row r="17" spans="2:138" ht="15.5" x14ac:dyDescent="0.3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  <c r="EG17" s="11">
        <v>306.90884499999999</v>
      </c>
      <c r="EH17" s="11">
        <v>379.680297</v>
      </c>
    </row>
    <row r="18" spans="2:138" ht="15.5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</row>
    <row r="19" spans="2:138" ht="15.5" x14ac:dyDescent="0.3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  <c r="EG19" s="11">
        <v>107.21631600000001</v>
      </c>
      <c r="EH19" s="11">
        <v>106.0288</v>
      </c>
    </row>
  </sheetData>
  <mergeCells count="126">
    <mergeCell ref="CW4:CW5"/>
    <mergeCell ref="CX4:CX5"/>
    <mergeCell ref="CY4:CY5"/>
    <mergeCell ref="CM4:CM5"/>
    <mergeCell ref="CN4:CN5"/>
    <mergeCell ref="CO4:CO5"/>
    <mergeCell ref="CQ4:CQ5"/>
    <mergeCell ref="CR4:CR5"/>
    <mergeCell ref="CS4:CS5"/>
    <mergeCell ref="CT4:CT5"/>
    <mergeCell ref="CU4:CU5"/>
    <mergeCell ref="CV4:CV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CZ4:CZ5"/>
    <mergeCell ref="DA4:DA5"/>
    <mergeCell ref="DB4:DB5"/>
    <mergeCell ref="DK4:DK5"/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EH4:EH5"/>
    <mergeCell ref="EG4:EG5"/>
    <mergeCell ref="DD4:DD5"/>
    <mergeCell ref="DE4:DE5"/>
    <mergeCell ref="DF4:DF5"/>
    <mergeCell ref="DG4:DG5"/>
    <mergeCell ref="DH4:DH5"/>
    <mergeCell ref="DI4:DI5"/>
    <mergeCell ref="DJ4:DJ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H19"/>
  <sheetViews>
    <sheetView showGridLines="0" zoomScaleNormal="100" workbookViewId="0">
      <pane xSplit="2" ySplit="5" topLeftCell="ED6" activePane="bottomRight" state="frozen"/>
      <selection pane="topRight" activeCell="C5" sqref="C5"/>
      <selection pane="bottomLeft" activeCell="C5" sqref="C5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" customWidth="1"/>
    <col min="121" max="121" width="8.7265625" collapsed="1"/>
    <col min="133" max="133" width="3" customWidth="1"/>
    <col min="134" max="134" width="8.7265625" collapsed="1"/>
  </cols>
  <sheetData>
    <row r="1" spans="1:138" x14ac:dyDescent="0.35">
      <c r="DN1" s="36" t="s">
        <v>91</v>
      </c>
    </row>
    <row r="2" spans="1:138" ht="23" x14ac:dyDescent="0.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8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8" ht="14.65" customHeight="1" x14ac:dyDescent="0.3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f>(T4/U4-1)</f>
        <v>-7.0001866716440375E-4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</row>
    <row r="5" spans="1:138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</row>
    <row r="6" spans="1:138" ht="15.5" x14ac:dyDescent="0.3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  <c r="EG6" s="7">
        <v>1184.005044</v>
      </c>
      <c r="EH6" s="7">
        <v>1165.5007439999999</v>
      </c>
    </row>
    <row r="7" spans="1:138" ht="15.5" x14ac:dyDescent="0.3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  <c r="EG7" s="9">
        <v>979.10002500000007</v>
      </c>
      <c r="EH7" s="9">
        <v>959.73931599999992</v>
      </c>
    </row>
    <row r="8" spans="1:138" ht="15.5" x14ac:dyDescent="0.3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  <c r="EG8" s="11">
        <v>691.40110500000003</v>
      </c>
      <c r="EH8" s="11">
        <v>629.74927500000001</v>
      </c>
    </row>
    <row r="9" spans="1:138" ht="15.5" x14ac:dyDescent="0.3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  <c r="EG9" s="11">
        <v>94.109213999999994</v>
      </c>
      <c r="EH9" s="11">
        <v>94.883515000000003</v>
      </c>
    </row>
    <row r="10" spans="1:138" ht="15.5" x14ac:dyDescent="0.3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  <c r="EG10" s="11">
        <v>25.589386999999999</v>
      </c>
      <c r="EH10" s="11">
        <v>0</v>
      </c>
    </row>
    <row r="11" spans="1:138" ht="15.5" x14ac:dyDescent="0.3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  <c r="EG11" s="11">
        <v>153.50047499999999</v>
      </c>
      <c r="EH11" s="11">
        <v>195.68684400000001</v>
      </c>
    </row>
    <row r="12" spans="1:138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  <c r="EG12" s="11">
        <v>14.499844</v>
      </c>
      <c r="EH12" s="11">
        <v>39.419682000000002</v>
      </c>
    </row>
    <row r="13" spans="1:138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</row>
    <row r="14" spans="1:138" ht="15.5" x14ac:dyDescent="0.3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  <c r="EG14" s="9">
        <v>89.811549999999997</v>
      </c>
      <c r="EH14" s="9">
        <v>90.842569999999995</v>
      </c>
    </row>
    <row r="15" spans="1:138" ht="15.5" x14ac:dyDescent="0.3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  <c r="EG15" s="9">
        <v>115.093469</v>
      </c>
      <c r="EH15" s="9">
        <v>114.918858</v>
      </c>
    </row>
    <row r="16" spans="1:138" ht="15.5" x14ac:dyDescent="0.3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  <c r="EG16" s="11">
        <v>48.913350000000001</v>
      </c>
      <c r="EH16" s="11">
        <v>51.775436999999997</v>
      </c>
    </row>
    <row r="17" spans="2:138" ht="15.5" x14ac:dyDescent="0.3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  <c r="EG17" s="11">
        <v>24.879902999999999</v>
      </c>
      <c r="EH17" s="11">
        <v>23.170549000000001</v>
      </c>
    </row>
    <row r="18" spans="2:138" ht="15.65" customHeight="1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</row>
    <row r="19" spans="2:138" ht="15.5" x14ac:dyDescent="0.3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  <c r="EG19" s="11">
        <v>0.65208500000000003</v>
      </c>
      <c r="EH19" s="11">
        <v>0.607047</v>
      </c>
    </row>
  </sheetData>
  <mergeCells count="126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R4:AR5"/>
    <mergeCell ref="AS4:AS5"/>
    <mergeCell ref="AT4:AT5"/>
    <mergeCell ref="AQ4:AQ5"/>
    <mergeCell ref="AO4:AO5"/>
    <mergeCell ref="AN4:AN5"/>
    <mergeCell ref="BD4:BD5"/>
    <mergeCell ref="BE4:BE5"/>
    <mergeCell ref="AK4:AK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AE4:AE5"/>
    <mergeCell ref="AF4:AF5"/>
    <mergeCell ref="AG4:AG5"/>
    <mergeCell ref="AM4:AM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I4:AI5"/>
    <mergeCell ref="AJ4:AJ5"/>
    <mergeCell ref="AH4:AH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H48"/>
  <sheetViews>
    <sheetView showGridLines="0" tabSelected="1" zoomScaleNormal="100" workbookViewId="0">
      <pane xSplit="2" ySplit="5" topLeftCell="ED6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  <col min="133" max="133" width="3.26953125" customWidth="1"/>
    <col min="134" max="134" width="8.7265625" collapsed="1"/>
  </cols>
  <sheetData>
    <row r="2" spans="1:138" ht="23" x14ac:dyDescent="0.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8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8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</row>
    <row r="5" spans="1:138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</row>
    <row r="6" spans="1:138" ht="15.5" x14ac:dyDescent="0.3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v>4717.5379999999996</v>
      </c>
      <c r="EE6" s="7">
        <v>5680.8319999999994</v>
      </c>
      <c r="EF6" s="7">
        <v>6427.2899999999991</v>
      </c>
      <c r="EG6" s="7">
        <v>6395.1239999999998</v>
      </c>
      <c r="EH6" s="7">
        <v>6848.0080000000007</v>
      </c>
    </row>
    <row r="7" spans="1:138" ht="15.5" x14ac:dyDescent="0.3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3354.3239999999996</v>
      </c>
      <c r="EE7" s="9">
        <v>4358.16</v>
      </c>
      <c r="EF7" s="9">
        <v>4973.2109999999993</v>
      </c>
      <c r="EG7" s="9">
        <v>5033.05</v>
      </c>
      <c r="EH7" s="9">
        <v>5371.3060000000005</v>
      </c>
    </row>
    <row r="8" spans="1:138" ht="15.5" x14ac:dyDescent="0.3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1118.2470000000001</v>
      </c>
      <c r="EE8" s="11">
        <v>2843.9050000000002</v>
      </c>
      <c r="EF8" s="11">
        <v>3469.88</v>
      </c>
      <c r="EG8" s="11">
        <v>3575.049</v>
      </c>
      <c r="EH8" s="11">
        <v>3452.4949999999999</v>
      </c>
    </row>
    <row r="9" spans="1:138" ht="15.5" x14ac:dyDescent="0.3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592.404</v>
      </c>
      <c r="EE9" s="11">
        <v>684.24400000000003</v>
      </c>
      <c r="EF9" s="11">
        <v>890.44500000000005</v>
      </c>
      <c r="EG9" s="11">
        <v>949.45400000000006</v>
      </c>
      <c r="EH9" s="11">
        <v>927.61300000000006</v>
      </c>
    </row>
    <row r="10" spans="1:138" ht="15.5" x14ac:dyDescent="0.3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621.51800000000003</v>
      </c>
      <c r="EE10" s="11">
        <v>125.673</v>
      </c>
      <c r="EF10" s="11">
        <v>115.82599999999999</v>
      </c>
      <c r="EG10" s="11">
        <v>35.929000000000002</v>
      </c>
      <c r="EH10" s="11">
        <v>0</v>
      </c>
    </row>
    <row r="11" spans="1:138" ht="15.5" x14ac:dyDescent="0.3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474.96400000000006</v>
      </c>
      <c r="EE11" s="11">
        <v>288.06</v>
      </c>
      <c r="EF11" s="11">
        <v>140.09399999999999</v>
      </c>
      <c r="EG11" s="11">
        <v>358.97899999999998</v>
      </c>
      <c r="EH11" s="11">
        <v>591.04099999999994</v>
      </c>
    </row>
    <row r="12" spans="1:138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427.76300000000003</v>
      </c>
      <c r="EE12" s="11">
        <v>354.32799999999997</v>
      </c>
      <c r="EF12" s="11">
        <v>318.267</v>
      </c>
      <c r="EG12" s="11">
        <v>113.639</v>
      </c>
      <c r="EH12" s="11">
        <v>400.15699999999998</v>
      </c>
    </row>
    <row r="13" spans="1:138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  <c r="EH13" s="11">
        <v>0</v>
      </c>
    </row>
    <row r="14" spans="1:138" ht="15.5" x14ac:dyDescent="0.3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317.11599999999999</v>
      </c>
      <c r="EE14" s="9">
        <v>317.90499999999997</v>
      </c>
      <c r="EF14" s="9">
        <v>351.86099999999999</v>
      </c>
      <c r="EG14" s="9">
        <v>344.786</v>
      </c>
      <c r="EH14" s="9">
        <v>351.83600000000001</v>
      </c>
    </row>
    <row r="15" spans="1:138" ht="15.5" x14ac:dyDescent="0.3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1046.0980000000002</v>
      </c>
      <c r="EE15" s="9">
        <v>1004.7669999999999</v>
      </c>
      <c r="EF15" s="9">
        <v>1102.2179999999998</v>
      </c>
      <c r="EG15" s="9">
        <v>1017.288</v>
      </c>
      <c r="EH15" s="9">
        <v>1124.866</v>
      </c>
    </row>
    <row r="16" spans="1:138" ht="15.5" x14ac:dyDescent="0.3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459.07400000000001</v>
      </c>
      <c r="EE16" s="11">
        <v>416.25199999999995</v>
      </c>
      <c r="EF16" s="11">
        <v>492.52699999999999</v>
      </c>
      <c r="EG16" s="11">
        <v>486.16100000000006</v>
      </c>
      <c r="EH16" s="11">
        <v>524.22500000000002</v>
      </c>
    </row>
    <row r="17" spans="1:138" ht="15.5" x14ac:dyDescent="0.3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459.86599999999999</v>
      </c>
      <c r="EE17" s="11">
        <v>424.62700000000001</v>
      </c>
      <c r="EF17" s="11">
        <v>467.55499999999995</v>
      </c>
      <c r="EG17" s="11">
        <v>375.67600000000004</v>
      </c>
      <c r="EH17" s="11">
        <v>448.58000000000004</v>
      </c>
    </row>
    <row r="18" spans="1:138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</row>
    <row r="19" spans="1:138" ht="15.5" x14ac:dyDescent="0.3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63.497</v>
      </c>
      <c r="EE19" s="11">
        <v>87.652000000000001</v>
      </c>
      <c r="EF19" s="11">
        <v>74.713000000000008</v>
      </c>
      <c r="EG19" s="11">
        <v>76.12700000000001</v>
      </c>
      <c r="EH19" s="11">
        <v>75.162999999999997</v>
      </c>
    </row>
    <row r="20" spans="1:138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  <c r="ED20" t="s">
        <v>91</v>
      </c>
      <c r="EE20" t="s">
        <v>91</v>
      </c>
      <c r="EF20" t="s">
        <v>91</v>
      </c>
      <c r="EG20" t="s">
        <v>91</v>
      </c>
      <c r="EH20" t="s">
        <v>91</v>
      </c>
    </row>
    <row r="21" spans="1:138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6" t="s">
        <v>108</v>
      </c>
      <c r="EH21" s="46" t="s">
        <v>91</v>
      </c>
    </row>
    <row r="22" spans="1:138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  <c r="EG22" s="11"/>
      <c r="EH22" s="11">
        <v>0</v>
      </c>
    </row>
    <row r="23" spans="1:138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</row>
    <row r="48" spans="8:8" x14ac:dyDescent="0.35">
      <c r="H48" t="s">
        <v>108</v>
      </c>
    </row>
  </sheetData>
  <mergeCells count="126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H23"/>
  <sheetViews>
    <sheetView showGridLines="0" zoomScaleNormal="100" workbookViewId="0">
      <pane xSplit="2" ySplit="5" topLeftCell="ED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08" max="108" width="10" bestFit="1" customWidth="1"/>
    <col min="120" max="120" width="2.26953125" customWidth="1"/>
    <col min="121" max="121" width="8.7265625" collapsed="1"/>
    <col min="133" max="133" width="2.26953125" customWidth="1"/>
    <col min="134" max="134" width="8.7265625" collapsed="1"/>
  </cols>
  <sheetData>
    <row r="1" spans="1:138" x14ac:dyDescent="0.35">
      <c r="DL1" s="36"/>
    </row>
    <row r="2" spans="1:138" ht="23" x14ac:dyDescent="0.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8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  <c r="ED3" s="5"/>
    </row>
    <row r="4" spans="1:138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</row>
    <row r="5" spans="1:138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</row>
    <row r="6" spans="1:138" ht="15.5" x14ac:dyDescent="0.3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  <c r="EG6" s="7">
        <v>4471.192</v>
      </c>
      <c r="EH6" s="7">
        <v>4955.95</v>
      </c>
    </row>
    <row r="7" spans="1:138" ht="15.5" x14ac:dyDescent="0.3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  <c r="EG7" s="9">
        <v>3527.8209999999999</v>
      </c>
      <c r="EH7" s="9">
        <v>3895.3109999999997</v>
      </c>
    </row>
    <row r="8" spans="1:138" ht="15.5" x14ac:dyDescent="0.3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  <c r="EG8" s="11">
        <v>2557.0639999999999</v>
      </c>
      <c r="EH8" s="11">
        <v>2534.268</v>
      </c>
    </row>
    <row r="9" spans="1:138" ht="15.5" x14ac:dyDescent="0.3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  <c r="EG9" s="11">
        <v>766.53700000000003</v>
      </c>
      <c r="EH9" s="11">
        <v>737.86099999999999</v>
      </c>
    </row>
    <row r="10" spans="1:138" ht="15.5" x14ac:dyDescent="0.3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  <c r="EG10" s="11">
        <v>0</v>
      </c>
      <c r="EH10" s="11">
        <v>0</v>
      </c>
    </row>
    <row r="11" spans="1:138" ht="15.5" x14ac:dyDescent="0.3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  <c r="EG11" s="11">
        <v>118.327</v>
      </c>
      <c r="EH11" s="11">
        <v>283.47300000000001</v>
      </c>
    </row>
    <row r="12" spans="1:138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  <c r="EG12" s="11">
        <v>85.893000000000001</v>
      </c>
      <c r="EH12" s="11">
        <v>339.709</v>
      </c>
    </row>
    <row r="13" spans="1:138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</row>
    <row r="14" spans="1:138" ht="15.5" x14ac:dyDescent="0.3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  <c r="EG14" s="9">
        <v>194.16200000000001</v>
      </c>
      <c r="EH14" s="9">
        <v>198.38499999999999</v>
      </c>
    </row>
    <row r="15" spans="1:138" ht="15.5" x14ac:dyDescent="0.3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  <c r="EG15" s="9">
        <v>749.20900000000006</v>
      </c>
      <c r="EH15" s="9">
        <v>862.25399999999991</v>
      </c>
    </row>
    <row r="16" spans="1:138" ht="15.5" x14ac:dyDescent="0.3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  <c r="EG16" s="11">
        <v>352.48200000000003</v>
      </c>
      <c r="EH16" s="11">
        <v>389.80099999999999</v>
      </c>
    </row>
    <row r="17" spans="1:138" ht="15.5" x14ac:dyDescent="0.3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  <c r="EG17" s="11">
        <v>322.68400000000003</v>
      </c>
      <c r="EH17" s="11">
        <v>399.23</v>
      </c>
    </row>
    <row r="18" spans="1:138" ht="15.65" hidden="1" customHeight="1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</row>
    <row r="19" spans="1:138" ht="15.5" x14ac:dyDescent="0.3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  <c r="EG19" s="11">
        <v>74.043000000000006</v>
      </c>
      <c r="EH19" s="11">
        <v>73.222999999999999</v>
      </c>
    </row>
    <row r="20" spans="1:138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8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6" t="s">
        <v>108</v>
      </c>
      <c r="EH21" s="46"/>
    </row>
    <row r="22" spans="1:138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  <c r="EG22" s="11"/>
      <c r="EH22" s="11">
        <v>0</v>
      </c>
    </row>
    <row r="23" spans="1:138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</row>
  </sheetData>
  <mergeCells count="126">
    <mergeCell ref="CW4:CW5"/>
    <mergeCell ref="CX4:CX5"/>
    <mergeCell ref="CY4:CY5"/>
    <mergeCell ref="CM4:CM5"/>
    <mergeCell ref="CN4:CN5"/>
    <mergeCell ref="CO4:CO5"/>
    <mergeCell ref="CQ4:CQ5"/>
    <mergeCell ref="CR4:CR5"/>
    <mergeCell ref="CS4:CS5"/>
    <mergeCell ref="CT4:CT5"/>
    <mergeCell ref="CU4:CU5"/>
    <mergeCell ref="CV4:CV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D4:D5"/>
    <mergeCell ref="E4:E5"/>
    <mergeCell ref="F4:F5"/>
    <mergeCell ref="G4:G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CZ4:CZ5"/>
    <mergeCell ref="DA4:DA5"/>
    <mergeCell ref="DB4:DB5"/>
    <mergeCell ref="DK4:DK5"/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EH4:EH5"/>
    <mergeCell ref="EG4:EG5"/>
    <mergeCell ref="DD4:DD5"/>
    <mergeCell ref="DE4:DE5"/>
    <mergeCell ref="DF4:DF5"/>
    <mergeCell ref="DG4:DG5"/>
    <mergeCell ref="DH4:DH5"/>
    <mergeCell ref="DI4:DI5"/>
    <mergeCell ref="DJ4:DJ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H19"/>
  <sheetViews>
    <sheetView showGridLines="0" zoomScaleNormal="100" workbookViewId="0">
      <pane xSplit="2" ySplit="5" topLeftCell="ED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  <col min="133" max="133" width="3.26953125" customWidth="1"/>
    <col min="134" max="134" width="8.7265625" collapsed="1"/>
  </cols>
  <sheetData>
    <row r="2" spans="1:138" ht="23" x14ac:dyDescent="0.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8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8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</row>
    <row r="5" spans="1:138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</row>
    <row r="6" spans="1:138" ht="15.5" x14ac:dyDescent="0.3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  <c r="EG6" s="7">
        <v>1923.9320000000002</v>
      </c>
      <c r="EH6" s="7">
        <v>1892.0580000000002</v>
      </c>
    </row>
    <row r="7" spans="1:138" ht="15.5" x14ac:dyDescent="0.3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  <c r="EG7" s="9">
        <v>1505.2290000000003</v>
      </c>
      <c r="EH7" s="9">
        <v>1475.9950000000001</v>
      </c>
    </row>
    <row r="8" spans="1:138" ht="15.5" x14ac:dyDescent="0.3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  <c r="EG8" s="11">
        <v>1017.985</v>
      </c>
      <c r="EH8" s="11">
        <v>918.22699999999998</v>
      </c>
    </row>
    <row r="9" spans="1:138" ht="15.5" x14ac:dyDescent="0.3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  <c r="EG9" s="11">
        <v>182.917</v>
      </c>
      <c r="EH9" s="11">
        <v>189.75200000000001</v>
      </c>
    </row>
    <row r="10" spans="1:138" ht="15.5" x14ac:dyDescent="0.3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  <c r="EG10" s="11">
        <v>35.929000000000002</v>
      </c>
      <c r="EH10" s="11">
        <v>0</v>
      </c>
    </row>
    <row r="11" spans="1:138" ht="15.5" x14ac:dyDescent="0.3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  <c r="EG11" s="11">
        <v>240.65199999999999</v>
      </c>
      <c r="EH11" s="11">
        <v>307.56799999999998</v>
      </c>
    </row>
    <row r="12" spans="1:138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  <c r="EG12" s="11">
        <v>27.745999999999999</v>
      </c>
      <c r="EH12" s="11">
        <v>60.448</v>
      </c>
    </row>
    <row r="13" spans="1:138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  <c r="EH13" s="11">
        <v>0</v>
      </c>
    </row>
    <row r="14" spans="1:138" ht="15.5" x14ac:dyDescent="0.3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  <c r="EG14" s="9">
        <v>150.624</v>
      </c>
      <c r="EH14" s="9">
        <v>153.45099999999999</v>
      </c>
    </row>
    <row r="15" spans="1:138" ht="15.5" x14ac:dyDescent="0.3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  <c r="EG15" s="9">
        <v>268.07900000000001</v>
      </c>
      <c r="EH15" s="9">
        <v>262.61200000000002</v>
      </c>
    </row>
    <row r="16" spans="1:138" ht="15.5" x14ac:dyDescent="0.3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  <c r="EG16" s="11">
        <v>133.679</v>
      </c>
      <c r="EH16" s="11">
        <v>134.42400000000001</v>
      </c>
    </row>
    <row r="17" spans="2:138" ht="15.5" x14ac:dyDescent="0.3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  <c r="EG17" s="11">
        <v>52.991999999999997</v>
      </c>
      <c r="EH17" s="11">
        <v>49.35</v>
      </c>
    </row>
    <row r="18" spans="2:138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</row>
    <row r="19" spans="2:138" ht="15.5" x14ac:dyDescent="0.3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  <c r="EG19" s="11">
        <v>2.0840000000000001</v>
      </c>
      <c r="EH19" s="11">
        <v>1.94</v>
      </c>
    </row>
  </sheetData>
  <mergeCells count="126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R4:AR5"/>
    <mergeCell ref="AS4:AS5"/>
    <mergeCell ref="AT4:AT5"/>
    <mergeCell ref="AQ4:AQ5"/>
    <mergeCell ref="AO4:AO5"/>
    <mergeCell ref="AN4:AN5"/>
    <mergeCell ref="BD4:BD5"/>
    <mergeCell ref="BE4:BE5"/>
    <mergeCell ref="AK4:AK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AE4:AE5"/>
    <mergeCell ref="AF4:AF5"/>
    <mergeCell ref="AG4:AG5"/>
    <mergeCell ref="AM4:AM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I4:AI5"/>
    <mergeCell ref="AJ4:AJ5"/>
    <mergeCell ref="AH4:AH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18616-AF3C-418D-A88B-3A29BE4DC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Manoela Nickel Freire</cp:lastModifiedBy>
  <cp:revision/>
  <dcterms:created xsi:type="dcterms:W3CDTF">2018-08-16T12:36:48Z</dcterms:created>
  <dcterms:modified xsi:type="dcterms:W3CDTF">2026-06-09T14:34:52Z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