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rolina Esteves\Downloads\"/>
    </mc:Choice>
  </mc:AlternateContent>
  <bookViews>
    <workbookView xWindow="0" yWindow="0" windowWidth="20700" windowHeight="7740"/>
  </bookViews>
  <sheets>
    <sheet name="Cobertura de Analistas" sheetId="1" r:id="rId1"/>
  </sheets>
  <definedNames>
    <definedName name="_xlnm._FilterDatabase" localSheetId="0" hidden="1">'Cobertura de Analistas'!$A$10:$C$25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</calcChain>
</file>

<file path=xl/sharedStrings.xml><?xml version="1.0" encoding="utf-8"?>
<sst xmlns="http://schemas.openxmlformats.org/spreadsheetml/2006/main" count="57" uniqueCount="41">
  <si>
    <t>Consenso Recomendações</t>
  </si>
  <si>
    <t>Compra</t>
  </si>
  <si>
    <t>Neutro</t>
  </si>
  <si>
    <t>Venda</t>
  </si>
  <si>
    <t>Instituição</t>
  </si>
  <si>
    <t>Analista</t>
  </si>
  <si>
    <t>Recomendações</t>
  </si>
  <si>
    <t>Banco do Brasil</t>
  </si>
  <si>
    <t>Morgan Stanley</t>
  </si>
  <si>
    <t>Ricardo Alves</t>
  </si>
  <si>
    <t>Santander</t>
  </si>
  <si>
    <t>XP Investimentos</t>
  </si>
  <si>
    <t>Leonardo Alencar</t>
  </si>
  <si>
    <t>Safra</t>
  </si>
  <si>
    <t>Ricardo Boiati</t>
  </si>
  <si>
    <t>Isabella Simonato</t>
  </si>
  <si>
    <t>Renata Cabral</t>
  </si>
  <si>
    <t>Guilherme Palhares</t>
  </si>
  <si>
    <t>Georgia Jorge</t>
  </si>
  <si>
    <t>Henrique Brustolin</t>
  </si>
  <si>
    <t>Goldman Sachs</t>
  </si>
  <si>
    <t>Thiago Bortoluci</t>
  </si>
  <si>
    <t>Barclays</t>
  </si>
  <si>
    <t>Benjamin Theurer</t>
  </si>
  <si>
    <t>Bank of America</t>
  </si>
  <si>
    <t>Bradesco BBI</t>
  </si>
  <si>
    <t>Citi</t>
  </si>
  <si>
    <t>Última Atualização</t>
  </si>
  <si>
    <t>Recomendação</t>
  </si>
  <si>
    <t>BTG Pactual</t>
  </si>
  <si>
    <t>J.P. Morgan</t>
  </si>
  <si>
    <t>Genial</t>
  </si>
  <si>
    <t>Itaú BBA</t>
  </si>
  <si>
    <t>Thiago Duarte</t>
  </si>
  <si>
    <t>Lucas Ferreira</t>
  </si>
  <si>
    <t>Igor Guedes</t>
  </si>
  <si>
    <t>Gustavo Troyano</t>
  </si>
  <si>
    <t>Cobertura de Analistas</t>
  </si>
  <si>
    <t>No. de Corretoras: 15</t>
  </si>
  <si>
    <t>UBS</t>
  </si>
  <si>
    <t>Matheus Enfeldt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</si>
</sst>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R$&quot;\ #,##0.00"/>
    <numFmt numFmtId="165" formatCode="[$-416]mmm\-yy;@"/>
  </numFmts>
  <fonts count="11">
    <font>
      <sz val="10"/>
      <name val="Arial"/>
    </font>
    <font>
      <b/>
      <sz val="12"/>
      <color theme="3"/>
      <name val="Arial Nova"/>
      <family val="2"/>
    </font>
    <font>
      <sz val="12"/>
      <color theme="3"/>
      <name val="Arial Nova"/>
      <family val="2"/>
    </font>
    <font>
      <b/>
      <sz val="12"/>
      <color indexed="9"/>
      <name val="Arial Nova"/>
      <family val="2"/>
    </font>
    <font>
      <sz val="12"/>
      <name val="Arial Nova"/>
      <family val="2"/>
    </font>
    <font>
      <b/>
      <sz val="12"/>
      <color indexed="8"/>
      <name val="Arial Nova"/>
      <family val="2"/>
    </font>
    <font>
      <sz val="12"/>
      <color indexed="8"/>
      <name val="Arial Nova"/>
      <family val="2"/>
    </font>
    <font>
      <sz val="12"/>
      <color rgb="FF000000"/>
      <name val="Arial Nova"/>
      <family val="2"/>
    </font>
    <font>
      <sz val="12"/>
      <color theme="1"/>
      <name val="Arial Nova"/>
      <family val="2"/>
    </font>
    <font>
      <sz val="10"/>
      <name val="Arial"/>
      <family val="2"/>
    </font>
    <font>
      <sz val="12"/>
      <name val="Arial Nova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3" fontId="4" fillId="0" borderId="0" xfId="1" applyFont="1" applyAlignment="1">
      <alignment horizontal="center"/>
    </xf>
    <xf numFmtId="43" fontId="6" fillId="0" borderId="0" xfId="1" applyFont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7" fillId="0" borderId="10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165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9" fontId="0" fillId="0" borderId="5" xfId="0" applyNumberFormat="1" applyBorder="1" applyAlignment="1">
      <alignment horizontal="center"/>
    </xf>
  </cellXfs>
  <cellStyles count="2">
    <cellStyle name="Normal" xfId="0" builtinId="0"/>
    <cellStyle name="Vírgula" xfId="1" builtinId="3"/>
  </cellStyles>
  <dxfs count="9">
    <dxf>
      <font>
        <strike val="0"/>
        <outline val="0"/>
        <shadow val="0"/>
        <u val="none"/>
        <vertAlign val="baseline"/>
        <sz val="12"/>
        <color rgb="FF000000"/>
        <name val="Arial Nova"/>
        <scheme val="none"/>
      </font>
      <numFmt numFmtId="164" formatCode="&quot;R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Arial Nova"/>
        <scheme val="none"/>
      </font>
      <numFmt numFmtId="164" formatCode="&quot;R$&quot;\ 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ov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 Nova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ov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0:D25" totalsRowShown="0" headerRowDxfId="8" dataDxfId="6" headerRowBorderDxfId="7" tableBorderDxfId="5" totalsRowBorderDxfId="4">
  <tableColumns count="4">
    <tableColumn id="1" name="Instituição" dataDxfId="3"/>
    <tableColumn id="2" name="Analista" dataDxfId="2"/>
    <tableColumn id="3" name="Recomendação" dataDxfId="1"/>
    <tableColumn id="4" name="Última Atualizaçã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abSelected="1" topLeftCell="A4" zoomScale="90" zoomScaleNormal="90" workbookViewId="0">
      <selection activeCell="E10" sqref="E10"/>
    </sheetView>
  </sheetViews>
  <sheetFormatPr defaultColWidth="26.7109375" defaultRowHeight="15"/>
  <cols>
    <col min="1" max="1" width="40.28515625" style="23" bestFit="1" customWidth="1"/>
    <col min="2" max="2" width="31.140625" style="8" bestFit="1" customWidth="1"/>
    <col min="3" max="4" width="25.140625" style="8" customWidth="1"/>
    <col min="5" max="16384" width="26.7109375" style="8"/>
  </cols>
  <sheetData>
    <row r="1" spans="1:5" s="4" customFormat="1" ht="15.75">
      <c r="A1" s="1" t="s">
        <v>37</v>
      </c>
      <c r="B1" s="2"/>
      <c r="C1" s="3"/>
      <c r="D1" s="3"/>
    </row>
    <row r="2" spans="1:5" ht="15.75">
      <c r="A2" s="5" t="s">
        <v>6</v>
      </c>
      <c r="B2" s="6"/>
      <c r="C2" s="7"/>
      <c r="D2" s="7"/>
    </row>
    <row r="3" spans="1:5" ht="15.75">
      <c r="A3" s="9" t="s">
        <v>38</v>
      </c>
      <c r="B3" s="10"/>
      <c r="C3" s="10"/>
      <c r="D3" s="10"/>
    </row>
    <row r="4" spans="1:5" ht="15.75">
      <c r="A4" s="31"/>
      <c r="B4" s="43" t="s">
        <v>0</v>
      </c>
      <c r="C4" s="43"/>
      <c r="D4" s="43"/>
      <c r="E4" s="24"/>
    </row>
    <row r="5" spans="1:5" ht="15.75">
      <c r="A5" s="11" t="s">
        <v>1</v>
      </c>
      <c r="B5" s="44">
        <f>(COUNTIFS($C$11:$C$25,"Compra"))/COUNTA($B$11:$B$25)</f>
        <v>0.4</v>
      </c>
      <c r="C5" s="44"/>
      <c r="D5" s="44"/>
      <c r="E5" s="25"/>
    </row>
    <row r="6" spans="1:5" ht="15.75">
      <c r="A6" s="11" t="s">
        <v>2</v>
      </c>
      <c r="B6" s="44">
        <f>(COUNTIFS($C$11:$C$25,"Neutro"))/COUNTA($C$11:$C$25)</f>
        <v>0.53333333333333333</v>
      </c>
      <c r="C6" s="44"/>
      <c r="D6" s="44"/>
    </row>
    <row r="7" spans="1:5" ht="15.75">
      <c r="A7" s="11" t="s">
        <v>3</v>
      </c>
      <c r="B7" s="44">
        <f>(COUNTIFS($C$11:$C$25,"Venda"))/COUNTA($C$11:$C$25)</f>
        <v>6.6666666666666666E-2</v>
      </c>
      <c r="C7" s="44"/>
      <c r="D7" s="44"/>
    </row>
    <row r="8" spans="1:5" ht="12.75" customHeight="1">
      <c r="A8" s="13"/>
      <c r="C8" s="12"/>
      <c r="D8" s="12"/>
      <c r="E8" s="24"/>
    </row>
    <row r="9" spans="1:5" ht="15.75">
      <c r="A9" s="41" t="s">
        <v>6</v>
      </c>
      <c r="B9" s="42"/>
      <c r="C9" s="42"/>
      <c r="D9" s="42"/>
    </row>
    <row r="10" spans="1:5" ht="15.75">
      <c r="A10" s="14" t="s">
        <v>4</v>
      </c>
      <c r="B10" s="35" t="s">
        <v>5</v>
      </c>
      <c r="C10" s="15" t="s">
        <v>28</v>
      </c>
      <c r="D10" s="15" t="s">
        <v>27</v>
      </c>
    </row>
    <row r="11" spans="1:5">
      <c r="A11" s="19" t="s">
        <v>32</v>
      </c>
      <c r="B11" s="37" t="s">
        <v>36</v>
      </c>
      <c r="C11" s="21" t="s">
        <v>2</v>
      </c>
      <c r="D11" s="33">
        <v>46054</v>
      </c>
    </row>
    <row r="12" spans="1:5">
      <c r="A12" s="40" t="s">
        <v>39</v>
      </c>
      <c r="B12" s="36" t="s">
        <v>40</v>
      </c>
      <c r="C12" s="17" t="s">
        <v>2</v>
      </c>
      <c r="D12" s="32">
        <v>46054</v>
      </c>
    </row>
    <row r="13" spans="1:5">
      <c r="A13" s="16" t="s">
        <v>10</v>
      </c>
      <c r="B13" s="36" t="s">
        <v>17</v>
      </c>
      <c r="C13" s="17" t="s">
        <v>2</v>
      </c>
      <c r="D13" s="32">
        <v>46002</v>
      </c>
    </row>
    <row r="14" spans="1:5">
      <c r="A14" s="19" t="s">
        <v>22</v>
      </c>
      <c r="B14" s="36" t="s">
        <v>23</v>
      </c>
      <c r="C14" s="18" t="s">
        <v>1</v>
      </c>
      <c r="D14" s="32">
        <v>46000</v>
      </c>
    </row>
    <row r="15" spans="1:5">
      <c r="A15" s="27" t="s">
        <v>29</v>
      </c>
      <c r="B15" s="37" t="s">
        <v>33</v>
      </c>
      <c r="C15" s="21" t="s">
        <v>2</v>
      </c>
      <c r="D15" s="33">
        <v>45988</v>
      </c>
    </row>
    <row r="16" spans="1:5">
      <c r="A16" s="19" t="s">
        <v>20</v>
      </c>
      <c r="B16" s="36" t="s">
        <v>21</v>
      </c>
      <c r="C16" s="17" t="s">
        <v>1</v>
      </c>
      <c r="D16" s="32">
        <v>45987</v>
      </c>
    </row>
    <row r="17" spans="1:4">
      <c r="A17" s="28" t="s">
        <v>30</v>
      </c>
      <c r="B17" s="37" t="s">
        <v>34</v>
      </c>
      <c r="C17" s="21" t="s">
        <v>1</v>
      </c>
      <c r="D17" s="33">
        <v>45977</v>
      </c>
    </row>
    <row r="18" spans="1:4">
      <c r="A18" s="19" t="s">
        <v>24</v>
      </c>
      <c r="B18" s="36" t="s">
        <v>15</v>
      </c>
      <c r="C18" s="17" t="s">
        <v>2</v>
      </c>
      <c r="D18" s="32">
        <v>45973</v>
      </c>
    </row>
    <row r="19" spans="1:4" s="22" customFormat="1">
      <c r="A19" s="16" t="s">
        <v>31</v>
      </c>
      <c r="B19" s="36" t="s">
        <v>35</v>
      </c>
      <c r="C19" s="17" t="s">
        <v>1</v>
      </c>
      <c r="D19" s="32">
        <v>45972</v>
      </c>
    </row>
    <row r="20" spans="1:4" s="22" customFormat="1">
      <c r="A20" s="19" t="s">
        <v>25</v>
      </c>
      <c r="B20" s="37" t="s">
        <v>19</v>
      </c>
      <c r="C20" s="29" t="s">
        <v>2</v>
      </c>
      <c r="D20" s="33">
        <v>45971</v>
      </c>
    </row>
    <row r="21" spans="1:4" s="22" customFormat="1">
      <c r="A21" s="20" t="s">
        <v>11</v>
      </c>
      <c r="B21" s="38" t="s">
        <v>12</v>
      </c>
      <c r="C21" s="26" t="s">
        <v>2</v>
      </c>
      <c r="D21" s="34">
        <v>45931</v>
      </c>
    </row>
    <row r="22" spans="1:4">
      <c r="A22" s="19" t="s">
        <v>7</v>
      </c>
      <c r="B22" s="39" t="s">
        <v>18</v>
      </c>
      <c r="C22" s="26" t="s">
        <v>2</v>
      </c>
      <c r="D22" s="32">
        <v>46100</v>
      </c>
    </row>
    <row r="23" spans="1:4">
      <c r="A23" s="30" t="s">
        <v>13</v>
      </c>
      <c r="B23" s="37" t="s">
        <v>14</v>
      </c>
      <c r="C23" s="21" t="s">
        <v>1</v>
      </c>
      <c r="D23" s="33">
        <v>45923</v>
      </c>
    </row>
    <row r="24" spans="1:4">
      <c r="A24" s="16" t="s">
        <v>8</v>
      </c>
      <c r="B24" s="37" t="s">
        <v>9</v>
      </c>
      <c r="C24" s="21" t="s">
        <v>3</v>
      </c>
      <c r="D24" s="33">
        <v>45923</v>
      </c>
    </row>
    <row r="25" spans="1:4">
      <c r="A25" s="16" t="s">
        <v>26</v>
      </c>
      <c r="B25" s="37" t="s">
        <v>16</v>
      </c>
      <c r="C25" s="21" t="s">
        <v>1</v>
      </c>
      <c r="D25" s="33">
        <v>45912</v>
      </c>
    </row>
  </sheetData>
  <mergeCells count="5">
    <mergeCell ref="A9:D9"/>
    <mergeCell ref="B4:D4"/>
    <mergeCell ref="B5:D5"/>
    <mergeCell ref="B6:D6"/>
    <mergeCell ref="B7:D7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65aef-694e-48ad-9c9c-e4c7e5a901e7" xsi:nil="true"/>
    <lcf76f155ced4ddcb4097134ff3c332f xmlns="06ba022f-f3a9-4f8f-a013-b8b9515fac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067CA5A46054E885940A9525C0071" ma:contentTypeVersion="13" ma:contentTypeDescription="Crie um novo documento." ma:contentTypeScope="" ma:versionID="9f9530f80a1576b075f0e0147f17f470">
  <xsd:schema xmlns:xsd="http://www.w3.org/2001/XMLSchema" xmlns:xs="http://www.w3.org/2001/XMLSchema" xmlns:p="http://schemas.microsoft.com/office/2006/metadata/properties" xmlns:ns2="06ba022f-f3a9-4f8f-a013-b8b9515facd8" xmlns:ns3="5a765aef-694e-48ad-9c9c-e4c7e5a901e7" targetNamespace="http://schemas.microsoft.com/office/2006/metadata/properties" ma:root="true" ma:fieldsID="dc215e5b4fcf4ddcf7b4fdafd81d1331" ns2:_="" ns3:_="">
    <xsd:import namespace="06ba022f-f3a9-4f8f-a013-b8b9515facd8"/>
    <xsd:import namespace="5a765aef-694e-48ad-9c9c-e4c7e5a90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a022f-f3a9-4f8f-a013-b8b9515fa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a2075dbc-38a4-489c-960f-b4f0f14f1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65aef-694e-48ad-9c9c-e4c7e5a901e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2cb2eb-082e-452b-8b2f-afeee66a58c6}" ma:internalName="TaxCatchAll" ma:showField="CatchAllData" ma:web="5a765aef-694e-48ad-9c9c-e4c7e5a90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D55D4E-2B5E-46C0-AE50-9458CA3801D2}">
  <ds:schemaRefs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5a765aef-694e-48ad-9c9c-e4c7e5a901e7"/>
    <ds:schemaRef ds:uri="http://schemas.microsoft.com/office/2006/documentManagement/types"/>
    <ds:schemaRef ds:uri="http://schemas.openxmlformats.org/package/2006/metadata/core-properties"/>
    <ds:schemaRef ds:uri="06ba022f-f3a9-4f8f-a013-b8b9515facd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2BCAD3-2151-4E59-88E1-1D302419CE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1A00BD-08C3-425E-8C11-BDA1635F6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a022f-f3a9-4f8f-a013-b8b9515facd8"/>
    <ds:schemaRef ds:uri="5a765aef-694e-48ad-9c9c-e4c7e5a90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Cobertura de Analistas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Costa Affonso</dc:creator>
  <cp:keywords/>
  <dc:description/>
  <cp:lastModifiedBy>Carolina Esteves</cp:lastModifiedBy>
  <cp:revision/>
  <dcterms:created xsi:type="dcterms:W3CDTF">2020-07-28T18:57:48Z</dcterms:created>
  <dcterms:modified xsi:type="dcterms:W3CDTF">2026-03-19T20:12:36Z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6b917c-4aa4-43c8-a7db-be4b0e634ab0_Enabled">
    <vt:lpwstr>True</vt:lpwstr>
  </property>
  <property fmtid="{D5CDD505-2E9C-101B-9397-08002B2CF9AE}" pid="3" name="MSIP_Label_016b917c-4aa4-43c8-a7db-be4b0e634ab0_SiteId">
    <vt:lpwstr>081473c6-504a-437f-838c-ab9a6f671efc</vt:lpwstr>
  </property>
  <property fmtid="{D5CDD505-2E9C-101B-9397-08002B2CF9AE}" pid="4" name="MSIP_Label_016b917c-4aa4-43c8-a7db-be4b0e634ab0_Owner">
    <vt:lpwstr>jcaffons@marfrig.com.br</vt:lpwstr>
  </property>
  <property fmtid="{D5CDD505-2E9C-101B-9397-08002B2CF9AE}" pid="5" name="MSIP_Label_016b917c-4aa4-43c8-a7db-be4b0e634ab0_SetDate">
    <vt:lpwstr>2020-07-28T18:57:57.5904862Z</vt:lpwstr>
  </property>
  <property fmtid="{D5CDD505-2E9C-101B-9397-08002B2CF9AE}" pid="6" name="MSIP_Label_016b917c-4aa4-43c8-a7db-be4b0e634ab0_Name">
    <vt:lpwstr>Interno</vt:lpwstr>
  </property>
  <property fmtid="{D5CDD505-2E9C-101B-9397-08002B2CF9AE}" pid="7" name="MSIP_Label_016b917c-4aa4-43c8-a7db-be4b0e634ab0_Application">
    <vt:lpwstr>Microsoft Azure Information Protection</vt:lpwstr>
  </property>
  <property fmtid="{D5CDD505-2E9C-101B-9397-08002B2CF9AE}" pid="8" name="MSIP_Label_016b917c-4aa4-43c8-a7db-be4b0e634ab0_ActionId">
    <vt:lpwstr>d96c6665-fae4-4569-916b-cfc0788f5ba1</vt:lpwstr>
  </property>
  <property fmtid="{D5CDD505-2E9C-101B-9397-08002B2CF9AE}" pid="9" name="MSIP_Label_016b917c-4aa4-43c8-a7db-be4b0e634ab0_Extended_MSFT_Method">
    <vt:lpwstr>Manual</vt:lpwstr>
  </property>
  <property fmtid="{D5CDD505-2E9C-101B-9397-08002B2CF9AE}" pid="10" name="Sensitivity">
    <vt:lpwstr>Interno</vt:lpwstr>
  </property>
  <property fmtid="{D5CDD505-2E9C-101B-9397-08002B2CF9AE}" pid="11" name="ContentTypeId">
    <vt:lpwstr>0x0101005DC067CA5A46054E885940A9525C0071</vt:lpwstr>
  </property>
  <property fmtid="{D5CDD505-2E9C-101B-9397-08002B2CF9AE}" pid="12" name="MediaServiceImageTags">
    <vt:lpwstr/>
  </property>
</Properties>
</file>