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rfriggroup.sharepoint.com/sites/Dir.RelacaoInvestidores/Documentos Compartilhados/Relações com Investidores/RI/7 - CONSENSO ANALISTAS/CONSENSO SITE/2025/10. Outubro/"/>
    </mc:Choice>
  </mc:AlternateContent>
  <xr:revisionPtr revIDLastSave="0" documentId="8_{A9F94301-29B2-4DD4-8D77-276922B37103}" xr6:coauthVersionLast="47" xr6:coauthVersionMax="47" xr10:uidLastSave="{00000000-0000-0000-0000-000000000000}"/>
  <bookViews>
    <workbookView xWindow="-14355" yWindow="-2610" windowWidth="14535" windowHeight="15585" xr2:uid="{D04CE47A-28F8-48EE-98C8-6CDACADF3DB5}"/>
  </bookViews>
  <sheets>
    <sheet name="Recomendações Preço Alvo - R$" sheetId="1" r:id="rId1"/>
  </sheets>
  <definedNames>
    <definedName name="_xlnm._FilterDatabase" localSheetId="0" hidden="1">'Recomendações Preço Alvo - R$'!$A$11:$C$24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B6" i="1"/>
  <c r="B5" i="1"/>
</calcChain>
</file>

<file path=xl/sharedStrings.xml><?xml version="1.0" encoding="utf-8"?>
<sst xmlns="http://schemas.openxmlformats.org/spreadsheetml/2006/main" count="43" uniqueCount="33">
  <si>
    <t>Estimativas de Analistas</t>
  </si>
  <si>
    <t>Recomendações e Preço Alvo</t>
  </si>
  <si>
    <t>Consenso Recomendações</t>
  </si>
  <si>
    <t>Compra</t>
  </si>
  <si>
    <t>Neutro</t>
  </si>
  <si>
    <t>Venda</t>
  </si>
  <si>
    <t>Em Revisão</t>
  </si>
  <si>
    <t>Recomendações e Preço Alvo (R$)</t>
  </si>
  <si>
    <t>Instituição</t>
  </si>
  <si>
    <t>Analista</t>
  </si>
  <si>
    <t>Recomendações</t>
  </si>
  <si>
    <t>Banco do Brasil</t>
  </si>
  <si>
    <t>Morgan Stanley</t>
  </si>
  <si>
    <t>Ricardo Alves</t>
  </si>
  <si>
    <t>Santander</t>
  </si>
  <si>
    <t>XP Investimentos</t>
  </si>
  <si>
    <t>Leonardo Alencar</t>
  </si>
  <si>
    <t>Safra</t>
  </si>
  <si>
    <t>Ricardo Boiati</t>
  </si>
  <si>
    <t>Isabella Simonato</t>
  </si>
  <si>
    <t>No. de Corretoras: 12</t>
  </si>
  <si>
    <t>Renata Cabral</t>
  </si>
  <si>
    <t>Guilherme Palhares</t>
  </si>
  <si>
    <t>Georgia Jorge</t>
  </si>
  <si>
    <t>Henrique Brustolin</t>
  </si>
  <si>
    <t>Goldman Sachs</t>
  </si>
  <si>
    <t>Thiago Bortoluci</t>
  </si>
  <si>
    <t>Ano Fiscal: 2025</t>
  </si>
  <si>
    <t>Barclays</t>
  </si>
  <si>
    <t>Benjamin Theurer</t>
  </si>
  <si>
    <t>Bank of America</t>
  </si>
  <si>
    <t>Bradesco BBI</t>
  </si>
  <si>
    <t>Citi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</si>
</sst>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R$&quot;\ #,##0.00"/>
  </numFmts>
  <fonts count="11" x14ac:knownFonts="1">
    <font>
      <sz val="10"/>
      <name val="Arial"/>
    </font>
    <font>
      <b/>
      <sz val="12"/>
      <color theme="3"/>
      <name val="Arial Nova"/>
      <family val="2"/>
    </font>
    <font>
      <sz val="12"/>
      <color theme="3"/>
      <name val="Arial Nova"/>
      <family val="2"/>
    </font>
    <font>
      <b/>
      <sz val="12"/>
      <color indexed="9"/>
      <name val="Arial Nova"/>
      <family val="2"/>
    </font>
    <font>
      <sz val="12"/>
      <name val="Arial Nova"/>
      <family val="2"/>
    </font>
    <font>
      <b/>
      <sz val="12"/>
      <color indexed="8"/>
      <name val="Arial Nova"/>
      <family val="2"/>
    </font>
    <font>
      <sz val="12"/>
      <color indexed="8"/>
      <name val="Arial Nova"/>
      <family val="2"/>
    </font>
    <font>
      <b/>
      <sz val="12"/>
      <name val="Arial Nova"/>
      <family val="2"/>
    </font>
    <font>
      <sz val="12"/>
      <color rgb="FF000000"/>
      <name val="Arial Nova"/>
      <family val="2"/>
    </font>
    <font>
      <sz val="12"/>
      <color theme="1"/>
      <name val="Arial Nova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0" fontId="4" fillId="0" borderId="0" xfId="0" applyFont="1" applyAlignment="1">
      <alignment horizontal="center"/>
    </xf>
    <xf numFmtId="0" fontId="3" fillId="2" borderId="2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left"/>
    </xf>
    <xf numFmtId="0" fontId="5" fillId="4" borderId="5" xfId="0" applyFont="1" applyFill="1" applyBorder="1" applyAlignment="1">
      <alignment horizontal="left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left" wrapText="1"/>
    </xf>
    <xf numFmtId="0" fontId="5" fillId="0" borderId="3" xfId="0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8" fillId="0" borderId="7" xfId="0" applyFont="1" applyBorder="1" applyAlignment="1">
      <alignment horizontal="left"/>
    </xf>
    <xf numFmtId="0" fontId="8" fillId="0" borderId="5" xfId="0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8" fillId="0" borderId="10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3" fillId="2" borderId="4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43" fontId="4" fillId="0" borderId="0" xfId="1" applyFont="1" applyAlignment="1">
      <alignment horizontal="center"/>
    </xf>
    <xf numFmtId="43" fontId="6" fillId="0" borderId="0" xfId="1" applyFont="1" applyAlignment="1">
      <alignment horizontal="center" wrapText="1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6" fillId="0" borderId="10" xfId="0" applyFont="1" applyBorder="1" applyAlignment="1">
      <alignment horizontal="center"/>
    </xf>
    <xf numFmtId="164" fontId="8" fillId="0" borderId="10" xfId="0" applyNumberFormat="1" applyFont="1" applyBorder="1" applyAlignment="1">
      <alignment horizontal="center"/>
    </xf>
    <xf numFmtId="0" fontId="9" fillId="0" borderId="9" xfId="0" applyFont="1" applyBorder="1" applyAlignment="1">
      <alignment horizontal="left"/>
    </xf>
    <xf numFmtId="0" fontId="5" fillId="3" borderId="4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9" fontId="0" fillId="0" borderId="4" xfId="0" applyNumberFormat="1" applyBorder="1" applyAlignment="1">
      <alignment horizontal="center"/>
    </xf>
    <xf numFmtId="9" fontId="0" fillId="0" borderId="7" xfId="0" applyNumberFormat="1" applyBorder="1" applyAlignment="1">
      <alignment horizontal="center"/>
    </xf>
    <xf numFmtId="9" fontId="7" fillId="0" borderId="4" xfId="0" applyNumberFormat="1" applyFont="1" applyBorder="1" applyAlignment="1">
      <alignment horizontal="center"/>
    </xf>
    <xf numFmtId="9" fontId="7" fillId="0" borderId="7" xfId="0" applyNumberFormat="1" applyFont="1" applyBorder="1" applyAlignment="1">
      <alignment horizontal="center"/>
    </xf>
  </cellXfs>
  <cellStyles count="2">
    <cellStyle name="Normal" xfId="0" builtinId="0"/>
    <cellStyle name="Vírgula" xfId="1" builtinId="3"/>
  </cellStyles>
  <dxfs count="8">
    <dxf>
      <font>
        <strike val="0"/>
        <outline val="0"/>
        <shadow val="0"/>
        <u val="none"/>
        <vertAlign val="baseline"/>
        <sz val="12"/>
        <color rgb="FF000000"/>
        <name val="Arial Nova"/>
        <family val="2"/>
        <scheme val="none"/>
      </font>
      <numFmt numFmtId="164" formatCode="&quot;R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ova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 Nova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ova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F381D54-C3AC-48AB-BE4E-CB93E85C2319}" name="Tabela1" displayName="Tabela1" ref="A11:C24" totalsRowShown="0" headerRowDxfId="7" dataDxfId="5" headerRowBorderDxfId="6" tableBorderDxfId="4" totalsRowBorderDxfId="3">
  <autoFilter ref="A11:C24" xr:uid="{9F381D54-C3AC-48AB-BE4E-CB93E85C2319}"/>
  <tableColumns count="3">
    <tableColumn id="1" xr3:uid="{90927D93-67EA-49BD-97B3-2D9A057CF103}" name="Instituição" dataDxfId="2"/>
    <tableColumn id="2" xr3:uid="{CFBE21CE-AC8D-4D6B-98A9-7CB5B81A3403}" name="Analista" dataDxfId="1"/>
    <tableColumn id="3" xr3:uid="{D7EE8C51-AF34-4327-856D-B2AC6B886D5E}" name="Recomendações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76879-082A-48E7-AFD7-E69041943FD3}">
  <dimension ref="A1:D24"/>
  <sheetViews>
    <sheetView showGridLines="0" tabSelected="1" zoomScale="90" zoomScaleNormal="90" workbookViewId="0">
      <selection activeCell="D30" sqref="D30"/>
    </sheetView>
  </sheetViews>
  <sheetFormatPr defaultColWidth="26.7109375" defaultRowHeight="15.75" x14ac:dyDescent="0.25"/>
  <cols>
    <col min="1" max="1" width="40.28515625" style="24" bestFit="1" customWidth="1"/>
    <col min="2" max="2" width="31.140625" style="8" bestFit="1" customWidth="1"/>
    <col min="3" max="3" width="25.140625" style="8" customWidth="1"/>
    <col min="4" max="16384" width="26.7109375" style="8"/>
  </cols>
  <sheetData>
    <row r="1" spans="1:4" s="4" customFormat="1" x14ac:dyDescent="0.25">
      <c r="A1" s="1" t="s">
        <v>0</v>
      </c>
      <c r="B1" s="2"/>
      <c r="C1" s="3"/>
    </row>
    <row r="2" spans="1:4" x14ac:dyDescent="0.25">
      <c r="A2" s="5" t="s">
        <v>1</v>
      </c>
      <c r="B2" s="6"/>
      <c r="C2" s="7"/>
    </row>
    <row r="3" spans="1:4" x14ac:dyDescent="0.25">
      <c r="A3" s="9" t="s">
        <v>20</v>
      </c>
      <c r="B3" s="10" t="s">
        <v>27</v>
      </c>
      <c r="C3" s="10"/>
    </row>
    <row r="4" spans="1:4" x14ac:dyDescent="0.25">
      <c r="A4" s="11"/>
      <c r="B4" s="35" t="s">
        <v>2</v>
      </c>
      <c r="C4" s="36"/>
      <c r="D4" s="27"/>
    </row>
    <row r="5" spans="1:4" x14ac:dyDescent="0.25">
      <c r="A5" s="12" t="s">
        <v>3</v>
      </c>
      <c r="B5" s="37">
        <f>(COUNTIFS($C$12:$C$24,"Compra"))/COUNTA($B$12:$B$24)</f>
        <v>0.5</v>
      </c>
      <c r="C5" s="38"/>
      <c r="D5" s="28"/>
    </row>
    <row r="6" spans="1:4" x14ac:dyDescent="0.25">
      <c r="A6" s="12" t="s">
        <v>4</v>
      </c>
      <c r="B6" s="37">
        <f>(COUNTIFS($C$12:$C$24,"Neutro"))/COUNTA($C$12:$C$24)</f>
        <v>0.4</v>
      </c>
      <c r="C6" s="38"/>
    </row>
    <row r="7" spans="1:4" x14ac:dyDescent="0.25">
      <c r="A7" s="12" t="s">
        <v>5</v>
      </c>
      <c r="B7" s="37">
        <f>(COUNTIFS($C$12:$C$24,"Venda"))/COUNTA($C$12:$C$24)</f>
        <v>0.1</v>
      </c>
      <c r="C7" s="38"/>
    </row>
    <row r="8" spans="1:4" x14ac:dyDescent="0.25">
      <c r="A8" s="12" t="s">
        <v>6</v>
      </c>
      <c r="B8" s="39">
        <v>0</v>
      </c>
      <c r="C8" s="40"/>
    </row>
    <row r="9" spans="1:4" ht="12.75" customHeight="1" x14ac:dyDescent="0.25">
      <c r="A9" s="14"/>
      <c r="C9" s="13"/>
      <c r="D9" s="27"/>
    </row>
    <row r="10" spans="1:4" x14ac:dyDescent="0.25">
      <c r="A10" s="25" t="s">
        <v>7</v>
      </c>
      <c r="B10" s="26"/>
      <c r="C10" s="26"/>
    </row>
    <row r="11" spans="1:4" x14ac:dyDescent="0.25">
      <c r="A11" s="15" t="s">
        <v>8</v>
      </c>
      <c r="B11" s="16" t="s">
        <v>9</v>
      </c>
      <c r="C11" s="16" t="s">
        <v>10</v>
      </c>
    </row>
    <row r="12" spans="1:4" x14ac:dyDescent="0.25">
      <c r="A12" s="17" t="s">
        <v>15</v>
      </c>
      <c r="B12" s="18" t="s">
        <v>16</v>
      </c>
      <c r="C12" s="18" t="s">
        <v>4</v>
      </c>
    </row>
    <row r="13" spans="1:4" x14ac:dyDescent="0.25">
      <c r="A13" s="20" t="s">
        <v>28</v>
      </c>
      <c r="B13" s="18" t="s">
        <v>29</v>
      </c>
      <c r="C13" s="19" t="s">
        <v>3</v>
      </c>
    </row>
    <row r="14" spans="1:4" x14ac:dyDescent="0.25">
      <c r="A14" s="30" t="s">
        <v>11</v>
      </c>
      <c r="B14" s="22" t="s">
        <v>23</v>
      </c>
      <c r="C14" s="22" t="s">
        <v>3</v>
      </c>
    </row>
    <row r="15" spans="1:4" x14ac:dyDescent="0.25">
      <c r="A15" s="20" t="s">
        <v>30</v>
      </c>
      <c r="B15" s="18" t="s">
        <v>19</v>
      </c>
      <c r="C15" s="18" t="s">
        <v>4</v>
      </c>
    </row>
    <row r="16" spans="1:4" x14ac:dyDescent="0.25">
      <c r="A16" s="31" t="s">
        <v>25</v>
      </c>
      <c r="B16" s="22" t="s">
        <v>26</v>
      </c>
      <c r="C16" s="22" t="s">
        <v>3</v>
      </c>
    </row>
    <row r="17" spans="1:3" x14ac:dyDescent="0.25">
      <c r="A17" s="20" t="s">
        <v>17</v>
      </c>
      <c r="B17" s="18" t="s">
        <v>18</v>
      </c>
      <c r="C17" s="18" t="s">
        <v>3</v>
      </c>
    </row>
    <row r="18" spans="1:3" x14ac:dyDescent="0.25">
      <c r="A18" s="17" t="s">
        <v>12</v>
      </c>
      <c r="B18" s="18" t="s">
        <v>13</v>
      </c>
      <c r="C18" s="18" t="s">
        <v>5</v>
      </c>
    </row>
    <row r="19" spans="1:3" s="23" customFormat="1" x14ac:dyDescent="0.25">
      <c r="A19" s="20" t="s">
        <v>31</v>
      </c>
      <c r="B19" s="22" t="s">
        <v>24</v>
      </c>
      <c r="C19" s="33" t="s">
        <v>4</v>
      </c>
    </row>
    <row r="20" spans="1:3" s="23" customFormat="1" x14ac:dyDescent="0.25">
      <c r="A20" s="21" t="s">
        <v>32</v>
      </c>
      <c r="B20" s="29" t="s">
        <v>21</v>
      </c>
      <c r="C20" s="29" t="s">
        <v>3</v>
      </c>
    </row>
    <row r="21" spans="1:3" s="23" customFormat="1" x14ac:dyDescent="0.25">
      <c r="A21" s="20" t="s">
        <v>14</v>
      </c>
      <c r="B21" s="32" t="s">
        <v>22</v>
      </c>
      <c r="C21" s="32" t="s">
        <v>4</v>
      </c>
    </row>
    <row r="22" spans="1:3" x14ac:dyDescent="0.25">
      <c r="A22" s="34"/>
      <c r="B22" s="22"/>
      <c r="C22" s="22"/>
    </row>
    <row r="23" spans="1:3" x14ac:dyDescent="0.25">
      <c r="A23" s="17"/>
      <c r="B23" s="22"/>
      <c r="C23" s="22"/>
    </row>
    <row r="24" spans="1:3" x14ac:dyDescent="0.25">
      <c r="A24" s="17"/>
      <c r="B24" s="22"/>
      <c r="C24" s="22"/>
    </row>
  </sheetData>
  <mergeCells count="5">
    <mergeCell ref="B4:C4"/>
    <mergeCell ref="B5:C5"/>
    <mergeCell ref="B6:C6"/>
    <mergeCell ref="B7:C7"/>
    <mergeCell ref="B8:C8"/>
  </mergeCells>
  <pageMargins left="0.78740157499999996" right="0.78740157499999996" top="0.984251969" bottom="0.984251969" header="0.49212598499999999" footer="0.49212598499999999"/>
  <pageSetup paperSize="9" orientation="portrait" r:id="rId1"/>
  <headerFooter alignWithMargins="0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a765aef-694e-48ad-9c9c-e4c7e5a901e7" xsi:nil="true"/>
    <lcf76f155ced4ddcb4097134ff3c332f xmlns="06ba022f-f3a9-4f8f-a013-b8b9515facd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DC067CA5A46054E885940A9525C0071" ma:contentTypeVersion="13" ma:contentTypeDescription="Crie um novo documento." ma:contentTypeScope="" ma:versionID="9f9530f80a1576b075f0e0147f17f470">
  <xsd:schema xmlns:xsd="http://www.w3.org/2001/XMLSchema" xmlns:xs="http://www.w3.org/2001/XMLSchema" xmlns:p="http://schemas.microsoft.com/office/2006/metadata/properties" xmlns:ns2="06ba022f-f3a9-4f8f-a013-b8b9515facd8" xmlns:ns3="5a765aef-694e-48ad-9c9c-e4c7e5a901e7" targetNamespace="http://schemas.microsoft.com/office/2006/metadata/properties" ma:root="true" ma:fieldsID="dc215e5b4fcf4ddcf7b4fdafd81d1331" ns2:_="" ns3:_="">
    <xsd:import namespace="06ba022f-f3a9-4f8f-a013-b8b9515facd8"/>
    <xsd:import namespace="5a765aef-694e-48ad-9c9c-e4c7e5a901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ba022f-f3a9-4f8f-a013-b8b9515fac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a2075dbc-38a4-489c-960f-b4f0f14f10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765aef-694e-48ad-9c9c-e4c7e5a901e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d2cb2eb-082e-452b-8b2f-afeee66a58c6}" ma:internalName="TaxCatchAll" ma:showField="CatchAllData" ma:web="5a765aef-694e-48ad-9c9c-e4c7e5a901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D55D4E-2B5E-46C0-AE50-9458CA3801D2}">
  <ds:schemaRefs>
    <ds:schemaRef ds:uri="http://schemas.microsoft.com/office/2006/metadata/properties"/>
    <ds:schemaRef ds:uri="http://schemas.microsoft.com/office/infopath/2007/PartnerControls"/>
    <ds:schemaRef ds:uri="5a765aef-694e-48ad-9c9c-e4c7e5a901e7"/>
    <ds:schemaRef ds:uri="06ba022f-f3a9-4f8f-a013-b8b9515facd8"/>
  </ds:schemaRefs>
</ds:datastoreItem>
</file>

<file path=customXml/itemProps2.xml><?xml version="1.0" encoding="utf-8"?>
<ds:datastoreItem xmlns:ds="http://schemas.openxmlformats.org/officeDocument/2006/customXml" ds:itemID="{FD2BCAD3-2151-4E59-88E1-1D302419CE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1A00BD-08C3-425E-8C11-BDA1635F6C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Recomendações Preço Alvo - R$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Juliana Costa Affonso</dc:creator>
  <cp:keywords/>
  <dc:description/>
  <cp:lastModifiedBy>Marianna de Almeida Marcondes</cp:lastModifiedBy>
  <cp:revision/>
  <dcterms:created xsi:type="dcterms:W3CDTF">2020-07-28T18:57:48Z</dcterms:created>
  <dcterms:modified xsi:type="dcterms:W3CDTF">2025-10-24T20:22:14Z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16b917c-4aa4-43c8-a7db-be4b0e634ab0_Enabled">
    <vt:lpwstr>True</vt:lpwstr>
  </property>
  <property fmtid="{D5CDD505-2E9C-101B-9397-08002B2CF9AE}" pid="3" name="MSIP_Label_016b917c-4aa4-43c8-a7db-be4b0e634ab0_SiteId">
    <vt:lpwstr>081473c6-504a-437f-838c-ab9a6f671efc</vt:lpwstr>
  </property>
  <property fmtid="{D5CDD505-2E9C-101B-9397-08002B2CF9AE}" pid="4" name="MSIP_Label_016b917c-4aa4-43c8-a7db-be4b0e634ab0_Owner">
    <vt:lpwstr>jcaffons@marfrig.com.br</vt:lpwstr>
  </property>
  <property fmtid="{D5CDD505-2E9C-101B-9397-08002B2CF9AE}" pid="5" name="MSIP_Label_016b917c-4aa4-43c8-a7db-be4b0e634ab0_SetDate">
    <vt:lpwstr>2020-07-28T18:57:57.5904862Z</vt:lpwstr>
  </property>
  <property fmtid="{D5CDD505-2E9C-101B-9397-08002B2CF9AE}" pid="6" name="MSIP_Label_016b917c-4aa4-43c8-a7db-be4b0e634ab0_Name">
    <vt:lpwstr>Interno</vt:lpwstr>
  </property>
  <property fmtid="{D5CDD505-2E9C-101B-9397-08002B2CF9AE}" pid="7" name="MSIP_Label_016b917c-4aa4-43c8-a7db-be4b0e634ab0_Application">
    <vt:lpwstr>Microsoft Azure Information Protection</vt:lpwstr>
  </property>
  <property fmtid="{D5CDD505-2E9C-101B-9397-08002B2CF9AE}" pid="8" name="MSIP_Label_016b917c-4aa4-43c8-a7db-be4b0e634ab0_ActionId">
    <vt:lpwstr>d96c6665-fae4-4569-916b-cfc0788f5ba1</vt:lpwstr>
  </property>
  <property fmtid="{D5CDD505-2E9C-101B-9397-08002B2CF9AE}" pid="9" name="MSIP_Label_016b917c-4aa4-43c8-a7db-be4b0e634ab0_Extended_MSFT_Method">
    <vt:lpwstr>Manual</vt:lpwstr>
  </property>
  <property fmtid="{D5CDD505-2E9C-101B-9397-08002B2CF9AE}" pid="10" name="Sensitivity">
    <vt:lpwstr>Interno</vt:lpwstr>
  </property>
  <property fmtid="{D5CDD505-2E9C-101B-9397-08002B2CF9AE}" pid="11" name="ContentTypeId">
    <vt:lpwstr>0x0101005DC067CA5A46054E885940A9525C0071</vt:lpwstr>
  </property>
  <property fmtid="{D5CDD505-2E9C-101B-9397-08002B2CF9AE}" pid="12" name="MediaServiceImageTags">
    <vt:lpwstr/>
  </property>
</Properties>
</file>