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bertura de Analistas" sheetId="1" r:id="rId5"/>
  </sheets>
  <definedNames/>
  <calcPr/>
</workbook>
</file>

<file path=xl/sharedStrings.xml><?xml version="1.0" encoding="utf-8"?>
<sst xmlns="http://schemas.openxmlformats.org/spreadsheetml/2006/main" count="57" uniqueCount="41">
  <si>
    <t>Cobertura de Analistas</t>
  </si>
  <si>
    <t>Recomendações</t>
  </si>
  <si>
    <t>No. de Corretoras: 15</t>
  </si>
  <si>
    <t>Consenso Recomendações</t>
  </si>
  <si>
    <t>Compra</t>
  </si>
  <si>
    <t>Neutro</t>
  </si>
  <si>
    <t>Venda</t>
  </si>
  <si>
    <t>Instituição</t>
  </si>
  <si>
    <t>Analista</t>
  </si>
  <si>
    <t>Recomendação</t>
  </si>
  <si>
    <t>Última Atualização</t>
  </si>
  <si>
    <t>Itaú BBA</t>
  </si>
  <si>
    <t>Gustavo Troyano</t>
  </si>
  <si>
    <t>UBS</t>
  </si>
  <si>
    <t>Matheus Enfeldt</t>
  </si>
  <si>
    <t>Santander</t>
  </si>
  <si>
    <t>Laura Hirata</t>
  </si>
  <si>
    <t>Barclays</t>
  </si>
  <si>
    <t>Benjamin Theurer</t>
  </si>
  <si>
    <t>BTG Pactual</t>
  </si>
  <si>
    <t>Thiago Duarte</t>
  </si>
  <si>
    <t>Goldman Sachs</t>
  </si>
  <si>
    <t>Thiago Bortoluci</t>
  </si>
  <si>
    <t>J.P. Morgan</t>
  </si>
  <si>
    <t>Lucas Ferreira</t>
  </si>
  <si>
    <t>Bank of America</t>
  </si>
  <si>
    <t>Isabella Simonato</t>
  </si>
  <si>
    <t>Genial</t>
  </si>
  <si>
    <t>Luca Vello</t>
  </si>
  <si>
    <t>Bradesco BBI</t>
  </si>
  <si>
    <t>Henrique Brustolin</t>
  </si>
  <si>
    <t>XP Investimentos</t>
  </si>
  <si>
    <t>Leonardo Alencar</t>
  </si>
  <si>
    <t>Banco do Brasil</t>
  </si>
  <si>
    <t>Mary Silva</t>
  </si>
  <si>
    <t>Safra</t>
  </si>
  <si>
    <t>Ricardo Boiati</t>
  </si>
  <si>
    <t>Morgan Stanley</t>
  </si>
  <si>
    <t>Ricardo Alves</t>
  </si>
  <si>
    <t>Citi</t>
  </si>
  <si>
    <t>Renata Cabral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</si>
</sst>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_-;\-* #,##0.00_-;_-* &quot;-&quot;??_-;_-@"/>
    <numFmt numFmtId="165" formatCode="[$-416]mmm\-yy"/>
    <numFmt numFmtId="166" formatCode="&quot;R$&quot;\ #,##0.00"/>
  </numFmts>
  <fonts count="8">
    <font>
      <sz val="10.0"/>
      <color rgb="FF000000"/>
      <name val="Arial"/>
      <scheme val="minor"/>
    </font>
    <font>
      <b/>
      <sz val="12.0"/>
      <color rgb="FF44546A"/>
      <name val="Arial"/>
    </font>
    <font>
      <sz val="12.0"/>
      <color rgb="FF44546A"/>
      <name val="Arial"/>
    </font>
    <font>
      <b/>
      <sz val="12.0"/>
      <color rgb="FFFFFFFF"/>
      <name val="Arial"/>
    </font>
    <font>
      <sz val="12.0"/>
      <color rgb="FF000000"/>
      <name val="Arial"/>
    </font>
    <font>
      <b/>
      <sz val="12.0"/>
      <color rgb="FF000000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/>
      <top/>
      <bottom/>
    </border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left"/>
    </xf>
    <xf borderId="2" fillId="2" fontId="3" numFmtId="0" xfId="0" applyAlignment="1" applyBorder="1" applyFill="1" applyFont="1">
      <alignment horizontal="center"/>
    </xf>
    <xf borderId="2" fillId="2" fontId="3" numFmtId="0" xfId="0" applyAlignment="1" applyBorder="1" applyFill="1" applyFont="1">
      <alignment horizontal="center" shrinkToFit="0" wrapText="1"/>
    </xf>
    <xf borderId="0" fillId="0" fontId="4" numFmtId="0" xfId="0" applyAlignment="1" applyFont="1">
      <alignment horizontal="center"/>
    </xf>
    <xf borderId="3" fillId="2" fontId="3" numFmtId="0" xfId="0" applyAlignment="1" applyBorder="1" applyFill="1" applyFont="1">
      <alignment horizontal="left" shrinkToFit="0" wrapText="1"/>
    </xf>
    <xf borderId="3" fillId="2" fontId="3" numFmtId="0" xfId="0" applyAlignment="1" applyBorder="1" applyFill="1" applyFont="1">
      <alignment horizontal="center" shrinkToFit="0" wrapText="1"/>
    </xf>
    <xf borderId="4" fillId="3" fontId="5" numFmtId="0" xfId="0" applyAlignment="1" applyBorder="1" applyFill="1" applyFont="1">
      <alignment horizontal="left"/>
    </xf>
    <xf borderId="5" fillId="3" fontId="5" numFmtId="0" xfId="0" applyAlignment="1" applyBorder="1" applyFill="1" applyFont="1">
      <alignment horizontal="center"/>
    </xf>
    <xf borderId="6" fillId="0" fontId="6" numFmtId="0" xfId="0" applyBorder="1" applyFont="1"/>
    <xf borderId="7" fillId="0" fontId="6" numFmtId="0" xfId="0" applyBorder="1" applyFont="1"/>
    <xf borderId="0" fillId="0" fontId="4" numFmtId="164" xfId="0" applyAlignment="1" applyFont="1" applyNumberFormat="1">
      <alignment horizontal="center"/>
    </xf>
    <xf borderId="4" fillId="3" fontId="5" numFmtId="0" xfId="0" applyAlignment="1" applyBorder="1" applyFill="1" applyFont="1">
      <alignment horizontal="left" shrinkToFit="0" wrapText="1"/>
    </xf>
    <xf borderId="5" fillId="0" fontId="7" numFmtId="9" xfId="0" applyAlignment="1" applyBorder="1" applyFont="1" applyNumberFormat="1">
      <alignment horizontal="center"/>
    </xf>
    <xf borderId="0" fillId="0" fontId="4" numFmtId="164" xfId="0" applyAlignment="1" applyFont="1" applyNumberFormat="1">
      <alignment horizontal="center" shrinkToFit="0" wrapText="1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horizontal="center" shrinkToFit="0" wrapText="1"/>
    </xf>
    <xf borderId="5" fillId="2" fontId="3" numFmtId="0" xfId="0" applyAlignment="1" applyBorder="1" applyFill="1" applyFont="1">
      <alignment horizontal="center" vertical="center"/>
    </xf>
    <xf borderId="8" fillId="0" fontId="6" numFmtId="0" xfId="0" applyBorder="1" applyFont="1"/>
    <xf borderId="9" fillId="0" fontId="5" numFmtId="0" xfId="0" applyAlignment="1" applyBorder="1" applyFont="1">
      <alignment horizontal="left"/>
    </xf>
    <xf borderId="10" fillId="0" fontId="5" numFmtId="0" xfId="0" applyAlignment="1" applyBorder="1" applyFont="1">
      <alignment horizontal="left"/>
    </xf>
    <xf borderId="10" fillId="0" fontId="5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11" fillId="0" fontId="4" numFmtId="0" xfId="0" applyAlignment="1" applyBorder="1" applyFont="1">
      <alignment horizontal="left"/>
    </xf>
    <xf borderId="11" fillId="0" fontId="4" numFmtId="0" xfId="0" applyAlignment="1" applyBorder="1" applyFont="1">
      <alignment horizontal="center"/>
    </xf>
    <xf borderId="11" fillId="0" fontId="4" numFmtId="165" xfId="0" applyAlignment="1" applyBorder="1" applyFont="1" applyNumberFormat="1">
      <alignment horizontal="center"/>
    </xf>
    <xf borderId="4" fillId="0" fontId="4" numFmtId="0" xfId="0" applyAlignment="1" applyBorder="1" applyFont="1">
      <alignment horizontal="left"/>
    </xf>
    <xf borderId="4" fillId="0" fontId="4" numFmtId="0" xfId="0" applyAlignment="1" applyBorder="1" applyFont="1">
      <alignment horizontal="center"/>
    </xf>
    <xf borderId="4" fillId="0" fontId="4" numFmtId="165" xfId="0" applyAlignment="1" applyBorder="1" applyFont="1" applyNumberFormat="1">
      <alignment horizontal="center"/>
    </xf>
    <xf borderId="4" fillId="0" fontId="4" numFmtId="166" xfId="0" applyAlignment="1" applyBorder="1" applyFont="1" applyNumberFormat="1">
      <alignment horizontal="center"/>
    </xf>
    <xf borderId="12" fillId="0" fontId="4" numFmtId="0" xfId="0" applyAlignment="1" applyBorder="1" applyFont="1">
      <alignment horizontal="left"/>
    </xf>
    <xf borderId="0" fillId="0" fontId="4" numFmtId="0" xfId="0" applyFont="1"/>
    <xf borderId="11" fillId="0" fontId="4" numFmtId="166" xfId="0" applyAlignment="1" applyBorder="1" applyFont="1" applyNumberFormat="1">
      <alignment horizontal="center"/>
    </xf>
    <xf borderId="11" fillId="0" fontId="4" numFmtId="0" xfId="0" applyAlignment="1" applyBorder="1" applyFont="1">
      <alignment horizontal="left" readingOrder="0"/>
    </xf>
    <xf borderId="6" fillId="0" fontId="4" numFmtId="0" xfId="0" applyAlignment="1" applyBorder="1" applyFont="1">
      <alignment horizontal="left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0.25"/>
    <col customWidth="1" min="2" max="2" width="31.13"/>
    <col customWidth="1" min="3" max="4" width="25.13"/>
    <col customWidth="1" min="5" max="24" width="26.75"/>
    <col customWidth="1" min="25" max="26" width="12.75"/>
  </cols>
  <sheetData>
    <row r="1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 t="s">
        <v>2</v>
      </c>
      <c r="B3" s="10"/>
      <c r="C3" s="10"/>
      <c r="D3" s="1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1"/>
      <c r="B4" s="12" t="s">
        <v>3</v>
      </c>
      <c r="C4" s="13"/>
      <c r="D4" s="14"/>
      <c r="E4" s="1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16" t="s">
        <v>4</v>
      </c>
      <c r="B5" s="17">
        <f>(COUNTIFS($C$11:$C$25,"Compra"))/COUNTA($B$11:$B$25)</f>
        <v>0.4666666667</v>
      </c>
      <c r="C5" s="13"/>
      <c r="D5" s="14"/>
      <c r="E5" s="1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16" t="s">
        <v>5</v>
      </c>
      <c r="B6" s="17">
        <f>(COUNTIFS($C$11:$C$25,"Neutro"))/COUNTA($C$11:$C$25)</f>
        <v>0.4666666667</v>
      </c>
      <c r="C6" s="13"/>
      <c r="D6" s="14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16" t="s">
        <v>6</v>
      </c>
      <c r="B7" s="17">
        <f>(COUNTIFS($C$11:$C$25,"Venda"))/COUNTA($C$11:$C$25)</f>
        <v>0.06666666667</v>
      </c>
      <c r="C7" s="13"/>
      <c r="D7" s="14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2.75" customHeight="1">
      <c r="A8" s="19"/>
      <c r="B8" s="8"/>
      <c r="C8" s="20"/>
      <c r="D8" s="20"/>
      <c r="E8" s="1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1" t="s">
        <v>1</v>
      </c>
      <c r="B9" s="13"/>
      <c r="C9" s="13"/>
      <c r="D9" s="22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3" t="s">
        <v>7</v>
      </c>
      <c r="B10" s="24" t="s">
        <v>8</v>
      </c>
      <c r="C10" s="25" t="s">
        <v>9</v>
      </c>
      <c r="D10" s="25" t="s">
        <v>10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26" t="s">
        <v>11</v>
      </c>
      <c r="B11" s="27" t="s">
        <v>12</v>
      </c>
      <c r="C11" s="28" t="s">
        <v>5</v>
      </c>
      <c r="D11" s="29">
        <v>46054.0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26" t="s">
        <v>13</v>
      </c>
      <c r="B12" s="30" t="s">
        <v>14</v>
      </c>
      <c r="C12" s="31" t="s">
        <v>5</v>
      </c>
      <c r="D12" s="32">
        <v>46054.0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6" t="s">
        <v>15</v>
      </c>
      <c r="B13" s="30" t="s">
        <v>16</v>
      </c>
      <c r="C13" s="33" t="s">
        <v>4</v>
      </c>
      <c r="D13" s="32">
        <v>46232.0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26" t="s">
        <v>17</v>
      </c>
      <c r="B14" s="30" t="s">
        <v>18</v>
      </c>
      <c r="C14" s="33" t="s">
        <v>4</v>
      </c>
      <c r="D14" s="32">
        <v>46000.0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26" t="s">
        <v>19</v>
      </c>
      <c r="B15" s="27" t="s">
        <v>20</v>
      </c>
      <c r="C15" s="28" t="s">
        <v>5</v>
      </c>
      <c r="D15" s="29">
        <v>45988.0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26" t="s">
        <v>21</v>
      </c>
      <c r="B16" s="30" t="s">
        <v>22</v>
      </c>
      <c r="C16" s="31" t="s">
        <v>4</v>
      </c>
      <c r="D16" s="32">
        <v>45987.0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34" t="s">
        <v>23</v>
      </c>
      <c r="B17" s="27" t="s">
        <v>24</v>
      </c>
      <c r="C17" s="28" t="s">
        <v>4</v>
      </c>
      <c r="D17" s="29">
        <v>45977.0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26" t="s">
        <v>25</v>
      </c>
      <c r="B18" s="30" t="s">
        <v>26</v>
      </c>
      <c r="C18" s="31" t="s">
        <v>4</v>
      </c>
      <c r="D18" s="32">
        <v>45973.0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26" t="s">
        <v>27</v>
      </c>
      <c r="B19" s="30" t="s">
        <v>28</v>
      </c>
      <c r="C19" s="31" t="s">
        <v>4</v>
      </c>
      <c r="D19" s="29">
        <v>46232.0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>
      <c r="A20" s="26" t="s">
        <v>29</v>
      </c>
      <c r="B20" s="27" t="s">
        <v>30</v>
      </c>
      <c r="C20" s="36" t="s">
        <v>5</v>
      </c>
      <c r="D20" s="29">
        <v>45971.0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ht="15.75" customHeight="1">
      <c r="A21" s="26" t="s">
        <v>31</v>
      </c>
      <c r="B21" s="30" t="s">
        <v>32</v>
      </c>
      <c r="C21" s="31" t="s">
        <v>5</v>
      </c>
      <c r="D21" s="32">
        <v>45931.0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15.75" customHeight="1">
      <c r="A22" s="26" t="s">
        <v>33</v>
      </c>
      <c r="B22" s="37" t="s">
        <v>34</v>
      </c>
      <c r="C22" s="31" t="s">
        <v>5</v>
      </c>
      <c r="D22" s="32">
        <v>46100.0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34" t="s">
        <v>35</v>
      </c>
      <c r="B23" s="27" t="s">
        <v>36</v>
      </c>
      <c r="C23" s="31" t="s">
        <v>5</v>
      </c>
      <c r="D23" s="29">
        <v>46232.0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26" t="s">
        <v>37</v>
      </c>
      <c r="B24" s="27" t="s">
        <v>38</v>
      </c>
      <c r="C24" s="28" t="s">
        <v>6</v>
      </c>
      <c r="D24" s="29">
        <v>45923.0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38" t="s">
        <v>39</v>
      </c>
      <c r="B25" s="30" t="s">
        <v>40</v>
      </c>
      <c r="C25" s="31" t="s">
        <v>4</v>
      </c>
      <c r="D25" s="32">
        <v>45912.0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3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3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3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3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3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3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3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3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3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3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39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3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3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3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3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39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3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3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39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3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3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3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3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3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3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39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3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39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3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39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3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3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3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3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3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3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3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39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3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39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39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39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39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39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39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39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39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39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39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39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39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39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39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39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39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39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3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39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3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3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3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3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3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39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3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39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3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39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3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39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3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39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39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39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3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39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3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39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3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39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3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39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3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39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3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39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3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3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3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39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3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39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3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39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3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39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3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39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3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39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3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39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3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39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3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39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3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39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3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39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3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39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3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39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3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39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3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39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3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39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3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39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3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39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3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39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3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39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3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39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3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39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3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3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3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39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3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39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39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39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39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39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39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39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39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39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39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39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39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39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39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39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3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39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39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39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3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39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39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39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3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39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3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39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39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39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39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39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39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39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39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39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39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39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39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39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39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39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39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39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39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39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39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39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39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39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3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39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3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39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39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39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39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39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39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39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3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39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39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39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4:D4"/>
    <mergeCell ref="B5:D5"/>
    <mergeCell ref="B6:D6"/>
    <mergeCell ref="B7:D7"/>
    <mergeCell ref="A9:D9"/>
  </mergeCells>
  <printOptions/>
  <pageMargins bottom="0.984251969" footer="0.0" header="0.0" left="0.787401575" right="0.787401575" top="0.984251969"/>
  <pageSetup paperSize="9" orientation="portrait"/>
  <drawing r:id="rId1"/>
</worksheet>
</file>