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EstaPastaDeTrabalho"/>
  <mc:AlternateContent xmlns:mc="http://schemas.openxmlformats.org/markup-compatibility/2006">
    <mc:Choice Requires="x15">
      <x15ac:absPath xmlns:x15ac="http://schemas.microsoft.com/office/spreadsheetml/2010/11/ac" url="Z:\FINANCEIRO\RI\1. Divulgação de Resultados\2022\1T22\Documentos Finais\"/>
    </mc:Choice>
  </mc:AlternateContent>
  <xr:revisionPtr revIDLastSave="0" documentId="8_{A21D02DB-F952-4CC8-8102-8C34E7D8C9CB}" xr6:coauthVersionLast="45" xr6:coauthVersionMax="45" xr10:uidLastSave="{00000000-0000-0000-0000-000000000000}"/>
  <bookViews>
    <workbookView xWindow="-28920" yWindow="-120" windowWidth="29040" windowHeight="15840" tabRatio="0" xr2:uid="{00000000-000D-0000-FFFF-FFFF00000000}"/>
  </bookViews>
  <sheets>
    <sheet name="Cover" sheetId="6" r:id="rId1"/>
    <sheet name="Disclaimer" sheetId="7" r:id="rId2"/>
    <sheet name="Resultado Consolidado" sheetId="14" r:id="rId3"/>
    <sheet name="Abertura por U.N." sheetId="5" r:id="rId4"/>
    <sheet name="Balanço Patrimonial" sheetId="10" r:id="rId5"/>
    <sheet name="Fluxo de Caixa" sheetId="11" r:id="rId6"/>
    <sheet name="BP (Antiga Abertura)" sheetId="3" state="hidden" r:id="rId7"/>
  </sheets>
  <definedNames>
    <definedName name="CIQWBGuid" hidden="1">"4215f8af-fb8c-4a33-ab75-26a4a861d39c"</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44867.7700462962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10" l="1"/>
  <c r="W5" i="10" s="1"/>
  <c r="V20" i="10"/>
  <c r="V5" i="10" s="1"/>
  <c r="X20" i="10"/>
  <c r="W54" i="10"/>
  <c r="V54" i="10"/>
  <c r="X54" i="10"/>
  <c r="X22" i="10"/>
  <c r="V22" i="10"/>
  <c r="W22" i="10"/>
  <c r="X19" i="10"/>
  <c r="X18" i="10"/>
  <c r="X17" i="10"/>
  <c r="X16" i="10"/>
  <c r="X15" i="10"/>
  <c r="X14" i="10"/>
  <c r="X13" i="10"/>
  <c r="X12" i="10"/>
  <c r="X11" i="10"/>
  <c r="X7" i="10"/>
  <c r="X8" i="10"/>
  <c r="X9" i="10"/>
  <c r="X10" i="10"/>
  <c r="X6" i="10"/>
  <c r="E11" i="10"/>
  <c r="F11" i="10"/>
  <c r="G11" i="10"/>
  <c r="H11" i="10"/>
  <c r="I11" i="10"/>
  <c r="J11" i="10"/>
  <c r="K11" i="10"/>
  <c r="L11" i="10"/>
  <c r="M11" i="10"/>
  <c r="N11" i="10"/>
  <c r="O11" i="10"/>
  <c r="P11" i="10"/>
  <c r="P5" i="10" s="1"/>
  <c r="Q11" i="10"/>
  <c r="Q5" i="10" s="1"/>
  <c r="E20" i="10"/>
  <c r="F20" i="10"/>
  <c r="G20" i="10"/>
  <c r="H20" i="10"/>
  <c r="I20" i="10"/>
  <c r="J20" i="10"/>
  <c r="K20" i="10"/>
  <c r="L20" i="10"/>
  <c r="M20" i="10"/>
  <c r="N20" i="10"/>
  <c r="O20" i="10"/>
  <c r="P20" i="10"/>
  <c r="P54" i="10"/>
  <c r="Q54" i="10"/>
  <c r="Q45" i="10"/>
  <c r="P36" i="10"/>
  <c r="Q36" i="10"/>
  <c r="Q20" i="10"/>
  <c r="X5" i="10" l="1"/>
</calcChain>
</file>

<file path=xl/sharedStrings.xml><?xml version="1.0" encoding="utf-8"?>
<sst xmlns="http://schemas.openxmlformats.org/spreadsheetml/2006/main" count="1542" uniqueCount="443">
  <si>
    <t>Receita Bruta</t>
  </si>
  <si>
    <t>R$ mm</t>
  </si>
  <si>
    <t>%</t>
  </si>
  <si>
    <t>Lucro Bruto</t>
  </si>
  <si>
    <t>Desp. Administrativas e comerciais</t>
  </si>
  <si>
    <t>Depreciação e amortização</t>
  </si>
  <si>
    <t>Resultado financeiro</t>
  </si>
  <si>
    <t>EBT</t>
  </si>
  <si>
    <t>Ajuste do EBITDA</t>
  </si>
  <si>
    <t>Unidade</t>
  </si>
  <si>
    <t>1T14</t>
  </si>
  <si>
    <t>2T14</t>
  </si>
  <si>
    <t>3T14</t>
  </si>
  <si>
    <t>4T14</t>
  </si>
  <si>
    <t>1T15</t>
  </si>
  <si>
    <t>2T15</t>
  </si>
  <si>
    <t>3T15</t>
  </si>
  <si>
    <t>4T15</t>
  </si>
  <si>
    <t>Custo dos serviços prestados</t>
  </si>
  <si>
    <t>Imposto de renda e contribuição social diferidos</t>
  </si>
  <si>
    <t>Ativo</t>
  </si>
  <si>
    <t>Caixa e equivalentes de caixa</t>
  </si>
  <si>
    <t>Contas a receber</t>
  </si>
  <si>
    <t>Outros ativos</t>
  </si>
  <si>
    <t>Investimentos</t>
  </si>
  <si>
    <t>Imobilizado</t>
  </si>
  <si>
    <t>Intangível</t>
  </si>
  <si>
    <t>Obrigações sociais</t>
  </si>
  <si>
    <t>Obrigações tributárias</t>
  </si>
  <si>
    <t>Empréstimos</t>
  </si>
  <si>
    <t>Parcelamento de tributos</t>
  </si>
  <si>
    <t>Aplicações Financeiras</t>
  </si>
  <si>
    <t>Passivo</t>
  </si>
  <si>
    <t>Dividendos e juros sobre capital próprio a pagar</t>
  </si>
  <si>
    <t>Capital social</t>
  </si>
  <si>
    <t>Ações em tesouraria</t>
  </si>
  <si>
    <t>Lucros Acumulados</t>
  </si>
  <si>
    <t>Reserva de capital</t>
  </si>
  <si>
    <t>Reserva de lucros</t>
  </si>
  <si>
    <t>Participações dos não controladores</t>
  </si>
  <si>
    <t>Fluxo de Caixa</t>
  </si>
  <si>
    <t>Lucro líquido contábil</t>
  </si>
  <si>
    <t>Capital de giro</t>
  </si>
  <si>
    <t>Capex</t>
  </si>
  <si>
    <t>Geração de caixa operacional</t>
  </si>
  <si>
    <t>Dividendos</t>
  </si>
  <si>
    <t>Outros</t>
  </si>
  <si>
    <t>Fluxo de caixa</t>
  </si>
  <si>
    <t>Saldo inicial</t>
  </si>
  <si>
    <t>Saldo final</t>
  </si>
  <si>
    <t>Vida</t>
  </si>
  <si>
    <t>Habitacional</t>
  </si>
  <si>
    <t>Prestamista</t>
  </si>
  <si>
    <t>Residencial</t>
  </si>
  <si>
    <t>Qtd</t>
  </si>
  <si>
    <t>Pessoal</t>
  </si>
  <si>
    <t>Headcount</t>
  </si>
  <si>
    <t>Serviços de terceiros</t>
  </si>
  <si>
    <t>TI&amp;Telecom</t>
  </si>
  <si>
    <t>Headcount total</t>
  </si>
  <si>
    <t>Administrativo</t>
  </si>
  <si>
    <t>mil</t>
  </si>
  <si>
    <t>FY14</t>
  </si>
  <si>
    <t>FY15</t>
  </si>
  <si>
    <t>Demonstrações Financeiras</t>
  </si>
  <si>
    <t>Balanço Patrimonial</t>
  </si>
  <si>
    <t>Deduções</t>
  </si>
  <si>
    <t>Receita líquida</t>
  </si>
  <si>
    <t xml:space="preserve"> Margem Bruta</t>
  </si>
  <si>
    <t>Resultado Consolidado</t>
  </si>
  <si>
    <t xml:space="preserve">Margem EBITDA </t>
  </si>
  <si>
    <t>IR e CSLL</t>
  </si>
  <si>
    <t xml:space="preserve"> Margem Líquida</t>
  </si>
  <si>
    <t>Margem Líquida</t>
  </si>
  <si>
    <t>Outras despesas, não operacionais</t>
  </si>
  <si>
    <t>EBITDA contábil</t>
  </si>
  <si>
    <t>Lucro Líquido contábil</t>
  </si>
  <si>
    <t xml:space="preserve">EBITDA </t>
  </si>
  <si>
    <t>Revenue</t>
  </si>
  <si>
    <t>Deductions</t>
  </si>
  <si>
    <t>Net Income</t>
  </si>
  <si>
    <t>Cost of goods sold</t>
  </si>
  <si>
    <t>Gross Income</t>
  </si>
  <si>
    <t>Gross Margin</t>
  </si>
  <si>
    <t>General and Administrative</t>
  </si>
  <si>
    <t>EBITDA reported</t>
  </si>
  <si>
    <t>EBITDA margin</t>
  </si>
  <si>
    <t>Depreciation and amortization</t>
  </si>
  <si>
    <t>Financial result</t>
  </si>
  <si>
    <t>Net Income reported</t>
  </si>
  <si>
    <t>Net Margin</t>
  </si>
  <si>
    <t>Adjusted EBITDA</t>
  </si>
  <si>
    <t>Other expenses, non-recurring</t>
  </si>
  <si>
    <t>Tax shield - Other expenses, non-recurring</t>
  </si>
  <si>
    <t xml:space="preserve">Net Income adjustment </t>
  </si>
  <si>
    <t>Life</t>
  </si>
  <si>
    <t>Mortgage</t>
  </si>
  <si>
    <t>Auto</t>
  </si>
  <si>
    <t>Other</t>
  </si>
  <si>
    <t>Personnel</t>
  </si>
  <si>
    <t>Third-party services</t>
  </si>
  <si>
    <t>IT and Telecom</t>
  </si>
  <si>
    <t>Total Headcount</t>
  </si>
  <si>
    <t xml:space="preserve">Administrative </t>
  </si>
  <si>
    <t>Cash and cash equivalents</t>
  </si>
  <si>
    <t>Financial investments</t>
  </si>
  <si>
    <t>Accounts receivable</t>
  </si>
  <si>
    <t>Other assets</t>
  </si>
  <si>
    <t xml:space="preserve">Deferred income tax and social </t>
  </si>
  <si>
    <t>Investments</t>
  </si>
  <si>
    <t>Property and equipment</t>
  </si>
  <si>
    <t>Intangible assets</t>
  </si>
  <si>
    <t>Social charges</t>
  </si>
  <si>
    <t>Tax liabilities</t>
  </si>
  <si>
    <t>Provisions</t>
  </si>
  <si>
    <t>Dividends payable</t>
  </si>
  <si>
    <t>Borrowings</t>
  </si>
  <si>
    <t>Taxes payable in installments</t>
  </si>
  <si>
    <t>Capital</t>
  </si>
  <si>
    <t>Capital reserve</t>
  </si>
  <si>
    <t>Retained earnings</t>
  </si>
  <si>
    <t>Deferred income tax and social contribution</t>
  </si>
  <si>
    <t xml:space="preserve">Provisões </t>
  </si>
  <si>
    <t>Net Income (Reported)</t>
  </si>
  <si>
    <t>Working capital</t>
  </si>
  <si>
    <t>Capital Expenditure (CAPEX)</t>
  </si>
  <si>
    <t>Cash flow from operations</t>
  </si>
  <si>
    <t>Dividends</t>
  </si>
  <si>
    <t>Opening Balance</t>
  </si>
  <si>
    <t>Cash Flow</t>
  </si>
  <si>
    <t>Closing Balance</t>
  </si>
  <si>
    <t>Credit Life</t>
  </si>
  <si>
    <t>Non-controlling interests</t>
  </si>
  <si>
    <t>Treasury stock</t>
  </si>
  <si>
    <t>Profit reserve</t>
  </si>
  <si>
    <t>Balanço Consolidado</t>
  </si>
  <si>
    <t>Referências:</t>
  </si>
  <si>
    <t>R$ MM</t>
  </si>
  <si>
    <t>Fornecedores e Provisões (Contas a pagar)</t>
  </si>
  <si>
    <t>Accounts payable &amp; Provisions</t>
  </si>
  <si>
    <t>Income tax and social contribution</t>
  </si>
  <si>
    <t>IR e contribuição social diferidos</t>
  </si>
  <si>
    <t>Lucro Líquido</t>
  </si>
  <si>
    <t>1T16</t>
  </si>
  <si>
    <t>Ocupação</t>
  </si>
  <si>
    <t>Occupation</t>
  </si>
  <si>
    <t>2T16</t>
  </si>
  <si>
    <t>3T16</t>
  </si>
  <si>
    <t>4T16</t>
  </si>
  <si>
    <t>FY16</t>
  </si>
  <si>
    <t>Outros passivos</t>
  </si>
  <si>
    <t>-</t>
  </si>
  <si>
    <t/>
  </si>
  <si>
    <t>Tax shield - Outras despesas, não oper.</t>
  </si>
  <si>
    <r>
      <rPr>
        <b/>
        <sz val="18"/>
        <color rgb="FF50555A"/>
        <rFont val="Verdana"/>
        <family val="2"/>
      </rPr>
      <t xml:space="preserve">Aviso Legal </t>
    </r>
    <r>
      <rPr>
        <b/>
        <sz val="13"/>
        <color rgb="FF50555A"/>
        <rFont val="Verdana"/>
        <family val="2"/>
      </rPr>
      <t xml:space="preserve">
</t>
    </r>
    <r>
      <rPr>
        <sz val="13"/>
        <color rgb="FF50555A"/>
        <rFont val="Verdana"/>
        <family val="2"/>
      </rPr>
      <t xml:space="preserve">Esta apresentação foi elaborada pela Wiz para uso exclusivo de quem a Wiz enviou esta apresentação. Esta apresentação foi preparada com base em informações pertencentes à Wiz e outras informações disponíveis ao público. A Wiz não faz qualquer representação ou garantia, expressa ou implícita, quanto à exatidão, plenitude e confiabilidade das informações, estimativas ou projeções quanto a eventos que possam ocorrer no futuro (incluindo projeções de receita, despesa, lucro líquido e desempenho de ações) contidas nesta apresentação.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Wiz se exonera, expressamente, de toda e qualquer responsabilidade relacionada ou resultante da utilização desta apresentação. 
Esta apresentação foi preparada exclusivamente para fins informativos e não deve ser interpretada como uma solicitação ou uma oferta de compra ou venda de quaisquer valores mobiliários ou instrumentos financeiros relacionados. A Wiz não interpreta o conteúdo desta apresentação como consultoria jurídica, contábil, fiscal ou de investimento ou como uma recomendação. Esta apresentação não pretende ser exaustiva ou conter todas as informações que a Wiz possa exigir. Nenhum investimento, desinvestimento ou outras ações ou decisões financeiras devem se basear apenas nas informações contidas nesta apresentação. 
Este material não pode ser copiado, reproduzido, distribuído ou transmitido a outras partes, a qualquer tempo, sem o consentimento prévio e por escrito da Wiz.
</t>
    </r>
  </si>
  <si>
    <t>1T17</t>
  </si>
  <si>
    <t>Impostos a compensar</t>
  </si>
  <si>
    <t>Taxes to offset</t>
  </si>
  <si>
    <t>Contas a pagar</t>
  </si>
  <si>
    <t>Intermediação de pagamentos</t>
  </si>
  <si>
    <t>Aquisições</t>
  </si>
  <si>
    <t>Passivos contigentes</t>
  </si>
  <si>
    <t>Empréstimos.</t>
  </si>
  <si>
    <t>Parcelamento de tributos.</t>
  </si>
  <si>
    <t>Débitos com partes relacionadas</t>
  </si>
  <si>
    <t>Lucros acumulados</t>
  </si>
  <si>
    <t>Dividendo adicional Proposto.</t>
  </si>
  <si>
    <t>Participação de não controladores.</t>
  </si>
  <si>
    <t>Accounts payable</t>
  </si>
  <si>
    <t>Intermediation of payments</t>
  </si>
  <si>
    <t>Acquisitions</t>
  </si>
  <si>
    <t>Contingent liabilities</t>
  </si>
  <si>
    <t>Acquisitions.</t>
  </si>
  <si>
    <t>Contingent liabilities.</t>
  </si>
  <si>
    <t>Borrowings.</t>
  </si>
  <si>
    <t>Taxes payable in installments.</t>
  </si>
  <si>
    <t>Payables to related parties.</t>
  </si>
  <si>
    <t>Other.</t>
  </si>
  <si>
    <t>Proposed additional dividends</t>
  </si>
  <si>
    <t>Consortium</t>
  </si>
  <si>
    <t>EBITDA ajustado</t>
  </si>
  <si>
    <t>Margem EBITDA  ajustada</t>
  </si>
  <si>
    <t>FY17</t>
  </si>
  <si>
    <t>Dividendos a pagar</t>
  </si>
  <si>
    <t>Debts with related parties</t>
  </si>
  <si>
    <t>Dividends Payable</t>
  </si>
  <si>
    <t>Other revenue and expenses, operating</t>
  </si>
  <si>
    <t>Outras receitas e despesas, operacionais</t>
  </si>
  <si>
    <t>Outras receitas e despesas, não operacionais</t>
  </si>
  <si>
    <t>FY18</t>
  </si>
  <si>
    <r>
      <t xml:space="preserve">Resultado de </t>
    </r>
    <r>
      <rPr>
        <i/>
        <sz val="9"/>
        <color rgb="FF50555A"/>
        <rFont val="Verdana"/>
        <family val="2"/>
      </rPr>
      <t>Impairment</t>
    </r>
    <r>
      <rPr>
        <sz val="9"/>
        <color rgb="FF50555A"/>
        <rFont val="Verdana"/>
        <family val="2"/>
      </rPr>
      <t xml:space="preserve"> e </t>
    </r>
    <r>
      <rPr>
        <i/>
        <sz val="9"/>
        <color rgb="FF50555A"/>
        <rFont val="Verdana"/>
        <family val="2"/>
      </rPr>
      <t>Earn-Out</t>
    </r>
  </si>
  <si>
    <t>Impairment and Earn-Out result</t>
  </si>
  <si>
    <t>Ajuste do lucro líquido¹</t>
  </si>
  <si>
    <t>1T19</t>
  </si>
  <si>
    <t>GED</t>
  </si>
  <si>
    <t>Operação Cliente</t>
  </si>
  <si>
    <t>Wiz Parceiros</t>
  </si>
  <si>
    <t>Wiz Corporate</t>
  </si>
  <si>
    <t>Consórcios</t>
  </si>
  <si>
    <t>Warranty</t>
  </si>
  <si>
    <t>Document Management</t>
  </si>
  <si>
    <t>Customer Operation</t>
  </si>
  <si>
    <t>Indication</t>
  </si>
  <si>
    <t>Breach of Warranty Insurance</t>
  </si>
  <si>
    <t>Credit Life - Consortium</t>
  </si>
  <si>
    <t>MEP</t>
  </si>
  <si>
    <t>Equity</t>
  </si>
  <si>
    <r>
      <t>(1) Os ajustes ao lucro líquido são compostos</t>
    </r>
    <r>
      <rPr>
        <sz val="9"/>
        <color theme="1" tint="0.499984740745262"/>
        <rFont val="Verdana"/>
        <family val="2"/>
      </rPr>
      <t xml:space="preserve"> por efeitos </t>
    </r>
    <r>
      <rPr>
        <i/>
        <sz val="9"/>
        <color theme="1" tint="0.499984740745262"/>
        <rFont val="Verdana"/>
        <family val="2"/>
      </rPr>
      <t>detalhados nos releases de cada trimestre. A linha de Tax shield considera o efeito tributário das despesas não recorrentes.</t>
    </r>
  </si>
  <si>
    <t>2T19</t>
  </si>
  <si>
    <t>3T19</t>
  </si>
  <si>
    <t>* Fluxo de Caixa gerencial elaborado pela Companhia</t>
  </si>
  <si>
    <t>4T19</t>
  </si>
  <si>
    <t>FY19</t>
  </si>
  <si>
    <t>FY20</t>
  </si>
  <si>
    <t>1T20</t>
  </si>
  <si>
    <t>Wiz Conseg</t>
  </si>
  <si>
    <t>Arrendamentos</t>
  </si>
  <si>
    <t>Lease</t>
  </si>
  <si>
    <t>2T20</t>
  </si>
  <si>
    <t>Ajustes</t>
  </si>
  <si>
    <t>Adjustments</t>
  </si>
  <si>
    <t>Saldo final Ajustado</t>
  </si>
  <si>
    <t>3T20</t>
  </si>
  <si>
    <t>4T20</t>
  </si>
  <si>
    <t>BMG Corretora</t>
  </si>
  <si>
    <t>Corporate</t>
  </si>
  <si>
    <t>Reserva Legal</t>
  </si>
  <si>
    <t>Legal Reserve</t>
  </si>
  <si>
    <t>FY21</t>
  </si>
  <si>
    <t>1T21</t>
  </si>
  <si>
    <t>Resultado por Unidade de Negócio</t>
  </si>
  <si>
    <t>EBITDA Rede Caixa</t>
  </si>
  <si>
    <t>Receita Líquida</t>
  </si>
  <si>
    <t>Margem Bruta</t>
  </si>
  <si>
    <t xml:space="preserve">EBITDA  </t>
  </si>
  <si>
    <t>Margem EBITDA</t>
  </si>
  <si>
    <t>(-) Impostos sobre Receita</t>
  </si>
  <si>
    <t>(-) Custos</t>
  </si>
  <si>
    <t>(-) Despesas</t>
  </si>
  <si>
    <t>Gross Revenue</t>
  </si>
  <si>
    <t>(-) Revenue Taxes</t>
  </si>
  <si>
    <t>(-) Costs</t>
  </si>
  <si>
    <t>(-) Expenses</t>
  </si>
  <si>
    <t>EBITDA Margin</t>
  </si>
  <si>
    <t>Gross Profit</t>
  </si>
  <si>
    <t>Net Revenue</t>
  </si>
  <si>
    <t>Receita Bruta - Rede Caixa</t>
  </si>
  <si>
    <t>Gross Revenue - Rede Caixa</t>
  </si>
  <si>
    <t>Run-On</t>
  </si>
  <si>
    <t>Run-Off</t>
  </si>
  <si>
    <t>Patrimoniais</t>
  </si>
  <si>
    <t>Patrimonial</t>
  </si>
  <si>
    <t>Segmento Core Business - BMG Corretora</t>
  </si>
  <si>
    <t>Receita Bruta - BMG Corretora</t>
  </si>
  <si>
    <t>Gross Revenue - BMG Corretora</t>
  </si>
  <si>
    <t>Prestamista Card</t>
  </si>
  <si>
    <t>Prestamista Conta</t>
  </si>
  <si>
    <t>Outros Prestamista</t>
  </si>
  <si>
    <t>EBITDA BMG Corretora</t>
  </si>
  <si>
    <t>Indicadores BMG Corretora</t>
  </si>
  <si>
    <t>Prêmio Emitido Prestamista</t>
  </si>
  <si>
    <t>Segmento Core Business - Wiz Conseg</t>
  </si>
  <si>
    <t>Receita Bruta - Wiz Conseg</t>
  </si>
  <si>
    <t>Gross Revenue - Wiz Conseg</t>
  </si>
  <si>
    <t>Rede Barigui</t>
  </si>
  <si>
    <t xml:space="preserve">Outros </t>
  </si>
  <si>
    <t>EBITDA Wiz Conseg</t>
  </si>
  <si>
    <t>Indicadores Wiz Conseg</t>
  </si>
  <si>
    <t>Concessionárias Atendidas</t>
  </si>
  <si>
    <t>Prêmio Emitido Auto</t>
  </si>
  <si>
    <t>Quantidade de Veículos em Carteira</t>
  </si>
  <si>
    <t>Soluções em Seguros Massificados</t>
  </si>
  <si>
    <t>Soluções em Seguros Corporate</t>
  </si>
  <si>
    <t>Acumulação</t>
  </si>
  <si>
    <t>Massificados</t>
  </si>
  <si>
    <t>Agro</t>
  </si>
  <si>
    <t>Soluções em Crédito</t>
  </si>
  <si>
    <t>Soluções Corporativas</t>
  </si>
  <si>
    <t>Soluções Digitais</t>
  </si>
  <si>
    <t>Quantidade Média de Contratos Faturados/mês</t>
  </si>
  <si>
    <t>Receita Bruta - Wiz Parceiros</t>
  </si>
  <si>
    <t>Gross Revenue - Wiz Parceiros</t>
  </si>
  <si>
    <t xml:space="preserve">Indicação </t>
  </si>
  <si>
    <t>Parceiros Indicados</t>
  </si>
  <si>
    <t>Demais Parceiros</t>
  </si>
  <si>
    <t>Seguro SQG</t>
  </si>
  <si>
    <t>Seguro Prestamista</t>
  </si>
  <si>
    <t>EBITDA Wiz Parceiros</t>
  </si>
  <si>
    <t>Indicadores Wiz Parceiros</t>
  </si>
  <si>
    <t>Quantidade de Parceiros</t>
  </si>
  <si>
    <t>Volume Total de Cartas de Consórcios Vendidas</t>
  </si>
  <si>
    <t>Segmento Aceleradores - Wiz Parceiros</t>
  </si>
  <si>
    <t>Segmento Potencializadores - Wiz Corporate</t>
  </si>
  <si>
    <t>Receita Bruta - Wiz Corporate</t>
  </si>
  <si>
    <t>Gross Revenue - Wiz Corporate</t>
  </si>
  <si>
    <t>Garantias</t>
  </si>
  <si>
    <t>Responsabilidade Civil</t>
  </si>
  <si>
    <t>EBITDA Wiz Corporate</t>
  </si>
  <si>
    <t>Demais Unidades de Negócio</t>
  </si>
  <si>
    <t>Empresa Investida - Inter Seguros</t>
  </si>
  <si>
    <t>Indicadores Inter Seguros</t>
  </si>
  <si>
    <t>Prêmio Líquido</t>
  </si>
  <si>
    <t>Carteira de Clientes</t>
  </si>
  <si>
    <t>Número de Vendas</t>
  </si>
  <si>
    <t>R$ mil</t>
  </si>
  <si>
    <t>Processos de Consórcios Faturados</t>
  </si>
  <si>
    <t>Rede Caixa</t>
  </si>
  <si>
    <t>Outras Unidades de Negócio</t>
  </si>
  <si>
    <t>Receita Bruta Total</t>
  </si>
  <si>
    <t>Total Gross Revenue</t>
  </si>
  <si>
    <t>Despesas e Outros</t>
  </si>
  <si>
    <t>Expenses and Other</t>
  </si>
  <si>
    <t>Despesas Gerais e Administrativas</t>
  </si>
  <si>
    <t>Outras Receitas/Despesas</t>
  </si>
  <si>
    <t>Other Revenue/Expenses</t>
  </si>
  <si>
    <t>Other Business Units</t>
  </si>
  <si>
    <t>General and Administrative Expenses</t>
  </si>
  <si>
    <t xml:space="preserve">BMG Corretora Indicators </t>
  </si>
  <si>
    <t>Sinistros Corporate Regulados</t>
  </si>
  <si>
    <t>qnt</t>
  </si>
  <si>
    <t>EBITDA</t>
  </si>
  <si>
    <t>Equivalência Patrimonial (40%)</t>
  </si>
  <si>
    <t>DRE Inter Seguros</t>
  </si>
  <si>
    <t>Inter Seguros Indicators</t>
  </si>
  <si>
    <t>Inter Seguros Income Statement</t>
  </si>
  <si>
    <t>Credit Life Card</t>
  </si>
  <si>
    <t xml:space="preserve">Credit Life Account </t>
  </si>
  <si>
    <t>Other Credit Life</t>
  </si>
  <si>
    <t>Issued Premium - Credit Life</t>
  </si>
  <si>
    <t>Wiz Conseg Indicators</t>
  </si>
  <si>
    <t>Issued Premium - Auto</t>
  </si>
  <si>
    <t>Number of Vehicles in the Portfolio</t>
  </si>
  <si>
    <t>Operating Dealerships</t>
  </si>
  <si>
    <t>Average Quantity of Billed Contracts/month</t>
  </si>
  <si>
    <t>Accumulation</t>
  </si>
  <si>
    <t>Regulated Corporate Claims</t>
  </si>
  <si>
    <t>Billed Consortium Processes</t>
  </si>
  <si>
    <t>Credit</t>
  </si>
  <si>
    <t>Other Partners</t>
  </si>
  <si>
    <t>Indicated Partners</t>
  </si>
  <si>
    <t>Total Volume of Consortium 
Letters Sold</t>
  </si>
  <si>
    <t>Number of Partners</t>
  </si>
  <si>
    <t>Civil Responsability</t>
  </si>
  <si>
    <t>Wiz Parceiros Indicators</t>
  </si>
  <si>
    <t>Net Premium</t>
  </si>
  <si>
    <t>Number of Sales</t>
  </si>
  <si>
    <t>Customer Portfolio</t>
  </si>
  <si>
    <t>Massive Insurance Solutions</t>
  </si>
  <si>
    <t>Credit Solutions</t>
  </si>
  <si>
    <t>Corporate Solutions</t>
  </si>
  <si>
    <t>Digital Solutions</t>
  </si>
  <si>
    <t>Corporate Insurance Solutions</t>
  </si>
  <si>
    <t>Equity Income (40%)</t>
  </si>
  <si>
    <t>Despesas</t>
  </si>
  <si>
    <t>Qtde docs digitalizados/mês</t>
  </si>
  <si>
    <t>Documents Digitalized per month</t>
  </si>
  <si>
    <t>HCs alocados/mês</t>
  </si>
  <si>
    <t>HC Allocated per month</t>
  </si>
  <si>
    <t>qtd</t>
  </si>
  <si>
    <t>EBITDA Demais UN´s</t>
  </si>
  <si>
    <t>EBITDA Other Business Units</t>
  </si>
  <si>
    <t>Vida (Vida + Prestamista)</t>
  </si>
  <si>
    <t>Life (Life + Credit Life)</t>
  </si>
  <si>
    <t>Quantidade de Pontos de Atendimento</t>
  </si>
  <si>
    <t>Number of Service Points</t>
  </si>
  <si>
    <t>Property</t>
  </si>
  <si>
    <t>Mass</t>
  </si>
  <si>
    <t>Participação de não controladores</t>
  </si>
  <si>
    <t>Lucro Atribuível a Acionista 
 Controlador</t>
  </si>
  <si>
    <t>Net Income Attributable to 
 Controlling Shareholders</t>
  </si>
  <si>
    <t>Interest of non-controlling companies</t>
  </si>
  <si>
    <t>Corporativo</t>
  </si>
  <si>
    <t>EBITDA Corporativo</t>
  </si>
  <si>
    <t>EBITDA Corporate</t>
  </si>
  <si>
    <t>(-) Outras Receitas/Despesas</t>
  </si>
  <si>
    <t>(-) Other Revenue/Expenses</t>
  </si>
  <si>
    <t>EBITDA Ajustes</t>
  </si>
  <si>
    <t>EBITDA Adjustments</t>
  </si>
  <si>
    <t>Lucro Líquido Ajustado</t>
  </si>
  <si>
    <t>2T21</t>
  </si>
  <si>
    <t>Santander Consórcios</t>
  </si>
  <si>
    <t>Santander Consortiums</t>
  </si>
  <si>
    <t>3T21</t>
  </si>
  <si>
    <t>Locadoras</t>
  </si>
  <si>
    <t>Operação Venda Remota</t>
  </si>
  <si>
    <t>Multirrisco</t>
  </si>
  <si>
    <t>WizCred</t>
  </si>
  <si>
    <t>Others</t>
  </si>
  <si>
    <t>CNP Consórcios</t>
  </si>
  <si>
    <t>Wimo</t>
  </si>
  <si>
    <t>Cartas Vendidas - Outros</t>
  </si>
  <si>
    <t>Letters Sold - Others</t>
  </si>
  <si>
    <t>Financiamentos</t>
  </si>
  <si>
    <t>Debêntures</t>
  </si>
  <si>
    <t>Debentures</t>
  </si>
  <si>
    <t>Car Rental Companies</t>
  </si>
  <si>
    <t>Remote Sale Operation</t>
  </si>
  <si>
    <t>Multi-risk</t>
  </si>
  <si>
    <t>Financing</t>
  </si>
  <si>
    <t xml:space="preserve">Referências: </t>
  </si>
  <si>
    <t>4T21</t>
  </si>
  <si>
    <t>Banco do Brasil Consorcios</t>
  </si>
  <si>
    <t>Itaú Consorcios</t>
  </si>
  <si>
    <t xml:space="preserve">Itaú Consortiums </t>
  </si>
  <si>
    <t xml:space="preserve">Banco do Brasil Consortiums </t>
  </si>
  <si>
    <t>Other dealerships</t>
  </si>
  <si>
    <t>Outras Redes Concessionárias</t>
  </si>
  <si>
    <t>Instrumentos financeiros derivativos</t>
  </si>
  <si>
    <t>Total do passivo circulante</t>
  </si>
  <si>
    <t>Total do passivo não circulante</t>
  </si>
  <si>
    <t>Total do Patrimônio Líquido</t>
  </si>
  <si>
    <t xml:space="preserve">Transações de capital </t>
  </si>
  <si>
    <t>Capital transaction</t>
  </si>
  <si>
    <t>Leasing</t>
  </si>
  <si>
    <t>Derivative financial instruments</t>
  </si>
  <si>
    <t>Total Current Assets</t>
  </si>
  <si>
    <t>Total do Ativo Circulante</t>
  </si>
  <si>
    <t>Total do Ativo Não Circulante</t>
  </si>
  <si>
    <t>Total Non-Current Assets</t>
  </si>
  <si>
    <t>1T22</t>
  </si>
  <si>
    <t>YTD22</t>
  </si>
  <si>
    <t>Segmento Core Business - BRB Seguros</t>
  </si>
  <si>
    <t>Receita Bruta - BRB Seguros</t>
  </si>
  <si>
    <t>Gross Revenue - BRB Seguros</t>
  </si>
  <si>
    <t>EBITDA BRB Seguros</t>
  </si>
  <si>
    <t>Indicadores BRB Seguros</t>
  </si>
  <si>
    <t xml:space="preserve">BRB Seguros Indicators </t>
  </si>
  <si>
    <t>Prêmio Emitido</t>
  </si>
  <si>
    <t>Portfolio of Clients</t>
  </si>
  <si>
    <t>Issued Premium</t>
  </si>
  <si>
    <t>Segmento Enablers - Wiz Concept</t>
  </si>
  <si>
    <t>Receita Bruta - Wiz Concept</t>
  </si>
  <si>
    <t>Gross Revenue - Wiz Concept</t>
  </si>
  <si>
    <t>EBITDA Wiz Concept</t>
  </si>
  <si>
    <t>Indicadores Wiz Concept</t>
  </si>
  <si>
    <t>Wiz Concept Indicators</t>
  </si>
  <si>
    <t xml:space="preserve">1 -  A receita bruta dos produtos “Seguro Quebra de Garantia” e “Prestamista Consórcios” provenientes das vendas realizadas no canal “Rede Caixa” era, até o 4T20, apresentada na Unidade “Wiz Parceiros”, sendo reclassificada para as linhas “Rede Caixa” de forma retroativa a partir do 1T21.
2 - Para os anos de 2017 a 2020, considera-se “Run-Off Caixa” como o estoque de receitas da Unidade Wiz Rede apurado no período. Em 2021, o “Run-Off Caixa” é composto apenas pela receita auferida nos contratos vendidos até 14 de fevereiro de 2021.
3 - Dados extraídos da SUSEP para as empresas Caixa Seguradora (5631) e Caixa Vida e Previdência (8141) na visão de prêmio direto. Agrupamento dos produtos de acordo com a visâo da companhia.
4 - Até o 4T20 a receita de “Televendas” era apresentada separadamente como receita da Unidade “Wiz B2U”. A partir do 1T21, as unidades Wiz B2U e Wiz Concept passaram a ser gerenciadas e apresentadas de forma unificada, como “Wiz Concept”. A partir de 3T21, a receita da Wiz B2U é consolidada na receita da unidade Wiz Concept
5 - Composto pelas Unidades: Wiz B2U, Wiz Benefícios, Wiz Digital, Wiz BBx e GR1D. A partir de 3T21, a Wiz B2U passou a ser consolidada na unidade Wiz Concept.
6- Equivalência patrimonial contabilizada com defasagem de um mês em relação à competência do resultado auferido pela Inter Seguros. </t>
  </si>
  <si>
    <t>Vida e Prestamista</t>
  </si>
  <si>
    <t>Life and Credit Life</t>
  </si>
  <si>
    <t>Cartas Vendidas - CNP Consórcios</t>
  </si>
  <si>
    <t>Letters Sold - CNP Consórcios</t>
  </si>
  <si>
    <t>BRB Seguros</t>
  </si>
  <si>
    <t>Wiz 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</si>
</sst>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43" formatCode="_-* #,##0.00_-;\-* #,##0.00_-;_-* &quot;-&quot;??_-;_-@_-"/>
    <numFmt numFmtId="164" formatCode="#,##0.000;\(#,##0.000\);&quot;–&quot;;@"/>
    <numFmt numFmtId="165" formatCode="0.0%"/>
    <numFmt numFmtId="166" formatCode="#,##0.0;\(#,##0.0\);&quot;–&quot;;@"/>
    <numFmt numFmtId="167" formatCode="0&quot;A&quot;"/>
    <numFmt numFmtId="168" formatCode="_-* #,##0.0_-;\-* #,##0.0_-;_-* &quot;-&quot;?_-;_-@_-"/>
    <numFmt numFmtId="169" formatCode="#,##0;\(#,##0\);&quot;–&quot;;@"/>
    <numFmt numFmtId="170" formatCode="0.0"/>
    <numFmt numFmtId="171" formatCode="#,##0.0"/>
    <numFmt numFmtId="172" formatCode="#,##0.0000000;\(#,##0.0000000\);&quot;–&quot;;@"/>
    <numFmt numFmtId="173" formatCode="_-* #,##0.0_-;\-* #,##0.0_-;_-* &quot;-&quot;??_-;_-@_-"/>
    <numFmt numFmtId="174" formatCode="#,##0.0000;\(#,##0.0000\);&quot;–&quot;;@"/>
    <numFmt numFmtId="175" formatCode="#,##0.000"/>
  </numFmts>
  <fonts count="54" x14ac:knownFonts="1">
    <font>
      <sz val="11"/>
      <color theme="1"/>
      <name val="Calibri"/>
      <family val="2"/>
      <scheme val="minor"/>
    </font>
    <font>
      <sz val="10"/>
      <name val="Arial"/>
      <family val="2"/>
    </font>
    <font>
      <sz val="11"/>
      <color theme="1"/>
      <name val="Calibri"/>
      <family val="2"/>
      <scheme val="minor"/>
    </font>
    <font>
      <sz val="8"/>
      <color theme="1"/>
      <name val="Calibri"/>
      <family val="2"/>
    </font>
    <font>
      <b/>
      <sz val="10"/>
      <color theme="1" tint="0.34998626667073579"/>
      <name val="Century Gothic"/>
      <family val="2"/>
    </font>
    <font>
      <sz val="11"/>
      <color theme="4" tint="-0.499984740745262"/>
      <name val="Verdana"/>
      <family val="2"/>
    </font>
    <font>
      <sz val="11"/>
      <color theme="1"/>
      <name val="Verdana"/>
      <family val="2"/>
    </font>
    <font>
      <b/>
      <sz val="10"/>
      <color theme="0"/>
      <name val="Verdana"/>
      <family val="2"/>
    </font>
    <font>
      <sz val="10"/>
      <color theme="8" tint="-0.499984740745262"/>
      <name val="Verdana"/>
      <family val="2"/>
    </font>
    <font>
      <sz val="10"/>
      <color theme="4" tint="-0.499984740745262"/>
      <name val="Verdana"/>
      <family val="2"/>
    </font>
    <font>
      <b/>
      <sz val="10"/>
      <color theme="1" tint="0.34998626667073579"/>
      <name val="Verdana"/>
      <family val="2"/>
    </font>
    <font>
      <sz val="9"/>
      <color theme="8" tint="-0.499984740745262"/>
      <name val="Verdana"/>
      <family val="2"/>
    </font>
    <font>
      <b/>
      <sz val="9"/>
      <color theme="0"/>
      <name val="Verdana"/>
      <family val="2"/>
    </font>
    <font>
      <sz val="9"/>
      <color theme="4" tint="-0.499984740745262"/>
      <name val="Verdana"/>
      <family val="2"/>
    </font>
    <font>
      <b/>
      <sz val="11"/>
      <color theme="0"/>
      <name val="Verdana"/>
      <family val="2"/>
    </font>
    <font>
      <b/>
      <sz val="11"/>
      <color rgb="FFFF9100"/>
      <name val="Verdana"/>
      <family val="2"/>
    </font>
    <font>
      <b/>
      <sz val="12"/>
      <color rgb="FFFF9100"/>
      <name val="Verdana"/>
      <family val="2"/>
    </font>
    <font>
      <b/>
      <sz val="10"/>
      <color rgb="FFFF9100"/>
      <name val="Verdana"/>
      <family val="2"/>
    </font>
    <font>
      <b/>
      <sz val="9"/>
      <color rgb="FFFF9100"/>
      <name val="Verdana"/>
      <family val="2"/>
    </font>
    <font>
      <sz val="9"/>
      <color rgb="FF50555A"/>
      <name val="Verdana"/>
      <family val="2"/>
    </font>
    <font>
      <b/>
      <sz val="9"/>
      <color rgb="FF50555A"/>
      <name val="Verdana"/>
      <family val="2"/>
    </font>
    <font>
      <sz val="13"/>
      <color rgb="FF50555A"/>
      <name val="Verdana"/>
      <family val="2"/>
    </font>
    <font>
      <b/>
      <sz val="13"/>
      <color rgb="FF50555A"/>
      <name val="Verdana"/>
      <family val="2"/>
    </font>
    <font>
      <b/>
      <sz val="18"/>
      <color rgb="FF50555A"/>
      <name val="Verdana"/>
      <family val="2"/>
    </font>
    <font>
      <i/>
      <sz val="9"/>
      <color theme="1" tint="0.499984740745262"/>
      <name val="Verdana"/>
      <family val="2"/>
    </font>
    <font>
      <i/>
      <sz val="9"/>
      <color rgb="FF50555A"/>
      <name val="Verdana"/>
      <family val="2"/>
    </font>
    <font>
      <sz val="9"/>
      <color theme="1" tint="0.499984740745262"/>
      <name val="Verdana"/>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0"/>
      <color theme="1"/>
      <name val="Verdana"/>
      <family val="2"/>
    </font>
    <font>
      <sz val="11"/>
      <color rgb="FF9C6500"/>
      <name val="Calibri"/>
      <family val="2"/>
      <scheme val="minor"/>
    </font>
    <font>
      <sz val="8"/>
      <name val="Courier New"/>
      <family val="3"/>
    </font>
    <font>
      <sz val="11"/>
      <color theme="1"/>
      <name val="Calibri"/>
      <family val="2"/>
    </font>
    <font>
      <sz val="8"/>
      <name val="Calibri"/>
      <family val="2"/>
      <scheme val="minor"/>
    </font>
    <font>
      <b/>
      <sz val="9"/>
      <color theme="8" tint="-0.499984740745262"/>
      <name val="Verdana"/>
      <family val="2"/>
    </font>
    <font>
      <b/>
      <sz val="9"/>
      <color theme="4" tint="-0.499984740745262"/>
      <name val="Verdana"/>
      <family val="2"/>
    </font>
    <font>
      <sz val="10"/>
      <color rgb="FF50555A"/>
      <name val="Verdana"/>
      <family val="2"/>
    </font>
    <font>
      <b/>
      <sz val="11"/>
      <color theme="1"/>
      <name val="Verdana"/>
      <family val="2"/>
    </font>
    <font>
      <b/>
      <sz val="9"/>
      <color rgb="FF203764"/>
      <name val="Verdana"/>
      <family val="2"/>
    </font>
    <font>
      <b/>
      <sz val="9"/>
      <color rgb="FF1F4E78"/>
      <name val="Verdana"/>
      <family val="2"/>
    </font>
  </fonts>
  <fills count="40">
    <fill>
      <patternFill patternType="none"/>
    </fill>
    <fill>
      <patternFill patternType="gray125"/>
    </fill>
    <fill>
      <patternFill patternType="solid">
        <fgColor theme="0"/>
        <bgColor indexed="64"/>
      </patternFill>
    </fill>
    <fill>
      <patternFill patternType="solid">
        <fgColor rgb="FF50555A"/>
        <bgColor indexed="64"/>
      </patternFill>
    </fill>
    <fill>
      <patternFill patternType="solid">
        <fgColor rgb="FF0F6EB4"/>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100"/>
        <bgColor indexed="64"/>
      </patternFill>
    </fill>
    <fill>
      <patternFill patternType="solid">
        <fgColor rgb="FFFFFF00"/>
        <bgColor indexed="64"/>
      </patternFill>
    </fill>
  </fills>
  <borders count="27">
    <border>
      <left/>
      <right/>
      <top/>
      <bottom/>
      <diagonal/>
    </border>
    <border>
      <left/>
      <right/>
      <top/>
      <bottom style="thin">
        <color theme="0"/>
      </bottom>
      <diagonal/>
    </border>
    <border>
      <left/>
      <right/>
      <top/>
      <bottom style="thin">
        <color theme="0" tint="-0.14996795556505021"/>
      </bottom>
      <diagonal/>
    </border>
    <border>
      <left/>
      <right/>
      <top/>
      <bottom style="thin">
        <color rgb="FFD3D3D3"/>
      </bottom>
      <diagonal/>
    </border>
    <border>
      <left/>
      <right/>
      <top style="thin">
        <color theme="0"/>
      </top>
      <bottom/>
      <diagonal/>
    </border>
    <border>
      <left/>
      <right/>
      <top/>
      <bottom style="thin">
        <color rgb="FFBCBCBC"/>
      </bottom>
      <diagonal/>
    </border>
    <border>
      <left/>
      <right/>
      <top style="thin">
        <color theme="0" tint="-0.149998474074526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4">
    <xf numFmtId="0" fontId="0" fillId="0" borderId="0"/>
    <xf numFmtId="0" fontId="3"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xf numFmtId="0" fontId="27" fillId="0" borderId="0" applyNumberFormat="0" applyFill="0" applyBorder="0" applyAlignment="0" applyProtection="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10" borderId="10" applyNumberFormat="0" applyAlignment="0" applyProtection="0"/>
    <xf numFmtId="0" fontId="34" fillId="11" borderId="11" applyNumberFormat="0" applyAlignment="0" applyProtection="0"/>
    <xf numFmtId="0" fontId="35" fillId="11" borderId="10" applyNumberFormat="0" applyAlignment="0" applyProtection="0"/>
    <xf numFmtId="0" fontId="36" fillId="0" borderId="12" applyNumberFormat="0" applyFill="0" applyAlignment="0" applyProtection="0"/>
    <xf numFmtId="0" fontId="37" fillId="12" borderId="13" applyNumberFormat="0" applyAlignment="0" applyProtection="0"/>
    <xf numFmtId="0" fontId="38" fillId="0" borderId="0" applyNumberFormat="0" applyFill="0" applyBorder="0" applyAlignment="0" applyProtection="0"/>
    <xf numFmtId="0" fontId="2" fillId="13" borderId="14" applyNumberFormat="0" applyFont="0" applyAlignment="0" applyProtection="0"/>
    <xf numFmtId="0" fontId="39" fillId="0" borderId="0" applyNumberFormat="0" applyFill="0" applyBorder="0" applyAlignment="0" applyProtection="0"/>
    <xf numFmtId="0" fontId="40" fillId="0" borderId="15" applyNumberFormat="0" applyFill="0" applyAlignment="0" applyProtection="0"/>
    <xf numFmtId="0" fontId="4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2" fillId="0" borderId="0"/>
    <xf numFmtId="0" fontId="43" fillId="0" borderId="0"/>
    <xf numFmtId="0" fontId="2" fillId="0" borderId="0"/>
    <xf numFmtId="44" fontId="2" fillId="0" borderId="0" applyFont="0" applyFill="0" applyBorder="0" applyAlignment="0" applyProtection="0"/>
    <xf numFmtId="0" fontId="44" fillId="9"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25" borderId="0" applyNumberFormat="0" applyBorder="0" applyAlignment="0" applyProtection="0"/>
    <xf numFmtId="0" fontId="41" fillId="29" borderId="0" applyNumberFormat="0" applyBorder="0" applyAlignment="0" applyProtection="0"/>
    <xf numFmtId="0" fontId="41" fillId="33" borderId="0" applyNumberFormat="0" applyBorder="0" applyAlignment="0" applyProtection="0"/>
    <xf numFmtId="0" fontId="41" fillId="37" borderId="0" applyNumberFormat="0" applyBorder="0" applyAlignment="0" applyProtection="0"/>
    <xf numFmtId="0" fontId="45" fillId="0" borderId="0" applyNumberFormat="0" applyFill="0" applyBorder="0" applyAlignment="0" applyProtection="0"/>
    <xf numFmtId="43" fontId="2"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6"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09">
    <xf numFmtId="0" fontId="0" fillId="0" borderId="0" xfId="0"/>
    <xf numFmtId="0" fontId="0" fillId="0" borderId="0" xfId="0" applyFont="1"/>
    <xf numFmtId="0" fontId="0" fillId="0" borderId="0" xfId="0" applyFont="1" applyAlignment="1">
      <alignment horizontal="right"/>
    </xf>
    <xf numFmtId="0" fontId="4" fillId="0" borderId="0" xfId="0" applyFont="1"/>
    <xf numFmtId="0" fontId="0" fillId="0" borderId="0" xfId="0" applyAlignment="1">
      <alignment vertical="center"/>
    </xf>
    <xf numFmtId="0" fontId="0" fillId="0" borderId="0" xfId="0" applyFont="1" applyAlignment="1">
      <alignment horizontal="center" vertical="center"/>
    </xf>
    <xf numFmtId="0" fontId="6" fillId="0" borderId="0" xfId="0" applyFont="1"/>
    <xf numFmtId="0" fontId="6" fillId="0" borderId="0" xfId="0" applyFont="1" applyAlignment="1">
      <alignment vertical="center"/>
    </xf>
    <xf numFmtId="43" fontId="8" fillId="0" borderId="0" xfId="5" applyNumberFormat="1" applyFont="1" applyAlignment="1">
      <alignment horizontal="left" indent="2"/>
    </xf>
    <xf numFmtId="0" fontId="5" fillId="0" borderId="0" xfId="0" applyFont="1" applyAlignment="1">
      <alignment horizontal="center"/>
    </xf>
    <xf numFmtId="164" fontId="9" fillId="0" borderId="0" xfId="0" applyNumberFormat="1" applyFont="1" applyAlignment="1">
      <alignment horizontal="right"/>
    </xf>
    <xf numFmtId="0" fontId="10" fillId="0" borderId="0" xfId="0" applyFont="1"/>
    <xf numFmtId="0" fontId="13" fillId="0" borderId="0" xfId="0" applyFont="1" applyAlignment="1">
      <alignment horizontal="center"/>
    </xf>
    <xf numFmtId="0" fontId="13" fillId="0" borderId="0" xfId="0" applyFont="1" applyFill="1" applyAlignment="1">
      <alignment horizontal="center" vertical="center"/>
    </xf>
    <xf numFmtId="168" fontId="7" fillId="4" borderId="0" xfId="1" applyNumberFormat="1" applyFont="1" applyFill="1" applyBorder="1" applyAlignment="1">
      <alignment horizontal="left" vertical="center"/>
    </xf>
    <xf numFmtId="168" fontId="12" fillId="4" borderId="0" xfId="1" applyNumberFormat="1" applyFont="1" applyFill="1" applyBorder="1" applyAlignment="1">
      <alignment horizontal="center" vertical="center"/>
    </xf>
    <xf numFmtId="164" fontId="13" fillId="0" borderId="0" xfId="0" applyNumberFormat="1" applyFont="1" applyAlignment="1">
      <alignment horizontal="right"/>
    </xf>
    <xf numFmtId="166" fontId="13" fillId="0" borderId="0" xfId="0" applyNumberFormat="1" applyFont="1" applyFill="1" applyAlignment="1">
      <alignment horizontal="right" vertical="center"/>
    </xf>
    <xf numFmtId="0" fontId="11" fillId="0" borderId="0" xfId="1" applyNumberFormat="1" applyFont="1" applyFill="1" applyBorder="1" applyAlignment="1">
      <alignment horizontal="left" vertical="center" indent="2"/>
    </xf>
    <xf numFmtId="164" fontId="15" fillId="2" borderId="1" xfId="1" applyNumberFormat="1" applyFont="1" applyFill="1" applyBorder="1" applyAlignment="1">
      <alignment horizontal="left" vertical="center"/>
    </xf>
    <xf numFmtId="164" fontId="16" fillId="2" borderId="1" xfId="1" applyNumberFormat="1" applyFont="1" applyFill="1" applyBorder="1" applyAlignment="1">
      <alignment horizontal="left"/>
    </xf>
    <xf numFmtId="168" fontId="17" fillId="2" borderId="1" xfId="1" applyNumberFormat="1" applyFont="1" applyFill="1" applyBorder="1" applyAlignment="1">
      <alignment horizontal="center"/>
    </xf>
    <xf numFmtId="164" fontId="17" fillId="2" borderId="1" xfId="1" applyNumberFormat="1" applyFont="1" applyFill="1" applyBorder="1" applyAlignment="1">
      <alignment horizontal="right"/>
    </xf>
    <xf numFmtId="164" fontId="16" fillId="2" borderId="1" xfId="1" applyNumberFormat="1" applyFont="1" applyFill="1" applyBorder="1" applyAlignment="1">
      <alignment horizontal="left" vertical="center"/>
    </xf>
    <xf numFmtId="164" fontId="18" fillId="2" borderId="1" xfId="1" applyNumberFormat="1" applyFont="1" applyFill="1" applyBorder="1" applyAlignment="1">
      <alignment horizontal="right" vertical="center"/>
    </xf>
    <xf numFmtId="0" fontId="14" fillId="3" borderId="3" xfId="6" applyNumberFormat="1" applyFont="1" applyFill="1" applyBorder="1" applyAlignment="1">
      <alignment horizontal="left" vertical="center"/>
    </xf>
    <xf numFmtId="43" fontId="14" fillId="3" borderId="3" xfId="6" applyNumberFormat="1" applyFont="1" applyFill="1" applyBorder="1" applyAlignment="1">
      <alignment horizontal="center" vertical="center"/>
    </xf>
    <xf numFmtId="167" fontId="14" fillId="3" borderId="3" xfId="3" applyNumberFormat="1" applyFont="1" applyFill="1" applyBorder="1" applyAlignment="1">
      <alignment horizontal="right" vertical="center"/>
    </xf>
    <xf numFmtId="0" fontId="11" fillId="5" borderId="0" xfId="1" applyNumberFormat="1" applyFont="1" applyFill="1" applyBorder="1" applyAlignment="1">
      <alignment horizontal="left" vertical="center" indent="2"/>
    </xf>
    <xf numFmtId="0" fontId="13" fillId="5" borderId="0" xfId="0" applyFont="1" applyFill="1" applyAlignment="1">
      <alignment horizontal="center" vertical="center"/>
    </xf>
    <xf numFmtId="166" fontId="13" fillId="5" borderId="0" xfId="0" applyNumberFormat="1" applyFont="1" applyFill="1" applyAlignment="1">
      <alignment horizontal="right" vertical="center"/>
    </xf>
    <xf numFmtId="166" fontId="12" fillId="4" borderId="0" xfId="1" applyNumberFormat="1" applyFont="1" applyFill="1" applyBorder="1" applyAlignment="1">
      <alignment horizontal="right" vertical="center"/>
    </xf>
    <xf numFmtId="167" fontId="14" fillId="6" borderId="3" xfId="3" applyNumberFormat="1" applyFont="1" applyFill="1" applyBorder="1" applyAlignment="1">
      <alignment horizontal="right" vertical="center"/>
    </xf>
    <xf numFmtId="0" fontId="13" fillId="5" borderId="2" xfId="0" applyFont="1" applyFill="1" applyBorder="1" applyAlignment="1">
      <alignment horizontal="center" vertical="center"/>
    </xf>
    <xf numFmtId="166" fontId="13" fillId="5" borderId="2" xfId="0" applyNumberFormat="1" applyFont="1" applyFill="1" applyBorder="1" applyAlignment="1">
      <alignment horizontal="right" vertical="center"/>
    </xf>
    <xf numFmtId="0" fontId="0" fillId="0" borderId="0" xfId="0" quotePrefix="1"/>
    <xf numFmtId="0" fontId="6" fillId="0" borderId="0" xfId="0" applyFont="1" applyAlignment="1">
      <alignment horizontal="center"/>
    </xf>
    <xf numFmtId="0" fontId="6" fillId="0" borderId="0" xfId="0" applyFont="1" applyAlignment="1">
      <alignment horizontal="right"/>
    </xf>
    <xf numFmtId="0" fontId="11" fillId="5" borderId="2" xfId="1" applyNumberFormat="1" applyFont="1" applyFill="1" applyBorder="1" applyAlignment="1">
      <alignment horizontal="left" vertical="center" indent="2"/>
    </xf>
    <xf numFmtId="168" fontId="17" fillId="2" borderId="1" xfId="1" applyNumberFormat="1" applyFont="1" applyFill="1" applyBorder="1" applyAlignment="1">
      <alignment horizontal="center" vertical="center"/>
    </xf>
    <xf numFmtId="164" fontId="17" fillId="2" borderId="1" xfId="1" applyNumberFormat="1" applyFont="1" applyFill="1" applyBorder="1" applyAlignment="1">
      <alignment horizontal="right" vertical="center"/>
    </xf>
    <xf numFmtId="0" fontId="19" fillId="5" borderId="0" xfId="1" applyNumberFormat="1" applyFont="1" applyFill="1" applyBorder="1" applyAlignment="1">
      <alignment horizontal="left" vertical="center" indent="2"/>
    </xf>
    <xf numFmtId="0" fontId="19" fillId="5" borderId="0" xfId="0" applyFont="1" applyFill="1" applyAlignment="1">
      <alignment horizontal="center" vertical="center"/>
    </xf>
    <xf numFmtId="166" fontId="19" fillId="5" borderId="0" xfId="0" applyNumberFormat="1" applyFont="1" applyFill="1" applyAlignment="1">
      <alignment horizontal="right" vertical="center"/>
    </xf>
    <xf numFmtId="0" fontId="19" fillId="0" borderId="0" xfId="1" applyNumberFormat="1" applyFont="1" applyFill="1" applyBorder="1" applyAlignment="1">
      <alignment horizontal="left" vertical="center" indent="2"/>
    </xf>
    <xf numFmtId="0" fontId="19" fillId="0" borderId="0" xfId="0" applyFont="1" applyFill="1" applyAlignment="1">
      <alignment horizontal="center" vertical="center"/>
    </xf>
    <xf numFmtId="166" fontId="19" fillId="0" borderId="0" xfId="0" applyNumberFormat="1" applyFont="1" applyFill="1" applyAlignment="1">
      <alignment horizontal="right" vertical="center"/>
    </xf>
    <xf numFmtId="0" fontId="19" fillId="0" borderId="2" xfId="1" applyNumberFormat="1" applyFont="1" applyFill="1" applyBorder="1" applyAlignment="1">
      <alignment horizontal="left" vertical="center" indent="2"/>
    </xf>
    <xf numFmtId="0" fontId="19" fillId="0" borderId="2" xfId="0" applyFont="1" applyFill="1" applyBorder="1" applyAlignment="1">
      <alignment horizontal="center" vertical="center"/>
    </xf>
    <xf numFmtId="166" fontId="19" fillId="0" borderId="2" xfId="0" applyNumberFormat="1" applyFont="1" applyFill="1" applyBorder="1" applyAlignment="1">
      <alignment horizontal="right" vertical="center"/>
    </xf>
    <xf numFmtId="0" fontId="19" fillId="5" borderId="0" xfId="0" applyFont="1" applyFill="1" applyBorder="1" applyAlignment="1">
      <alignment horizontal="center" vertical="center"/>
    </xf>
    <xf numFmtId="166" fontId="19" fillId="5" borderId="0" xfId="0" applyNumberFormat="1" applyFont="1" applyFill="1" applyBorder="1" applyAlignment="1">
      <alignment horizontal="right" vertical="center"/>
    </xf>
    <xf numFmtId="0" fontId="19" fillId="0" borderId="0" xfId="0" applyFont="1" applyFill="1" applyBorder="1" applyAlignment="1">
      <alignment horizontal="center" vertical="center"/>
    </xf>
    <xf numFmtId="166" fontId="19" fillId="0" borderId="0" xfId="0" applyNumberFormat="1" applyFont="1" applyFill="1" applyBorder="1" applyAlignment="1">
      <alignment horizontal="right" vertical="center"/>
    </xf>
    <xf numFmtId="0" fontId="19" fillId="0" borderId="0" xfId="1" applyNumberFormat="1" applyFont="1" applyFill="1" applyBorder="1" applyAlignment="1">
      <alignment horizontal="left" vertical="center" indent="4"/>
    </xf>
    <xf numFmtId="0" fontId="19" fillId="5" borderId="2" xfId="0" applyFont="1" applyFill="1" applyBorder="1" applyAlignment="1">
      <alignment horizontal="center" vertical="center"/>
    </xf>
    <xf numFmtId="166" fontId="19" fillId="5" borderId="2" xfId="0" applyNumberFormat="1" applyFont="1" applyFill="1" applyBorder="1" applyAlignment="1">
      <alignment horizontal="right" vertical="center"/>
    </xf>
    <xf numFmtId="165" fontId="19" fillId="5" borderId="0" xfId="0" applyNumberFormat="1" applyFont="1" applyFill="1" applyAlignment="1">
      <alignment horizontal="right" vertical="center"/>
    </xf>
    <xf numFmtId="169" fontId="19" fillId="0" borderId="0" xfId="0" applyNumberFormat="1" applyFont="1" applyFill="1" applyAlignment="1">
      <alignment horizontal="right" vertical="center"/>
    </xf>
    <xf numFmtId="0" fontId="19" fillId="5" borderId="2" xfId="1" applyNumberFormat="1" applyFont="1" applyFill="1" applyBorder="1" applyAlignment="1">
      <alignment horizontal="left" vertical="center" indent="2"/>
    </xf>
    <xf numFmtId="165" fontId="19" fillId="5" borderId="2" xfId="0" applyNumberFormat="1" applyFont="1" applyFill="1" applyBorder="1" applyAlignment="1">
      <alignment horizontal="right" vertical="center"/>
    </xf>
    <xf numFmtId="0" fontId="20" fillId="5" borderId="0" xfId="1" applyNumberFormat="1" applyFont="1" applyFill="1" applyBorder="1" applyAlignment="1">
      <alignment horizontal="left" vertical="center" indent="2"/>
    </xf>
    <xf numFmtId="0" fontId="20" fillId="5" borderId="0" xfId="0" applyFont="1" applyFill="1" applyAlignment="1">
      <alignment horizontal="center" vertical="center"/>
    </xf>
    <xf numFmtId="166" fontId="20" fillId="5" borderId="0" xfId="0" applyNumberFormat="1" applyFont="1" applyFill="1" applyAlignment="1">
      <alignment horizontal="right" vertical="center"/>
    </xf>
    <xf numFmtId="3" fontId="19" fillId="5" borderId="0" xfId="0" applyNumberFormat="1" applyFont="1" applyFill="1" applyAlignment="1">
      <alignment horizontal="right" vertical="center"/>
    </xf>
    <xf numFmtId="0" fontId="20" fillId="0" borderId="0" xfId="1" applyNumberFormat="1" applyFont="1" applyFill="1" applyBorder="1" applyAlignment="1">
      <alignment horizontal="left" vertical="center" indent="2"/>
    </xf>
    <xf numFmtId="0" fontId="6" fillId="2" borderId="0" xfId="0" applyFont="1" applyFill="1"/>
    <xf numFmtId="167" fontId="14" fillId="2" borderId="3" xfId="3" applyNumberFormat="1" applyFont="1" applyFill="1" applyBorder="1" applyAlignment="1">
      <alignment horizontal="right" vertical="center"/>
    </xf>
    <xf numFmtId="166" fontId="12" fillId="2" borderId="0" xfId="1" applyNumberFormat="1" applyFont="1" applyFill="1" applyBorder="1" applyAlignment="1">
      <alignment horizontal="right" vertical="center"/>
    </xf>
    <xf numFmtId="166" fontId="19" fillId="2" borderId="0" xfId="0" applyNumberFormat="1" applyFont="1" applyFill="1" applyAlignment="1">
      <alignment horizontal="right" vertical="center"/>
    </xf>
    <xf numFmtId="166" fontId="19" fillId="2" borderId="0" xfId="4" applyNumberFormat="1" applyFont="1" applyFill="1" applyAlignment="1">
      <alignment horizontal="right" vertical="center"/>
    </xf>
    <xf numFmtId="164" fontId="13" fillId="2" borderId="0" xfId="0" applyNumberFormat="1" applyFont="1" applyFill="1" applyAlignment="1">
      <alignment horizontal="right"/>
    </xf>
    <xf numFmtId="166" fontId="19" fillId="2" borderId="0"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2" borderId="2" xfId="0" applyNumberFormat="1" applyFont="1" applyFill="1" applyBorder="1" applyAlignment="1">
      <alignment horizontal="right" vertical="center"/>
    </xf>
    <xf numFmtId="165" fontId="19" fillId="2" borderId="0" xfId="0" applyNumberFormat="1" applyFont="1" applyFill="1" applyAlignment="1">
      <alignment horizontal="right" vertical="center"/>
    </xf>
    <xf numFmtId="0" fontId="19" fillId="5" borderId="0" xfId="1" applyNumberFormat="1" applyFont="1" applyFill="1" applyBorder="1" applyAlignment="1">
      <alignment horizontal="left" vertical="center" indent="4"/>
    </xf>
    <xf numFmtId="167" fontId="14" fillId="6" borderId="0" xfId="3" applyNumberFormat="1" applyFont="1" applyFill="1" applyBorder="1" applyAlignment="1">
      <alignment horizontal="right" vertical="center"/>
    </xf>
    <xf numFmtId="0" fontId="6" fillId="0" borderId="0" xfId="0" applyFont="1" applyFill="1" applyAlignment="1">
      <alignment vertical="center"/>
    </xf>
    <xf numFmtId="3" fontId="19" fillId="5" borderId="0" xfId="0"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3" fontId="19" fillId="0" borderId="5" xfId="0" applyNumberFormat="1" applyFont="1" applyFill="1" applyBorder="1" applyAlignment="1">
      <alignment horizontal="right" vertical="center"/>
    </xf>
    <xf numFmtId="0" fontId="6"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right"/>
    </xf>
    <xf numFmtId="0" fontId="14" fillId="3" borderId="3" xfId="6" applyNumberFormat="1" applyFont="1" applyFill="1" applyBorder="1" applyAlignment="1" applyProtection="1">
      <alignment horizontal="left" vertical="center"/>
    </xf>
    <xf numFmtId="43" fontId="14" fillId="3" borderId="3" xfId="6" applyNumberFormat="1" applyFont="1" applyFill="1" applyBorder="1" applyAlignment="1" applyProtection="1">
      <alignment horizontal="center" vertical="center"/>
    </xf>
    <xf numFmtId="167" fontId="14" fillId="3" borderId="3" xfId="3" applyNumberFormat="1" applyFont="1" applyFill="1" applyBorder="1" applyAlignment="1" applyProtection="1">
      <alignment horizontal="right" vertical="center"/>
    </xf>
    <xf numFmtId="167" fontId="14" fillId="6" borderId="3" xfId="3" applyNumberFormat="1" applyFont="1" applyFill="1" applyBorder="1" applyAlignment="1" applyProtection="1">
      <alignment horizontal="right" vertical="center"/>
    </xf>
    <xf numFmtId="167" fontId="14" fillId="6" borderId="0" xfId="3" applyNumberFormat="1" applyFont="1" applyFill="1" applyBorder="1" applyAlignment="1" applyProtection="1">
      <alignment horizontal="right" vertical="center"/>
    </xf>
    <xf numFmtId="0" fontId="6" fillId="0" borderId="0" xfId="0" applyFont="1" applyAlignment="1" applyProtection="1">
      <alignment vertical="center"/>
    </xf>
    <xf numFmtId="164" fontId="15" fillId="2" borderId="1" xfId="1" applyNumberFormat="1" applyFont="1" applyFill="1" applyBorder="1" applyAlignment="1" applyProtection="1">
      <alignment horizontal="left" vertical="center"/>
    </xf>
    <xf numFmtId="164" fontId="16" fillId="2" borderId="1" xfId="1" applyNumberFormat="1" applyFont="1" applyFill="1" applyBorder="1" applyAlignment="1" applyProtection="1">
      <alignment horizontal="left"/>
    </xf>
    <xf numFmtId="168" fontId="17" fillId="2" borderId="1" xfId="1" applyNumberFormat="1" applyFont="1" applyFill="1" applyBorder="1" applyAlignment="1" applyProtection="1">
      <alignment horizontal="center"/>
    </xf>
    <xf numFmtId="164" fontId="17" fillId="2" borderId="1" xfId="1" applyNumberFormat="1" applyFont="1" applyFill="1" applyBorder="1" applyAlignment="1" applyProtection="1">
      <alignment horizontal="right"/>
    </xf>
    <xf numFmtId="166" fontId="12" fillId="4" borderId="0" xfId="1" applyNumberFormat="1" applyFont="1" applyFill="1" applyBorder="1" applyAlignment="1" applyProtection="1">
      <alignment horizontal="right" vertical="center"/>
    </xf>
    <xf numFmtId="0" fontId="11" fillId="5" borderId="0" xfId="1" applyNumberFormat="1" applyFont="1" applyFill="1" applyBorder="1" applyAlignment="1" applyProtection="1">
      <alignment horizontal="left" vertical="center" indent="2"/>
    </xf>
    <xf numFmtId="0" fontId="13" fillId="5" borderId="0" xfId="0" applyFont="1" applyFill="1" applyAlignment="1" applyProtection="1">
      <alignment horizontal="center" vertical="center"/>
    </xf>
    <xf numFmtId="166" fontId="13" fillId="5" borderId="0" xfId="0" applyNumberFormat="1" applyFont="1" applyFill="1" applyAlignment="1" applyProtection="1">
      <alignment horizontal="right" vertical="center"/>
    </xf>
    <xf numFmtId="0" fontId="11" fillId="0" borderId="0" xfId="1" applyNumberFormat="1" applyFont="1" applyFill="1" applyBorder="1" applyAlignment="1" applyProtection="1">
      <alignment horizontal="left" vertical="center" indent="2"/>
    </xf>
    <xf numFmtId="0" fontId="13" fillId="0" borderId="0" xfId="0" applyFont="1" applyFill="1" applyAlignment="1" applyProtection="1">
      <alignment horizontal="center" vertical="center"/>
    </xf>
    <xf numFmtId="166" fontId="13" fillId="0" borderId="0" xfId="0" applyNumberFormat="1" applyFont="1" applyFill="1" applyAlignment="1" applyProtection="1">
      <alignment horizontal="right" vertical="center"/>
    </xf>
    <xf numFmtId="43" fontId="8" fillId="0" borderId="0" xfId="5" applyNumberFormat="1" applyFont="1" applyAlignment="1" applyProtection="1">
      <alignment horizontal="left" indent="2"/>
    </xf>
    <xf numFmtId="0" fontId="13" fillId="0" borderId="0" xfId="0" applyFont="1" applyAlignment="1" applyProtection="1">
      <alignment horizontal="center"/>
    </xf>
    <xf numFmtId="164" fontId="13" fillId="0" borderId="0" xfId="0" applyNumberFormat="1" applyFont="1" applyAlignment="1" applyProtection="1">
      <alignment horizontal="right"/>
    </xf>
    <xf numFmtId="0" fontId="19" fillId="5" borderId="6" xfId="1" applyNumberFormat="1" applyFont="1" applyFill="1" applyBorder="1" applyAlignment="1">
      <alignment horizontal="left" vertical="center" indent="2"/>
    </xf>
    <xf numFmtId="0" fontId="19" fillId="5" borderId="6" xfId="0" applyFont="1" applyFill="1" applyBorder="1" applyAlignment="1">
      <alignment horizontal="center" vertical="center"/>
    </xf>
    <xf numFmtId="166" fontId="19" fillId="5" borderId="6" xfId="0" applyNumberFormat="1" applyFont="1" applyFill="1" applyBorder="1" applyAlignment="1">
      <alignment horizontal="right" vertical="center"/>
    </xf>
    <xf numFmtId="166" fontId="20" fillId="2" borderId="0" xfId="0" applyNumberFormat="1" applyFont="1" applyFill="1" applyAlignment="1">
      <alignment horizontal="right" vertical="center"/>
    </xf>
    <xf numFmtId="166" fontId="12" fillId="4" borderId="0" xfId="1" applyNumberFormat="1" applyFont="1" applyFill="1" applyAlignment="1">
      <alignment horizontal="right" vertical="center"/>
    </xf>
    <xf numFmtId="166" fontId="13" fillId="0" borderId="0" xfId="0" applyNumberFormat="1" applyFont="1" applyAlignment="1">
      <alignment horizontal="right" vertical="center"/>
    </xf>
    <xf numFmtId="166" fontId="20" fillId="0" borderId="0" xfId="0" applyNumberFormat="1" applyFont="1" applyAlignment="1">
      <alignment horizontal="right" vertical="center"/>
    </xf>
    <xf numFmtId="172" fontId="13" fillId="0" borderId="0" xfId="0" applyNumberFormat="1" applyFont="1" applyAlignment="1">
      <alignment horizontal="right"/>
    </xf>
    <xf numFmtId="0" fontId="0" fillId="0" borderId="0" xfId="0" applyAlignment="1">
      <alignment horizontal="right"/>
    </xf>
    <xf numFmtId="3" fontId="0" fillId="0" borderId="0" xfId="0" applyNumberFormat="1" applyAlignment="1">
      <alignment horizontal="right"/>
    </xf>
    <xf numFmtId="167" fontId="14" fillId="6" borderId="0" xfId="3" applyNumberFormat="1" applyFont="1" applyFill="1" applyAlignment="1">
      <alignment horizontal="right" vertical="center"/>
    </xf>
    <xf numFmtId="166" fontId="12" fillId="2" borderId="0" xfId="1" applyNumberFormat="1" applyFont="1" applyFill="1" applyAlignment="1">
      <alignment horizontal="right" vertical="center"/>
    </xf>
    <xf numFmtId="166" fontId="19" fillId="0" borderId="0" xfId="0" applyNumberFormat="1" applyFont="1" applyAlignment="1">
      <alignment horizontal="right" vertical="center"/>
    </xf>
    <xf numFmtId="166" fontId="19" fillId="0" borderId="2" xfId="0" applyNumberFormat="1" applyFont="1" applyBorder="1" applyAlignment="1">
      <alignment horizontal="right" vertical="center"/>
    </xf>
    <xf numFmtId="164" fontId="12" fillId="2" borderId="0" xfId="1" applyNumberFormat="1" applyFont="1" applyFill="1" applyAlignment="1">
      <alignment horizontal="right" vertical="center"/>
    </xf>
    <xf numFmtId="3" fontId="12" fillId="4" borderId="0" xfId="1" applyNumberFormat="1" applyFont="1" applyFill="1" applyAlignment="1">
      <alignment horizontal="right" vertical="center"/>
    </xf>
    <xf numFmtId="3" fontId="19" fillId="0" borderId="0" xfId="0" applyNumberFormat="1" applyFont="1" applyAlignment="1">
      <alignment horizontal="right" vertical="center"/>
    </xf>
    <xf numFmtId="0" fontId="11" fillId="5" borderId="0" xfId="1" applyFont="1" applyFill="1" applyAlignment="1">
      <alignment horizontal="left" vertical="center" indent="3"/>
    </xf>
    <xf numFmtId="0" fontId="11" fillId="5" borderId="0" xfId="1" applyFont="1" applyFill="1" applyAlignment="1">
      <alignment horizontal="left" vertical="center" indent="4"/>
    </xf>
    <xf numFmtId="0" fontId="11" fillId="0" borderId="0" xfId="1" applyFont="1" applyAlignment="1">
      <alignment horizontal="left" vertical="center" indent="4"/>
    </xf>
    <xf numFmtId="0" fontId="13" fillId="0" borderId="0" xfId="0" applyFont="1" applyAlignment="1">
      <alignment horizontal="center" vertical="center"/>
    </xf>
    <xf numFmtId="0" fontId="20" fillId="0" borderId="0" xfId="1" applyFont="1" applyAlignment="1">
      <alignment horizontal="left" vertical="center" indent="2"/>
    </xf>
    <xf numFmtId="0" fontId="20" fillId="0" borderId="0" xfId="0" applyFont="1" applyAlignment="1">
      <alignment horizontal="center" vertical="center"/>
    </xf>
    <xf numFmtId="0" fontId="48" fillId="5" borderId="0" xfId="1" applyFont="1" applyFill="1" applyAlignment="1">
      <alignment horizontal="left" vertical="center" indent="2"/>
    </xf>
    <xf numFmtId="0" fontId="48" fillId="5" borderId="0" xfId="1" applyFont="1" applyFill="1" applyAlignment="1">
      <alignment horizontal="left" vertical="center" indent="3"/>
    </xf>
    <xf numFmtId="0" fontId="49" fillId="5" borderId="0" xfId="0" applyFont="1" applyFill="1" applyAlignment="1">
      <alignment horizontal="center" vertical="center"/>
    </xf>
    <xf numFmtId="166" fontId="49" fillId="5" borderId="0" xfId="0" applyNumberFormat="1" applyFont="1" applyFill="1" applyAlignment="1">
      <alignment horizontal="right" vertical="center"/>
    </xf>
    <xf numFmtId="170" fontId="13" fillId="0" borderId="0" xfId="0" applyNumberFormat="1" applyFont="1" applyFill="1" applyAlignment="1" applyProtection="1">
      <alignment horizontal="right" vertical="center"/>
    </xf>
    <xf numFmtId="0" fontId="0" fillId="0" borderId="0" xfId="0"/>
    <xf numFmtId="3" fontId="0" fillId="0" borderId="0" xfId="0" applyNumberFormat="1"/>
    <xf numFmtId="170" fontId="13" fillId="5" borderId="0" xfId="0" applyNumberFormat="1" applyFont="1" applyFill="1" applyAlignment="1" applyProtection="1">
      <alignment horizontal="right" vertical="center"/>
    </xf>
    <xf numFmtId="164" fontId="17" fillId="0" borderId="1" xfId="1" applyNumberFormat="1" applyFont="1" applyFill="1" applyBorder="1" applyAlignment="1">
      <alignment horizontal="right" vertical="center"/>
    </xf>
    <xf numFmtId="167" fontId="14" fillId="3" borderId="0" xfId="3" applyNumberFormat="1" applyFont="1" applyFill="1" applyBorder="1" applyAlignment="1">
      <alignment horizontal="right" vertical="center"/>
    </xf>
    <xf numFmtId="168" fontId="7" fillId="38" borderId="0" xfId="1" applyNumberFormat="1" applyFont="1" applyFill="1" applyAlignment="1">
      <alignment horizontal="left" vertical="center"/>
    </xf>
    <xf numFmtId="168" fontId="12" fillId="38" borderId="0" xfId="1" applyNumberFormat="1" applyFont="1" applyFill="1" applyAlignment="1">
      <alignment horizontal="center" vertical="center"/>
    </xf>
    <xf numFmtId="166" fontId="12" fillId="38" borderId="0" xfId="1" applyNumberFormat="1" applyFont="1" applyFill="1" applyAlignment="1">
      <alignment horizontal="right" vertical="center"/>
    </xf>
    <xf numFmtId="171" fontId="12" fillId="38" borderId="0" xfId="1" applyNumberFormat="1" applyFont="1" applyFill="1" applyAlignment="1">
      <alignment horizontal="right" vertical="center"/>
    </xf>
    <xf numFmtId="167" fontId="14" fillId="3" borderId="0" xfId="3" applyNumberFormat="1" applyFont="1" applyFill="1" applyBorder="1" applyAlignment="1" applyProtection="1">
      <alignment horizontal="right" vertical="center"/>
    </xf>
    <xf numFmtId="166" fontId="12" fillId="38" borderId="0" xfId="1" applyNumberFormat="1" applyFont="1" applyFill="1" applyBorder="1" applyAlignment="1" applyProtection="1">
      <alignment horizontal="right" vertical="center"/>
    </xf>
    <xf numFmtId="168" fontId="7" fillId="38" borderId="0" xfId="1" applyNumberFormat="1" applyFont="1" applyFill="1" applyBorder="1" applyAlignment="1" applyProtection="1">
      <alignment horizontal="left" vertical="center"/>
    </xf>
    <xf numFmtId="168" fontId="12" fillId="38" borderId="0" xfId="1" applyNumberFormat="1" applyFont="1" applyFill="1" applyBorder="1" applyAlignment="1" applyProtection="1">
      <alignment horizontal="center" vertical="center"/>
    </xf>
    <xf numFmtId="166" fontId="20" fillId="2" borderId="0" xfId="4" applyNumberFormat="1" applyFont="1" applyFill="1" applyAlignment="1">
      <alignment horizontal="right" vertical="center"/>
    </xf>
    <xf numFmtId="0" fontId="25" fillId="5" borderId="0" xfId="1" applyNumberFormat="1" applyFont="1" applyFill="1" applyBorder="1" applyAlignment="1">
      <alignment horizontal="left" vertical="center" indent="2"/>
    </xf>
    <xf numFmtId="0" fontId="25" fillId="0" borderId="0" xfId="1" applyNumberFormat="1" applyFont="1" applyFill="1" applyBorder="1" applyAlignment="1">
      <alignment horizontal="left" vertical="center" indent="2"/>
    </xf>
    <xf numFmtId="0" fontId="25" fillId="5" borderId="0" xfId="0" applyFont="1" applyFill="1" applyAlignment="1">
      <alignment horizontal="center" vertical="center"/>
    </xf>
    <xf numFmtId="166" fontId="25" fillId="5" borderId="0" xfId="0" applyNumberFormat="1" applyFont="1" applyFill="1" applyAlignment="1">
      <alignment horizontal="right" vertical="center"/>
    </xf>
    <xf numFmtId="166" fontId="25" fillId="2" borderId="0" xfId="4" applyNumberFormat="1" applyFont="1" applyFill="1" applyAlignment="1">
      <alignment horizontal="right" vertical="center"/>
    </xf>
    <xf numFmtId="0" fontId="20" fillId="0" borderId="0" xfId="0" applyFont="1" applyFill="1" applyAlignment="1">
      <alignment horizontal="center" vertical="center"/>
    </xf>
    <xf numFmtId="166" fontId="20" fillId="0" borderId="0" xfId="0" applyNumberFormat="1" applyFont="1" applyFill="1" applyAlignment="1">
      <alignment horizontal="right" vertical="center"/>
    </xf>
    <xf numFmtId="0" fontId="25" fillId="0" borderId="0" xfId="0" applyFont="1" applyFill="1" applyAlignment="1">
      <alignment horizontal="center" vertical="center"/>
    </xf>
    <xf numFmtId="170" fontId="6" fillId="0" borderId="0" xfId="0" applyNumberFormat="1" applyFont="1" applyAlignment="1">
      <alignment vertical="center"/>
    </xf>
    <xf numFmtId="165" fontId="25" fillId="5" borderId="0" xfId="4" applyNumberFormat="1" applyFont="1" applyFill="1" applyAlignment="1">
      <alignment horizontal="right" vertical="center"/>
    </xf>
    <xf numFmtId="165" fontId="25" fillId="0" borderId="0" xfId="4" applyNumberFormat="1" applyFont="1" applyFill="1" applyAlignment="1">
      <alignment horizontal="right" vertical="center"/>
    </xf>
    <xf numFmtId="166" fontId="25" fillId="0" borderId="0" xfId="0" applyNumberFormat="1" applyFont="1" applyFill="1" applyAlignment="1">
      <alignment horizontal="right" vertical="center"/>
    </xf>
    <xf numFmtId="166" fontId="25" fillId="2" borderId="0" xfId="0" applyNumberFormat="1" applyFont="1" applyFill="1" applyAlignment="1">
      <alignment horizontal="right" vertical="center"/>
    </xf>
    <xf numFmtId="166" fontId="12" fillId="38" borderId="0" xfId="1" applyNumberFormat="1" applyFont="1" applyFill="1" applyBorder="1" applyAlignment="1">
      <alignment horizontal="right" vertical="center"/>
    </xf>
    <xf numFmtId="168" fontId="7" fillId="38" borderId="0" xfId="1" applyNumberFormat="1" applyFont="1" applyFill="1" applyBorder="1" applyAlignment="1">
      <alignment horizontal="left" vertical="center"/>
    </xf>
    <xf numFmtId="168" fontId="7" fillId="38" borderId="0" xfId="1" applyNumberFormat="1" applyFont="1" applyFill="1" applyBorder="1" applyAlignment="1">
      <alignment horizontal="center" vertical="center"/>
    </xf>
    <xf numFmtId="168" fontId="12" fillId="38" borderId="0" xfId="1" applyNumberFormat="1" applyFont="1" applyFill="1" applyBorder="1" applyAlignment="1">
      <alignment horizontal="center" vertical="center"/>
    </xf>
    <xf numFmtId="0" fontId="20" fillId="0" borderId="2" xfId="1" applyNumberFormat="1" applyFont="1" applyFill="1" applyBorder="1" applyAlignment="1">
      <alignment horizontal="left" vertical="center" indent="2"/>
    </xf>
    <xf numFmtId="0" fontId="20" fillId="0" borderId="2" xfId="1" applyNumberFormat="1" applyFont="1" applyFill="1" applyBorder="1" applyAlignment="1">
      <alignment horizontal="center" vertical="center"/>
    </xf>
    <xf numFmtId="166" fontId="20" fillId="0" borderId="2" xfId="0" applyNumberFormat="1" applyFont="1" applyFill="1" applyBorder="1" applyAlignment="1">
      <alignment horizontal="right" vertical="center"/>
    </xf>
    <xf numFmtId="0" fontId="19" fillId="0" borderId="2" xfId="1" applyNumberFormat="1" applyFont="1" applyFill="1" applyBorder="1" applyAlignment="1">
      <alignment horizontal="center" vertical="center"/>
    </xf>
    <xf numFmtId="0" fontId="19" fillId="0" borderId="0" xfId="1" applyNumberFormat="1" applyFont="1" applyFill="1" applyBorder="1" applyAlignment="1">
      <alignment horizontal="center" vertical="center"/>
    </xf>
    <xf numFmtId="0" fontId="20" fillId="0" borderId="0" xfId="1" applyNumberFormat="1" applyFont="1" applyFill="1" applyBorder="1" applyAlignment="1">
      <alignment horizontal="center" vertical="center"/>
    </xf>
    <xf numFmtId="164" fontId="17" fillId="2" borderId="0" xfId="1" applyNumberFormat="1" applyFont="1" applyFill="1" applyBorder="1" applyAlignment="1">
      <alignment horizontal="right" vertical="center"/>
    </xf>
    <xf numFmtId="165" fontId="19" fillId="0" borderId="0" xfId="0" applyNumberFormat="1" applyFont="1" applyFill="1" applyBorder="1" applyAlignment="1">
      <alignment horizontal="right" vertical="center"/>
    </xf>
    <xf numFmtId="165" fontId="19" fillId="0" borderId="0" xfId="0" applyNumberFormat="1" applyFont="1" applyFill="1" applyAlignment="1">
      <alignment horizontal="right" vertical="center"/>
    </xf>
    <xf numFmtId="168" fontId="7" fillId="38" borderId="4" xfId="1" applyNumberFormat="1" applyFont="1" applyFill="1" applyBorder="1" applyAlignment="1">
      <alignment horizontal="left" vertical="center"/>
    </xf>
    <xf numFmtId="168" fontId="12" fillId="38" borderId="4" xfId="1" applyNumberFormat="1" applyFont="1" applyFill="1" applyBorder="1" applyAlignment="1">
      <alignment horizontal="center" vertical="center"/>
    </xf>
    <xf numFmtId="3" fontId="12" fillId="38" borderId="0" xfId="1" applyNumberFormat="1" applyFont="1" applyFill="1" applyBorder="1" applyAlignment="1">
      <alignment horizontal="right" vertical="center"/>
    </xf>
    <xf numFmtId="3" fontId="12" fillId="38" borderId="0" xfId="1" applyNumberFormat="1" applyFont="1" applyFill="1" applyAlignment="1">
      <alignment horizontal="right" vertical="center"/>
    </xf>
    <xf numFmtId="0" fontId="6" fillId="0" borderId="0" xfId="0" applyFont="1" applyBorder="1"/>
    <xf numFmtId="43" fontId="8" fillId="0" borderId="0" xfId="5" applyNumberFormat="1" applyFont="1" applyBorder="1" applyAlignment="1">
      <alignment horizontal="left" indent="2"/>
    </xf>
    <xf numFmtId="0" fontId="13" fillId="0" borderId="0" xfId="0" applyFont="1" applyBorder="1" applyAlignment="1">
      <alignment horizontal="center"/>
    </xf>
    <xf numFmtId="164" fontId="13" fillId="0" borderId="0" xfId="0" applyNumberFormat="1" applyFont="1" applyBorder="1" applyAlignment="1">
      <alignment horizontal="right"/>
    </xf>
    <xf numFmtId="0" fontId="6" fillId="2" borderId="0" xfId="0" applyFont="1" applyFill="1" applyBorder="1"/>
    <xf numFmtId="0" fontId="17" fillId="2" borderId="1" xfId="1" applyNumberFormat="1" applyFont="1" applyFill="1" applyBorder="1" applyAlignment="1">
      <alignment horizontal="right" vertical="center"/>
    </xf>
    <xf numFmtId="170" fontId="6" fillId="0" borderId="0" xfId="0" applyNumberFormat="1" applyFont="1" applyFill="1" applyAlignment="1">
      <alignment vertical="center"/>
    </xf>
    <xf numFmtId="170" fontId="6" fillId="0" borderId="0" xfId="0" applyNumberFormat="1" applyFont="1" applyBorder="1"/>
    <xf numFmtId="170" fontId="6" fillId="0" borderId="0" xfId="0" applyNumberFormat="1" applyFont="1"/>
    <xf numFmtId="170" fontId="20" fillId="0" borderId="0" xfId="1" applyNumberFormat="1" applyFont="1" applyFill="1" applyBorder="1" applyAlignment="1">
      <alignment horizontal="right" vertical="center"/>
    </xf>
    <xf numFmtId="169" fontId="20" fillId="0" borderId="0" xfId="0" applyNumberFormat="1" applyFont="1" applyFill="1" applyAlignment="1">
      <alignment horizontal="right" vertical="center"/>
    </xf>
    <xf numFmtId="170" fontId="19" fillId="0" borderId="0" xfId="1" applyNumberFormat="1" applyFont="1" applyFill="1" applyBorder="1" applyAlignment="1">
      <alignment horizontal="right" vertical="center"/>
    </xf>
    <xf numFmtId="166" fontId="19" fillId="0" borderId="0" xfId="1" applyNumberFormat="1" applyFont="1" applyFill="1" applyBorder="1" applyAlignment="1">
      <alignment vertical="center"/>
    </xf>
    <xf numFmtId="0" fontId="20" fillId="5" borderId="0" xfId="1" applyNumberFormat="1" applyFont="1" applyFill="1" applyBorder="1" applyAlignment="1">
      <alignment horizontal="center" vertical="center"/>
    </xf>
    <xf numFmtId="0" fontId="25" fillId="5" borderId="0" xfId="1" applyNumberFormat="1" applyFont="1" applyFill="1" applyBorder="1" applyAlignment="1">
      <alignment horizontal="center" vertical="center"/>
    </xf>
    <xf numFmtId="170" fontId="20" fillId="5" borderId="0" xfId="1" applyNumberFormat="1" applyFont="1" applyFill="1" applyBorder="1" applyAlignment="1">
      <alignment horizontal="right" vertical="center"/>
    </xf>
    <xf numFmtId="165" fontId="25" fillId="5" borderId="0" xfId="4" applyNumberFormat="1" applyFont="1" applyFill="1" applyBorder="1" applyAlignment="1">
      <alignment horizontal="right" vertical="center"/>
    </xf>
    <xf numFmtId="170" fontId="20" fillId="0" borderId="2" xfId="1" applyNumberFormat="1" applyFont="1" applyFill="1" applyBorder="1" applyAlignment="1">
      <alignment horizontal="right" vertical="center"/>
    </xf>
    <xf numFmtId="9" fontId="0" fillId="0" borderId="0" xfId="0" applyNumberFormat="1"/>
    <xf numFmtId="169" fontId="20" fillId="5" borderId="0" xfId="0" applyNumberFormat="1" applyFont="1" applyFill="1" applyAlignment="1">
      <alignment horizontal="right" vertical="center"/>
    </xf>
    <xf numFmtId="169" fontId="19" fillId="5" borderId="0" xfId="0" applyNumberFormat="1" applyFont="1" applyFill="1" applyAlignment="1">
      <alignment horizontal="right" vertical="center"/>
    </xf>
    <xf numFmtId="169" fontId="20" fillId="2" borderId="0" xfId="0" applyNumberFormat="1" applyFont="1" applyFill="1" applyAlignment="1">
      <alignment horizontal="right" vertical="center"/>
    </xf>
    <xf numFmtId="165" fontId="19" fillId="5" borderId="0" xfId="0" applyNumberFormat="1" applyFont="1" applyFill="1" applyBorder="1" applyAlignment="1">
      <alignment horizontal="right" vertical="center"/>
    </xf>
    <xf numFmtId="165" fontId="19" fillId="2" borderId="0" xfId="0" applyNumberFormat="1" applyFont="1" applyFill="1" applyBorder="1" applyAlignment="1">
      <alignment horizontal="right" vertical="center"/>
    </xf>
    <xf numFmtId="168" fontId="7" fillId="38" borderId="0" xfId="1" applyNumberFormat="1" applyFont="1" applyFill="1" applyBorder="1" applyAlignment="1">
      <alignment horizontal="left" vertical="center" wrapText="1"/>
    </xf>
    <xf numFmtId="164" fontId="19" fillId="0" borderId="0" xfId="0" applyNumberFormat="1" applyFont="1" applyFill="1" applyAlignment="1">
      <alignment horizontal="right" vertical="center"/>
    </xf>
    <xf numFmtId="170" fontId="19" fillId="5" borderId="2" xfId="0" applyNumberFormat="1" applyFont="1" applyFill="1" applyBorder="1" applyAlignment="1">
      <alignment horizontal="right" vertical="center"/>
    </xf>
    <xf numFmtId="0" fontId="6" fillId="0" borderId="0" xfId="0" applyFont="1" applyBorder="1" applyAlignment="1">
      <alignment vertical="center"/>
    </xf>
    <xf numFmtId="0" fontId="25" fillId="0" borderId="2" xfId="1" applyNumberFormat="1" applyFont="1" applyFill="1" applyBorder="1" applyAlignment="1">
      <alignment horizontal="left" vertical="center" indent="2"/>
    </xf>
    <xf numFmtId="0" fontId="25" fillId="0" borderId="2" xfId="1" applyNumberFormat="1" applyFont="1" applyFill="1" applyBorder="1" applyAlignment="1">
      <alignment horizontal="center" vertical="center"/>
    </xf>
    <xf numFmtId="164" fontId="17" fillId="2" borderId="0" xfId="1" applyNumberFormat="1" applyFont="1" applyFill="1" applyBorder="1" applyAlignment="1">
      <alignment horizontal="right"/>
    </xf>
    <xf numFmtId="170" fontId="20" fillId="0" borderId="0" xfId="1" applyNumberFormat="1" applyFont="1" applyFill="1" applyBorder="1" applyAlignment="1">
      <alignment horizontal="right" vertical="center"/>
    </xf>
    <xf numFmtId="0" fontId="20" fillId="2" borderId="0" xfId="1" applyNumberFormat="1" applyFont="1" applyFill="1" applyBorder="1" applyAlignment="1">
      <alignment horizontal="left" vertical="center" indent="2"/>
    </xf>
    <xf numFmtId="0" fontId="20" fillId="2" borderId="0" xfId="0" applyFont="1" applyFill="1" applyAlignment="1">
      <alignment horizontal="center" vertical="center"/>
    </xf>
    <xf numFmtId="0" fontId="6" fillId="2" borderId="0" xfId="0" applyFont="1" applyFill="1" applyAlignment="1">
      <alignment vertical="center"/>
    </xf>
    <xf numFmtId="0" fontId="20" fillId="0" borderId="0" xfId="0" applyNumberFormat="1" applyFont="1" applyFill="1" applyAlignment="1">
      <alignment horizontal="right" vertical="center"/>
    </xf>
    <xf numFmtId="0" fontId="20" fillId="5" borderId="0" xfId="0" applyNumberFormat="1" applyFont="1" applyFill="1" applyAlignment="1">
      <alignment horizontal="right" vertical="center"/>
    </xf>
    <xf numFmtId="170" fontId="20" fillId="5" borderId="0" xfId="0" applyNumberFormat="1" applyFont="1" applyFill="1" applyAlignment="1">
      <alignment horizontal="right" vertical="center"/>
    </xf>
    <xf numFmtId="170" fontId="20" fillId="0" borderId="0" xfId="0" applyNumberFormat="1" applyFont="1" applyFill="1" applyAlignment="1">
      <alignment horizontal="right" vertical="center"/>
    </xf>
    <xf numFmtId="171" fontId="20" fillId="5" borderId="0" xfId="0" applyNumberFormat="1" applyFont="1" applyFill="1" applyAlignment="1">
      <alignment horizontal="right" vertical="center"/>
    </xf>
    <xf numFmtId="170" fontId="20" fillId="0" borderId="0" xfId="1" applyNumberFormat="1" applyFont="1" applyFill="1" applyBorder="1" applyAlignment="1">
      <alignment horizontal="right" vertical="center"/>
    </xf>
    <xf numFmtId="174" fontId="50" fillId="0" borderId="0" xfId="0" applyNumberFormat="1" applyFont="1" applyFill="1" applyBorder="1" applyAlignment="1">
      <alignment horizontal="right" vertical="center"/>
    </xf>
    <xf numFmtId="164" fontId="17" fillId="2" borderId="0" xfId="1" applyNumberFormat="1" applyFont="1" applyFill="1" applyBorder="1" applyAlignment="1" applyProtection="1">
      <alignment horizontal="right"/>
    </xf>
    <xf numFmtId="0" fontId="48" fillId="0" borderId="0" xfId="1" applyFont="1" applyFill="1" applyAlignment="1">
      <alignment horizontal="left" vertical="center" indent="2"/>
    </xf>
    <xf numFmtId="0" fontId="48" fillId="0" borderId="0" xfId="1" applyFont="1" applyFill="1" applyAlignment="1">
      <alignment horizontal="left" vertical="center" indent="3"/>
    </xf>
    <xf numFmtId="0" fontId="49" fillId="0" borderId="0" xfId="0" applyFont="1" applyFill="1" applyAlignment="1">
      <alignment horizontal="center" vertical="center"/>
    </xf>
    <xf numFmtId="166" fontId="49" fillId="0" borderId="0" xfId="0" applyNumberFormat="1" applyFont="1" applyFill="1" applyAlignment="1">
      <alignment horizontal="right" vertical="center"/>
    </xf>
    <xf numFmtId="0" fontId="0" fillId="0" borderId="0" xfId="0" applyFill="1"/>
    <xf numFmtId="166" fontId="13" fillId="5" borderId="2" xfId="0" applyNumberFormat="1" applyFont="1" applyFill="1" applyBorder="1" applyAlignment="1" applyProtection="1">
      <alignment horizontal="right" vertical="center"/>
    </xf>
    <xf numFmtId="165" fontId="6" fillId="0" borderId="0" xfId="4" applyNumberFormat="1" applyFont="1"/>
    <xf numFmtId="0" fontId="6" fillId="0" borderId="0" xfId="0" applyFont="1" applyFill="1"/>
    <xf numFmtId="170" fontId="6" fillId="0" borderId="0" xfId="0" applyNumberFormat="1" applyFont="1" applyFill="1"/>
    <xf numFmtId="170" fontId="20" fillId="5" borderId="0" xfId="1" applyNumberFormat="1" applyFont="1" applyFill="1" applyAlignment="1">
      <alignment horizontal="right" vertical="center"/>
    </xf>
    <xf numFmtId="170" fontId="20" fillId="0" borderId="0" xfId="1" applyNumberFormat="1" applyFont="1" applyAlignment="1">
      <alignment horizontal="right" vertical="center"/>
    </xf>
    <xf numFmtId="170" fontId="20" fillId="0" borderId="2" xfId="1" applyNumberFormat="1" applyFont="1" applyBorder="1" applyAlignment="1">
      <alignment horizontal="right" vertical="center"/>
    </xf>
    <xf numFmtId="170" fontId="20" fillId="0" borderId="0" xfId="1" applyNumberFormat="1" applyFont="1" applyFill="1" applyBorder="1" applyAlignment="1">
      <alignment horizontal="right" vertical="center"/>
    </xf>
    <xf numFmtId="169" fontId="19" fillId="0" borderId="0" xfId="0" applyNumberFormat="1" applyFont="1" applyAlignment="1">
      <alignment horizontal="right" vertical="center"/>
    </xf>
    <xf numFmtId="170" fontId="20" fillId="0" borderId="0" xfId="1" applyNumberFormat="1" applyFont="1" applyFill="1" applyBorder="1" applyAlignment="1">
      <alignment horizontal="right" vertical="center"/>
    </xf>
    <xf numFmtId="166" fontId="19" fillId="2" borderId="0" xfId="4" applyNumberFormat="1" applyFont="1" applyFill="1" applyBorder="1" applyAlignment="1">
      <alignment horizontal="right" vertical="center"/>
    </xf>
    <xf numFmtId="0" fontId="51" fillId="0" borderId="0" xfId="0" applyFont="1" applyAlignment="1">
      <alignment vertical="center"/>
    </xf>
    <xf numFmtId="0" fontId="19" fillId="2" borderId="0" xfId="1" applyNumberFormat="1" applyFont="1" applyFill="1" applyBorder="1" applyAlignment="1">
      <alignment horizontal="left" vertical="center" indent="2"/>
    </xf>
    <xf numFmtId="0" fontId="19" fillId="2" borderId="0" xfId="0" applyFont="1" applyFill="1" applyAlignment="1">
      <alignment horizontal="center" vertical="center"/>
    </xf>
    <xf numFmtId="170" fontId="6" fillId="2" borderId="0" xfId="0" applyNumberFormat="1" applyFont="1" applyFill="1"/>
    <xf numFmtId="0" fontId="48" fillId="0" borderId="0" xfId="1" applyNumberFormat="1" applyFont="1" applyFill="1" applyBorder="1" applyAlignment="1" applyProtection="1">
      <alignment horizontal="left" vertical="center" indent="2"/>
    </xf>
    <xf numFmtId="0" fontId="49" fillId="0" borderId="0" xfId="0" applyFont="1" applyFill="1" applyAlignment="1" applyProtection="1">
      <alignment horizontal="center" vertical="center"/>
    </xf>
    <xf numFmtId="166" fontId="49" fillId="0" borderId="0" xfId="0" applyNumberFormat="1" applyFont="1" applyFill="1" applyAlignment="1" applyProtection="1">
      <alignment horizontal="right" vertical="center"/>
    </xf>
    <xf numFmtId="0" fontId="40" fillId="0" borderId="0" xfId="0" applyFont="1"/>
    <xf numFmtId="0" fontId="48" fillId="5" borderId="0" xfId="1" applyNumberFormat="1" applyFont="1" applyFill="1" applyBorder="1" applyAlignment="1" applyProtection="1">
      <alignment horizontal="left" vertical="center" indent="2"/>
    </xf>
    <xf numFmtId="0" fontId="49" fillId="5" borderId="0" xfId="0" applyFont="1" applyFill="1" applyAlignment="1" applyProtection="1">
      <alignment horizontal="center" vertical="center"/>
    </xf>
    <xf numFmtId="166" fontId="49" fillId="5" borderId="0" xfId="0" applyNumberFormat="1" applyFont="1" applyFill="1" applyAlignment="1" applyProtection="1">
      <alignment horizontal="right" vertical="center"/>
    </xf>
    <xf numFmtId="0" fontId="13" fillId="5" borderId="0" xfId="0" applyFont="1" applyFill="1" applyBorder="1" applyAlignment="1" applyProtection="1">
      <alignment horizontal="center" vertical="center"/>
    </xf>
    <xf numFmtId="166" fontId="13" fillId="5" borderId="0" xfId="0" applyNumberFormat="1" applyFont="1" applyFill="1" applyBorder="1" applyAlignment="1" applyProtection="1">
      <alignment horizontal="right" vertical="center"/>
    </xf>
    <xf numFmtId="0" fontId="6" fillId="2" borderId="0" xfId="0" applyFont="1" applyFill="1" applyProtection="1"/>
    <xf numFmtId="0" fontId="48" fillId="2" borderId="2" xfId="1" applyNumberFormat="1" applyFont="1" applyFill="1" applyBorder="1" applyAlignment="1" applyProtection="1">
      <alignment horizontal="left" vertical="center" indent="2"/>
    </xf>
    <xf numFmtId="0" fontId="49" fillId="2" borderId="2" xfId="0" applyFont="1" applyFill="1" applyBorder="1" applyAlignment="1" applyProtection="1">
      <alignment horizontal="center" vertical="center"/>
    </xf>
    <xf numFmtId="166" fontId="49" fillId="2" borderId="2" xfId="0" applyNumberFormat="1" applyFont="1" applyFill="1" applyBorder="1" applyAlignment="1" applyProtection="1">
      <alignment horizontal="right" vertical="center"/>
    </xf>
    <xf numFmtId="0" fontId="40" fillId="2" borderId="0" xfId="0" applyFont="1" applyFill="1"/>
    <xf numFmtId="0" fontId="48" fillId="2" borderId="0" xfId="1" applyNumberFormat="1" applyFont="1" applyFill="1" applyBorder="1" applyAlignment="1" applyProtection="1">
      <alignment horizontal="left" vertical="center" indent="2"/>
    </xf>
    <xf numFmtId="0" fontId="49" fillId="2" borderId="0" xfId="0" applyFont="1" applyFill="1" applyAlignment="1" applyProtection="1">
      <alignment horizontal="center" vertical="center"/>
    </xf>
    <xf numFmtId="166" fontId="49" fillId="2" borderId="0" xfId="0" applyNumberFormat="1" applyFont="1" applyFill="1" applyAlignment="1" applyProtection="1">
      <alignment horizontal="right" vertical="center"/>
    </xf>
    <xf numFmtId="170" fontId="49" fillId="2" borderId="0" xfId="0" applyNumberFormat="1" applyFont="1" applyFill="1" applyAlignment="1" applyProtection="1">
      <alignment horizontal="right" vertical="center"/>
    </xf>
    <xf numFmtId="0" fontId="52" fillId="5" borderId="2" xfId="1" applyNumberFormat="1" applyFont="1" applyFill="1" applyBorder="1" applyAlignment="1" applyProtection="1">
      <alignment horizontal="left" vertical="center" indent="2"/>
    </xf>
    <xf numFmtId="0" fontId="52" fillId="5" borderId="2" xfId="0" applyFont="1" applyFill="1" applyBorder="1" applyAlignment="1" applyProtection="1">
      <alignment horizontal="center" vertical="center"/>
    </xf>
    <xf numFmtId="170" fontId="53" fillId="5" borderId="2" xfId="1" applyNumberFormat="1" applyFont="1" applyFill="1" applyBorder="1" applyAlignment="1" applyProtection="1">
      <alignment vertical="center"/>
    </xf>
    <xf numFmtId="166" fontId="53" fillId="5" borderId="2" xfId="1" applyNumberFormat="1" applyFont="1" applyFill="1" applyBorder="1" applyAlignment="1" applyProtection="1">
      <alignment vertical="center"/>
    </xf>
    <xf numFmtId="170" fontId="53" fillId="0" borderId="2" xfId="1" applyNumberFormat="1" applyFont="1" applyFill="1" applyBorder="1" applyAlignment="1" applyProtection="1">
      <alignment vertical="center"/>
    </xf>
    <xf numFmtId="0" fontId="20" fillId="5" borderId="2" xfId="1" applyNumberFormat="1" applyFont="1" applyFill="1" applyBorder="1" applyAlignment="1">
      <alignment horizontal="left" vertical="center" indent="2"/>
    </xf>
    <xf numFmtId="0" fontId="20" fillId="5" borderId="2" xfId="1" applyNumberFormat="1" applyFont="1" applyFill="1" applyBorder="1" applyAlignment="1">
      <alignment horizontal="center" vertical="center"/>
    </xf>
    <xf numFmtId="166" fontId="20" fillId="5" borderId="2" xfId="0" applyNumberFormat="1" applyFont="1" applyFill="1" applyBorder="1" applyAlignment="1">
      <alignment horizontal="right" vertical="center"/>
    </xf>
    <xf numFmtId="0" fontId="6" fillId="5" borderId="0" xfId="0" applyFont="1" applyFill="1" applyAlignment="1">
      <alignment vertical="center"/>
    </xf>
    <xf numFmtId="166" fontId="20" fillId="39" borderId="0" xfId="0" applyNumberFormat="1" applyFont="1" applyFill="1" applyAlignment="1">
      <alignment horizontal="right" vertical="center"/>
    </xf>
    <xf numFmtId="170" fontId="6" fillId="2" borderId="0" xfId="0" applyNumberFormat="1" applyFont="1" applyFill="1" applyAlignment="1">
      <alignment vertical="center"/>
    </xf>
    <xf numFmtId="0" fontId="19" fillId="2" borderId="0" xfId="0" applyFont="1" applyFill="1" applyBorder="1" applyAlignment="1">
      <alignment horizontal="center"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43" fontId="19" fillId="0" borderId="0" xfId="5" applyFont="1" applyAlignment="1">
      <alignment horizontal="right" vertical="center"/>
    </xf>
    <xf numFmtId="43" fontId="19" fillId="5" borderId="0" xfId="5" applyFont="1" applyFill="1" applyAlignment="1">
      <alignment horizontal="right" vertical="center"/>
    </xf>
    <xf numFmtId="173" fontId="19" fillId="5" borderId="0" xfId="5" applyNumberFormat="1" applyFont="1" applyFill="1" applyAlignment="1">
      <alignment horizontal="right" vertical="center"/>
    </xf>
    <xf numFmtId="0" fontId="19" fillId="5" borderId="5" xfId="1" applyNumberFormat="1" applyFont="1" applyFill="1" applyBorder="1" applyAlignment="1">
      <alignment horizontal="left" vertical="center" indent="2"/>
    </xf>
    <xf numFmtId="0" fontId="19" fillId="5" borderId="5" xfId="0" applyFont="1" applyFill="1" applyBorder="1" applyAlignment="1">
      <alignment horizontal="center" vertical="center"/>
    </xf>
    <xf numFmtId="3" fontId="19" fillId="5" borderId="5" xfId="0" applyNumberFormat="1" applyFont="1" applyFill="1" applyBorder="1" applyAlignment="1">
      <alignment horizontal="right" vertical="center"/>
    </xf>
    <xf numFmtId="3" fontId="19" fillId="0" borderId="0" xfId="0" applyNumberFormat="1" applyFont="1" applyFill="1" applyAlignment="1">
      <alignment horizontal="right" vertical="center"/>
    </xf>
    <xf numFmtId="43" fontId="19" fillId="0" borderId="0" xfId="5" applyFont="1" applyFill="1" applyAlignment="1">
      <alignment horizontal="right" vertical="center"/>
    </xf>
    <xf numFmtId="0" fontId="11" fillId="0" borderId="0" xfId="1" applyFont="1" applyAlignment="1">
      <alignment horizontal="left" vertical="center" indent="3"/>
    </xf>
    <xf numFmtId="0" fontId="21" fillId="0" borderId="0" xfId="0" applyFont="1" applyFill="1" applyAlignment="1">
      <alignment horizontal="left" vertical="top" wrapText="1"/>
    </xf>
    <xf numFmtId="170" fontId="20" fillId="0" borderId="0" xfId="1" applyNumberFormat="1" applyFont="1" applyFill="1" applyBorder="1" applyAlignment="1">
      <alignment horizontal="right" vertical="center"/>
    </xf>
    <xf numFmtId="170" fontId="20" fillId="5" borderId="0" xfId="1" applyNumberFormat="1" applyFont="1" applyFill="1" applyBorder="1" applyAlignment="1">
      <alignment horizontal="left" vertical="center" wrapText="1" indent="2"/>
    </xf>
    <xf numFmtId="0" fontId="20" fillId="5" borderId="0" xfId="1" applyNumberFormat="1" applyFont="1" applyFill="1" applyBorder="1" applyAlignment="1">
      <alignment horizontal="left" vertical="center" wrapText="1" indent="2"/>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0"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170" fontId="20" fillId="0" borderId="0" xfId="1" applyNumberFormat="1" applyFont="1" applyFill="1" applyBorder="1" applyAlignment="1">
      <alignment horizontal="right" vertical="center" wrapText="1"/>
    </xf>
    <xf numFmtId="170" fontId="20" fillId="5" borderId="0" xfId="1" applyNumberFormat="1" applyFont="1" applyFill="1" applyBorder="1" applyAlignment="1">
      <alignment horizontal="right" vertical="center" wrapText="1"/>
    </xf>
    <xf numFmtId="166" fontId="20" fillId="0" borderId="0" xfId="1" applyNumberFormat="1" applyFont="1" applyFill="1" applyBorder="1" applyAlignment="1">
      <alignment vertical="center" wrapText="1"/>
    </xf>
    <xf numFmtId="0" fontId="20" fillId="0" borderId="0" xfId="1" applyNumberFormat="1" applyFont="1" applyFill="1" applyBorder="1" applyAlignment="1">
      <alignment vertical="center" wrapText="1"/>
    </xf>
    <xf numFmtId="0" fontId="20" fillId="0" borderId="0" xfId="1" applyNumberFormat="1" applyFont="1" applyFill="1" applyBorder="1" applyAlignment="1">
      <alignment horizontal="left" vertical="center" wrapText="1" indent="2"/>
    </xf>
    <xf numFmtId="0" fontId="20" fillId="0" borderId="0" xfId="1" applyNumberFormat="1" applyFont="1" applyFill="1" applyBorder="1" applyAlignment="1">
      <alignment horizontal="center" vertical="center" wrapText="1"/>
    </xf>
    <xf numFmtId="166" fontId="20" fillId="5" borderId="0" xfId="1" applyNumberFormat="1" applyFont="1" applyFill="1" applyBorder="1" applyAlignment="1">
      <alignment horizontal="right" vertical="center" wrapText="1"/>
    </xf>
    <xf numFmtId="0" fontId="20" fillId="5" borderId="0" xfId="1" applyNumberFormat="1" applyFont="1" applyFill="1" applyBorder="1" applyAlignment="1">
      <alignment horizontal="right" vertical="center" wrapText="1"/>
    </xf>
    <xf numFmtId="0" fontId="20" fillId="5" borderId="0" xfId="1" applyNumberFormat="1" applyFont="1" applyFill="1" applyBorder="1" applyAlignment="1">
      <alignment horizontal="center" vertical="center" wrapText="1"/>
    </xf>
    <xf numFmtId="166" fontId="20" fillId="5" borderId="0" xfId="1" applyNumberFormat="1" applyFont="1" applyFill="1" applyBorder="1" applyAlignment="1">
      <alignment horizontal="left" vertical="center" wrapText="1" indent="2"/>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175" fontId="6" fillId="0" borderId="0" xfId="0" applyNumberFormat="1" applyFont="1" applyProtection="1"/>
  </cellXfs>
  <cellStyles count="124">
    <cellStyle name="20% - Ênfase1" xfId="27" builtinId="30" customBuiltin="1"/>
    <cellStyle name="20% - Ênfase2" xfId="30" builtinId="34" customBuiltin="1"/>
    <cellStyle name="20% - Ênfase3" xfId="33" builtinId="38" customBuiltin="1"/>
    <cellStyle name="20% - Ênfase4" xfId="36" builtinId="42" customBuiltin="1"/>
    <cellStyle name="20% - Ênfase5" xfId="39" builtinId="46" customBuiltin="1"/>
    <cellStyle name="20% - Ênfase6" xfId="42" builtinId="50" customBuiltin="1"/>
    <cellStyle name="40% - Ênfase1" xfId="28" builtinId="31" customBuiltin="1"/>
    <cellStyle name="40% - Ênfase2" xfId="31" builtinId="35" customBuiltin="1"/>
    <cellStyle name="40% - Ênfase3" xfId="34" builtinId="39" customBuiltin="1"/>
    <cellStyle name="40% - Ênfase4" xfId="37" builtinId="43" customBuiltin="1"/>
    <cellStyle name="40% - Ênfase5" xfId="40" builtinId="47" customBuiltin="1"/>
    <cellStyle name="40% - Ênfase6" xfId="43" builtinId="51" customBuiltin="1"/>
    <cellStyle name="60% - Ênfase1 2" xfId="52" xr:uid="{55CD98AB-72F1-4D6E-AF79-6097B335180E}"/>
    <cellStyle name="60% - Ênfase2 2" xfId="53" xr:uid="{C8342310-2F3C-4B6A-8CD9-9C29A182BB5D}"/>
    <cellStyle name="60% - Ênfase3 2" xfId="54" xr:uid="{9A14DEF6-5407-4A81-BC88-FA162F049A73}"/>
    <cellStyle name="60% - Ênfase4 2" xfId="55" xr:uid="{5CCE7FD1-851D-4D31-B9D3-7E641995EF05}"/>
    <cellStyle name="60% - Ênfase5 2" xfId="56" xr:uid="{81262E10-86AE-4AB4-83C0-7153692178B7}"/>
    <cellStyle name="60% - Ênfase6 2" xfId="57" xr:uid="{F05BC141-8EDA-4D9B-854E-39F6B3A350D4}"/>
    <cellStyle name="Bom" xfId="15" builtinId="26" customBuiltin="1"/>
    <cellStyle name="Cálculo" xfId="19" builtinId="22" customBuiltin="1"/>
    <cellStyle name="Célula de Verificação" xfId="21" builtinId="23" customBuiltin="1"/>
    <cellStyle name="Célula Vinculada" xfId="20" builtinId="24" customBuiltin="1"/>
    <cellStyle name="Ênfase1" xfId="26" builtinId="29" customBuiltin="1"/>
    <cellStyle name="Ênfase2" xfId="29" builtinId="33" customBuiltin="1"/>
    <cellStyle name="Ênfase3" xfId="32" builtinId="37" customBuiltin="1"/>
    <cellStyle name="Ênfase4" xfId="35" builtinId="41" customBuiltin="1"/>
    <cellStyle name="Ênfase5" xfId="38" builtinId="45" customBuiltin="1"/>
    <cellStyle name="Ênfase6" xfId="41" builtinId="49" customBuiltin="1"/>
    <cellStyle name="Entrada" xfId="17" builtinId="20" customBuiltin="1"/>
    <cellStyle name="Moeda 2" xfId="8" xr:uid="{00000000-0005-0000-0000-000000000000}"/>
    <cellStyle name="Moeda 2 2" xfId="93" xr:uid="{FB2BC50F-B58A-4A20-BF0F-2FA65AF6FFF8}"/>
    <cellStyle name="Moeda 2 3" xfId="110" xr:uid="{2C40FA4D-6EAF-40DD-BB3F-98F28003B0EE}"/>
    <cellStyle name="Moeda 2 4" xfId="76" xr:uid="{39226C2D-447B-478E-B3C8-1A28347261A6}"/>
    <cellStyle name="Moeda 3" xfId="50" xr:uid="{589D1872-8FAF-4FF0-BEE7-E672E4545500}"/>
    <cellStyle name="Moeda 3 2" xfId="97" xr:uid="{B7738FB9-83AC-411E-98A6-3059EF557748}"/>
    <cellStyle name="Moeda 3 3" xfId="114" xr:uid="{AB9660D3-B7D0-445D-9B2F-F787CCC09B29}"/>
    <cellStyle name="Moeda 3 4" xfId="80" xr:uid="{19EAFCE4-7A5E-4C3E-A194-2E215FAA38BC}"/>
    <cellStyle name="Neutro 2" xfId="51" xr:uid="{0B62C7DC-F77A-49DE-B643-5CA2796D4651}"/>
    <cellStyle name="Normal" xfId="0" builtinId="0"/>
    <cellStyle name="Normal 11" xfId="48" xr:uid="{216F50D6-3AA8-4C9D-88E7-8497D72CB064}"/>
    <cellStyle name="Normal 2" xfId="1" xr:uid="{00000000-0005-0000-0000-000002000000}"/>
    <cellStyle name="Normal 2 2" xfId="9" xr:uid="{00000000-0005-0000-0000-000003000000}"/>
    <cellStyle name="Normal 2 2 2" xfId="49" xr:uid="{0E5F9F75-3FC4-4C21-979D-095F9D49A37D}"/>
    <cellStyle name="Normal 2 4" xfId="64" xr:uid="{8D4CD183-214E-49A7-AC47-0238F6F3352A}"/>
    <cellStyle name="Normal 3" xfId="2" xr:uid="{00000000-0005-0000-0000-000004000000}"/>
    <cellStyle name="Normal 3 2" xfId="62" xr:uid="{38A2B9F7-54CC-46A3-AD43-A348B9EE48A2}"/>
    <cellStyle name="Normal 3 3" xfId="58" xr:uid="{6965AB5E-BDA7-4698-BC25-DC4DB3DDEF64}"/>
    <cellStyle name="Normal 4" xfId="60" xr:uid="{00AF8692-1C77-4317-AAC0-CA89102F95FF}"/>
    <cellStyle name="Normal 4 2" xfId="61" xr:uid="{635F7D56-C15C-494A-89D5-462354701CBF}"/>
    <cellStyle name="Normal 5" xfId="3" xr:uid="{00000000-0005-0000-0000-000005000000}"/>
    <cellStyle name="Normal 6" xfId="66" xr:uid="{C3E43212-4CB2-4283-9CC0-D0596A9919BD}"/>
    <cellStyle name="Normal 7" xfId="47" xr:uid="{D9103C8A-7B6B-4975-B92A-D4B129563563}"/>
    <cellStyle name="Nota" xfId="23" builtinId="10" customBuiltin="1"/>
    <cellStyle name="Porcentagem" xfId="4" builtinId="5"/>
    <cellStyle name="Ruim" xfId="16" builtinId="27" customBuiltin="1"/>
    <cellStyle name="Saída" xfId="18" builtinId="21" customBuiltin="1"/>
    <cellStyle name="Texto de Aviso" xfId="22" builtinId="11" customBuiltin="1"/>
    <cellStyle name="Texto Explicativo" xfId="24" builtinId="53" customBuiltin="1"/>
    <cellStyle name="Título" xfId="10" builtinId="15" customBuiltin="1"/>
    <cellStyle name="Título 1" xfId="11" builtinId="16" customBuiltin="1"/>
    <cellStyle name="Título 2" xfId="12" builtinId="17" customBuiltin="1"/>
    <cellStyle name="Título 3" xfId="13" builtinId="18" customBuiltin="1"/>
    <cellStyle name="Título 4" xfId="14" builtinId="19" customBuiltin="1"/>
    <cellStyle name="Total" xfId="25" builtinId="25" customBuiltin="1"/>
    <cellStyle name="Vírgula" xfId="5" builtinId="3"/>
    <cellStyle name="Vírgula 10" xfId="73" xr:uid="{337BAF81-706C-4CDB-A9CC-EE9A004854E4}"/>
    <cellStyle name="Vírgula 2" xfId="7" xr:uid="{00000000-0005-0000-0000-000008000000}"/>
    <cellStyle name="Vírgula 2 2" xfId="65" xr:uid="{B08A9CE9-6218-4A50-A324-A6E5E97A1A69}"/>
    <cellStyle name="Vírgula 2 2 2" xfId="72" xr:uid="{6A83D0FD-BE10-4B8E-A8F0-A5832280EED8}"/>
    <cellStyle name="Vírgula 2 2 2 2" xfId="106" xr:uid="{47E1139C-2FBD-4C46-B6D7-22B0601D375C}"/>
    <cellStyle name="Vírgula 2 2 2 3" xfId="123" xr:uid="{2EB56C9F-69CC-43A6-B275-0CD2EBDA7EC8}"/>
    <cellStyle name="Vírgula 2 2 2 4" xfId="89" xr:uid="{4CE1AC1E-408D-49AD-B567-5C3C58CBA78A}"/>
    <cellStyle name="Vírgula 2 2 3" xfId="100" xr:uid="{992962F3-0D4B-402D-A52D-3CF37CE4BADA}"/>
    <cellStyle name="Vírgula 2 2 4" xfId="117" xr:uid="{9AE8FC4A-29F7-4311-A098-2DFE8457E223}"/>
    <cellStyle name="Vírgula 2 2 5" xfId="83" xr:uid="{0A024F1C-6FFF-4D29-BC84-BE5BA3E0F370}"/>
    <cellStyle name="Vírgula 2 3" xfId="59" xr:uid="{A7669F77-EDC4-44E1-BDD4-44A2BC49E1E7}"/>
    <cellStyle name="Vírgula 2 3 2" xfId="98" xr:uid="{0C15855E-2ED7-4E28-8476-394C981F5450}"/>
    <cellStyle name="Vírgula 2 3 3" xfId="115" xr:uid="{35562D79-2025-4444-A373-A32DF6323E3C}"/>
    <cellStyle name="Vírgula 2 3 4" xfId="81" xr:uid="{C2927849-233F-42D2-B3C4-15BBE5A62004}"/>
    <cellStyle name="Vírgula 2 4" xfId="70" xr:uid="{DEBD4D66-2187-4E78-8DD2-B93CBAF69020}"/>
    <cellStyle name="Vírgula 2 4 2" xfId="104" xr:uid="{60D40DD8-F6D7-4AF6-A7C9-2BD36B10CA33}"/>
    <cellStyle name="Vírgula 2 4 3" xfId="121" xr:uid="{0D8CE9D4-DA39-4C2E-849D-6FE98E6584E8}"/>
    <cellStyle name="Vírgula 2 4 4" xfId="87" xr:uid="{AEA9A23F-72FE-4523-AF47-76039CB24AA8}"/>
    <cellStyle name="Vírgula 2 5" xfId="92" xr:uid="{B8311BC9-3DF8-4C7E-AD06-35638C122BB1}"/>
    <cellStyle name="Vírgula 2 6" xfId="109" xr:uid="{A913FA60-D6E0-49B4-9345-E4E5180B2FB2}"/>
    <cellStyle name="Vírgula 2 7" xfId="75" xr:uid="{3C50DC75-86AC-4FC0-8EC8-3646C3D669A0}"/>
    <cellStyle name="Vírgula 3" xfId="6" xr:uid="{00000000-0005-0000-0000-000009000000}"/>
    <cellStyle name="Vírgula 3 2" xfId="45" xr:uid="{4EFB06FD-A2A7-4DDB-AF40-1B3657A07DE1}"/>
    <cellStyle name="Vírgula 3 2 2" xfId="95" xr:uid="{65712325-8868-4543-9FF3-4CF566836400}"/>
    <cellStyle name="Vírgula 3 2 3" xfId="112" xr:uid="{94565F2E-570E-4C07-81BE-F6C81DD06BDF}"/>
    <cellStyle name="Vírgula 3 2 4" xfId="78" xr:uid="{48560D9E-AF6D-49F3-AE0C-4B95E0E7E90A}"/>
    <cellStyle name="Vírgula 3 3" xfId="68" xr:uid="{3B4B41C0-021D-4132-B073-88264B7A1C88}"/>
    <cellStyle name="Vírgula 3 3 2" xfId="102" xr:uid="{291FB4A3-613F-4118-B667-A71FB92534EE}"/>
    <cellStyle name="Vírgula 3 3 3" xfId="119" xr:uid="{E8092CA2-57F0-4DCB-B95A-21C58395EE9D}"/>
    <cellStyle name="Vírgula 3 3 4" xfId="85" xr:uid="{5E078169-23EF-43E8-8C46-E37F5F8B6AFE}"/>
    <cellStyle name="Vírgula 3 4" xfId="91" xr:uid="{61FA5D68-5423-490B-98E6-99C5D2130681}"/>
    <cellStyle name="Vírgula 3 5" xfId="108" xr:uid="{8972A20C-18E8-42E2-971B-306C380355C6}"/>
    <cellStyle name="Vírgula 3 6" xfId="74" xr:uid="{AB7950F7-3F45-40E5-8A90-65AB82AEC00C}"/>
    <cellStyle name="Vírgula 4" xfId="46" xr:uid="{7894ADF2-FCFF-4AA5-8C94-50DE541600D5}"/>
    <cellStyle name="Vírgula 4 2" xfId="69" xr:uid="{8F024BD4-25FF-415F-B626-F5C2AE5C60EC}"/>
    <cellStyle name="Vírgula 4 2 2" xfId="103" xr:uid="{F332C7DB-217B-4667-989C-2A9E2DC20DF6}"/>
    <cellStyle name="Vírgula 4 2 3" xfId="120" xr:uid="{0F17C1C2-D750-4705-A3F4-4041C0F91BDE}"/>
    <cellStyle name="Vírgula 4 2 4" xfId="86" xr:uid="{714F2F17-D6DE-4724-A7F1-AF7C6CF3EC31}"/>
    <cellStyle name="Vírgula 4 3" xfId="96" xr:uid="{AD743640-7848-4D52-A961-B5B3B84315F6}"/>
    <cellStyle name="Vírgula 4 4" xfId="113" xr:uid="{6C31D235-A578-4918-922A-FB2B37D02D84}"/>
    <cellStyle name="Vírgula 4 5" xfId="79" xr:uid="{B8DD231B-41D4-40B1-9AE3-D6B0A366C610}"/>
    <cellStyle name="Vírgula 5" xfId="63" xr:uid="{69CB6C18-0CC8-49D1-8FA5-90ADFCCE3206}"/>
    <cellStyle name="Vírgula 5 2" xfId="71" xr:uid="{0BC683FF-3BA9-4FA9-9AF2-67BDC94522BE}"/>
    <cellStyle name="Vírgula 5 2 2" xfId="105" xr:uid="{52F0E33E-DE95-45A9-871C-43FCC5C5A3B2}"/>
    <cellStyle name="Vírgula 5 2 3" xfId="122" xr:uid="{33B5E748-1C72-4978-A76B-1260D2BED68F}"/>
    <cellStyle name="Vírgula 5 2 4" xfId="88" xr:uid="{0A6E555A-AC33-46DF-A306-721E4DF7C4FE}"/>
    <cellStyle name="Vírgula 5 3" xfId="99" xr:uid="{D54AEBF3-26E4-4F0E-9A6E-F03ED75ECB1A}"/>
    <cellStyle name="Vírgula 5 4" xfId="116" xr:uid="{F3FF8492-2DAE-4487-BB51-28606AEFC2C0}"/>
    <cellStyle name="Vírgula 5 5" xfId="82" xr:uid="{3B3F2609-D483-4729-8D07-F1EC95B95847}"/>
    <cellStyle name="Vírgula 6" xfId="44" xr:uid="{30178D4F-A960-484E-8D2A-228B0E39B2C8}"/>
    <cellStyle name="Vírgula 6 2" xfId="94" xr:uid="{9F1268A9-983D-4BBF-89C7-CD34FA9B82D7}"/>
    <cellStyle name="Vírgula 6 3" xfId="111" xr:uid="{1BB858AA-B192-4541-B9F8-3069688DCD6E}"/>
    <cellStyle name="Vírgula 6 4" xfId="77" xr:uid="{C91A0317-BFD5-4F8C-A3AB-694336233F75}"/>
    <cellStyle name="Vírgula 7" xfId="67" xr:uid="{03147C14-E99D-4154-B502-D6FC07E4F85F}"/>
    <cellStyle name="Vírgula 7 2" xfId="101" xr:uid="{DF55879D-CFEF-4B6A-9A1A-D5146D8F27A3}"/>
    <cellStyle name="Vírgula 7 3" xfId="118" xr:uid="{569269B0-C687-4A3B-B0B0-932C19AAADCE}"/>
    <cellStyle name="Vírgula 7 4" xfId="84" xr:uid="{D517C94F-318E-4C30-B35E-DCE0F6521B8E}"/>
    <cellStyle name="Vírgula 8" xfId="90" xr:uid="{DC4BA010-77E7-47B2-BFEC-579EC0629290}"/>
    <cellStyle name="Vírgula 9" xfId="107" xr:uid="{45D4F5FE-1522-4A12-8E50-1190E3C2C659}"/>
  </cellStyles>
  <dxfs count="0"/>
  <tableStyles count="0" defaultTableStyle="TableStyleMedium2" defaultPivotStyle="PivotStyleLight16"/>
  <colors>
    <mruColors>
      <color rgb="FF50555A"/>
      <color rgb="FFFF9100"/>
      <color rgb="FF00AA9B"/>
      <color rgb="FF1F4E78"/>
      <color rgb="FFBCBCBC"/>
      <color rgb="FF203764"/>
      <color rgb="FF0F6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Resultado Consolidado'!A4"/><Relationship Id="rId2" Type="http://schemas.openxmlformats.org/officeDocument/2006/relationships/hyperlink" Target="#'Abertura por U.N.'!A4"/><Relationship Id="rId1" Type="http://schemas.openxmlformats.org/officeDocument/2006/relationships/image" Target="../media/image1.png"/><Relationship Id="rId5" Type="http://schemas.openxmlformats.org/officeDocument/2006/relationships/hyperlink" Target="#'Balan&#231;o Patrimonial'!A4"/><Relationship Id="rId4" Type="http://schemas.openxmlformats.org/officeDocument/2006/relationships/hyperlink" Target="#'Fluxo de Caixa'!A4"/></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ver!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ver!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ver!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ver!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ver!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248337</xdr:colOff>
      <xdr:row>38</xdr:row>
      <xdr:rowOff>45283</xdr:rowOff>
    </xdr:to>
    <xdr:pic>
      <xdr:nvPicPr>
        <xdr:cNvPr id="2" name="Imagem 1">
          <a:extLst>
            <a:ext uri="{FF2B5EF4-FFF2-40B4-BE49-F238E27FC236}">
              <a16:creationId xmlns:a16="http://schemas.microsoft.com/office/drawing/2014/main" id="{C175F269-ACB3-481A-8724-9A9A1AC6DFCD}"/>
            </a:ext>
          </a:extLst>
        </xdr:cNvPr>
        <xdr:cNvPicPr>
          <a:picLocks noChangeAspect="1"/>
        </xdr:cNvPicPr>
      </xdr:nvPicPr>
      <xdr:blipFill rotWithShape="1">
        <a:blip xmlns:r="http://schemas.openxmlformats.org/officeDocument/2006/relationships" r:embed="rId1"/>
        <a:srcRect t="307"/>
        <a:stretch/>
      </xdr:blipFill>
      <xdr:spPr>
        <a:xfrm>
          <a:off x="0" y="0"/>
          <a:ext cx="12955808" cy="7284283"/>
        </a:xfrm>
        <a:prstGeom prst="rect">
          <a:avLst/>
        </a:prstGeom>
      </xdr:spPr>
    </xdr:pic>
    <xdr:clientData/>
  </xdr:twoCellAnchor>
  <xdr:twoCellAnchor>
    <xdr:from>
      <xdr:col>14</xdr:col>
      <xdr:colOff>504825</xdr:colOff>
      <xdr:row>7</xdr:row>
      <xdr:rowOff>145979</xdr:rowOff>
    </xdr:from>
    <xdr:to>
      <xdr:col>20</xdr:col>
      <xdr:colOff>200025</xdr:colOff>
      <xdr:row>12</xdr:row>
      <xdr:rowOff>42070</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9039225" y="1479479"/>
          <a:ext cx="3352800" cy="848591"/>
        </a:xfrm>
        <a:prstGeom prst="roundRect">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lnSpc>
              <a:spcPts val="1900"/>
            </a:lnSpc>
          </a:pPr>
          <a:r>
            <a:rPr lang="pt-BR" sz="1600" b="0">
              <a:solidFill>
                <a:schemeClr val="bg1"/>
              </a:solidFill>
              <a:latin typeface="Verdana" panose="020B0604030504040204" pitchFamily="34" charset="0"/>
              <a:ea typeface="Verdana" panose="020B0604030504040204" pitchFamily="34" charset="0"/>
              <a:cs typeface="Verdana" panose="020B0604030504040204" pitchFamily="34" charset="0"/>
            </a:rPr>
            <a:t>Abertura por Unidade de Negócio</a:t>
          </a:r>
        </a:p>
      </xdr:txBody>
    </xdr:sp>
    <xdr:clientData/>
  </xdr:twoCellAnchor>
  <xdr:twoCellAnchor>
    <xdr:from>
      <xdr:col>14</xdr:col>
      <xdr:colOff>504825</xdr:colOff>
      <xdr:row>1</xdr:row>
      <xdr:rowOff>186206</xdr:rowOff>
    </xdr:from>
    <xdr:to>
      <xdr:col>20</xdr:col>
      <xdr:colOff>200025</xdr:colOff>
      <xdr:row>6</xdr:row>
      <xdr:rowOff>82297</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9039225" y="376706"/>
          <a:ext cx="3352800" cy="848591"/>
        </a:xfrm>
        <a:prstGeom prst="roundRect">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600" b="0">
              <a:solidFill>
                <a:schemeClr val="bg1"/>
              </a:solidFill>
              <a:latin typeface="Verdana" panose="020B0604030504040204" pitchFamily="34" charset="0"/>
              <a:ea typeface="Verdana" panose="020B0604030504040204" pitchFamily="34" charset="0"/>
              <a:cs typeface="Verdana" panose="020B0604030504040204" pitchFamily="34" charset="0"/>
            </a:rPr>
            <a:t>Resultado</a:t>
          </a:r>
          <a:r>
            <a:rPr lang="pt-BR" sz="1600" b="0" baseline="0">
              <a:solidFill>
                <a:schemeClr val="bg1"/>
              </a:solidFill>
              <a:latin typeface="Verdana" panose="020B0604030504040204" pitchFamily="34" charset="0"/>
              <a:ea typeface="Verdana" panose="020B0604030504040204" pitchFamily="34" charset="0"/>
              <a:cs typeface="Verdana" panose="020B0604030504040204" pitchFamily="34" charset="0"/>
            </a:rPr>
            <a:t> Consolidado</a:t>
          </a:r>
          <a:endParaRPr lang="pt-BR" sz="1600" b="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516031</xdr:colOff>
      <xdr:row>19</xdr:row>
      <xdr:rowOff>45231</xdr:rowOff>
    </xdr:from>
    <xdr:to>
      <xdr:col>20</xdr:col>
      <xdr:colOff>211231</xdr:colOff>
      <xdr:row>23</xdr:row>
      <xdr:rowOff>131822</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8987678" y="3664731"/>
          <a:ext cx="3325906" cy="848591"/>
        </a:xfrm>
        <a:prstGeom prst="roundRect">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600" b="0">
              <a:solidFill>
                <a:schemeClr val="bg1"/>
              </a:solidFill>
              <a:latin typeface="Verdana" panose="020B0604030504040204" pitchFamily="34" charset="0"/>
              <a:ea typeface="Verdana" panose="020B0604030504040204" pitchFamily="34" charset="0"/>
              <a:cs typeface="Verdana" panose="020B0604030504040204" pitchFamily="34" charset="0"/>
            </a:rPr>
            <a:t>Fluxo de Caixa</a:t>
          </a:r>
        </a:p>
      </xdr:txBody>
    </xdr:sp>
    <xdr:clientData/>
  </xdr:twoCellAnchor>
  <xdr:oneCellAnchor>
    <xdr:from>
      <xdr:col>11</xdr:col>
      <xdr:colOff>240926</xdr:colOff>
      <xdr:row>23</xdr:row>
      <xdr:rowOff>155060</xdr:rowOff>
    </xdr:from>
    <xdr:ext cx="5450413" cy="653384"/>
    <xdr:sp macro="" textlink="">
      <xdr:nvSpPr>
        <xdr:cNvPr id="9" name="CaixaDeTexto 8">
          <a:extLst>
            <a:ext uri="{FF2B5EF4-FFF2-40B4-BE49-F238E27FC236}">
              <a16:creationId xmlns:a16="http://schemas.microsoft.com/office/drawing/2014/main" id="{00000000-0008-0000-0000-000009000000}"/>
            </a:ext>
          </a:extLst>
        </xdr:cNvPr>
        <xdr:cNvSpPr txBox="1"/>
      </xdr:nvSpPr>
      <xdr:spPr>
        <a:xfrm>
          <a:off x="6946526" y="4536560"/>
          <a:ext cx="5450413" cy="65338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800" b="0" baseline="0">
              <a:ln>
                <a:noFill/>
              </a:ln>
              <a:solidFill>
                <a:srgbClr val="50555A"/>
              </a:solidFill>
              <a:effectLst/>
              <a:latin typeface="Verdana" panose="020B0604030504040204" pitchFamily="34" charset="0"/>
              <a:ea typeface="Verdana" panose="020B0604030504040204" pitchFamily="34" charset="0"/>
              <a:cs typeface="Verdana" panose="020B0604030504040204" pitchFamily="34" charset="0"/>
            </a:rPr>
            <a:t>Relações com Investidores</a:t>
          </a:r>
        </a:p>
        <a:p>
          <a:pPr algn="r"/>
          <a:r>
            <a:rPr lang="pt-BR" sz="1800" b="0" baseline="0">
              <a:ln>
                <a:noFill/>
              </a:ln>
              <a:solidFill>
                <a:srgbClr val="50555A"/>
              </a:solidFill>
              <a:effectLst/>
              <a:latin typeface="Verdana" panose="020B0604030504040204" pitchFamily="34" charset="0"/>
              <a:ea typeface="Verdana" panose="020B0604030504040204" pitchFamily="34" charset="0"/>
              <a:cs typeface="Verdana" panose="020B0604030504040204" pitchFamily="34" charset="0"/>
            </a:rPr>
            <a:t>ri@wizsolucoes.com.br</a:t>
          </a:r>
        </a:p>
      </xdr:txBody>
    </xdr:sp>
    <xdr:clientData/>
  </xdr:oneCellAnchor>
  <xdr:twoCellAnchor>
    <xdr:from>
      <xdr:col>14</xdr:col>
      <xdr:colOff>514350</xdr:colOff>
      <xdr:row>13</xdr:row>
      <xdr:rowOff>83559</xdr:rowOff>
    </xdr:from>
    <xdr:to>
      <xdr:col>20</xdr:col>
      <xdr:colOff>209550</xdr:colOff>
      <xdr:row>17</xdr:row>
      <xdr:rowOff>170150</xdr:rowOff>
    </xdr:to>
    <xdr:sp macro="" textlink="">
      <xdr:nvSpPr>
        <xdr:cNvPr id="11" name="Retângulo de cantos arredondados 6">
          <a:hlinkClick xmlns:r="http://schemas.openxmlformats.org/officeDocument/2006/relationships" r:id="rId5"/>
          <a:extLst>
            <a:ext uri="{FF2B5EF4-FFF2-40B4-BE49-F238E27FC236}">
              <a16:creationId xmlns:a16="http://schemas.microsoft.com/office/drawing/2014/main" id="{03E6C492-F30E-4FB7-A920-DA0B022D651A}"/>
            </a:ext>
          </a:extLst>
        </xdr:cNvPr>
        <xdr:cNvSpPr/>
      </xdr:nvSpPr>
      <xdr:spPr>
        <a:xfrm>
          <a:off x="8985997" y="2560059"/>
          <a:ext cx="3325906" cy="848591"/>
        </a:xfrm>
        <a:prstGeom prst="roundRect">
          <a:avLst/>
        </a:prstGeom>
        <a:solidFill>
          <a:schemeClr val="tx1">
            <a:lumMod val="65000"/>
            <a:lumOff val="3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lnSpc>
              <a:spcPts val="2700"/>
            </a:lnSpc>
          </a:pPr>
          <a:r>
            <a:rPr lang="pt-BR" sz="1600" b="0">
              <a:solidFill>
                <a:schemeClr val="bg1"/>
              </a:solidFill>
              <a:latin typeface="Verdana" panose="020B0604030504040204" pitchFamily="34" charset="0"/>
              <a:ea typeface="Verdana" panose="020B0604030504040204" pitchFamily="34" charset="0"/>
              <a:cs typeface="Verdana" panose="020B0604030504040204" pitchFamily="34" charset="0"/>
            </a:rPr>
            <a:t>Balanço Patrimonial</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28</xdr:col>
      <xdr:colOff>214754</xdr:colOff>
      <xdr:row>1</xdr:row>
      <xdr:rowOff>6163</xdr:rowOff>
    </xdr:to>
    <xdr:sp macro="" textlink="">
      <xdr:nvSpPr>
        <xdr:cNvPr id="2" name="Retângulo 1">
          <a:extLst>
            <a:ext uri="{FF2B5EF4-FFF2-40B4-BE49-F238E27FC236}">
              <a16:creationId xmlns:a16="http://schemas.microsoft.com/office/drawing/2014/main" id="{8C42F49A-BDE2-4864-8525-36B5D165CF44}"/>
            </a:ext>
          </a:extLst>
        </xdr:cNvPr>
        <xdr:cNvSpPr/>
      </xdr:nvSpPr>
      <xdr:spPr>
        <a:xfrm>
          <a:off x="0" y="0"/>
          <a:ext cx="19781121" cy="701488"/>
        </a:xfrm>
        <a:prstGeom prst="rect">
          <a:avLst/>
        </a:prstGeom>
        <a:solidFill>
          <a:srgbClr val="5055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absolute">
    <xdr:from>
      <xdr:col>1</xdr:col>
      <xdr:colOff>1559607</xdr:colOff>
      <xdr:row>0</xdr:row>
      <xdr:rowOff>58529</xdr:rowOff>
    </xdr:from>
    <xdr:to>
      <xdr:col>22</xdr:col>
      <xdr:colOff>303154</xdr:colOff>
      <xdr:row>0</xdr:row>
      <xdr:rowOff>649122</xdr:rowOff>
    </xdr:to>
    <xdr:sp macro="" textlink="">
      <xdr:nvSpPr>
        <xdr:cNvPr id="3" name="CaixaDeTexto 2">
          <a:extLst>
            <a:ext uri="{FF2B5EF4-FFF2-40B4-BE49-F238E27FC236}">
              <a16:creationId xmlns:a16="http://schemas.microsoft.com/office/drawing/2014/main" id="{C2AA97A7-D877-410A-8C18-2951A14191BC}"/>
            </a:ext>
          </a:extLst>
        </xdr:cNvPr>
        <xdr:cNvSpPr txBox="1"/>
      </xdr:nvSpPr>
      <xdr:spPr>
        <a:xfrm>
          <a:off x="1660460" y="58529"/>
          <a:ext cx="9791202" cy="59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500">
              <a:solidFill>
                <a:schemeClr val="bg1"/>
              </a:solidFill>
              <a:latin typeface="Verdana" panose="020B0604030504040204" pitchFamily="34" charset="0"/>
              <a:ea typeface="Verdana" panose="020B0604030504040204" pitchFamily="34" charset="0"/>
              <a:cs typeface="Verdana" panose="020B0604030504040204" pitchFamily="34" charset="0"/>
            </a:rPr>
            <a:t>Resultado</a:t>
          </a:r>
          <a:r>
            <a:rPr lang="pt-BR" sz="2500" baseline="0">
              <a:solidFill>
                <a:schemeClr val="bg1"/>
              </a:solidFill>
              <a:latin typeface="Verdana" panose="020B0604030504040204" pitchFamily="34" charset="0"/>
              <a:ea typeface="Verdana" panose="020B0604030504040204" pitchFamily="34" charset="0"/>
              <a:cs typeface="Verdana" panose="020B0604030504040204" pitchFamily="34" charset="0"/>
            </a:rPr>
            <a:t> Consolidado</a:t>
          </a:r>
          <a:endParaRPr lang="pt-BR" sz="25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absolute">
    <xdr:from>
      <xdr:col>1</xdr:col>
      <xdr:colOff>45490</xdr:colOff>
      <xdr:row>0</xdr:row>
      <xdr:rowOff>189424</xdr:rowOff>
    </xdr:from>
    <xdr:to>
      <xdr:col>1</xdr:col>
      <xdr:colOff>877650</xdr:colOff>
      <xdr:row>0</xdr:row>
      <xdr:rowOff>645435</xdr:rowOff>
    </xdr:to>
    <xdr:pic>
      <xdr:nvPicPr>
        <xdr:cNvPr id="4" name="Imagem 3">
          <a:extLst>
            <a:ext uri="{FF2B5EF4-FFF2-40B4-BE49-F238E27FC236}">
              <a16:creationId xmlns:a16="http://schemas.microsoft.com/office/drawing/2014/main" id="{892AE22F-B864-48AC-B7A8-717EB6FB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40" y="189424"/>
          <a:ext cx="832160" cy="456011"/>
        </a:xfrm>
        <a:prstGeom prst="rect">
          <a:avLst/>
        </a:prstGeom>
      </xdr:spPr>
    </xdr:pic>
    <xdr:clientData/>
  </xdr:twoCellAnchor>
  <xdr:twoCellAnchor editAs="absolute">
    <xdr:from>
      <xdr:col>21</xdr:col>
      <xdr:colOff>159835</xdr:colOff>
      <xdr:row>0</xdr:row>
      <xdr:rowOff>111615</xdr:rowOff>
    </xdr:from>
    <xdr:to>
      <xdr:col>22</xdr:col>
      <xdr:colOff>98572</xdr:colOff>
      <xdr:row>0</xdr:row>
      <xdr:rowOff>675410</xdr:rowOff>
    </xdr:to>
    <xdr:grpSp>
      <xdr:nvGrpSpPr>
        <xdr:cNvPr id="5" name="Grupo 14">
          <a:hlinkClick xmlns:r="http://schemas.openxmlformats.org/officeDocument/2006/relationships" r:id="rId2"/>
          <a:extLst>
            <a:ext uri="{FF2B5EF4-FFF2-40B4-BE49-F238E27FC236}">
              <a16:creationId xmlns:a16="http://schemas.microsoft.com/office/drawing/2014/main" id="{B89FC08C-EECD-47F3-8F1D-714E22A13DD1}"/>
            </a:ext>
          </a:extLst>
        </xdr:cNvPr>
        <xdr:cNvGrpSpPr>
          <a:grpSpLocks/>
        </xdr:cNvGrpSpPr>
      </xdr:nvGrpSpPr>
      <xdr:grpSpPr bwMode="auto">
        <a:xfrm>
          <a:off x="10972615" y="111615"/>
          <a:ext cx="580722" cy="561890"/>
          <a:chOff x="11605780" y="215217"/>
          <a:chExt cx="467591" cy="469878"/>
        </a:xfrm>
      </xdr:grpSpPr>
      <xdr:pic>
        <xdr:nvPicPr>
          <xdr:cNvPr id="6" name="Imagem 2">
            <a:hlinkClick xmlns:r="http://schemas.openxmlformats.org/officeDocument/2006/relationships" r:id="rId2"/>
            <a:extLst>
              <a:ext uri="{FF2B5EF4-FFF2-40B4-BE49-F238E27FC236}">
                <a16:creationId xmlns:a16="http://schemas.microsoft.com/office/drawing/2014/main" id="{120DDA1D-D4AA-4FFF-805E-18733F749E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aixaDeTexto 6">
            <a:extLst>
              <a:ext uri="{FF2B5EF4-FFF2-40B4-BE49-F238E27FC236}">
                <a16:creationId xmlns:a16="http://schemas.microsoft.com/office/drawing/2014/main" id="{72AFA66B-0D2C-45D0-8A7D-D7997C281181}"/>
              </a:ext>
            </a:extLst>
          </xdr:cNvPr>
          <xdr:cNvSpPr txBox="1"/>
        </xdr:nvSpPr>
        <xdr:spPr>
          <a:xfrm>
            <a:off x="11605780" y="45456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bg1"/>
                </a:solidFill>
                <a:latin typeface="Verdana" panose="020B0604030504040204" pitchFamily="34" charset="0"/>
                <a:ea typeface="Verdana" panose="020B0604030504040204" pitchFamily="34" charset="0"/>
                <a:cs typeface="Verdana" panose="020B0604030504040204" pitchFamily="34" charset="0"/>
              </a:rPr>
              <a:t>Home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3362</xdr:rowOff>
    </xdr:from>
    <xdr:to>
      <xdr:col>25</xdr:col>
      <xdr:colOff>530548</xdr:colOff>
      <xdr:row>1</xdr:row>
      <xdr:rowOff>9525</xdr:rowOff>
    </xdr:to>
    <xdr:sp macro="" textlink="">
      <xdr:nvSpPr>
        <xdr:cNvPr id="4" name="Retângulo 3">
          <a:extLst>
            <a:ext uri="{FF2B5EF4-FFF2-40B4-BE49-F238E27FC236}">
              <a16:creationId xmlns:a16="http://schemas.microsoft.com/office/drawing/2014/main" id="{00000000-0008-0000-0200-000004000000}"/>
            </a:ext>
          </a:extLst>
        </xdr:cNvPr>
        <xdr:cNvSpPr/>
      </xdr:nvSpPr>
      <xdr:spPr>
        <a:xfrm>
          <a:off x="0" y="3362"/>
          <a:ext cx="18285883" cy="704663"/>
        </a:xfrm>
        <a:prstGeom prst="rect">
          <a:avLst/>
        </a:prstGeom>
        <a:solidFill>
          <a:srgbClr val="5055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absolute">
    <xdr:from>
      <xdr:col>1</xdr:col>
      <xdr:colOff>1159932</xdr:colOff>
      <xdr:row>0</xdr:row>
      <xdr:rowOff>51308</xdr:rowOff>
    </xdr:from>
    <xdr:to>
      <xdr:col>9</xdr:col>
      <xdr:colOff>399203</xdr:colOff>
      <xdr:row>0</xdr:row>
      <xdr:rowOff>641901</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1255182" y="51308"/>
          <a:ext cx="5888568" cy="59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000">
              <a:solidFill>
                <a:schemeClr val="bg1"/>
              </a:solidFill>
              <a:latin typeface="Verdana" panose="020B0604030504040204" pitchFamily="34" charset="0"/>
              <a:ea typeface="Verdana" panose="020B0604030504040204" pitchFamily="34" charset="0"/>
              <a:cs typeface="Verdana" panose="020B0604030504040204" pitchFamily="34" charset="0"/>
            </a:rPr>
            <a:t>Abertura por Unidade de Negócio</a:t>
          </a:r>
        </a:p>
      </xdr:txBody>
    </xdr:sp>
    <xdr:clientData/>
  </xdr:twoCellAnchor>
  <xdr:twoCellAnchor editAs="absolute">
    <xdr:from>
      <xdr:col>1</xdr:col>
      <xdr:colOff>45490</xdr:colOff>
      <xdr:row>0</xdr:row>
      <xdr:rowOff>192786</xdr:rowOff>
    </xdr:from>
    <xdr:to>
      <xdr:col>1</xdr:col>
      <xdr:colOff>877650</xdr:colOff>
      <xdr:row>0</xdr:row>
      <xdr:rowOff>648797</xdr:rowOff>
    </xdr:to>
    <xdr:pic>
      <xdr:nvPicPr>
        <xdr:cNvPr id="18" name="Imagem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40" y="192786"/>
          <a:ext cx="832160" cy="456011"/>
        </a:xfrm>
        <a:prstGeom prst="rect">
          <a:avLst/>
        </a:prstGeom>
      </xdr:spPr>
    </xdr:pic>
    <xdr:clientData/>
  </xdr:twoCellAnchor>
  <xdr:twoCellAnchor editAs="absolute">
    <xdr:from>
      <xdr:col>12</xdr:col>
      <xdr:colOff>754967</xdr:colOff>
      <xdr:row>0</xdr:row>
      <xdr:rowOff>130852</xdr:rowOff>
    </xdr:from>
    <xdr:to>
      <xdr:col>16</xdr:col>
      <xdr:colOff>444348</xdr:colOff>
      <xdr:row>0</xdr:row>
      <xdr:rowOff>684064</xdr:rowOff>
    </xdr:to>
    <xdr:grpSp>
      <xdr:nvGrpSpPr>
        <xdr:cNvPr id="5144" name="Grupo 14">
          <a:hlinkClick xmlns:r="http://schemas.openxmlformats.org/officeDocument/2006/relationships" r:id="rId2"/>
          <a:extLst>
            <a:ext uri="{FF2B5EF4-FFF2-40B4-BE49-F238E27FC236}">
              <a16:creationId xmlns:a16="http://schemas.microsoft.com/office/drawing/2014/main" id="{00000000-0008-0000-0200-000018140000}"/>
            </a:ext>
          </a:extLst>
        </xdr:cNvPr>
        <xdr:cNvGrpSpPr>
          <a:grpSpLocks/>
        </xdr:cNvGrpSpPr>
      </xdr:nvGrpSpPr>
      <xdr:grpSpPr bwMode="auto">
        <a:xfrm>
          <a:off x="10020887" y="134662"/>
          <a:ext cx="563776" cy="549402"/>
          <a:chOff x="11605780" y="215217"/>
          <a:chExt cx="467591" cy="461058"/>
        </a:xfrm>
      </xdr:grpSpPr>
      <xdr:pic>
        <xdr:nvPicPr>
          <xdr:cNvPr id="5145" name="Imagem 2">
            <a:hlinkClick xmlns:r="http://schemas.openxmlformats.org/officeDocument/2006/relationships" r:id="rId2"/>
            <a:extLst>
              <a:ext uri="{FF2B5EF4-FFF2-40B4-BE49-F238E27FC236}">
                <a16:creationId xmlns:a16="http://schemas.microsoft.com/office/drawing/2014/main" id="{00000000-0008-0000-0200-000019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CaixaDeTexto 13">
            <a:extLst>
              <a:ext uri="{FF2B5EF4-FFF2-40B4-BE49-F238E27FC236}">
                <a16:creationId xmlns:a16="http://schemas.microsoft.com/office/drawing/2014/main" id="{00000000-0008-0000-0200-00000E000000}"/>
              </a:ext>
            </a:extLst>
          </xdr:cNvPr>
          <xdr:cNvSpPr txBox="1"/>
        </xdr:nvSpPr>
        <xdr:spPr>
          <a:xfrm>
            <a:off x="11605780" y="44574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bg1"/>
                </a:solidFill>
                <a:latin typeface="Verdana" panose="020B0604030504040204" pitchFamily="34" charset="0"/>
                <a:ea typeface="Verdana" panose="020B0604030504040204" pitchFamily="34" charset="0"/>
                <a:cs typeface="Verdana" panose="020B0604030504040204" pitchFamily="34" charset="0"/>
              </a:rPr>
              <a:t>Home</a:t>
            </a:r>
          </a:p>
        </xdr:txBody>
      </xdr:sp>
    </xdr:grpSp>
    <xdr:clientData/>
  </xdr:twoCellAnchor>
  <xdr:twoCellAnchor>
    <xdr:from>
      <xdr:col>1</xdr:col>
      <xdr:colOff>1895252</xdr:colOff>
      <xdr:row>3</xdr:row>
      <xdr:rowOff>348476</xdr:rowOff>
    </xdr:from>
    <xdr:to>
      <xdr:col>1</xdr:col>
      <xdr:colOff>2066702</xdr:colOff>
      <xdr:row>4</xdr:row>
      <xdr:rowOff>149184</xdr:rowOff>
    </xdr:to>
    <xdr:sp macro="" textlink="">
      <xdr:nvSpPr>
        <xdr:cNvPr id="3" name="Retângulo 2">
          <a:extLst>
            <a:ext uri="{FF2B5EF4-FFF2-40B4-BE49-F238E27FC236}">
              <a16:creationId xmlns:a16="http://schemas.microsoft.com/office/drawing/2014/main" id="{0FB94C0F-E691-4607-8A30-C6249E4D433B}"/>
            </a:ext>
          </a:extLst>
        </xdr:cNvPr>
        <xdr:cNvSpPr/>
      </xdr:nvSpPr>
      <xdr:spPr>
        <a:xfrm>
          <a:off x="1994643" y="1425215"/>
          <a:ext cx="171450" cy="156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b="1">
              <a:solidFill>
                <a:schemeClr val="bg1"/>
              </a:solidFill>
              <a:latin typeface="Verdana" panose="020B0604030504040204" pitchFamily="34" charset="0"/>
              <a:ea typeface="Verdana" panose="020B0604030504040204" pitchFamily="34" charset="0"/>
            </a:rPr>
            <a:t>1</a:t>
          </a:r>
          <a:endParaRPr lang="en-US" sz="1050" b="1">
            <a:solidFill>
              <a:schemeClr val="bg1"/>
            </a:solidFill>
            <a:latin typeface="Verdana" panose="020B0604030504040204" pitchFamily="34" charset="0"/>
            <a:ea typeface="Verdana" panose="020B0604030504040204" pitchFamily="34" charset="0"/>
          </a:endParaRPr>
        </a:p>
      </xdr:txBody>
    </xdr:sp>
    <xdr:clientData/>
  </xdr:twoCellAnchor>
  <xdr:twoCellAnchor>
    <xdr:from>
      <xdr:col>1</xdr:col>
      <xdr:colOff>701919</xdr:colOff>
      <xdr:row>9</xdr:row>
      <xdr:rowOff>192699</xdr:rowOff>
    </xdr:from>
    <xdr:to>
      <xdr:col>1</xdr:col>
      <xdr:colOff>873369</xdr:colOff>
      <xdr:row>10</xdr:row>
      <xdr:rowOff>132618</xdr:rowOff>
    </xdr:to>
    <xdr:sp macro="" textlink="">
      <xdr:nvSpPr>
        <xdr:cNvPr id="9" name="Retângulo 8">
          <a:extLst>
            <a:ext uri="{FF2B5EF4-FFF2-40B4-BE49-F238E27FC236}">
              <a16:creationId xmlns:a16="http://schemas.microsoft.com/office/drawing/2014/main" id="{5454AEC1-1F7B-49B8-9588-29C4E2F96191}"/>
            </a:ext>
          </a:extLst>
        </xdr:cNvPr>
        <xdr:cNvSpPr/>
      </xdr:nvSpPr>
      <xdr:spPr>
        <a:xfrm>
          <a:off x="797169" y="2669199"/>
          <a:ext cx="171450" cy="359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b="1">
              <a:solidFill>
                <a:srgbClr val="50555A"/>
              </a:solidFill>
              <a:latin typeface="Verdana" panose="020B0604030504040204" pitchFamily="34" charset="0"/>
              <a:ea typeface="Verdana" panose="020B0604030504040204" pitchFamily="34" charset="0"/>
            </a:rPr>
            <a:t>2</a:t>
          </a:r>
          <a:endParaRPr lang="en-US" sz="1050" b="1">
            <a:solidFill>
              <a:srgbClr val="50555A"/>
            </a:solidFill>
            <a:latin typeface="Verdana" panose="020B0604030504040204" pitchFamily="34" charset="0"/>
            <a:ea typeface="Verdana" panose="020B0604030504040204" pitchFamily="34" charset="0"/>
          </a:endParaRPr>
        </a:p>
      </xdr:txBody>
    </xdr:sp>
    <xdr:clientData/>
  </xdr:twoCellAnchor>
  <xdr:twoCellAnchor>
    <xdr:from>
      <xdr:col>1</xdr:col>
      <xdr:colOff>2286000</xdr:colOff>
      <xdr:row>195</xdr:row>
      <xdr:rowOff>29307</xdr:rowOff>
    </xdr:from>
    <xdr:to>
      <xdr:col>1</xdr:col>
      <xdr:colOff>2457450</xdr:colOff>
      <xdr:row>195</xdr:row>
      <xdr:rowOff>181707</xdr:rowOff>
    </xdr:to>
    <xdr:sp macro="" textlink="">
      <xdr:nvSpPr>
        <xdr:cNvPr id="11" name="Retângulo 10">
          <a:extLst>
            <a:ext uri="{FF2B5EF4-FFF2-40B4-BE49-F238E27FC236}">
              <a16:creationId xmlns:a16="http://schemas.microsoft.com/office/drawing/2014/main" id="{0D14A49F-125D-4074-ABB5-00A78D774A74}"/>
            </a:ext>
          </a:extLst>
        </xdr:cNvPr>
        <xdr:cNvSpPr/>
      </xdr:nvSpPr>
      <xdr:spPr>
        <a:xfrm>
          <a:off x="2381250" y="43309442"/>
          <a:ext cx="1714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b="1">
              <a:solidFill>
                <a:srgbClr val="FF9100"/>
              </a:solidFill>
              <a:latin typeface="Verdana" panose="020B0604030504040204" pitchFamily="34" charset="0"/>
              <a:ea typeface="Verdana" panose="020B0604030504040204" pitchFamily="34" charset="0"/>
            </a:rPr>
            <a:t>5</a:t>
          </a:r>
          <a:endParaRPr lang="en-US" sz="1050" b="1">
            <a:solidFill>
              <a:srgbClr val="FF9100"/>
            </a:solidFill>
            <a:latin typeface="Verdana" panose="020B0604030504040204" pitchFamily="34" charset="0"/>
            <a:ea typeface="Verdana" panose="020B0604030504040204" pitchFamily="34" charset="0"/>
          </a:endParaRPr>
        </a:p>
      </xdr:txBody>
    </xdr:sp>
    <xdr:clientData/>
  </xdr:twoCellAnchor>
  <xdr:twoCellAnchor>
    <xdr:from>
      <xdr:col>1</xdr:col>
      <xdr:colOff>2198077</xdr:colOff>
      <xdr:row>240</xdr:row>
      <xdr:rowOff>205154</xdr:rowOff>
    </xdr:from>
    <xdr:to>
      <xdr:col>1</xdr:col>
      <xdr:colOff>2369527</xdr:colOff>
      <xdr:row>241</xdr:row>
      <xdr:rowOff>145073</xdr:rowOff>
    </xdr:to>
    <xdr:sp macro="" textlink="">
      <xdr:nvSpPr>
        <xdr:cNvPr id="12" name="Retângulo 11">
          <a:extLst>
            <a:ext uri="{FF2B5EF4-FFF2-40B4-BE49-F238E27FC236}">
              <a16:creationId xmlns:a16="http://schemas.microsoft.com/office/drawing/2014/main" id="{2874DB78-37D8-4515-A982-BF6CFAC61847}"/>
            </a:ext>
          </a:extLst>
        </xdr:cNvPr>
        <xdr:cNvSpPr/>
      </xdr:nvSpPr>
      <xdr:spPr>
        <a:xfrm>
          <a:off x="2293327" y="48013327"/>
          <a:ext cx="1714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b="1">
              <a:solidFill>
                <a:srgbClr val="50555A"/>
              </a:solidFill>
              <a:latin typeface="Verdana" panose="020B0604030504040204" pitchFamily="34" charset="0"/>
              <a:ea typeface="Verdana" panose="020B0604030504040204" pitchFamily="34" charset="0"/>
            </a:rPr>
            <a:t>6</a:t>
          </a:r>
          <a:endParaRPr lang="en-US" sz="1050" b="1">
            <a:solidFill>
              <a:srgbClr val="50555A"/>
            </a:solidFill>
            <a:latin typeface="Verdana" panose="020B0604030504040204" pitchFamily="34" charset="0"/>
            <a:ea typeface="Verdana" panose="020B0604030504040204" pitchFamily="34" charset="0"/>
          </a:endParaRPr>
        </a:p>
      </xdr:txBody>
    </xdr:sp>
    <xdr:clientData/>
  </xdr:twoCellAnchor>
  <xdr:twoCellAnchor>
    <xdr:from>
      <xdr:col>1</xdr:col>
      <xdr:colOff>2625918</xdr:colOff>
      <xdr:row>98</xdr:row>
      <xdr:rowOff>24848</xdr:rowOff>
    </xdr:from>
    <xdr:to>
      <xdr:col>2</xdr:col>
      <xdr:colOff>122748</xdr:colOff>
      <xdr:row>98</xdr:row>
      <xdr:rowOff>177248</xdr:rowOff>
    </xdr:to>
    <xdr:sp macro="" textlink="">
      <xdr:nvSpPr>
        <xdr:cNvPr id="15" name="Retângulo 14">
          <a:extLst>
            <a:ext uri="{FF2B5EF4-FFF2-40B4-BE49-F238E27FC236}">
              <a16:creationId xmlns:a16="http://schemas.microsoft.com/office/drawing/2014/main" id="{5A7677FE-76F9-4386-8AF0-37FBCDE43FC2}"/>
            </a:ext>
          </a:extLst>
        </xdr:cNvPr>
        <xdr:cNvSpPr/>
      </xdr:nvSpPr>
      <xdr:spPr>
        <a:xfrm>
          <a:off x="2724978" y="21208448"/>
          <a:ext cx="1714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b="1">
              <a:solidFill>
                <a:srgbClr val="FF9100"/>
              </a:solidFill>
              <a:latin typeface="Verdana" panose="020B0604030504040204" pitchFamily="34" charset="0"/>
              <a:ea typeface="Verdana" panose="020B0604030504040204" pitchFamily="34" charset="0"/>
            </a:rPr>
            <a:t>4</a:t>
          </a:r>
          <a:endParaRPr lang="en-US" sz="1050" b="1">
            <a:solidFill>
              <a:srgbClr val="FF9100"/>
            </a:solidFill>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33</xdr:col>
      <xdr:colOff>535727</xdr:colOff>
      <xdr:row>1</xdr:row>
      <xdr:rowOff>19498</xdr:rowOff>
    </xdr:to>
    <xdr:sp macro="" textlink="">
      <xdr:nvSpPr>
        <xdr:cNvPr id="2" name="Retângulo 1">
          <a:extLst>
            <a:ext uri="{FF2B5EF4-FFF2-40B4-BE49-F238E27FC236}">
              <a16:creationId xmlns:a16="http://schemas.microsoft.com/office/drawing/2014/main" id="{05CDAAC7-6100-47CC-AE4C-646D73FEEF3C}"/>
            </a:ext>
          </a:extLst>
        </xdr:cNvPr>
        <xdr:cNvSpPr/>
      </xdr:nvSpPr>
      <xdr:spPr>
        <a:xfrm>
          <a:off x="0" y="0"/>
          <a:ext cx="18341339" cy="714188"/>
        </a:xfrm>
        <a:prstGeom prst="rect">
          <a:avLst/>
        </a:prstGeom>
        <a:solidFill>
          <a:srgbClr val="5055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absolute">
    <xdr:from>
      <xdr:col>1</xdr:col>
      <xdr:colOff>1543471</xdr:colOff>
      <xdr:row>0</xdr:row>
      <xdr:rowOff>58529</xdr:rowOff>
    </xdr:from>
    <xdr:to>
      <xdr:col>22</xdr:col>
      <xdr:colOff>627378</xdr:colOff>
      <xdr:row>0</xdr:row>
      <xdr:rowOff>631977</xdr:rowOff>
    </xdr:to>
    <xdr:sp macro="" textlink="">
      <xdr:nvSpPr>
        <xdr:cNvPr id="3" name="CaixaDeTexto 2">
          <a:extLst>
            <a:ext uri="{FF2B5EF4-FFF2-40B4-BE49-F238E27FC236}">
              <a16:creationId xmlns:a16="http://schemas.microsoft.com/office/drawing/2014/main" id="{1CA704C9-F4C9-4143-BD75-4D72BBB627B7}"/>
            </a:ext>
          </a:extLst>
        </xdr:cNvPr>
        <xdr:cNvSpPr txBox="1"/>
      </xdr:nvSpPr>
      <xdr:spPr>
        <a:xfrm>
          <a:off x="1629196" y="49004"/>
          <a:ext cx="9769052" cy="59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500">
              <a:solidFill>
                <a:schemeClr val="bg1"/>
              </a:solidFill>
              <a:latin typeface="Verdana" panose="020B0604030504040204" pitchFamily="34" charset="0"/>
              <a:ea typeface="Verdana" panose="020B0604030504040204" pitchFamily="34" charset="0"/>
              <a:cs typeface="Verdana" panose="020B0604030504040204" pitchFamily="34" charset="0"/>
            </a:rPr>
            <a:t>Balanço</a:t>
          </a:r>
          <a:r>
            <a:rPr lang="pt-BR" sz="2500" baseline="0">
              <a:solidFill>
                <a:schemeClr val="bg1"/>
              </a:solidFill>
              <a:latin typeface="Verdana" panose="020B0604030504040204" pitchFamily="34" charset="0"/>
              <a:ea typeface="Verdana" panose="020B0604030504040204" pitchFamily="34" charset="0"/>
              <a:cs typeface="Verdana" panose="020B0604030504040204" pitchFamily="34" charset="0"/>
            </a:rPr>
            <a:t> Patrimonial</a:t>
          </a:r>
          <a:endParaRPr lang="pt-BR" sz="25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absolute">
    <xdr:from>
      <xdr:col>1</xdr:col>
      <xdr:colOff>58825</xdr:colOff>
      <xdr:row>0</xdr:row>
      <xdr:rowOff>189424</xdr:rowOff>
    </xdr:from>
    <xdr:to>
      <xdr:col>1</xdr:col>
      <xdr:colOff>877650</xdr:colOff>
      <xdr:row>0</xdr:row>
      <xdr:rowOff>645435</xdr:rowOff>
    </xdr:to>
    <xdr:pic>
      <xdr:nvPicPr>
        <xdr:cNvPr id="4" name="Imagem 3">
          <a:extLst>
            <a:ext uri="{FF2B5EF4-FFF2-40B4-BE49-F238E27FC236}">
              <a16:creationId xmlns:a16="http://schemas.microsoft.com/office/drawing/2014/main" id="{A5D85288-FF77-45F4-BE22-748D4187C7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65" y="189424"/>
          <a:ext cx="822635" cy="456011"/>
        </a:xfrm>
        <a:prstGeom prst="rect">
          <a:avLst/>
        </a:prstGeom>
      </xdr:spPr>
    </xdr:pic>
    <xdr:clientData/>
  </xdr:twoCellAnchor>
  <xdr:twoCellAnchor editAs="absolute">
    <xdr:from>
      <xdr:col>21</xdr:col>
      <xdr:colOff>98376</xdr:colOff>
      <xdr:row>0</xdr:row>
      <xdr:rowOff>130030</xdr:rowOff>
    </xdr:from>
    <xdr:to>
      <xdr:col>22</xdr:col>
      <xdr:colOff>94673</xdr:colOff>
      <xdr:row>0</xdr:row>
      <xdr:rowOff>686205</xdr:rowOff>
    </xdr:to>
    <xdr:grpSp>
      <xdr:nvGrpSpPr>
        <xdr:cNvPr id="5" name="Grupo 14">
          <a:hlinkClick xmlns:r="http://schemas.openxmlformats.org/officeDocument/2006/relationships" r:id="rId2"/>
          <a:extLst>
            <a:ext uri="{FF2B5EF4-FFF2-40B4-BE49-F238E27FC236}">
              <a16:creationId xmlns:a16="http://schemas.microsoft.com/office/drawing/2014/main" id="{CB728C13-6BA7-480C-8275-B1E9F7A7E0D9}"/>
            </a:ext>
          </a:extLst>
        </xdr:cNvPr>
        <xdr:cNvGrpSpPr>
          <a:grpSpLocks/>
        </xdr:cNvGrpSpPr>
      </xdr:nvGrpSpPr>
      <xdr:grpSpPr bwMode="auto">
        <a:xfrm>
          <a:off x="10528251" y="130030"/>
          <a:ext cx="624947" cy="556175"/>
          <a:chOff x="11605780" y="215217"/>
          <a:chExt cx="467591" cy="469878"/>
        </a:xfrm>
      </xdr:grpSpPr>
      <xdr:pic>
        <xdr:nvPicPr>
          <xdr:cNvPr id="6" name="Imagem 2">
            <a:hlinkClick xmlns:r="http://schemas.openxmlformats.org/officeDocument/2006/relationships" r:id="rId2"/>
            <a:extLst>
              <a:ext uri="{FF2B5EF4-FFF2-40B4-BE49-F238E27FC236}">
                <a16:creationId xmlns:a16="http://schemas.microsoft.com/office/drawing/2014/main" id="{9B083CA3-C3D9-4BBC-BD33-0511A20A89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aixaDeTexto 6">
            <a:extLst>
              <a:ext uri="{FF2B5EF4-FFF2-40B4-BE49-F238E27FC236}">
                <a16:creationId xmlns:a16="http://schemas.microsoft.com/office/drawing/2014/main" id="{9F1FBBBE-6F19-47A3-9339-084C275147F3}"/>
              </a:ext>
            </a:extLst>
          </xdr:cNvPr>
          <xdr:cNvSpPr txBox="1"/>
        </xdr:nvSpPr>
        <xdr:spPr>
          <a:xfrm>
            <a:off x="11605780" y="45456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bg1"/>
                </a:solidFill>
                <a:latin typeface="Verdana" panose="020B0604030504040204" pitchFamily="34" charset="0"/>
                <a:ea typeface="Verdana" panose="020B0604030504040204" pitchFamily="34" charset="0"/>
                <a:cs typeface="Verdana" panose="020B0604030504040204" pitchFamily="34" charset="0"/>
              </a:rPr>
              <a:t>Home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26</xdr:col>
      <xdr:colOff>572061</xdr:colOff>
      <xdr:row>0</xdr:row>
      <xdr:rowOff>209998</xdr:rowOff>
    </xdr:from>
    <xdr:to>
      <xdr:col>27</xdr:col>
      <xdr:colOff>437416</xdr:colOff>
      <xdr:row>0</xdr:row>
      <xdr:rowOff>667198</xdr:rowOff>
    </xdr:to>
    <xdr:grpSp>
      <xdr:nvGrpSpPr>
        <xdr:cNvPr id="2" name="Grupo 14">
          <a:hlinkClick xmlns:r="http://schemas.openxmlformats.org/officeDocument/2006/relationships" r:id="rId1"/>
          <a:extLst>
            <a:ext uri="{FF2B5EF4-FFF2-40B4-BE49-F238E27FC236}">
              <a16:creationId xmlns:a16="http://schemas.microsoft.com/office/drawing/2014/main" id="{A947675E-0038-4FB4-ABFE-74ED5ABFBC07}"/>
            </a:ext>
          </a:extLst>
        </xdr:cNvPr>
        <xdr:cNvGrpSpPr>
          <a:grpSpLocks/>
        </xdr:cNvGrpSpPr>
      </xdr:nvGrpSpPr>
      <xdr:grpSpPr bwMode="auto">
        <a:xfrm>
          <a:off x="13183161" y="206188"/>
          <a:ext cx="478765" cy="457200"/>
          <a:chOff x="11605780" y="215217"/>
          <a:chExt cx="467591" cy="461058"/>
        </a:xfrm>
      </xdr:grpSpPr>
      <xdr:pic>
        <xdr:nvPicPr>
          <xdr:cNvPr id="3" name="Imagem 2">
            <a:hlinkClick xmlns:r="http://schemas.openxmlformats.org/officeDocument/2006/relationships" r:id="rId1"/>
            <a:extLst>
              <a:ext uri="{FF2B5EF4-FFF2-40B4-BE49-F238E27FC236}">
                <a16:creationId xmlns:a16="http://schemas.microsoft.com/office/drawing/2014/main" id="{1EB1C8F3-CCED-4845-A9CE-ECCE09494A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CaixaDeTexto 3">
            <a:extLst>
              <a:ext uri="{FF2B5EF4-FFF2-40B4-BE49-F238E27FC236}">
                <a16:creationId xmlns:a16="http://schemas.microsoft.com/office/drawing/2014/main" id="{7D394B9B-D05A-41EE-870E-30A1ED4B8476}"/>
              </a:ext>
            </a:extLst>
          </xdr:cNvPr>
          <xdr:cNvSpPr txBox="1"/>
        </xdr:nvSpPr>
        <xdr:spPr>
          <a:xfrm>
            <a:off x="11605780" y="44574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700">
                <a:solidFill>
                  <a:schemeClr val="bg1"/>
                </a:solidFill>
                <a:latin typeface="Century Gothic" panose="020B0502020202020204" pitchFamily="34" charset="0"/>
              </a:rPr>
              <a:t>Home</a:t>
            </a:r>
          </a:p>
        </xdr:txBody>
      </xdr:sp>
    </xdr:grpSp>
    <xdr:clientData/>
  </xdr:twoCellAnchor>
  <xdr:twoCellAnchor editAs="absolute">
    <xdr:from>
      <xdr:col>0</xdr:col>
      <xdr:colOff>0</xdr:colOff>
      <xdr:row>0</xdr:row>
      <xdr:rowOff>0</xdr:rowOff>
    </xdr:from>
    <xdr:to>
      <xdr:col>36</xdr:col>
      <xdr:colOff>79486</xdr:colOff>
      <xdr:row>1</xdr:row>
      <xdr:rowOff>19498</xdr:rowOff>
    </xdr:to>
    <xdr:sp macro="" textlink="">
      <xdr:nvSpPr>
        <xdr:cNvPr id="5" name="Retângulo 4">
          <a:extLst>
            <a:ext uri="{FF2B5EF4-FFF2-40B4-BE49-F238E27FC236}">
              <a16:creationId xmlns:a16="http://schemas.microsoft.com/office/drawing/2014/main" id="{81C9BBEF-C49A-4D35-9A5E-B7ADAF3CC387}"/>
            </a:ext>
          </a:extLst>
        </xdr:cNvPr>
        <xdr:cNvSpPr/>
      </xdr:nvSpPr>
      <xdr:spPr>
        <a:xfrm>
          <a:off x="0" y="0"/>
          <a:ext cx="18264081" cy="707203"/>
        </a:xfrm>
        <a:prstGeom prst="rect">
          <a:avLst/>
        </a:prstGeom>
        <a:solidFill>
          <a:srgbClr val="5055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absolute">
    <xdr:from>
      <xdr:col>1</xdr:col>
      <xdr:colOff>1905421</xdr:colOff>
      <xdr:row>0</xdr:row>
      <xdr:rowOff>56624</xdr:rowOff>
    </xdr:from>
    <xdr:to>
      <xdr:col>25</xdr:col>
      <xdr:colOff>59476</xdr:colOff>
      <xdr:row>0</xdr:row>
      <xdr:rowOff>664362</xdr:rowOff>
    </xdr:to>
    <xdr:sp macro="" textlink="">
      <xdr:nvSpPr>
        <xdr:cNvPr id="6" name="CaixaDeTexto 5">
          <a:extLst>
            <a:ext uri="{FF2B5EF4-FFF2-40B4-BE49-F238E27FC236}">
              <a16:creationId xmlns:a16="http://schemas.microsoft.com/office/drawing/2014/main" id="{4C61A7ED-2E79-4F04-B2D8-97CDA7455B4C}"/>
            </a:ext>
          </a:extLst>
        </xdr:cNvPr>
        <xdr:cNvSpPr txBox="1"/>
      </xdr:nvSpPr>
      <xdr:spPr>
        <a:xfrm>
          <a:off x="2000671" y="64244"/>
          <a:ext cx="9753600" cy="594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500">
              <a:solidFill>
                <a:schemeClr val="bg1"/>
              </a:solidFill>
              <a:latin typeface="Verdana" panose="020B0604030504040204" pitchFamily="34" charset="0"/>
              <a:ea typeface="Verdana" panose="020B0604030504040204" pitchFamily="34" charset="0"/>
              <a:cs typeface="Verdana" panose="020B0604030504040204" pitchFamily="34" charset="0"/>
            </a:rPr>
            <a:t>Fluxo de Caixa</a:t>
          </a:r>
        </a:p>
      </xdr:txBody>
    </xdr:sp>
    <xdr:clientData/>
  </xdr:twoCellAnchor>
  <xdr:twoCellAnchor editAs="absolute">
    <xdr:from>
      <xdr:col>1</xdr:col>
      <xdr:colOff>58825</xdr:colOff>
      <xdr:row>0</xdr:row>
      <xdr:rowOff>189424</xdr:rowOff>
    </xdr:from>
    <xdr:to>
      <xdr:col>1</xdr:col>
      <xdr:colOff>877650</xdr:colOff>
      <xdr:row>0</xdr:row>
      <xdr:rowOff>645435</xdr:rowOff>
    </xdr:to>
    <xdr:pic>
      <xdr:nvPicPr>
        <xdr:cNvPr id="7" name="Imagem 6">
          <a:extLst>
            <a:ext uri="{FF2B5EF4-FFF2-40B4-BE49-F238E27FC236}">
              <a16:creationId xmlns:a16="http://schemas.microsoft.com/office/drawing/2014/main" id="{CC4F1987-63C6-4FE4-9F0A-597680BEB6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455" y="189424"/>
          <a:ext cx="826445" cy="456011"/>
        </a:xfrm>
        <a:prstGeom prst="rect">
          <a:avLst/>
        </a:prstGeom>
      </xdr:spPr>
    </xdr:pic>
    <xdr:clientData/>
  </xdr:twoCellAnchor>
  <xdr:twoCellAnchor editAs="absolute">
    <xdr:from>
      <xdr:col>22</xdr:col>
      <xdr:colOff>130690</xdr:colOff>
      <xdr:row>0</xdr:row>
      <xdr:rowOff>91507</xdr:rowOff>
    </xdr:from>
    <xdr:to>
      <xdr:col>23</xdr:col>
      <xdr:colOff>136485</xdr:colOff>
      <xdr:row>0</xdr:row>
      <xdr:rowOff>663557</xdr:rowOff>
    </xdr:to>
    <xdr:grpSp>
      <xdr:nvGrpSpPr>
        <xdr:cNvPr id="8" name="Grupo 14">
          <a:hlinkClick xmlns:r="http://schemas.openxmlformats.org/officeDocument/2006/relationships" r:id="rId1"/>
          <a:extLst>
            <a:ext uri="{FF2B5EF4-FFF2-40B4-BE49-F238E27FC236}">
              <a16:creationId xmlns:a16="http://schemas.microsoft.com/office/drawing/2014/main" id="{F6F42969-F854-4C21-BDE0-061EE3A71D58}"/>
            </a:ext>
          </a:extLst>
        </xdr:cNvPr>
        <xdr:cNvGrpSpPr>
          <a:grpSpLocks/>
        </xdr:cNvGrpSpPr>
      </xdr:nvGrpSpPr>
      <xdr:grpSpPr bwMode="auto">
        <a:xfrm>
          <a:off x="10307200" y="95317"/>
          <a:ext cx="607775" cy="572050"/>
          <a:chOff x="11605780" y="215217"/>
          <a:chExt cx="467591" cy="469878"/>
        </a:xfrm>
      </xdr:grpSpPr>
      <xdr:pic>
        <xdr:nvPicPr>
          <xdr:cNvPr id="9" name="Imagem 2">
            <a:hlinkClick xmlns:r="http://schemas.openxmlformats.org/officeDocument/2006/relationships" r:id="rId1"/>
            <a:extLst>
              <a:ext uri="{FF2B5EF4-FFF2-40B4-BE49-F238E27FC236}">
                <a16:creationId xmlns:a16="http://schemas.microsoft.com/office/drawing/2014/main" id="{7D736EB4-15E9-4C4B-804B-DDD3A2266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aixaDeTexto 9">
            <a:extLst>
              <a:ext uri="{FF2B5EF4-FFF2-40B4-BE49-F238E27FC236}">
                <a16:creationId xmlns:a16="http://schemas.microsoft.com/office/drawing/2014/main" id="{48FE01C4-6F69-4487-96D4-FEFE465C6260}"/>
              </a:ext>
            </a:extLst>
          </xdr:cNvPr>
          <xdr:cNvSpPr txBox="1"/>
        </xdr:nvSpPr>
        <xdr:spPr>
          <a:xfrm>
            <a:off x="11605780" y="45456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bg1"/>
                </a:solidFill>
                <a:latin typeface="Verdana" panose="020B0604030504040204" pitchFamily="34" charset="0"/>
                <a:ea typeface="Verdana" panose="020B0604030504040204" pitchFamily="34" charset="0"/>
                <a:cs typeface="Verdana" panose="020B0604030504040204" pitchFamily="34" charset="0"/>
              </a:rPr>
              <a:t>Home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32</xdr:col>
      <xdr:colOff>188383</xdr:colOff>
      <xdr:row>1</xdr:row>
      <xdr:rowOff>6163</xdr:rowOff>
    </xdr:to>
    <xdr:sp macro="" textlink="">
      <xdr:nvSpPr>
        <xdr:cNvPr id="9" name="Retângulo 8">
          <a:extLst>
            <a:ext uri="{FF2B5EF4-FFF2-40B4-BE49-F238E27FC236}">
              <a16:creationId xmlns:a16="http://schemas.microsoft.com/office/drawing/2014/main" id="{00000000-0008-0000-0400-000009000000}"/>
            </a:ext>
          </a:extLst>
        </xdr:cNvPr>
        <xdr:cNvSpPr/>
      </xdr:nvSpPr>
      <xdr:spPr>
        <a:xfrm>
          <a:off x="0" y="0"/>
          <a:ext cx="18285883" cy="704663"/>
        </a:xfrm>
        <a:prstGeom prst="rect">
          <a:avLst/>
        </a:prstGeom>
        <a:solidFill>
          <a:srgbClr val="5055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absolute">
    <xdr:from>
      <xdr:col>1</xdr:col>
      <xdr:colOff>1223431</xdr:colOff>
      <xdr:row>0</xdr:row>
      <xdr:rowOff>58529</xdr:rowOff>
    </xdr:from>
    <xdr:to>
      <xdr:col>20</xdr:col>
      <xdr:colOff>416981</xdr:colOff>
      <xdr:row>0</xdr:row>
      <xdr:rowOff>649122</xdr:rowOff>
    </xdr:to>
    <xdr:sp macro="" textlink="">
      <xdr:nvSpPr>
        <xdr:cNvPr id="15" name="CaixaDeTexto 14">
          <a:extLst>
            <a:ext uri="{FF2B5EF4-FFF2-40B4-BE49-F238E27FC236}">
              <a16:creationId xmlns:a16="http://schemas.microsoft.com/office/drawing/2014/main" id="{00000000-0008-0000-0400-00000F000000}"/>
            </a:ext>
          </a:extLst>
        </xdr:cNvPr>
        <xdr:cNvSpPr txBox="1"/>
      </xdr:nvSpPr>
      <xdr:spPr>
        <a:xfrm>
          <a:off x="1318681" y="58529"/>
          <a:ext cx="9755717" cy="59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500">
              <a:solidFill>
                <a:schemeClr val="bg1"/>
              </a:solidFill>
              <a:latin typeface="Verdana" panose="020B0604030504040204" pitchFamily="34" charset="0"/>
              <a:ea typeface="Verdana" panose="020B0604030504040204" pitchFamily="34" charset="0"/>
              <a:cs typeface="Verdana" panose="020B0604030504040204" pitchFamily="34" charset="0"/>
            </a:rPr>
            <a:t>Balanço</a:t>
          </a:r>
          <a:r>
            <a:rPr lang="pt-BR" sz="2500" baseline="0">
              <a:solidFill>
                <a:schemeClr val="bg1"/>
              </a:solidFill>
              <a:latin typeface="Verdana" panose="020B0604030504040204" pitchFamily="34" charset="0"/>
              <a:ea typeface="Verdana" panose="020B0604030504040204" pitchFamily="34" charset="0"/>
              <a:cs typeface="Verdana" panose="020B0604030504040204" pitchFamily="34" charset="0"/>
            </a:rPr>
            <a:t> Patrimonial  - Versão Anterior (até 1T17)</a:t>
          </a:r>
          <a:endParaRPr lang="pt-BR" sz="25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absolute">
    <xdr:from>
      <xdr:col>1</xdr:col>
      <xdr:colOff>45490</xdr:colOff>
      <xdr:row>0</xdr:row>
      <xdr:rowOff>189424</xdr:rowOff>
    </xdr:from>
    <xdr:to>
      <xdr:col>1</xdr:col>
      <xdr:colOff>877650</xdr:colOff>
      <xdr:row>0</xdr:row>
      <xdr:rowOff>645435</xdr:rowOff>
    </xdr:to>
    <xdr:pic>
      <xdr:nvPicPr>
        <xdr:cNvPr id="19" name="Imagem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40" y="189424"/>
          <a:ext cx="832160" cy="456011"/>
        </a:xfrm>
        <a:prstGeom prst="rect">
          <a:avLst/>
        </a:prstGeom>
      </xdr:spPr>
    </xdr:pic>
    <xdr:clientData/>
  </xdr:twoCellAnchor>
  <xdr:twoCellAnchor editAs="absolute">
    <xdr:from>
      <xdr:col>20</xdr:col>
      <xdr:colOff>171191</xdr:colOff>
      <xdr:row>0</xdr:row>
      <xdr:rowOff>116907</xdr:rowOff>
    </xdr:from>
    <xdr:to>
      <xdr:col>21</xdr:col>
      <xdr:colOff>59538</xdr:colOff>
      <xdr:row>0</xdr:row>
      <xdr:rowOff>680702</xdr:rowOff>
    </xdr:to>
    <xdr:grpSp>
      <xdr:nvGrpSpPr>
        <xdr:cNvPr id="16" name="Grupo 14">
          <a:hlinkClick xmlns:r="http://schemas.openxmlformats.org/officeDocument/2006/relationships" r:id="rId2"/>
          <a:extLst>
            <a:ext uri="{FF2B5EF4-FFF2-40B4-BE49-F238E27FC236}">
              <a16:creationId xmlns:a16="http://schemas.microsoft.com/office/drawing/2014/main" id="{00000000-0008-0000-0400-000010000000}"/>
            </a:ext>
          </a:extLst>
        </xdr:cNvPr>
        <xdr:cNvGrpSpPr>
          <a:grpSpLocks/>
        </xdr:cNvGrpSpPr>
      </xdr:nvGrpSpPr>
      <xdr:grpSpPr bwMode="auto">
        <a:xfrm>
          <a:off x="11143991" y="116907"/>
          <a:ext cx="599547" cy="563795"/>
          <a:chOff x="11605780" y="215217"/>
          <a:chExt cx="467591" cy="469878"/>
        </a:xfrm>
      </xdr:grpSpPr>
      <xdr:pic>
        <xdr:nvPicPr>
          <xdr:cNvPr id="17" name="Imagem 2">
            <a:hlinkClick xmlns:r="http://schemas.openxmlformats.org/officeDocument/2006/relationships" r:id="rId2"/>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91982" y="215217"/>
            <a:ext cx="295187" cy="295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aixaDeTexto 17">
            <a:extLst>
              <a:ext uri="{FF2B5EF4-FFF2-40B4-BE49-F238E27FC236}">
                <a16:creationId xmlns:a16="http://schemas.microsoft.com/office/drawing/2014/main" id="{00000000-0008-0000-0400-000012000000}"/>
              </a:ext>
            </a:extLst>
          </xdr:cNvPr>
          <xdr:cNvSpPr txBox="1"/>
        </xdr:nvSpPr>
        <xdr:spPr>
          <a:xfrm>
            <a:off x="11605780" y="454566"/>
            <a:ext cx="467591" cy="2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bg1"/>
                </a:solidFill>
                <a:latin typeface="Verdana" panose="020B0604030504040204" pitchFamily="34" charset="0"/>
                <a:ea typeface="Verdana" panose="020B0604030504040204" pitchFamily="34" charset="0"/>
                <a:cs typeface="Verdana" panose="020B0604030504040204" pitchFamily="34" charset="0"/>
              </a:rPr>
              <a:t>Home</a:t>
            </a: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S11"/>
  <sheetViews>
    <sheetView showGridLines="0" showRowColHeaders="0" tabSelected="1" zoomScaleNormal="100" workbookViewId="0"/>
  </sheetViews>
  <sheetFormatPr defaultRowHeight="14.4" x14ac:dyDescent="0.3"/>
  <sheetData>
    <row r="1" spans="1:19" x14ac:dyDescent="0.3">
      <c r="A1" s="1"/>
    </row>
    <row r="11" spans="1:19" x14ac:dyDescent="0.3">
      <c r="S11" s="35" t="s">
        <v>152</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B3:U27"/>
  <sheetViews>
    <sheetView showGridLines="0" showRowColHeaders="0" workbookViewId="0">
      <selection activeCell="B3" sqref="B3:U27"/>
    </sheetView>
  </sheetViews>
  <sheetFormatPr defaultRowHeight="14.4" x14ac:dyDescent="0.3"/>
  <cols>
    <col min="1" max="1" width="4.33203125" customWidth="1"/>
  </cols>
  <sheetData>
    <row r="3" spans="2:21" ht="15" customHeight="1" x14ac:dyDescent="0.3">
      <c r="B3" s="282" t="s">
        <v>154</v>
      </c>
      <c r="C3" s="282"/>
      <c r="D3" s="282"/>
      <c r="E3" s="282"/>
      <c r="F3" s="282"/>
      <c r="G3" s="282"/>
      <c r="H3" s="282"/>
      <c r="I3" s="282"/>
      <c r="J3" s="282"/>
      <c r="K3" s="282"/>
      <c r="L3" s="282"/>
      <c r="M3" s="282"/>
      <c r="N3" s="282"/>
      <c r="O3" s="282"/>
      <c r="P3" s="282"/>
      <c r="Q3" s="282"/>
      <c r="R3" s="282"/>
      <c r="S3" s="282"/>
      <c r="T3" s="282"/>
      <c r="U3" s="282"/>
    </row>
    <row r="4" spans="2:21" x14ac:dyDescent="0.3">
      <c r="B4" s="282"/>
      <c r="C4" s="282"/>
      <c r="D4" s="282"/>
      <c r="E4" s="282"/>
      <c r="F4" s="282"/>
      <c r="G4" s="282"/>
      <c r="H4" s="282"/>
      <c r="I4" s="282"/>
      <c r="J4" s="282"/>
      <c r="K4" s="282"/>
      <c r="L4" s="282"/>
      <c r="M4" s="282"/>
      <c r="N4" s="282"/>
      <c r="O4" s="282"/>
      <c r="P4" s="282"/>
      <c r="Q4" s="282"/>
      <c r="R4" s="282"/>
      <c r="S4" s="282"/>
      <c r="T4" s="282"/>
      <c r="U4" s="282"/>
    </row>
    <row r="5" spans="2:21" x14ac:dyDescent="0.3">
      <c r="B5" s="282"/>
      <c r="C5" s="282"/>
      <c r="D5" s="282"/>
      <c r="E5" s="282"/>
      <c r="F5" s="282"/>
      <c r="G5" s="282"/>
      <c r="H5" s="282"/>
      <c r="I5" s="282"/>
      <c r="J5" s="282"/>
      <c r="K5" s="282"/>
      <c r="L5" s="282"/>
      <c r="M5" s="282"/>
      <c r="N5" s="282"/>
      <c r="O5" s="282"/>
      <c r="P5" s="282"/>
      <c r="Q5" s="282"/>
      <c r="R5" s="282"/>
      <c r="S5" s="282"/>
      <c r="T5" s="282"/>
      <c r="U5" s="282"/>
    </row>
    <row r="6" spans="2:21" x14ac:dyDescent="0.3">
      <c r="B6" s="282"/>
      <c r="C6" s="282"/>
      <c r="D6" s="282"/>
      <c r="E6" s="282"/>
      <c r="F6" s="282"/>
      <c r="G6" s="282"/>
      <c r="H6" s="282"/>
      <c r="I6" s="282"/>
      <c r="J6" s="282"/>
      <c r="K6" s="282"/>
      <c r="L6" s="282"/>
      <c r="M6" s="282"/>
      <c r="N6" s="282"/>
      <c r="O6" s="282"/>
      <c r="P6" s="282"/>
      <c r="Q6" s="282"/>
      <c r="R6" s="282"/>
      <c r="S6" s="282"/>
      <c r="T6" s="282"/>
      <c r="U6" s="282"/>
    </row>
    <row r="7" spans="2:21" x14ac:dyDescent="0.3">
      <c r="B7" s="282"/>
      <c r="C7" s="282"/>
      <c r="D7" s="282"/>
      <c r="E7" s="282"/>
      <c r="F7" s="282"/>
      <c r="G7" s="282"/>
      <c r="H7" s="282"/>
      <c r="I7" s="282"/>
      <c r="J7" s="282"/>
      <c r="K7" s="282"/>
      <c r="L7" s="282"/>
      <c r="M7" s="282"/>
      <c r="N7" s="282"/>
      <c r="O7" s="282"/>
      <c r="P7" s="282"/>
      <c r="Q7" s="282"/>
      <c r="R7" s="282"/>
      <c r="S7" s="282"/>
      <c r="T7" s="282"/>
      <c r="U7" s="282"/>
    </row>
    <row r="8" spans="2:21" x14ac:dyDescent="0.3">
      <c r="B8" s="282"/>
      <c r="C8" s="282"/>
      <c r="D8" s="282"/>
      <c r="E8" s="282"/>
      <c r="F8" s="282"/>
      <c r="G8" s="282"/>
      <c r="H8" s="282"/>
      <c r="I8" s="282"/>
      <c r="J8" s="282"/>
      <c r="K8" s="282"/>
      <c r="L8" s="282"/>
      <c r="M8" s="282"/>
      <c r="N8" s="282"/>
      <c r="O8" s="282"/>
      <c r="P8" s="282"/>
      <c r="Q8" s="282"/>
      <c r="R8" s="282"/>
      <c r="S8" s="282"/>
      <c r="T8" s="282"/>
      <c r="U8" s="282"/>
    </row>
    <row r="9" spans="2:21" x14ac:dyDescent="0.3">
      <c r="B9" s="282"/>
      <c r="C9" s="282"/>
      <c r="D9" s="282"/>
      <c r="E9" s="282"/>
      <c r="F9" s="282"/>
      <c r="G9" s="282"/>
      <c r="H9" s="282"/>
      <c r="I9" s="282"/>
      <c r="J9" s="282"/>
      <c r="K9" s="282"/>
      <c r="L9" s="282"/>
      <c r="M9" s="282"/>
      <c r="N9" s="282"/>
      <c r="O9" s="282"/>
      <c r="P9" s="282"/>
      <c r="Q9" s="282"/>
      <c r="R9" s="282"/>
      <c r="S9" s="282"/>
      <c r="T9" s="282"/>
      <c r="U9" s="282"/>
    </row>
    <row r="10" spans="2:21" x14ac:dyDescent="0.3">
      <c r="B10" s="282"/>
      <c r="C10" s="282"/>
      <c r="D10" s="282"/>
      <c r="E10" s="282"/>
      <c r="F10" s="282"/>
      <c r="G10" s="282"/>
      <c r="H10" s="282"/>
      <c r="I10" s="282"/>
      <c r="J10" s="282"/>
      <c r="K10" s="282"/>
      <c r="L10" s="282"/>
      <c r="M10" s="282"/>
      <c r="N10" s="282"/>
      <c r="O10" s="282"/>
      <c r="P10" s="282"/>
      <c r="Q10" s="282"/>
      <c r="R10" s="282"/>
      <c r="S10" s="282"/>
      <c r="T10" s="282"/>
      <c r="U10" s="282"/>
    </row>
    <row r="11" spans="2:21" x14ac:dyDescent="0.3">
      <c r="B11" s="282"/>
      <c r="C11" s="282"/>
      <c r="D11" s="282"/>
      <c r="E11" s="282"/>
      <c r="F11" s="282"/>
      <c r="G11" s="282"/>
      <c r="H11" s="282"/>
      <c r="I11" s="282"/>
      <c r="J11" s="282"/>
      <c r="K11" s="282"/>
      <c r="L11" s="282"/>
      <c r="M11" s="282"/>
      <c r="N11" s="282"/>
      <c r="O11" s="282"/>
      <c r="P11" s="282"/>
      <c r="Q11" s="282"/>
      <c r="R11" s="282"/>
      <c r="S11" s="282"/>
      <c r="T11" s="282"/>
      <c r="U11" s="282"/>
    </row>
    <row r="12" spans="2:21" x14ac:dyDescent="0.3">
      <c r="B12" s="282"/>
      <c r="C12" s="282"/>
      <c r="D12" s="282"/>
      <c r="E12" s="282"/>
      <c r="F12" s="282"/>
      <c r="G12" s="282"/>
      <c r="H12" s="282"/>
      <c r="I12" s="282"/>
      <c r="J12" s="282"/>
      <c r="K12" s="282"/>
      <c r="L12" s="282"/>
      <c r="M12" s="282"/>
      <c r="N12" s="282"/>
      <c r="O12" s="282"/>
      <c r="P12" s="282"/>
      <c r="Q12" s="282"/>
      <c r="R12" s="282"/>
      <c r="S12" s="282"/>
      <c r="T12" s="282"/>
      <c r="U12" s="282"/>
    </row>
    <row r="13" spans="2:21" x14ac:dyDescent="0.3">
      <c r="B13" s="282"/>
      <c r="C13" s="282"/>
      <c r="D13" s="282"/>
      <c r="E13" s="282"/>
      <c r="F13" s="282"/>
      <c r="G13" s="282"/>
      <c r="H13" s="282"/>
      <c r="I13" s="282"/>
      <c r="J13" s="282"/>
      <c r="K13" s="282"/>
      <c r="L13" s="282"/>
      <c r="M13" s="282"/>
      <c r="N13" s="282"/>
      <c r="O13" s="282"/>
      <c r="P13" s="282"/>
      <c r="Q13" s="282"/>
      <c r="R13" s="282"/>
      <c r="S13" s="282"/>
      <c r="T13" s="282"/>
      <c r="U13" s="282"/>
    </row>
    <row r="14" spans="2:21" x14ac:dyDescent="0.3">
      <c r="B14" s="282"/>
      <c r="C14" s="282"/>
      <c r="D14" s="282"/>
      <c r="E14" s="282"/>
      <c r="F14" s="282"/>
      <c r="G14" s="282"/>
      <c r="H14" s="282"/>
      <c r="I14" s="282"/>
      <c r="J14" s="282"/>
      <c r="K14" s="282"/>
      <c r="L14" s="282"/>
      <c r="M14" s="282"/>
      <c r="N14" s="282"/>
      <c r="O14" s="282"/>
      <c r="P14" s="282"/>
      <c r="Q14" s="282"/>
      <c r="R14" s="282"/>
      <c r="S14" s="282"/>
      <c r="T14" s="282"/>
      <c r="U14" s="282"/>
    </row>
    <row r="15" spans="2:21" x14ac:dyDescent="0.3">
      <c r="B15" s="282"/>
      <c r="C15" s="282"/>
      <c r="D15" s="282"/>
      <c r="E15" s="282"/>
      <c r="F15" s="282"/>
      <c r="G15" s="282"/>
      <c r="H15" s="282"/>
      <c r="I15" s="282"/>
      <c r="J15" s="282"/>
      <c r="K15" s="282"/>
      <c r="L15" s="282"/>
      <c r="M15" s="282"/>
      <c r="N15" s="282"/>
      <c r="O15" s="282"/>
      <c r="P15" s="282"/>
      <c r="Q15" s="282"/>
      <c r="R15" s="282"/>
      <c r="S15" s="282"/>
      <c r="T15" s="282"/>
      <c r="U15" s="282"/>
    </row>
    <row r="16" spans="2:21" x14ac:dyDescent="0.3">
      <c r="B16" s="282"/>
      <c r="C16" s="282"/>
      <c r="D16" s="282"/>
      <c r="E16" s="282"/>
      <c r="F16" s="282"/>
      <c r="G16" s="282"/>
      <c r="H16" s="282"/>
      <c r="I16" s="282"/>
      <c r="J16" s="282"/>
      <c r="K16" s="282"/>
      <c r="L16" s="282"/>
      <c r="M16" s="282"/>
      <c r="N16" s="282"/>
      <c r="O16" s="282"/>
      <c r="P16" s="282"/>
      <c r="Q16" s="282"/>
      <c r="R16" s="282"/>
      <c r="S16" s="282"/>
      <c r="T16" s="282"/>
      <c r="U16" s="282"/>
    </row>
    <row r="17" spans="2:21" x14ac:dyDescent="0.3">
      <c r="B17" s="282"/>
      <c r="C17" s="282"/>
      <c r="D17" s="282"/>
      <c r="E17" s="282"/>
      <c r="F17" s="282"/>
      <c r="G17" s="282"/>
      <c r="H17" s="282"/>
      <c r="I17" s="282"/>
      <c r="J17" s="282"/>
      <c r="K17" s="282"/>
      <c r="L17" s="282"/>
      <c r="M17" s="282"/>
      <c r="N17" s="282"/>
      <c r="O17" s="282"/>
      <c r="P17" s="282"/>
      <c r="Q17" s="282"/>
      <c r="R17" s="282"/>
      <c r="S17" s="282"/>
      <c r="T17" s="282"/>
      <c r="U17" s="282"/>
    </row>
    <row r="18" spans="2:21" x14ac:dyDescent="0.3">
      <c r="B18" s="282"/>
      <c r="C18" s="282"/>
      <c r="D18" s="282"/>
      <c r="E18" s="282"/>
      <c r="F18" s="282"/>
      <c r="G18" s="282"/>
      <c r="H18" s="282"/>
      <c r="I18" s="282"/>
      <c r="J18" s="282"/>
      <c r="K18" s="282"/>
      <c r="L18" s="282"/>
      <c r="M18" s="282"/>
      <c r="N18" s="282"/>
      <c r="O18" s="282"/>
      <c r="P18" s="282"/>
      <c r="Q18" s="282"/>
      <c r="R18" s="282"/>
      <c r="S18" s="282"/>
      <c r="T18" s="282"/>
      <c r="U18" s="282"/>
    </row>
    <row r="19" spans="2:21" x14ac:dyDescent="0.3">
      <c r="B19" s="282"/>
      <c r="C19" s="282"/>
      <c r="D19" s="282"/>
      <c r="E19" s="282"/>
      <c r="F19" s="282"/>
      <c r="G19" s="282"/>
      <c r="H19" s="282"/>
      <c r="I19" s="282"/>
      <c r="J19" s="282"/>
      <c r="K19" s="282"/>
      <c r="L19" s="282"/>
      <c r="M19" s="282"/>
      <c r="N19" s="282"/>
      <c r="O19" s="282"/>
      <c r="P19" s="282"/>
      <c r="Q19" s="282"/>
      <c r="R19" s="282"/>
      <c r="S19" s="282"/>
      <c r="T19" s="282"/>
      <c r="U19" s="282"/>
    </row>
    <row r="20" spans="2:21" x14ac:dyDescent="0.3">
      <c r="B20" s="282"/>
      <c r="C20" s="282"/>
      <c r="D20" s="282"/>
      <c r="E20" s="282"/>
      <c r="F20" s="282"/>
      <c r="G20" s="282"/>
      <c r="H20" s="282"/>
      <c r="I20" s="282"/>
      <c r="J20" s="282"/>
      <c r="K20" s="282"/>
      <c r="L20" s="282"/>
      <c r="M20" s="282"/>
      <c r="N20" s="282"/>
      <c r="O20" s="282"/>
      <c r="P20" s="282"/>
      <c r="Q20" s="282"/>
      <c r="R20" s="282"/>
      <c r="S20" s="282"/>
      <c r="T20" s="282"/>
      <c r="U20" s="282"/>
    </row>
    <row r="21" spans="2:21" x14ac:dyDescent="0.3">
      <c r="B21" s="282"/>
      <c r="C21" s="282"/>
      <c r="D21" s="282"/>
      <c r="E21" s="282"/>
      <c r="F21" s="282"/>
      <c r="G21" s="282"/>
      <c r="H21" s="282"/>
      <c r="I21" s="282"/>
      <c r="J21" s="282"/>
      <c r="K21" s="282"/>
      <c r="L21" s="282"/>
      <c r="M21" s="282"/>
      <c r="N21" s="282"/>
      <c r="O21" s="282"/>
      <c r="P21" s="282"/>
      <c r="Q21" s="282"/>
      <c r="R21" s="282"/>
      <c r="S21" s="282"/>
      <c r="T21" s="282"/>
      <c r="U21" s="282"/>
    </row>
    <row r="22" spans="2:21" x14ac:dyDescent="0.3">
      <c r="B22" s="282"/>
      <c r="C22" s="282"/>
      <c r="D22" s="282"/>
      <c r="E22" s="282"/>
      <c r="F22" s="282"/>
      <c r="G22" s="282"/>
      <c r="H22" s="282"/>
      <c r="I22" s="282"/>
      <c r="J22" s="282"/>
      <c r="K22" s="282"/>
      <c r="L22" s="282"/>
      <c r="M22" s="282"/>
      <c r="N22" s="282"/>
      <c r="O22" s="282"/>
      <c r="P22" s="282"/>
      <c r="Q22" s="282"/>
      <c r="R22" s="282"/>
      <c r="S22" s="282"/>
      <c r="T22" s="282"/>
      <c r="U22" s="282"/>
    </row>
    <row r="23" spans="2:21" x14ac:dyDescent="0.3">
      <c r="B23" s="282"/>
      <c r="C23" s="282"/>
      <c r="D23" s="282"/>
      <c r="E23" s="282"/>
      <c r="F23" s="282"/>
      <c r="G23" s="282"/>
      <c r="H23" s="282"/>
      <c r="I23" s="282"/>
      <c r="J23" s="282"/>
      <c r="K23" s="282"/>
      <c r="L23" s="282"/>
      <c r="M23" s="282"/>
      <c r="N23" s="282"/>
      <c r="O23" s="282"/>
      <c r="P23" s="282"/>
      <c r="Q23" s="282"/>
      <c r="R23" s="282"/>
      <c r="S23" s="282"/>
      <c r="T23" s="282"/>
      <c r="U23" s="282"/>
    </row>
    <row r="24" spans="2:21" x14ac:dyDescent="0.3">
      <c r="B24" s="282"/>
      <c r="C24" s="282"/>
      <c r="D24" s="282"/>
      <c r="E24" s="282"/>
      <c r="F24" s="282"/>
      <c r="G24" s="282"/>
      <c r="H24" s="282"/>
      <c r="I24" s="282"/>
      <c r="J24" s="282"/>
      <c r="K24" s="282"/>
      <c r="L24" s="282"/>
      <c r="M24" s="282"/>
      <c r="N24" s="282"/>
      <c r="O24" s="282"/>
      <c r="P24" s="282"/>
      <c r="Q24" s="282"/>
      <c r="R24" s="282"/>
      <c r="S24" s="282"/>
      <c r="T24" s="282"/>
      <c r="U24" s="282"/>
    </row>
    <row r="25" spans="2:21" x14ac:dyDescent="0.3">
      <c r="B25" s="282"/>
      <c r="C25" s="282"/>
      <c r="D25" s="282"/>
      <c r="E25" s="282"/>
      <c r="F25" s="282"/>
      <c r="G25" s="282"/>
      <c r="H25" s="282"/>
      <c r="I25" s="282"/>
      <c r="J25" s="282"/>
      <c r="K25" s="282"/>
      <c r="L25" s="282"/>
      <c r="M25" s="282"/>
      <c r="N25" s="282"/>
      <c r="O25" s="282"/>
      <c r="P25" s="282"/>
      <c r="Q25" s="282"/>
      <c r="R25" s="282"/>
      <c r="S25" s="282"/>
      <c r="T25" s="282"/>
      <c r="U25" s="282"/>
    </row>
    <row r="26" spans="2:21" x14ac:dyDescent="0.3">
      <c r="B26" s="282"/>
      <c r="C26" s="282"/>
      <c r="D26" s="282"/>
      <c r="E26" s="282"/>
      <c r="F26" s="282"/>
      <c r="G26" s="282"/>
      <c r="H26" s="282"/>
      <c r="I26" s="282"/>
      <c r="J26" s="282"/>
      <c r="K26" s="282"/>
      <c r="L26" s="282"/>
      <c r="M26" s="282"/>
      <c r="N26" s="282"/>
      <c r="O26" s="282"/>
      <c r="P26" s="282"/>
      <c r="Q26" s="282"/>
      <c r="R26" s="282"/>
      <c r="S26" s="282"/>
      <c r="T26" s="282"/>
      <c r="U26" s="282"/>
    </row>
    <row r="27" spans="2:21" x14ac:dyDescent="0.3">
      <c r="B27" s="282"/>
      <c r="C27" s="282"/>
      <c r="D27" s="282"/>
      <c r="E27" s="282"/>
      <c r="F27" s="282"/>
      <c r="G27" s="282"/>
      <c r="H27" s="282"/>
      <c r="I27" s="282"/>
      <c r="J27" s="282"/>
      <c r="K27" s="282"/>
      <c r="L27" s="282"/>
      <c r="M27" s="282"/>
      <c r="N27" s="282"/>
      <c r="O27" s="282"/>
      <c r="P27" s="282"/>
      <c r="Q27" s="282"/>
      <c r="R27" s="282"/>
      <c r="S27" s="282"/>
      <c r="T27" s="282"/>
      <c r="U27" s="282"/>
    </row>
  </sheetData>
  <mergeCells count="1">
    <mergeCell ref="B3:U27"/>
  </mergeCells>
  <pageMargins left="0.511811024" right="0.511811024" top="0.78740157499999996" bottom="0.78740157499999996" header="0.31496062000000002" footer="0.31496062000000002"/>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6581-0D1C-4DFD-B7AB-6FFE0C236E1B}">
  <dimension ref="A1:AE87"/>
  <sheetViews>
    <sheetView showGridLines="0" showRowColHeaders="0" zoomScaleNormal="100" workbookViewId="0">
      <pane xSplit="4" ySplit="3" topLeftCell="M4" activePane="bottomRight" state="frozen"/>
      <selection activeCell="X5" sqref="X5"/>
      <selection pane="topRight" activeCell="X5" sqref="X5"/>
      <selection pane="bottomLeft" activeCell="X5" sqref="X5"/>
      <selection pane="bottomRight" activeCell="A4" sqref="A4"/>
    </sheetView>
  </sheetViews>
  <sheetFormatPr defaultColWidth="9.109375" defaultRowHeight="14.4" outlineLevelCol="1" x14ac:dyDescent="0.3"/>
  <cols>
    <col min="1" max="1" width="1.44140625" style="133" customWidth="1"/>
    <col min="2" max="2" width="45.44140625" style="1" customWidth="1"/>
    <col min="3" max="3" width="43" style="1" customWidth="1"/>
    <col min="4" max="4" width="11.5546875" style="5" customWidth="1"/>
    <col min="5" max="10" width="9.88671875" style="2" hidden="1" customWidth="1" outlineLevel="1"/>
    <col min="11" max="12" width="9.109375" style="113" hidden="1" customWidth="1" outlineLevel="1"/>
    <col min="13" max="13" width="9.109375" style="113" customWidth="1" collapsed="1"/>
    <col min="14" max="17" width="9.109375" style="113" customWidth="1"/>
    <col min="18" max="18" width="1.44140625" style="66" customWidth="1"/>
    <col min="19" max="20" width="9" style="113" hidden="1" customWidth="1"/>
    <col min="21" max="21" width="9" style="133" customWidth="1"/>
    <col min="22" max="23" width="9.44140625" style="133" customWidth="1"/>
    <col min="24" max="31" width="23.44140625" style="133" bestFit="1" customWidth="1"/>
    <col min="32" max="33" width="22.44140625" style="133" bestFit="1" customWidth="1"/>
    <col min="34" max="35" width="23.44140625" style="133" bestFit="1" customWidth="1"/>
    <col min="36" max="36" width="22.44140625" style="133" bestFit="1" customWidth="1"/>
    <col min="37" max="39" width="9.109375" style="133"/>
    <col min="40" max="40" width="12.5546875" style="133" bestFit="1" customWidth="1"/>
    <col min="41" max="16384" width="9.109375" style="133"/>
  </cols>
  <sheetData>
    <row r="1" spans="2:27" ht="54.75" customHeight="1" x14ac:dyDescent="0.3">
      <c r="B1" s="133"/>
      <c r="C1" s="133"/>
      <c r="D1" s="133"/>
      <c r="E1" s="133"/>
      <c r="F1" s="133"/>
      <c r="G1" s="133"/>
      <c r="H1" s="133"/>
      <c r="I1" s="133"/>
      <c r="J1" s="133"/>
      <c r="S1" s="133"/>
      <c r="T1" s="133"/>
    </row>
    <row r="2" spans="2:27" s="6" customFormat="1" ht="8.25" customHeight="1" x14ac:dyDescent="0.25">
      <c r="D2" s="36"/>
      <c r="E2" s="37"/>
      <c r="F2" s="37"/>
      <c r="G2" s="37"/>
      <c r="H2" s="37"/>
      <c r="I2" s="37"/>
      <c r="J2" s="37"/>
      <c r="K2" s="37"/>
      <c r="L2" s="37"/>
      <c r="M2" s="37"/>
      <c r="N2" s="37"/>
      <c r="O2" s="37"/>
      <c r="P2" s="37"/>
      <c r="Q2" s="37"/>
      <c r="R2" s="66"/>
    </row>
    <row r="3" spans="2:27" s="7" customFormat="1" ht="21.9" customHeight="1" x14ac:dyDescent="0.3">
      <c r="B3" s="25" t="s">
        <v>69</v>
      </c>
      <c r="C3" s="25"/>
      <c r="D3" s="26" t="s">
        <v>9</v>
      </c>
      <c r="E3" s="27" t="s">
        <v>193</v>
      </c>
      <c r="F3" s="27" t="s">
        <v>208</v>
      </c>
      <c r="G3" s="27" t="s">
        <v>209</v>
      </c>
      <c r="H3" s="27" t="s">
        <v>211</v>
      </c>
      <c r="I3" s="27" t="s">
        <v>214</v>
      </c>
      <c r="J3" s="27" t="s">
        <v>218</v>
      </c>
      <c r="K3" s="27" t="s">
        <v>222</v>
      </c>
      <c r="L3" s="27" t="s">
        <v>223</v>
      </c>
      <c r="M3" s="27" t="s">
        <v>229</v>
      </c>
      <c r="N3" s="27" t="s">
        <v>379</v>
      </c>
      <c r="O3" s="27" t="s">
        <v>382</v>
      </c>
      <c r="P3" s="27" t="s">
        <v>400</v>
      </c>
      <c r="Q3" s="27" t="s">
        <v>419</v>
      </c>
      <c r="R3" s="67"/>
      <c r="S3" s="115" t="s">
        <v>189</v>
      </c>
      <c r="T3" s="115" t="s">
        <v>212</v>
      </c>
      <c r="U3" s="115" t="s">
        <v>213</v>
      </c>
      <c r="V3" s="115" t="s">
        <v>228</v>
      </c>
      <c r="W3" s="115" t="s">
        <v>420</v>
      </c>
    </row>
    <row r="4" spans="2:27" s="6" customFormat="1" ht="27.9" customHeight="1" x14ac:dyDescent="0.3">
      <c r="B4" s="19" t="s">
        <v>64</v>
      </c>
      <c r="C4" s="20"/>
      <c r="D4" s="21"/>
      <c r="E4" s="22"/>
      <c r="F4" s="22"/>
      <c r="G4" s="22"/>
      <c r="H4" s="22"/>
      <c r="I4" s="22"/>
      <c r="J4" s="22"/>
      <c r="K4" s="22"/>
      <c r="L4" s="22"/>
      <c r="M4" s="22"/>
      <c r="N4" s="22"/>
      <c r="O4" s="22"/>
      <c r="P4" s="22"/>
      <c r="Q4" s="22"/>
      <c r="R4" s="22"/>
      <c r="S4" s="22"/>
      <c r="T4" s="22"/>
      <c r="U4" s="22"/>
      <c r="V4" s="22"/>
      <c r="W4" s="22"/>
    </row>
    <row r="5" spans="2:27" s="7" customFormat="1" ht="16.5" customHeight="1" x14ac:dyDescent="0.3">
      <c r="B5" s="161" t="s">
        <v>0</v>
      </c>
      <c r="C5" s="161" t="s">
        <v>78</v>
      </c>
      <c r="D5" s="163" t="s">
        <v>137</v>
      </c>
      <c r="E5" s="160">
        <v>173.31119475943677</v>
      </c>
      <c r="F5" s="160">
        <v>184.60659007118574</v>
      </c>
      <c r="G5" s="160">
        <v>200.49627190478927</v>
      </c>
      <c r="H5" s="140">
        <v>205.25005589064983</v>
      </c>
      <c r="I5" s="140">
        <v>190.672318608176</v>
      </c>
      <c r="J5" s="140">
        <v>169.36629844188678</v>
      </c>
      <c r="K5" s="140">
        <v>282.72191859149245</v>
      </c>
      <c r="L5" s="140">
        <v>262.46738535628725</v>
      </c>
      <c r="M5" s="140">
        <v>250.39652811032437</v>
      </c>
      <c r="N5" s="140">
        <v>244.81589379960201</v>
      </c>
      <c r="O5" s="140">
        <v>212.47121274212159</v>
      </c>
      <c r="P5" s="140">
        <v>194.36219693219499</v>
      </c>
      <c r="Q5" s="140">
        <v>233.96350675085466</v>
      </c>
      <c r="R5" s="116"/>
      <c r="S5" s="109">
        <v>655.78656861238619</v>
      </c>
      <c r="T5" s="140">
        <v>763.66411262606164</v>
      </c>
      <c r="U5" s="140">
        <v>905.22792099784238</v>
      </c>
      <c r="V5" s="140">
        <v>902.04583158424293</v>
      </c>
      <c r="W5" s="140">
        <v>233.96350675085466</v>
      </c>
    </row>
    <row r="6" spans="2:27" s="7" customFormat="1" ht="16.5" customHeight="1" x14ac:dyDescent="0.3">
      <c r="B6" s="41" t="s">
        <v>66</v>
      </c>
      <c r="C6" s="41" t="s">
        <v>79</v>
      </c>
      <c r="D6" s="42" t="s">
        <v>137</v>
      </c>
      <c r="E6" s="43">
        <v>-18.942547229999999</v>
      </c>
      <c r="F6" s="43">
        <v>-19.686932459999984</v>
      </c>
      <c r="G6" s="43">
        <v>-21.029132499999992</v>
      </c>
      <c r="H6" s="43">
        <v>-22.071395753652656</v>
      </c>
      <c r="I6" s="43">
        <v>-21.005986249999999</v>
      </c>
      <c r="J6" s="43">
        <v>-19.830472580000002</v>
      </c>
      <c r="K6" s="43">
        <v>-34.944349000000003</v>
      </c>
      <c r="L6" s="43">
        <v>-26.421868579999973</v>
      </c>
      <c r="M6" s="43">
        <v>-26.065174018983228</v>
      </c>
      <c r="N6" s="43">
        <v>-24.501893350029</v>
      </c>
      <c r="O6" s="43">
        <v>-18.492361411200402</v>
      </c>
      <c r="P6" s="43">
        <v>-16.227011109999893</v>
      </c>
      <c r="Q6" s="43">
        <v>-19.695638769999995</v>
      </c>
      <c r="R6" s="69"/>
      <c r="S6" s="43">
        <v>-70.781284520000014</v>
      </c>
      <c r="T6" s="43">
        <v>-81.730007943652623</v>
      </c>
      <c r="U6" s="43">
        <v>-102.20267640999998</v>
      </c>
      <c r="V6" s="43">
        <v>-85.28643989021252</v>
      </c>
      <c r="W6" s="43">
        <v>-19.695638769999995</v>
      </c>
    </row>
    <row r="7" spans="2:27" s="7" customFormat="1" ht="16.5" customHeight="1" x14ac:dyDescent="0.3">
      <c r="B7" s="161" t="s">
        <v>67</v>
      </c>
      <c r="C7" s="161" t="s">
        <v>80</v>
      </c>
      <c r="D7" s="163" t="s">
        <v>137</v>
      </c>
      <c r="E7" s="160">
        <v>154.36864752943677</v>
      </c>
      <c r="F7" s="160">
        <v>164.91965761118576</v>
      </c>
      <c r="G7" s="160">
        <v>179.46713940478929</v>
      </c>
      <c r="H7" s="140">
        <v>183.17876767064985</v>
      </c>
      <c r="I7" s="140">
        <v>169.66633235817599</v>
      </c>
      <c r="J7" s="140">
        <v>149.53582586188679</v>
      </c>
      <c r="K7" s="140">
        <v>247.77756959149247</v>
      </c>
      <c r="L7" s="140">
        <v>236.04551677628729</v>
      </c>
      <c r="M7" s="140">
        <v>224.33135409134115</v>
      </c>
      <c r="N7" s="140">
        <v>220.314000449573</v>
      </c>
      <c r="O7" s="140">
        <v>193.9788513309212</v>
      </c>
      <c r="P7" s="140">
        <v>178.1351858221951</v>
      </c>
      <c r="Q7" s="140">
        <v>214.26786798085467</v>
      </c>
      <c r="R7" s="69"/>
      <c r="S7" s="109">
        <v>585.00528409238632</v>
      </c>
      <c r="T7" s="140">
        <v>681.93421221606172</v>
      </c>
      <c r="U7" s="140">
        <v>803.02524458784251</v>
      </c>
      <c r="V7" s="140">
        <v>816.75939169403046</v>
      </c>
      <c r="W7" s="140">
        <v>214.26786798085467</v>
      </c>
    </row>
    <row r="8" spans="2:27" s="6" customFormat="1" ht="12.75" customHeight="1" x14ac:dyDescent="0.25">
      <c r="B8" s="8"/>
      <c r="C8" s="8"/>
      <c r="D8" s="12"/>
      <c r="E8" s="16"/>
      <c r="F8" s="16"/>
      <c r="G8" s="16"/>
      <c r="H8" s="16"/>
      <c r="I8" s="16"/>
      <c r="J8" s="16"/>
      <c r="K8" s="16"/>
      <c r="L8" s="16"/>
      <c r="M8" s="16"/>
      <c r="N8" s="16"/>
      <c r="O8" s="16"/>
      <c r="P8" s="16"/>
      <c r="Q8" s="16"/>
      <c r="R8" s="69"/>
      <c r="S8" s="16"/>
      <c r="T8" s="16"/>
      <c r="U8" s="16"/>
      <c r="V8" s="16"/>
      <c r="W8" s="16"/>
    </row>
    <row r="9" spans="2:27" s="7" customFormat="1" ht="16.5" customHeight="1" x14ac:dyDescent="0.3">
      <c r="B9" s="161" t="s">
        <v>18</v>
      </c>
      <c r="C9" s="161" t="s">
        <v>81</v>
      </c>
      <c r="D9" s="163" t="s">
        <v>137</v>
      </c>
      <c r="E9" s="160">
        <v>-44.086614500000017</v>
      </c>
      <c r="F9" s="160">
        <v>-49.458060440000033</v>
      </c>
      <c r="G9" s="160">
        <v>-50.175603719999998</v>
      </c>
      <c r="H9" s="160">
        <v>-48.153447829999969</v>
      </c>
      <c r="I9" s="140">
        <v>-46.445045369999981</v>
      </c>
      <c r="J9" s="140">
        <v>-39.233348170000006</v>
      </c>
      <c r="K9" s="140">
        <v>-42.361606459999976</v>
      </c>
      <c r="L9" s="140">
        <v>-61.630703929999129</v>
      </c>
      <c r="M9" s="140">
        <v>-77.555742080000016</v>
      </c>
      <c r="N9" s="140">
        <v>-75.792347100000001</v>
      </c>
      <c r="O9" s="140">
        <v>-81.59740324000002</v>
      </c>
      <c r="P9" s="140">
        <v>-79.644867565000013</v>
      </c>
      <c r="Q9" s="140">
        <v>-88.295586864719965</v>
      </c>
      <c r="R9" s="69"/>
      <c r="S9" s="109">
        <v>-152.3464919699999</v>
      </c>
      <c r="T9" s="160">
        <v>-191.87372649000002</v>
      </c>
      <c r="U9" s="140">
        <v>-189.67070392999909</v>
      </c>
      <c r="V9" s="140">
        <v>-314.59035998500008</v>
      </c>
      <c r="W9" s="140">
        <v>-88.295586864719965</v>
      </c>
      <c r="X9" s="155"/>
      <c r="Y9" s="155"/>
      <c r="Z9" s="155"/>
      <c r="AA9" s="155"/>
    </row>
    <row r="10" spans="2:27" s="7" customFormat="1" ht="16.5" customHeight="1" x14ac:dyDescent="0.3">
      <c r="B10" s="41" t="s">
        <v>306</v>
      </c>
      <c r="C10" s="41" t="s">
        <v>306</v>
      </c>
      <c r="D10" s="42" t="s">
        <v>137</v>
      </c>
      <c r="E10" s="43" t="s">
        <v>151</v>
      </c>
      <c r="F10" s="43" t="s">
        <v>151</v>
      </c>
      <c r="G10" s="43" t="s">
        <v>151</v>
      </c>
      <c r="H10" s="43" t="s">
        <v>151</v>
      </c>
      <c r="I10" s="43">
        <v>-19.380002659999988</v>
      </c>
      <c r="J10" s="43">
        <v>-11.048887150000008</v>
      </c>
      <c r="K10" s="43">
        <v>-12.837112539999977</v>
      </c>
      <c r="L10" s="43">
        <v>-11.305789249999124</v>
      </c>
      <c r="M10" s="43">
        <v>-18.072356329999991</v>
      </c>
      <c r="N10" s="43">
        <v>-3.0698146099999999</v>
      </c>
      <c r="O10" s="43">
        <v>-4.4470667299999942</v>
      </c>
      <c r="P10" s="43">
        <v>-1.3486255799999989</v>
      </c>
      <c r="Q10" s="43">
        <v>-0.18151258999999992</v>
      </c>
      <c r="R10" s="70"/>
      <c r="S10" s="43">
        <v>-91.556503069999948</v>
      </c>
      <c r="T10" s="43" t="s">
        <v>151</v>
      </c>
      <c r="U10" s="43">
        <v>-54.571791599999095</v>
      </c>
      <c r="V10" s="43">
        <v>-26.937863249999989</v>
      </c>
      <c r="W10" s="43">
        <v>-0.18151258999999992</v>
      </c>
      <c r="X10" s="155"/>
      <c r="Y10" s="155"/>
      <c r="Z10" s="155"/>
      <c r="AA10" s="155"/>
    </row>
    <row r="11" spans="2:27" s="7" customFormat="1" ht="16.5" customHeight="1" x14ac:dyDescent="0.3">
      <c r="B11" s="44" t="s">
        <v>224</v>
      </c>
      <c r="C11" s="44" t="s">
        <v>224</v>
      </c>
      <c r="D11" s="45" t="s">
        <v>137</v>
      </c>
      <c r="E11" s="46" t="s">
        <v>151</v>
      </c>
      <c r="F11" s="46" t="s">
        <v>151</v>
      </c>
      <c r="G11" s="46" t="s">
        <v>151</v>
      </c>
      <c r="H11" s="46" t="s">
        <v>151</v>
      </c>
      <c r="I11" s="117">
        <v>0</v>
      </c>
      <c r="J11" s="117">
        <v>0</v>
      </c>
      <c r="K11" s="117">
        <v>0</v>
      </c>
      <c r="L11" s="117">
        <v>-18.129503399999997</v>
      </c>
      <c r="M11" s="117">
        <v>-27.173904370000002</v>
      </c>
      <c r="N11" s="117">
        <v>-41.84394228</v>
      </c>
      <c r="O11" s="117">
        <v>-43.74837318000003</v>
      </c>
      <c r="P11" s="117">
        <v>-42.633535090000024</v>
      </c>
      <c r="Q11" s="117">
        <v>-42.474394339999968</v>
      </c>
      <c r="R11" s="70"/>
      <c r="S11" s="117">
        <v>-17.477580050000004</v>
      </c>
      <c r="T11" s="46" t="s">
        <v>151</v>
      </c>
      <c r="U11" s="117">
        <v>-18.129503399999997</v>
      </c>
      <c r="V11" s="117">
        <v>-155.39975492000005</v>
      </c>
      <c r="W11" s="117">
        <v>-42.474394339999968</v>
      </c>
      <c r="X11" s="155"/>
      <c r="Y11" s="155"/>
      <c r="Z11" s="155"/>
      <c r="AA11" s="155"/>
    </row>
    <row r="12" spans="2:27" s="7" customFormat="1" ht="16.5" customHeight="1" x14ac:dyDescent="0.3">
      <c r="B12" s="41" t="s">
        <v>441</v>
      </c>
      <c r="C12" s="41" t="s">
        <v>441</v>
      </c>
      <c r="D12" s="42" t="s">
        <v>137</v>
      </c>
      <c r="E12" s="43">
        <v>0</v>
      </c>
      <c r="F12" s="43">
        <v>0</v>
      </c>
      <c r="G12" s="43">
        <v>0</v>
      </c>
      <c r="H12" s="43">
        <v>0</v>
      </c>
      <c r="I12" s="43">
        <v>0</v>
      </c>
      <c r="J12" s="43">
        <v>0</v>
      </c>
      <c r="K12" s="43">
        <v>0</v>
      </c>
      <c r="L12" s="43">
        <v>0</v>
      </c>
      <c r="M12" s="43">
        <v>0</v>
      </c>
      <c r="N12" s="43">
        <v>0</v>
      </c>
      <c r="O12" s="43">
        <v>0</v>
      </c>
      <c r="P12" s="43">
        <v>0</v>
      </c>
      <c r="Q12" s="43">
        <v>-5.8321467000000009</v>
      </c>
      <c r="R12" s="70"/>
      <c r="S12" s="43"/>
      <c r="T12" s="43"/>
      <c r="U12" s="43">
        <v>0</v>
      </c>
      <c r="V12" s="43">
        <v>0</v>
      </c>
      <c r="W12" s="43">
        <v>-5.8321467000000009</v>
      </c>
      <c r="X12" s="155"/>
      <c r="Y12" s="155"/>
      <c r="Z12" s="155"/>
      <c r="AA12" s="155"/>
    </row>
    <row r="13" spans="2:27" s="211" customFormat="1" ht="16.5" customHeight="1" x14ac:dyDescent="0.3">
      <c r="B13" s="237" t="s">
        <v>215</v>
      </c>
      <c r="C13" s="237" t="s">
        <v>215</v>
      </c>
      <c r="D13" s="238" t="s">
        <v>137</v>
      </c>
      <c r="E13" s="69" t="s">
        <v>151</v>
      </c>
      <c r="F13" s="69" t="s">
        <v>151</v>
      </c>
      <c r="G13" s="69" t="s">
        <v>151</v>
      </c>
      <c r="H13" s="69" t="s">
        <v>151</v>
      </c>
      <c r="I13" s="69">
        <v>-0.23571059999999996</v>
      </c>
      <c r="J13" s="69">
        <v>-0.51669824999999991</v>
      </c>
      <c r="K13" s="69">
        <v>-0.50515300000000007</v>
      </c>
      <c r="L13" s="69">
        <v>-0.60833822999999998</v>
      </c>
      <c r="M13" s="69">
        <v>-0.5337444400000001</v>
      </c>
      <c r="N13" s="69">
        <v>-0.55639707999999999</v>
      </c>
      <c r="O13" s="69">
        <v>-0.61462634999999999</v>
      </c>
      <c r="P13" s="69">
        <v>-0.90230645499999951</v>
      </c>
      <c r="Q13" s="69">
        <v>-2.3945337700000007</v>
      </c>
      <c r="R13" s="70"/>
      <c r="S13" s="69">
        <v>-10.510827499999998</v>
      </c>
      <c r="T13" s="69" t="s">
        <v>151</v>
      </c>
      <c r="U13" s="69">
        <v>-1.8659000800000001</v>
      </c>
      <c r="V13" s="69">
        <v>-2.6070743249999992</v>
      </c>
      <c r="W13" s="69">
        <v>-2.3945337700000007</v>
      </c>
      <c r="X13" s="268"/>
      <c r="Y13" s="268"/>
      <c r="Z13" s="268"/>
      <c r="AA13" s="268"/>
    </row>
    <row r="14" spans="2:27" s="7" customFormat="1" ht="16.5" customHeight="1" x14ac:dyDescent="0.3">
      <c r="B14" s="41" t="s">
        <v>196</v>
      </c>
      <c r="C14" s="41" t="s">
        <v>196</v>
      </c>
      <c r="D14" s="42" t="s">
        <v>137</v>
      </c>
      <c r="E14" s="43" t="s">
        <v>151</v>
      </c>
      <c r="F14" s="43" t="s">
        <v>151</v>
      </c>
      <c r="G14" s="43" t="s">
        <v>151</v>
      </c>
      <c r="H14" s="43" t="s">
        <v>151</v>
      </c>
      <c r="I14" s="43">
        <v>-2.8853766799999949</v>
      </c>
      <c r="J14" s="43">
        <v>-2.9136118400000002</v>
      </c>
      <c r="K14" s="43">
        <v>-4.3744944399999985</v>
      </c>
      <c r="L14" s="43">
        <v>-6.6685713800000004</v>
      </c>
      <c r="M14" s="43">
        <v>-4.3267370200000013</v>
      </c>
      <c r="N14" s="43">
        <v>-5.6690041899999999</v>
      </c>
      <c r="O14" s="43">
        <v>-5.7798111799999994</v>
      </c>
      <c r="P14" s="43">
        <v>-8.5829135799999996</v>
      </c>
      <c r="Q14" s="43">
        <v>-7.3237876999999978</v>
      </c>
      <c r="R14" s="70"/>
      <c r="S14" s="43">
        <v>-19.42514249000001</v>
      </c>
      <c r="T14" s="43" t="s">
        <v>151</v>
      </c>
      <c r="U14" s="43">
        <v>-16.842054339999994</v>
      </c>
      <c r="V14" s="43">
        <v>-24.358465970000001</v>
      </c>
      <c r="W14" s="43">
        <v>-7.3237876999999978</v>
      </c>
      <c r="X14" s="155"/>
      <c r="Y14" s="155"/>
      <c r="Z14" s="155"/>
      <c r="AA14" s="155"/>
    </row>
    <row r="15" spans="2:27" s="211" customFormat="1" ht="16.5" customHeight="1" x14ac:dyDescent="0.3">
      <c r="B15" s="237" t="s">
        <v>197</v>
      </c>
      <c r="C15" s="237" t="s">
        <v>197</v>
      </c>
      <c r="D15" s="269" t="s">
        <v>137</v>
      </c>
      <c r="E15" s="72" t="s">
        <v>151</v>
      </c>
      <c r="F15" s="72" t="s">
        <v>151</v>
      </c>
      <c r="G15" s="72" t="s">
        <v>151</v>
      </c>
      <c r="H15" s="72" t="s">
        <v>151</v>
      </c>
      <c r="I15" s="69">
        <v>-4.6284527099999995</v>
      </c>
      <c r="J15" s="69">
        <v>-5.7354349000000058</v>
      </c>
      <c r="K15" s="69">
        <v>-4.5008706599999986</v>
      </c>
      <c r="L15" s="69">
        <v>-5.2873857300000004</v>
      </c>
      <c r="M15" s="69">
        <v>-6.4753124300000033</v>
      </c>
      <c r="N15" s="69">
        <v>-5.0700551900000104</v>
      </c>
      <c r="O15" s="69">
        <v>-5.5251921100000008</v>
      </c>
      <c r="P15" s="69">
        <v>-5.5776690099999984</v>
      </c>
      <c r="Q15" s="69">
        <v>-7.1478991100000053</v>
      </c>
      <c r="R15" s="70"/>
      <c r="S15" s="69">
        <v>-12.348261439999993</v>
      </c>
      <c r="T15" s="72" t="s">
        <v>151</v>
      </c>
      <c r="U15" s="69">
        <v>-20.152144000000007</v>
      </c>
      <c r="V15" s="69">
        <v>-22.648228740000011</v>
      </c>
      <c r="W15" s="69">
        <v>-7.1478991100000053</v>
      </c>
      <c r="X15" s="268"/>
      <c r="Y15" s="268"/>
      <c r="Z15" s="268"/>
      <c r="AA15" s="268"/>
    </row>
    <row r="16" spans="2:27" s="78" customFormat="1" ht="16.5" customHeight="1" x14ac:dyDescent="0.3">
      <c r="B16" s="41" t="s">
        <v>442</v>
      </c>
      <c r="C16" s="41" t="s">
        <v>442</v>
      </c>
      <c r="D16" s="50" t="s">
        <v>137</v>
      </c>
      <c r="E16" s="51" t="s">
        <v>151</v>
      </c>
      <c r="F16" s="51" t="s">
        <v>151</v>
      </c>
      <c r="G16" s="51" t="s">
        <v>151</v>
      </c>
      <c r="H16" s="51" t="s">
        <v>151</v>
      </c>
      <c r="I16" s="43">
        <v>-14.227106200000005</v>
      </c>
      <c r="J16" s="43">
        <v>-13.330503689999993</v>
      </c>
      <c r="K16" s="43">
        <v>-14.396371</v>
      </c>
      <c r="L16" s="43">
        <v>-13.610678600000004</v>
      </c>
      <c r="M16" s="43">
        <v>-15.726412130000007</v>
      </c>
      <c r="N16" s="43">
        <v>-16.529372349999999</v>
      </c>
      <c r="O16" s="43">
        <v>-19.709467450000005</v>
      </c>
      <c r="P16" s="43">
        <v>-18.981805249999994</v>
      </c>
      <c r="Q16" s="43">
        <v>-20.125369639999995</v>
      </c>
      <c r="R16" s="70"/>
      <c r="S16" s="43">
        <v>-1.02817742</v>
      </c>
      <c r="T16" s="51" t="s">
        <v>151</v>
      </c>
      <c r="U16" s="43">
        <v>-55.564659489999997</v>
      </c>
      <c r="V16" s="43">
        <v>-70.947057180000002</v>
      </c>
      <c r="W16" s="43">
        <v>-20.125369639999995</v>
      </c>
      <c r="X16" s="183"/>
      <c r="Y16" s="183"/>
      <c r="Z16" s="183"/>
      <c r="AA16" s="183"/>
    </row>
    <row r="17" spans="2:23" s="7" customFormat="1" ht="16.5" customHeight="1" x14ac:dyDescent="0.3">
      <c r="B17" s="47" t="s">
        <v>307</v>
      </c>
      <c r="C17" s="47" t="s">
        <v>315</v>
      </c>
      <c r="D17" s="48" t="s">
        <v>137</v>
      </c>
      <c r="E17" s="49" t="s">
        <v>151</v>
      </c>
      <c r="F17" s="49" t="s">
        <v>151</v>
      </c>
      <c r="G17" s="49" t="s">
        <v>151</v>
      </c>
      <c r="H17" s="118" t="s">
        <v>151</v>
      </c>
      <c r="I17" s="118">
        <v>-5.088396519999999</v>
      </c>
      <c r="J17" s="118">
        <v>-5.6882123399999998</v>
      </c>
      <c r="K17" s="118">
        <v>-5.7476048200000003</v>
      </c>
      <c r="L17" s="118">
        <v>-6.0204373400000009</v>
      </c>
      <c r="M17" s="118">
        <v>-5.2472753600000006</v>
      </c>
      <c r="N17" s="118">
        <v>-3.0537614</v>
      </c>
      <c r="O17" s="118">
        <v>-1.7728662400000008</v>
      </c>
      <c r="P17" s="118">
        <v>-1.6180125999999997</v>
      </c>
      <c r="Q17" s="118">
        <v>-2.8159430147199997</v>
      </c>
      <c r="R17" s="70"/>
      <c r="S17" s="118">
        <v>0</v>
      </c>
      <c r="T17" s="118">
        <v>0</v>
      </c>
      <c r="U17" s="118">
        <v>-22.54465102</v>
      </c>
      <c r="V17" s="118">
        <v>-11.691915600000002</v>
      </c>
      <c r="W17" s="118">
        <v>-2.8159430147199997</v>
      </c>
    </row>
    <row r="18" spans="2:23" s="6" customFormat="1" ht="12.75" customHeight="1" x14ac:dyDescent="0.25">
      <c r="B18" s="8"/>
      <c r="C18" s="8"/>
      <c r="D18" s="12"/>
      <c r="E18" s="16"/>
      <c r="F18" s="16"/>
      <c r="G18" s="16"/>
      <c r="H18" s="16"/>
      <c r="I18" s="16"/>
      <c r="J18" s="16"/>
      <c r="K18" s="16"/>
      <c r="L18" s="16"/>
      <c r="M18" s="16"/>
      <c r="N18" s="16"/>
      <c r="O18" s="16"/>
      <c r="P18" s="16"/>
      <c r="Q18" s="16"/>
      <c r="R18" s="70"/>
      <c r="S18" s="16"/>
      <c r="T18" s="16"/>
      <c r="U18" s="16"/>
      <c r="V18" s="16"/>
      <c r="W18" s="16"/>
    </row>
    <row r="19" spans="2:23" s="7" customFormat="1" ht="16.5" customHeight="1" x14ac:dyDescent="0.3">
      <c r="B19" s="161" t="s">
        <v>3</v>
      </c>
      <c r="C19" s="161" t="s">
        <v>82</v>
      </c>
      <c r="D19" s="163" t="s">
        <v>137</v>
      </c>
      <c r="E19" s="160">
        <v>110.28203302943676</v>
      </c>
      <c r="F19" s="160">
        <v>115.46159717118573</v>
      </c>
      <c r="G19" s="160">
        <v>129.2915356847893</v>
      </c>
      <c r="H19" s="140">
        <v>135.02531984064987</v>
      </c>
      <c r="I19" s="140">
        <v>123.221286988176</v>
      </c>
      <c r="J19" s="140">
        <v>110.30247769188679</v>
      </c>
      <c r="K19" s="140">
        <v>205.4159631314925</v>
      </c>
      <c r="L19" s="140">
        <v>174.41481284628816</v>
      </c>
      <c r="M19" s="140">
        <v>146.77561201134114</v>
      </c>
      <c r="N19" s="140">
        <v>144.521653349573</v>
      </c>
      <c r="O19" s="140">
        <v>112.38144809092118</v>
      </c>
      <c r="P19" s="140">
        <v>98.490318257195071</v>
      </c>
      <c r="Q19" s="140">
        <v>125.97228111613472</v>
      </c>
      <c r="R19" s="70"/>
      <c r="S19" s="109">
        <v>432.65879212238633</v>
      </c>
      <c r="T19" s="140">
        <v>490.06048572606164</v>
      </c>
      <c r="U19" s="140">
        <v>613.35454065784347</v>
      </c>
      <c r="V19" s="140">
        <v>502.16903170903038</v>
      </c>
      <c r="W19" s="140">
        <v>125.97228111613472</v>
      </c>
    </row>
    <row r="20" spans="2:23" s="7" customFormat="1" ht="16.5" customHeight="1" x14ac:dyDescent="0.3">
      <c r="B20" s="59" t="s">
        <v>68</v>
      </c>
      <c r="C20" s="59" t="s">
        <v>83</v>
      </c>
      <c r="D20" s="55" t="s">
        <v>2</v>
      </c>
      <c r="E20" s="60">
        <v>0.71440693945580447</v>
      </c>
      <c r="F20" s="60">
        <v>0.70010815474403754</v>
      </c>
      <c r="G20" s="60">
        <v>0.72041899209844429</v>
      </c>
      <c r="H20" s="60">
        <v>0.73712320241951568</v>
      </c>
      <c r="I20" s="60">
        <v>0.72625656060065202</v>
      </c>
      <c r="J20" s="60">
        <v>0.73763245065943983</v>
      </c>
      <c r="K20" s="60">
        <v>0.82903373162534055</v>
      </c>
      <c r="L20" s="60">
        <v>0.73890330656688652</v>
      </c>
      <c r="M20" s="60">
        <v>0.65428041749161114</v>
      </c>
      <c r="N20" s="60">
        <v>0.65598034194223676</v>
      </c>
      <c r="O20" s="60">
        <v>0.57934897191035695</v>
      </c>
      <c r="P20" s="60">
        <v>0.55289648590538865</v>
      </c>
      <c r="Q20" s="60">
        <v>0.58791960877396066</v>
      </c>
      <c r="R20" s="69"/>
      <c r="S20" s="60">
        <v>0.73958099847532177</v>
      </c>
      <c r="T20" s="60">
        <v>0.71863308358371747</v>
      </c>
      <c r="U20" s="60">
        <v>0.76380480538024842</v>
      </c>
      <c r="V20" s="60">
        <v>0.61483104671436695</v>
      </c>
      <c r="W20" s="60">
        <v>0.58791960877396066</v>
      </c>
    </row>
    <row r="21" spans="2:23" s="6" customFormat="1" ht="12.75" customHeight="1" x14ac:dyDescent="0.25">
      <c r="B21" s="8"/>
      <c r="C21" s="8"/>
      <c r="D21" s="12"/>
      <c r="E21" s="16"/>
      <c r="F21" s="16"/>
      <c r="G21" s="112"/>
      <c r="H21" s="112"/>
      <c r="I21" s="112"/>
      <c r="J21" s="112"/>
      <c r="K21" s="112"/>
      <c r="L21" s="112"/>
      <c r="M21" s="112"/>
      <c r="N21" s="112"/>
      <c r="O21" s="112"/>
      <c r="P21" s="112"/>
      <c r="Q21" s="112"/>
      <c r="R21" s="69"/>
      <c r="S21" s="16"/>
      <c r="T21" s="16"/>
      <c r="U21" s="112"/>
      <c r="V21" s="112"/>
      <c r="W21" s="112"/>
    </row>
    <row r="22" spans="2:23" s="7" customFormat="1" ht="16.5" customHeight="1" x14ac:dyDescent="0.3">
      <c r="B22" s="105" t="s">
        <v>4</v>
      </c>
      <c r="C22" s="105" t="s">
        <v>84</v>
      </c>
      <c r="D22" s="106" t="s">
        <v>1</v>
      </c>
      <c r="E22" s="107">
        <v>-24.602865579999989</v>
      </c>
      <c r="F22" s="107">
        <v>-24.779316389999998</v>
      </c>
      <c r="G22" s="107">
        <v>-25.695976249999998</v>
      </c>
      <c r="H22" s="107">
        <v>-29.900591129999981</v>
      </c>
      <c r="I22" s="107">
        <v>-32.114865250000001</v>
      </c>
      <c r="J22" s="107">
        <v>-24.522798479999992</v>
      </c>
      <c r="K22" s="107">
        <v>-61.227233229999953</v>
      </c>
      <c r="L22" s="107">
        <v>-93.264148190000043</v>
      </c>
      <c r="M22" s="107">
        <v>-36.864906850000011</v>
      </c>
      <c r="N22" s="107">
        <v>-33.00097315</v>
      </c>
      <c r="O22" s="107">
        <v>-29.69547131000197</v>
      </c>
      <c r="P22" s="107">
        <v>-38.109980660000062</v>
      </c>
      <c r="Q22" s="107">
        <v>-39.487865472440021</v>
      </c>
      <c r="R22" s="69"/>
      <c r="S22" s="107">
        <v>-103.36063415999993</v>
      </c>
      <c r="T22" s="107">
        <v>-104.97874934999997</v>
      </c>
      <c r="U22" s="107">
        <v>-211.12904515</v>
      </c>
      <c r="V22" s="107">
        <v>-137.67133197000203</v>
      </c>
      <c r="W22" s="107">
        <v>-39.487865472440021</v>
      </c>
    </row>
    <row r="23" spans="2:23" s="7" customFormat="1" ht="16.5" customHeight="1" x14ac:dyDescent="0.3">
      <c r="B23" s="47" t="s">
        <v>187</v>
      </c>
      <c r="C23" s="47" t="s">
        <v>186</v>
      </c>
      <c r="D23" s="48" t="s">
        <v>1</v>
      </c>
      <c r="E23" s="49">
        <v>12.680760919999981</v>
      </c>
      <c r="F23" s="49">
        <v>-0.48012222000000493</v>
      </c>
      <c r="G23" s="49">
        <v>-0.94797640000002903</v>
      </c>
      <c r="H23" s="118">
        <v>-1.1381417699999983</v>
      </c>
      <c r="I23" s="118">
        <v>-3.2832358099999999</v>
      </c>
      <c r="J23" s="118">
        <v>-4.5345210700000012</v>
      </c>
      <c r="K23" s="118">
        <v>-11.374252851554887</v>
      </c>
      <c r="L23" s="118">
        <v>-8.1791395184450995</v>
      </c>
      <c r="M23" s="118">
        <v>-0.65297043000000077</v>
      </c>
      <c r="N23" s="118">
        <v>0.205116080000004</v>
      </c>
      <c r="O23" s="118">
        <v>-17.086380120000001</v>
      </c>
      <c r="P23" s="118">
        <v>5.0745182699999987</v>
      </c>
      <c r="Q23" s="118">
        <v>7.1381659499999985</v>
      </c>
      <c r="R23" s="69"/>
      <c r="S23" s="118">
        <v>-13.45343692999997</v>
      </c>
      <c r="T23" s="118">
        <v>10.114520529999949</v>
      </c>
      <c r="U23" s="118">
        <v>-27.371149249999988</v>
      </c>
      <c r="V23" s="118">
        <v>-12.459716199999999</v>
      </c>
      <c r="W23" s="118">
        <v>7.1381659499999985</v>
      </c>
    </row>
    <row r="24" spans="2:23" s="6" customFormat="1" ht="12.75" customHeight="1" x14ac:dyDescent="0.25">
      <c r="B24" s="8"/>
      <c r="C24" s="8"/>
      <c r="D24" s="12"/>
      <c r="E24" s="16"/>
      <c r="F24" s="16"/>
      <c r="G24" s="16"/>
      <c r="H24" s="16"/>
      <c r="I24" s="16"/>
      <c r="J24" s="16"/>
      <c r="K24" s="16"/>
      <c r="L24" s="16"/>
      <c r="M24" s="16"/>
      <c r="N24" s="16"/>
      <c r="O24" s="16"/>
      <c r="P24" s="16"/>
      <c r="Q24" s="16"/>
      <c r="R24" s="69"/>
      <c r="S24" s="16"/>
      <c r="T24" s="16"/>
      <c r="U24" s="16"/>
      <c r="V24" s="16"/>
      <c r="W24" s="16"/>
    </row>
    <row r="25" spans="2:23" s="7" customFormat="1" ht="16.5" customHeight="1" x14ac:dyDescent="0.3">
      <c r="B25" s="161" t="s">
        <v>75</v>
      </c>
      <c r="C25" s="161" t="s">
        <v>85</v>
      </c>
      <c r="D25" s="163" t="s">
        <v>137</v>
      </c>
      <c r="E25" s="160">
        <v>98.359928369436759</v>
      </c>
      <c r="F25" s="160">
        <v>90.202158561185712</v>
      </c>
      <c r="G25" s="160">
        <v>102.64758303478926</v>
      </c>
      <c r="H25" s="140">
        <v>103.98658694064989</v>
      </c>
      <c r="I25" s="140">
        <v>87.823185928175604</v>
      </c>
      <c r="J25" s="140">
        <v>81.245158141886805</v>
      </c>
      <c r="K25" s="140">
        <v>132.81447704993766</v>
      </c>
      <c r="L25" s="140">
        <v>72.971525137843017</v>
      </c>
      <c r="M25" s="140">
        <v>109.25773473134112</v>
      </c>
      <c r="N25" s="140">
        <v>111.725796279573</v>
      </c>
      <c r="O25" s="140">
        <v>65.599596660919218</v>
      </c>
      <c r="P25" s="140">
        <v>65.454855867195008</v>
      </c>
      <c r="Q25" s="140">
        <v>93.622581593694704</v>
      </c>
      <c r="R25" s="69"/>
      <c r="S25" s="109">
        <v>315.84472103238647</v>
      </c>
      <c r="T25" s="140">
        <v>395.19625690606159</v>
      </c>
      <c r="U25" s="140">
        <v>374.85434625784308</v>
      </c>
      <c r="V25" s="140">
        <v>352.0379835390284</v>
      </c>
      <c r="W25" s="140">
        <v>93.622581593694704</v>
      </c>
    </row>
    <row r="26" spans="2:23" s="7" customFormat="1" ht="16.5" customHeight="1" x14ac:dyDescent="0.3">
      <c r="B26" s="41" t="s">
        <v>70</v>
      </c>
      <c r="C26" s="41" t="s">
        <v>86</v>
      </c>
      <c r="D26" s="42" t="s">
        <v>2</v>
      </c>
      <c r="E26" s="57">
        <v>0.6371755530907296</v>
      </c>
      <c r="F26" s="57">
        <v>0.54694606978778804</v>
      </c>
      <c r="G26" s="57">
        <v>0.57195753704675134</v>
      </c>
      <c r="H26" s="57">
        <v>0.5676781663233742</v>
      </c>
      <c r="I26" s="57">
        <v>0.51762294090718997</v>
      </c>
      <c r="J26" s="57">
        <v>0.5433156748465473</v>
      </c>
      <c r="K26" s="57">
        <v>0.53602300349021548</v>
      </c>
      <c r="L26" s="57">
        <v>0.30914175424480506</v>
      </c>
      <c r="M26" s="57">
        <v>0.48703728987814415</v>
      </c>
      <c r="N26" s="57">
        <v>0.50712072792280605</v>
      </c>
      <c r="O26" s="57">
        <v>0.33817911700594916</v>
      </c>
      <c r="P26" s="57">
        <v>0.36744484569448566</v>
      </c>
      <c r="Q26" s="57">
        <v>0.43694177048543786</v>
      </c>
      <c r="R26" s="69"/>
      <c r="S26" s="57">
        <v>0.53990062931210558</v>
      </c>
      <c r="T26" s="57">
        <v>0.57952255485438076</v>
      </c>
      <c r="U26" s="57">
        <v>0.46680269242374728</v>
      </c>
      <c r="V26" s="57">
        <v>0.43101798047142231</v>
      </c>
      <c r="W26" s="57">
        <v>0.43694177048543786</v>
      </c>
    </row>
    <row r="27" spans="2:23" s="7" customFormat="1" ht="16.5" customHeight="1" x14ac:dyDescent="0.3">
      <c r="B27" s="44" t="s">
        <v>190</v>
      </c>
      <c r="C27" s="44" t="s">
        <v>191</v>
      </c>
      <c r="D27" s="45" t="s">
        <v>137</v>
      </c>
      <c r="E27" s="46">
        <v>-4.0088866599999999</v>
      </c>
      <c r="F27" s="46">
        <v>0</v>
      </c>
      <c r="G27" s="46">
        <v>0</v>
      </c>
      <c r="H27" s="117">
        <v>12.635776000000002</v>
      </c>
      <c r="I27" s="117">
        <v>-0.50776418999999995</v>
      </c>
      <c r="J27" s="117">
        <v>-12.93856879</v>
      </c>
      <c r="K27" s="117">
        <v>-1.65160529</v>
      </c>
      <c r="L27" s="117">
        <v>-9.4018391999999995</v>
      </c>
      <c r="M27" s="117">
        <v>-2.1244338100000002</v>
      </c>
      <c r="N27" s="117">
        <v>-0.12676618000000001</v>
      </c>
      <c r="O27" s="117">
        <v>-7.0686721399999994</v>
      </c>
      <c r="P27" s="117">
        <v>7.2658892699999997</v>
      </c>
      <c r="Q27" s="117">
        <v>1.7189047800000001</v>
      </c>
      <c r="R27" s="69"/>
      <c r="S27" s="117">
        <v>16.344377384765085</v>
      </c>
      <c r="T27" s="117">
        <v>8.6268893400000017</v>
      </c>
      <c r="U27" s="117">
        <v>-24.499777469999998</v>
      </c>
      <c r="V27" s="117">
        <v>-2.0539828600000005</v>
      </c>
      <c r="W27" s="117">
        <v>1.7189047800000001</v>
      </c>
    </row>
    <row r="28" spans="2:23" s="7" customFormat="1" ht="16.5" customHeight="1" x14ac:dyDescent="0.3">
      <c r="B28" s="41" t="s">
        <v>205</v>
      </c>
      <c r="C28" s="41" t="s">
        <v>206</v>
      </c>
      <c r="D28" s="42" t="s">
        <v>137</v>
      </c>
      <c r="E28" s="43">
        <v>-0.20691848000000002</v>
      </c>
      <c r="F28" s="43">
        <v>-0.36047914999999997</v>
      </c>
      <c r="G28" s="43">
        <v>0.65248251999999995</v>
      </c>
      <c r="H28" s="43">
        <v>0.69593664</v>
      </c>
      <c r="I28" s="43">
        <v>1.57701672</v>
      </c>
      <c r="J28" s="43">
        <v>1.7489509700000001</v>
      </c>
      <c r="K28" s="43">
        <v>2.17761425</v>
      </c>
      <c r="L28" s="43">
        <v>6.1297600999999995</v>
      </c>
      <c r="M28" s="43">
        <v>5.5423598600000004</v>
      </c>
      <c r="N28" s="43">
        <v>5.94078997</v>
      </c>
      <c r="O28" s="43">
        <v>6.4071817500000003</v>
      </c>
      <c r="P28" s="43">
        <v>9.6959086400000007</v>
      </c>
      <c r="Q28" s="43">
        <v>3.9524324100000001</v>
      </c>
      <c r="R28" s="69"/>
      <c r="S28" s="43" t="s">
        <v>151</v>
      </c>
      <c r="T28" s="43">
        <v>0.78102152999999996</v>
      </c>
      <c r="U28" s="43">
        <v>11.633342039999999</v>
      </c>
      <c r="V28" s="43">
        <v>27.586240220000001</v>
      </c>
      <c r="W28" s="43">
        <v>3.9524324100000001</v>
      </c>
    </row>
    <row r="29" spans="2:23" s="7" customFormat="1" ht="16.5" customHeight="1" x14ac:dyDescent="0.2">
      <c r="B29" s="44" t="s">
        <v>5</v>
      </c>
      <c r="C29" s="44" t="s">
        <v>87</v>
      </c>
      <c r="D29" s="52" t="s">
        <v>137</v>
      </c>
      <c r="E29" s="53">
        <v>-8.0118750599999995</v>
      </c>
      <c r="F29" s="53">
        <v>-7.9405351499999979</v>
      </c>
      <c r="G29" s="53">
        <v>-8.5288094399999999</v>
      </c>
      <c r="H29" s="117">
        <v>-10.252654219999998</v>
      </c>
      <c r="I29" s="117">
        <v>-9.3375691799999991</v>
      </c>
      <c r="J29" s="117">
        <v>-9.2361954900000001</v>
      </c>
      <c r="K29" s="117">
        <v>-9.22643609</v>
      </c>
      <c r="L29" s="117">
        <v>-9.2914607500000006</v>
      </c>
      <c r="M29" s="117">
        <v>-8.5210976400000291</v>
      </c>
      <c r="N29" s="117">
        <v>-7.29800381</v>
      </c>
      <c r="O29" s="117">
        <v>-6.8595411900000007</v>
      </c>
      <c r="P29" s="117">
        <v>-6.1143175999999997</v>
      </c>
      <c r="Q29" s="117">
        <v>-18.504042930929995</v>
      </c>
      <c r="R29" s="16"/>
      <c r="S29" s="117">
        <v>-31.633148979999998</v>
      </c>
      <c r="T29" s="117">
        <v>-34.733873869999996</v>
      </c>
      <c r="U29" s="117">
        <v>-37.091661510000002</v>
      </c>
      <c r="V29" s="117">
        <v>-28.792960240000031</v>
      </c>
      <c r="W29" s="117">
        <v>-18.504042930929995</v>
      </c>
    </row>
    <row r="30" spans="2:23" s="7" customFormat="1" ht="16.5" customHeight="1" x14ac:dyDescent="0.3">
      <c r="B30" s="59" t="s">
        <v>6</v>
      </c>
      <c r="C30" s="59" t="s">
        <v>88</v>
      </c>
      <c r="D30" s="55" t="s">
        <v>137</v>
      </c>
      <c r="E30" s="56">
        <v>-8.3086579999998911E-2</v>
      </c>
      <c r="F30" s="56">
        <v>-0.64377775000000015</v>
      </c>
      <c r="G30" s="56">
        <v>-2.3419311899999999</v>
      </c>
      <c r="H30" s="56">
        <v>-5.5457140999999996</v>
      </c>
      <c r="I30" s="56">
        <v>-4.3002586999999997</v>
      </c>
      <c r="J30" s="56">
        <v>-4.0717413999999996</v>
      </c>
      <c r="K30" s="56">
        <v>-4.6286020599999995</v>
      </c>
      <c r="L30" s="56">
        <v>-3.5501379400000004</v>
      </c>
      <c r="M30" s="56">
        <v>-8.5084338799999983</v>
      </c>
      <c r="N30" s="56">
        <v>-6.67924717</v>
      </c>
      <c r="O30" s="56">
        <v>-6.6926051900000001</v>
      </c>
      <c r="P30" s="56">
        <v>-12.030112000000001</v>
      </c>
      <c r="Q30" s="56">
        <v>-14.864917510820002</v>
      </c>
      <c r="R30" s="117"/>
      <c r="S30" s="56">
        <v>-23.912760324502063</v>
      </c>
      <c r="T30" s="56">
        <v>-8.6145096199999998</v>
      </c>
      <c r="U30" s="56">
        <v>-16.550740099999999</v>
      </c>
      <c r="V30" s="56">
        <v>-33.910398239999999</v>
      </c>
      <c r="W30" s="56">
        <v>-14.864917510820002</v>
      </c>
    </row>
    <row r="31" spans="2:23" s="6" customFormat="1" ht="12.75" customHeight="1" x14ac:dyDescent="0.25">
      <c r="B31" s="8"/>
      <c r="C31" s="8"/>
      <c r="D31" s="12"/>
      <c r="E31" s="16"/>
      <c r="F31" s="16"/>
      <c r="G31" s="16"/>
      <c r="H31" s="16"/>
      <c r="I31" s="16"/>
      <c r="J31" s="16"/>
      <c r="K31" s="16"/>
      <c r="L31" s="16"/>
      <c r="M31" s="16"/>
      <c r="N31" s="16"/>
      <c r="O31" s="16"/>
      <c r="P31" s="16"/>
      <c r="Q31" s="16"/>
      <c r="R31" s="69"/>
      <c r="S31" s="16"/>
      <c r="T31" s="16"/>
      <c r="U31" s="16"/>
      <c r="V31" s="16"/>
      <c r="W31" s="16"/>
    </row>
    <row r="32" spans="2:23" s="7" customFormat="1" ht="16.5" customHeight="1" x14ac:dyDescent="0.3">
      <c r="B32" s="161" t="s">
        <v>7</v>
      </c>
      <c r="C32" s="161" t="s">
        <v>7</v>
      </c>
      <c r="D32" s="163" t="s">
        <v>137</v>
      </c>
      <c r="E32" s="160">
        <v>86.049161589436764</v>
      </c>
      <c r="F32" s="160">
        <v>81.257366511185722</v>
      </c>
      <c r="G32" s="160">
        <v>92.429324924789256</v>
      </c>
      <c r="H32" s="140">
        <v>101.51993126064991</v>
      </c>
      <c r="I32" s="140">
        <v>75.254610578175601</v>
      </c>
      <c r="J32" s="140">
        <v>56.747603431886802</v>
      </c>
      <c r="K32" s="140">
        <v>119.48544785993766</v>
      </c>
      <c r="L32" s="140">
        <v>56.85784734784302</v>
      </c>
      <c r="M32" s="140">
        <v>95.646129261341088</v>
      </c>
      <c r="N32" s="140">
        <v>103.562569089573</v>
      </c>
      <c r="O32" s="140">
        <v>51.385959890919217</v>
      </c>
      <c r="P32" s="140">
        <v>64.272224177195014</v>
      </c>
      <c r="Q32" s="140">
        <v>65.924958341944716</v>
      </c>
      <c r="R32" s="69"/>
      <c r="S32" s="109">
        <v>276.67502257264948</v>
      </c>
      <c r="T32" s="140">
        <v>361.25578428606167</v>
      </c>
      <c r="U32" s="140">
        <v>308.34550921784307</v>
      </c>
      <c r="V32" s="140">
        <v>314.86688241902834</v>
      </c>
      <c r="W32" s="140">
        <v>65.924958341944716</v>
      </c>
    </row>
    <row r="33" spans="2:23" s="7" customFormat="1" ht="16.5" customHeight="1" x14ac:dyDescent="0.3">
      <c r="B33" s="59" t="s">
        <v>71</v>
      </c>
      <c r="C33" s="59" t="s">
        <v>140</v>
      </c>
      <c r="D33" s="55" t="s">
        <v>137</v>
      </c>
      <c r="E33" s="43">
        <v>-29.4190462</v>
      </c>
      <c r="F33" s="43">
        <v>-27.233218019999999</v>
      </c>
      <c r="G33" s="43">
        <v>-30.145113860000002</v>
      </c>
      <c r="H33" s="43">
        <v>-50.793244889999997</v>
      </c>
      <c r="I33" s="43">
        <v>-24.230813600000001</v>
      </c>
      <c r="J33" s="43">
        <v>-22.739185489999997</v>
      </c>
      <c r="K33" s="43">
        <v>-38.511621150000003</v>
      </c>
      <c r="L33" s="43">
        <v>-23.309715200000003</v>
      </c>
      <c r="M33" s="43">
        <v>-32.07907135</v>
      </c>
      <c r="N33" s="43">
        <v>-28.5349203</v>
      </c>
      <c r="O33" s="43">
        <v>-25.551417119999996</v>
      </c>
      <c r="P33" s="43">
        <v>-22.918791150000001</v>
      </c>
      <c r="Q33" s="43">
        <v>-14.264051618549999</v>
      </c>
      <c r="R33" s="73"/>
      <c r="S33" s="43">
        <v>-92.278481850000006</v>
      </c>
      <c r="T33" s="43">
        <v>-137.59062297</v>
      </c>
      <c r="U33" s="43">
        <v>-108.79133544000001</v>
      </c>
      <c r="V33" s="43">
        <v>-109.08419992</v>
      </c>
      <c r="W33" s="43">
        <v>-14.264051618549999</v>
      </c>
    </row>
    <row r="34" spans="2:23" s="6" customFormat="1" ht="12.75" customHeight="1" x14ac:dyDescent="0.25">
      <c r="B34" s="8"/>
      <c r="C34" s="8"/>
      <c r="D34" s="12"/>
      <c r="E34" s="16"/>
      <c r="F34" s="16"/>
      <c r="G34" s="16"/>
      <c r="H34" s="16"/>
      <c r="I34" s="16"/>
      <c r="J34" s="16"/>
      <c r="K34" s="16"/>
      <c r="L34" s="16"/>
      <c r="M34" s="16"/>
      <c r="N34" s="16"/>
      <c r="O34" s="16"/>
      <c r="P34" s="16"/>
      <c r="Q34" s="16"/>
      <c r="R34" s="73"/>
      <c r="S34" s="16"/>
      <c r="T34" s="16"/>
      <c r="U34" s="16"/>
      <c r="V34" s="16"/>
      <c r="W34" s="16"/>
    </row>
    <row r="35" spans="2:23" s="7" customFormat="1" ht="16.5" customHeight="1" x14ac:dyDescent="0.3">
      <c r="B35" s="161" t="s">
        <v>76</v>
      </c>
      <c r="C35" s="161" t="s">
        <v>89</v>
      </c>
      <c r="D35" s="163" t="s">
        <v>137</v>
      </c>
      <c r="E35" s="160">
        <v>56.630115389436767</v>
      </c>
      <c r="F35" s="160">
        <v>54.024148491185713</v>
      </c>
      <c r="G35" s="160">
        <v>62.284211064789254</v>
      </c>
      <c r="H35" s="140">
        <v>50.726686370649915</v>
      </c>
      <c r="I35" s="140">
        <v>51.023796978175596</v>
      </c>
      <c r="J35" s="140">
        <v>34.008417941886805</v>
      </c>
      <c r="K35" s="140">
        <v>80.973826709937669</v>
      </c>
      <c r="L35" s="140">
        <v>33.54813214784302</v>
      </c>
      <c r="M35" s="140">
        <v>63.567057911341102</v>
      </c>
      <c r="N35" s="140">
        <v>75.027648789572694</v>
      </c>
      <c r="O35" s="140">
        <v>25.834542770919221</v>
      </c>
      <c r="P35" s="140">
        <v>41.35343302719501</v>
      </c>
      <c r="Q35" s="140">
        <v>51.660906723394717</v>
      </c>
      <c r="R35" s="69">
        <v>0</v>
      </c>
      <c r="S35" s="109">
        <v>184.39654072264943</v>
      </c>
      <c r="T35" s="140">
        <v>223.66516131606164</v>
      </c>
      <c r="U35" s="140">
        <v>199.55417377784312</v>
      </c>
      <c r="V35" s="140">
        <v>205.78268249902806</v>
      </c>
      <c r="W35" s="140">
        <v>51.660906723394717</v>
      </c>
    </row>
    <row r="36" spans="2:23" s="7" customFormat="1" ht="16.5" customHeight="1" x14ac:dyDescent="0.3">
      <c r="B36" s="59" t="s">
        <v>72</v>
      </c>
      <c r="C36" s="59" t="s">
        <v>90</v>
      </c>
      <c r="D36" s="55" t="s">
        <v>2</v>
      </c>
      <c r="E36" s="60">
        <v>0.36699999999999999</v>
      </c>
      <c r="F36" s="60">
        <v>0.32757858749957469</v>
      </c>
      <c r="G36" s="60">
        <v>0.3470507819501531</v>
      </c>
      <c r="H36" s="60">
        <v>0.27692448756864135</v>
      </c>
      <c r="I36" s="60">
        <v>0.30073024075549298</v>
      </c>
      <c r="J36" s="60">
        <v>0.2274265564514113</v>
      </c>
      <c r="K36" s="60">
        <v>0.32680047206628965</v>
      </c>
      <c r="L36" s="60">
        <v>0.14212569086681001</v>
      </c>
      <c r="M36" s="60">
        <v>0.28336234214258987</v>
      </c>
      <c r="N36" s="60">
        <v>0.34054871064240699</v>
      </c>
      <c r="O36" s="60">
        <v>0.13318226494107022</v>
      </c>
      <c r="P36" s="60">
        <v>0.23214634905689979</v>
      </c>
      <c r="Q36" s="60">
        <v>0.24110431120736561</v>
      </c>
      <c r="R36" s="73"/>
      <c r="S36" s="60">
        <v>0.31520491478762236</v>
      </c>
      <c r="T36" s="60">
        <v>0.32798642055107263</v>
      </c>
      <c r="U36" s="60">
        <v>0.24850298931793294</v>
      </c>
      <c r="V36" s="60">
        <v>0.25195018825827858</v>
      </c>
      <c r="W36" s="60">
        <v>0.24110431120736561</v>
      </c>
    </row>
    <row r="37" spans="2:23" s="7" customFormat="1" ht="12" customHeight="1" x14ac:dyDescent="0.3">
      <c r="B37" s="44"/>
      <c r="C37" s="44"/>
      <c r="D37" s="52"/>
      <c r="E37" s="171"/>
      <c r="F37" s="171"/>
      <c r="G37" s="171"/>
      <c r="H37" s="171"/>
      <c r="I37" s="171"/>
      <c r="J37" s="171"/>
      <c r="K37" s="171"/>
      <c r="L37" s="171"/>
      <c r="M37" s="171"/>
      <c r="N37" s="171"/>
      <c r="O37" s="171"/>
      <c r="P37" s="171"/>
      <c r="Q37" s="171"/>
      <c r="R37" s="202"/>
      <c r="S37" s="171"/>
      <c r="T37" s="171"/>
      <c r="U37" s="171"/>
      <c r="V37" s="171"/>
      <c r="W37" s="171"/>
    </row>
    <row r="38" spans="2:23" s="7" customFormat="1" ht="25.5" customHeight="1" x14ac:dyDescent="0.3">
      <c r="B38" s="201" t="s">
        <v>368</v>
      </c>
      <c r="C38" s="201" t="s">
        <v>369</v>
      </c>
      <c r="D38" s="163" t="s">
        <v>137</v>
      </c>
      <c r="E38" s="160">
        <v>53.057903782286076</v>
      </c>
      <c r="F38" s="160">
        <v>52.456041848554747</v>
      </c>
      <c r="G38" s="160">
        <v>60.06510617938514</v>
      </c>
      <c r="H38" s="140">
        <v>48.326578836997143</v>
      </c>
      <c r="I38" s="140">
        <v>49.550755348175528</v>
      </c>
      <c r="J38" s="140">
        <v>34.802417941886802</v>
      </c>
      <c r="K38" s="140">
        <v>80.711414939937669</v>
      </c>
      <c r="L38" s="140">
        <v>33.285132147843022</v>
      </c>
      <c r="M38" s="140">
        <v>61.715057911341091</v>
      </c>
      <c r="N38" s="140">
        <v>69.044648789572705</v>
      </c>
      <c r="O38" s="140">
        <v>21.999999995000021</v>
      </c>
      <c r="P38" s="140">
        <v>35.253433027195008</v>
      </c>
      <c r="Q38" s="140">
        <v>35.576999999999998</v>
      </c>
      <c r="R38" s="75"/>
      <c r="S38" s="109"/>
      <c r="T38" s="140">
        <v>213.90563064722312</v>
      </c>
      <c r="U38" s="140">
        <v>198.34972037784303</v>
      </c>
      <c r="V38" s="140">
        <v>188.01313972310882</v>
      </c>
      <c r="W38" s="140">
        <v>35.576999999999998</v>
      </c>
    </row>
    <row r="39" spans="2:23" s="7" customFormat="1" ht="16.5" customHeight="1" x14ac:dyDescent="0.3">
      <c r="B39" s="59" t="s">
        <v>367</v>
      </c>
      <c r="C39" s="59" t="s">
        <v>370</v>
      </c>
      <c r="D39" s="59" t="s">
        <v>137</v>
      </c>
      <c r="E39" s="203">
        <v>3.5720000000000001</v>
      </c>
      <c r="F39" s="203">
        <v>1.5679999999999996</v>
      </c>
      <c r="G39" s="203">
        <v>2.2189999999999999</v>
      </c>
      <c r="H39" s="203">
        <v>2.4</v>
      </c>
      <c r="I39" s="203">
        <v>1.474</v>
      </c>
      <c r="J39" s="203">
        <v>-0.79399999999999993</v>
      </c>
      <c r="K39" s="203">
        <v>0.26300000000000001</v>
      </c>
      <c r="L39" s="203">
        <v>0.26300000000000001</v>
      </c>
      <c r="M39" s="203">
        <v>1.8520000000000001</v>
      </c>
      <c r="N39" s="203">
        <v>5.9829999999999997</v>
      </c>
      <c r="O39" s="203">
        <v>3.8345427759191999</v>
      </c>
      <c r="P39" s="203">
        <v>6.1</v>
      </c>
      <c r="Q39" s="203">
        <v>16.100000000000001</v>
      </c>
      <c r="R39" s="136"/>
      <c r="S39" s="81"/>
      <c r="T39" s="203">
        <v>9.7590000000000003</v>
      </c>
      <c r="U39" s="203">
        <v>1.206</v>
      </c>
      <c r="V39" s="203">
        <v>17.769542775919199</v>
      </c>
      <c r="W39" s="203">
        <v>16.100000000000001</v>
      </c>
    </row>
    <row r="40" spans="2:23" s="6" customFormat="1" ht="12.75" customHeight="1" x14ac:dyDescent="0.25">
      <c r="B40" s="8"/>
      <c r="C40" s="8"/>
      <c r="D40" s="12"/>
      <c r="E40" s="16"/>
      <c r="F40" s="16"/>
      <c r="G40" s="16"/>
      <c r="H40" s="16"/>
      <c r="I40" s="16"/>
      <c r="J40" s="16"/>
      <c r="K40" s="16"/>
      <c r="L40" s="16"/>
      <c r="M40" s="16"/>
      <c r="N40" s="16"/>
      <c r="O40" s="16"/>
      <c r="P40" s="16"/>
      <c r="Q40" s="16"/>
      <c r="R40" s="73"/>
      <c r="S40" s="16"/>
      <c r="T40" s="16"/>
      <c r="U40" s="16"/>
      <c r="V40" s="16"/>
      <c r="W40" s="16"/>
    </row>
    <row r="41" spans="2:23" s="7" customFormat="1" ht="16.5" customHeight="1" x14ac:dyDescent="0.3">
      <c r="B41" s="161" t="s">
        <v>8</v>
      </c>
      <c r="C41" s="161" t="s">
        <v>91</v>
      </c>
      <c r="D41" s="163" t="s">
        <v>137</v>
      </c>
      <c r="E41" s="160">
        <v>-13.612500000000001</v>
      </c>
      <c r="F41" s="160">
        <v>0</v>
      </c>
      <c r="G41" s="160">
        <v>0</v>
      </c>
      <c r="H41" s="140">
        <v>0</v>
      </c>
      <c r="I41" s="140">
        <v>-4.8548332099999989</v>
      </c>
      <c r="J41" s="140">
        <v>-5.1044218499999996</v>
      </c>
      <c r="K41" s="140">
        <v>31.503603389999995</v>
      </c>
      <c r="L41" s="140">
        <v>46.300016360000001</v>
      </c>
      <c r="M41" s="140">
        <v>-0.75459894000000005</v>
      </c>
      <c r="N41" s="140">
        <v>-2.25074174</v>
      </c>
      <c r="O41" s="140">
        <v>16.366771440000001</v>
      </c>
      <c r="P41" s="140">
        <v>-6.350771439999999</v>
      </c>
      <c r="Q41" s="140">
        <v>0</v>
      </c>
      <c r="R41" s="73"/>
      <c r="S41" s="109">
        <v>7.8205372699999991</v>
      </c>
      <c r="T41" s="140">
        <v>-13.612500000000001</v>
      </c>
      <c r="U41" s="140">
        <v>67.844364689999992</v>
      </c>
      <c r="V41" s="140">
        <v>7.010659320000002</v>
      </c>
      <c r="W41" s="140">
        <v>0</v>
      </c>
    </row>
    <row r="42" spans="2:23" s="7" customFormat="1" ht="16.5" customHeight="1" x14ac:dyDescent="0.3">
      <c r="B42" s="41" t="s">
        <v>188</v>
      </c>
      <c r="C42" s="41" t="s">
        <v>92</v>
      </c>
      <c r="D42" s="42" t="s">
        <v>137</v>
      </c>
      <c r="E42" s="51">
        <v>-13.612500000000001</v>
      </c>
      <c r="F42" s="51">
        <v>0</v>
      </c>
      <c r="G42" s="51">
        <v>0</v>
      </c>
      <c r="H42" s="43">
        <v>0</v>
      </c>
      <c r="I42" s="43">
        <v>-4.8548332099999989</v>
      </c>
      <c r="J42" s="43">
        <v>-5.1044218499999996</v>
      </c>
      <c r="K42" s="43">
        <v>31.503603389999995</v>
      </c>
      <c r="L42" s="43">
        <v>46.300016360000001</v>
      </c>
      <c r="M42" s="43">
        <v>-0.75459894000000005</v>
      </c>
      <c r="N42" s="43">
        <v>-2.25074174</v>
      </c>
      <c r="O42" s="43">
        <v>16.366771440000001</v>
      </c>
      <c r="P42" s="43">
        <v>-6.350771439999999</v>
      </c>
      <c r="Q42" s="43">
        <v>0</v>
      </c>
      <c r="R42" s="73"/>
      <c r="S42" s="43">
        <v>7.8205372699999991</v>
      </c>
      <c r="T42" s="43">
        <v>-13.612500000000001</v>
      </c>
      <c r="U42" s="43">
        <v>67.844364689999992</v>
      </c>
      <c r="V42" s="43">
        <v>7.010659320000002</v>
      </c>
      <c r="W42" s="43">
        <v>0</v>
      </c>
    </row>
    <row r="43" spans="2:23" s="7" customFormat="1" ht="16.5" customHeight="1" x14ac:dyDescent="0.3">
      <c r="B43" s="161" t="s">
        <v>180</v>
      </c>
      <c r="C43" s="161" t="s">
        <v>77</v>
      </c>
      <c r="D43" s="163" t="s">
        <v>137</v>
      </c>
      <c r="E43" s="160">
        <v>84.747428369436761</v>
      </c>
      <c r="F43" s="160">
        <v>90.202158561185712</v>
      </c>
      <c r="G43" s="160">
        <v>102.64758303478926</v>
      </c>
      <c r="H43" s="140">
        <v>103.98658694064989</v>
      </c>
      <c r="I43" s="140">
        <v>82.968352718175609</v>
      </c>
      <c r="J43" s="140">
        <v>76.14073629188681</v>
      </c>
      <c r="K43" s="140">
        <v>164.31808043993766</v>
      </c>
      <c r="L43" s="140">
        <v>119.271541497843</v>
      </c>
      <c r="M43" s="140">
        <v>108.50313579134112</v>
      </c>
      <c r="N43" s="140">
        <v>109.47505453957299</v>
      </c>
      <c r="O43" s="140">
        <v>81.966368100919226</v>
      </c>
      <c r="P43" s="140">
        <v>59.104084427194977</v>
      </c>
      <c r="Q43" s="140">
        <v>93.622581593694704</v>
      </c>
      <c r="R43" s="74"/>
      <c r="S43" s="109">
        <v>323.66525830238641</v>
      </c>
      <c r="T43" s="140">
        <v>381.58375690606164</v>
      </c>
      <c r="U43" s="140">
        <v>442.6987109478431</v>
      </c>
      <c r="V43" s="140">
        <v>359.04864285902829</v>
      </c>
      <c r="W43" s="140">
        <v>93.622581593694704</v>
      </c>
    </row>
    <row r="44" spans="2:23" s="7" customFormat="1" ht="16.5" customHeight="1" x14ac:dyDescent="0.2">
      <c r="B44" s="59" t="s">
        <v>181</v>
      </c>
      <c r="C44" s="59" t="s">
        <v>86</v>
      </c>
      <c r="D44" s="55" t="s">
        <v>2</v>
      </c>
      <c r="E44" s="60">
        <v>0.54899378679388999</v>
      </c>
      <c r="F44" s="60">
        <v>0.54694606978778804</v>
      </c>
      <c r="G44" s="60">
        <v>0.57195753704675134</v>
      </c>
      <c r="H44" s="60">
        <v>0.5676781663233742</v>
      </c>
      <c r="I44" s="60">
        <v>0.48900893633407688</v>
      </c>
      <c r="J44" s="60">
        <v>0.50918056494509467</v>
      </c>
      <c r="K44" s="60">
        <v>0.66316769799157627</v>
      </c>
      <c r="L44" s="60">
        <v>0.5052904335009375</v>
      </c>
      <c r="M44" s="60">
        <v>0.48367352049754858</v>
      </c>
      <c r="N44" s="60">
        <v>0.49690466477925999</v>
      </c>
      <c r="O44" s="60">
        <v>0.42255311616980062</v>
      </c>
      <c r="P44" s="60">
        <v>0.33179343067118411</v>
      </c>
      <c r="Q44" s="60">
        <v>0.43694177048543786</v>
      </c>
      <c r="R44" s="71"/>
      <c r="S44" s="60">
        <v>0.5532689483387162</v>
      </c>
      <c r="T44" s="60">
        <v>0.55956095187839316</v>
      </c>
      <c r="U44" s="60">
        <v>0.55128865989145936</v>
      </c>
      <c r="V44" s="60">
        <v>0.43960148669283128</v>
      </c>
      <c r="W44" s="60">
        <v>0.43694177048543786</v>
      </c>
    </row>
    <row r="45" spans="2:23" s="6" customFormat="1" ht="12.75" customHeight="1" x14ac:dyDescent="0.25">
      <c r="B45" s="8"/>
      <c r="C45" s="8"/>
      <c r="D45" s="12"/>
      <c r="E45" s="16"/>
      <c r="F45" s="16"/>
      <c r="G45" s="16"/>
      <c r="H45" s="16"/>
      <c r="I45" s="16"/>
      <c r="J45" s="16"/>
      <c r="K45" s="16"/>
      <c r="L45" s="16"/>
      <c r="M45" s="16"/>
      <c r="N45" s="16"/>
      <c r="O45" s="16"/>
      <c r="P45" s="16"/>
      <c r="Q45" s="16"/>
      <c r="R45" s="24"/>
      <c r="S45" s="16"/>
      <c r="T45" s="16"/>
      <c r="U45" s="16"/>
      <c r="V45" s="16"/>
      <c r="W45" s="16"/>
    </row>
    <row r="46" spans="2:23" s="7" customFormat="1" ht="16.5" customHeight="1" x14ac:dyDescent="0.3">
      <c r="B46" s="161" t="s">
        <v>192</v>
      </c>
      <c r="C46" s="161" t="s">
        <v>94</v>
      </c>
      <c r="D46" s="163" t="s">
        <v>137</v>
      </c>
      <c r="E46" s="160">
        <v>-1.4507460758000006</v>
      </c>
      <c r="F46" s="160">
        <v>5.2053738581999998</v>
      </c>
      <c r="G46" s="160">
        <v>6.2774331069999976</v>
      </c>
      <c r="H46" s="140">
        <v>17.029663063840001</v>
      </c>
      <c r="I46" s="140">
        <v>5.2022970227999998</v>
      </c>
      <c r="J46" s="140">
        <v>16.753668437799998</v>
      </c>
      <c r="K46" s="140">
        <v>31.1954675468</v>
      </c>
      <c r="L46" s="140">
        <v>47.299594743</v>
      </c>
      <c r="M46" s="140">
        <v>14.154022253000001</v>
      </c>
      <c r="N46" s="140">
        <v>9.6508527272000002</v>
      </c>
      <c r="O46" s="140">
        <v>30.8590239846</v>
      </c>
      <c r="P46" s="140">
        <v>6.3112480802000013</v>
      </c>
      <c r="Q46" s="140">
        <v>14.606525203799997</v>
      </c>
      <c r="R46" s="119"/>
      <c r="S46" s="109">
        <v>35.260434908022546</v>
      </c>
      <c r="T46" s="140">
        <v>27.061723953239998</v>
      </c>
      <c r="U46" s="140">
        <v>100.4510277504</v>
      </c>
      <c r="V46" s="140">
        <v>60.975147045</v>
      </c>
      <c r="W46" s="140">
        <v>14.606525203799997</v>
      </c>
    </row>
    <row r="47" spans="2:23" s="7" customFormat="1" ht="16.5" customHeight="1" x14ac:dyDescent="0.3">
      <c r="B47" s="41" t="s">
        <v>74</v>
      </c>
      <c r="C47" s="41" t="s">
        <v>92</v>
      </c>
      <c r="D47" s="42" t="s">
        <v>137</v>
      </c>
      <c r="E47" s="51">
        <v>-2.7950394799999998</v>
      </c>
      <c r="F47" s="51">
        <v>7.2189420100000001</v>
      </c>
      <c r="G47" s="51">
        <v>8.5997189399999971</v>
      </c>
      <c r="H47" s="43">
        <v>14.196256343999998</v>
      </c>
      <c r="I47" s="43">
        <v>6.0332823800000002</v>
      </c>
      <c r="J47" s="43">
        <v>17.712420099999999</v>
      </c>
      <c r="K47" s="43">
        <v>43.096467990000001</v>
      </c>
      <c r="L47" s="43">
        <v>66.072586639999997</v>
      </c>
      <c r="M47" s="43">
        <v>16.653142337600002</v>
      </c>
      <c r="N47" s="43">
        <v>11.471870259999999</v>
      </c>
      <c r="O47" s="43">
        <v>35.286598059999996</v>
      </c>
      <c r="P47" s="43">
        <v>8.2095339999999997</v>
      </c>
      <c r="Q47" s="43">
        <v>20.457584159999996</v>
      </c>
      <c r="R47" s="69"/>
      <c r="S47" s="43">
        <v>42.476007253730721</v>
      </c>
      <c r="T47" s="43">
        <v>13.023621469999998</v>
      </c>
      <c r="U47" s="43">
        <v>132.91475710999998</v>
      </c>
      <c r="V47" s="43">
        <v>71.621144657599999</v>
      </c>
      <c r="W47" s="43">
        <v>20.457584159999996</v>
      </c>
    </row>
    <row r="48" spans="2:23" s="7" customFormat="1" ht="16.5" customHeight="1" x14ac:dyDescent="0.3">
      <c r="B48" s="44" t="s">
        <v>153</v>
      </c>
      <c r="C48" s="44" t="s">
        <v>93</v>
      </c>
      <c r="D48" s="45" t="s">
        <v>137</v>
      </c>
      <c r="E48" s="46">
        <v>1.3442934042000001</v>
      </c>
      <c r="F48" s="46">
        <v>-2.0135681517999999</v>
      </c>
      <c r="G48" s="46">
        <v>-2.3222858329999996</v>
      </c>
      <c r="H48" s="117">
        <v>2.8334067198400006</v>
      </c>
      <c r="I48" s="117">
        <v>-0.8309853572</v>
      </c>
      <c r="J48" s="117">
        <v>-0.95875166219999997</v>
      </c>
      <c r="K48" s="46">
        <v>-11.901000443199999</v>
      </c>
      <c r="L48" s="46">
        <v>-18.772991897000001</v>
      </c>
      <c r="M48" s="46">
        <v>-2.4991200845999999</v>
      </c>
      <c r="N48" s="46">
        <v>-1.7779170315999999</v>
      </c>
      <c r="O48" s="46">
        <v>-4.4275741018000003</v>
      </c>
      <c r="P48" s="46">
        <v>-1.8982859197999984</v>
      </c>
      <c r="Q48" s="46">
        <v>-5.8510589561999993</v>
      </c>
      <c r="R48" s="69"/>
      <c r="S48" s="117">
        <v>-7.2155723457081722</v>
      </c>
      <c r="T48" s="117">
        <v>-2.9915605805999994</v>
      </c>
      <c r="U48" s="117">
        <v>-32.463729359600002</v>
      </c>
      <c r="V48" s="46">
        <v>-10.602897137799999</v>
      </c>
      <c r="W48" s="46">
        <v>-5.8510589561999993</v>
      </c>
    </row>
    <row r="49" spans="2:26" s="7" customFormat="1" ht="16.5" customHeight="1" x14ac:dyDescent="0.3">
      <c r="B49" s="161" t="s">
        <v>378</v>
      </c>
      <c r="C49" s="161" t="s">
        <v>80</v>
      </c>
      <c r="D49" s="163" t="s">
        <v>137</v>
      </c>
      <c r="E49" s="160">
        <v>55.179369313636769</v>
      </c>
      <c r="F49" s="160">
        <v>59.229522349385711</v>
      </c>
      <c r="G49" s="160">
        <v>68.561644171789254</v>
      </c>
      <c r="H49" s="140">
        <v>67.756349434489906</v>
      </c>
      <c r="I49" s="140">
        <v>56.226094000000003</v>
      </c>
      <c r="J49" s="140">
        <v>50.762086379686806</v>
      </c>
      <c r="K49" s="140">
        <v>112.16929425673767</v>
      </c>
      <c r="L49" s="140">
        <v>80.84772689084302</v>
      </c>
      <c r="M49" s="140">
        <v>77.721080164341089</v>
      </c>
      <c r="N49" s="140">
        <v>84.678501516772698</v>
      </c>
      <c r="O49" s="140">
        <v>56.693566755519221</v>
      </c>
      <c r="P49" s="140">
        <v>47.664681107395005</v>
      </c>
      <c r="Q49" s="140">
        <v>66.267431927194707</v>
      </c>
      <c r="R49" s="75"/>
      <c r="S49" s="109">
        <v>219.65697563067198</v>
      </c>
      <c r="T49" s="140">
        <v>250.72688526930168</v>
      </c>
      <c r="U49" s="140">
        <v>300.0052015272675</v>
      </c>
      <c r="V49" s="140">
        <v>262.514814140228</v>
      </c>
      <c r="W49" s="140">
        <v>66.267431927194707</v>
      </c>
    </row>
    <row r="50" spans="2:26" s="7" customFormat="1" ht="16.5" customHeight="1" x14ac:dyDescent="0.3">
      <c r="B50" s="41" t="s">
        <v>73</v>
      </c>
      <c r="C50" s="41" t="s">
        <v>90</v>
      </c>
      <c r="D50" s="50" t="s">
        <v>2</v>
      </c>
      <c r="E50" s="199">
        <v>0.3574519191347747</v>
      </c>
      <c r="F50" s="199">
        <v>0.35914167666431318</v>
      </c>
      <c r="G50" s="199">
        <v>0.38202895749704918</v>
      </c>
      <c r="H50" s="199">
        <v>0.36989193832941314</v>
      </c>
      <c r="I50" s="199">
        <v>0.33139216999999999</v>
      </c>
      <c r="J50" s="199">
        <v>0.33946437977057969</v>
      </c>
      <c r="K50" s="199">
        <v>0.45270156794930905</v>
      </c>
      <c r="L50" s="199">
        <v>0.34250905501190537</v>
      </c>
      <c r="M50" s="199">
        <v>0.3464566087034599</v>
      </c>
      <c r="N50" s="199">
        <v>0.38435370128079799</v>
      </c>
      <c r="O50" s="199">
        <v>0.29226674127893443</v>
      </c>
      <c r="P50" s="199">
        <v>0.26757589123897912</v>
      </c>
      <c r="Q50" s="199">
        <v>0.30927377283240554</v>
      </c>
      <c r="R50" s="200"/>
      <c r="S50" s="199">
        <v>0.37547861804899929</v>
      </c>
      <c r="T50" s="199">
        <v>0.36685421249201461</v>
      </c>
      <c r="U50" s="199">
        <v>0.37359373637281723</v>
      </c>
      <c r="V50" s="199">
        <v>0.32141021800281877</v>
      </c>
      <c r="W50" s="199">
        <v>0.30927377283240554</v>
      </c>
    </row>
    <row r="51" spans="2:26" s="78" customFormat="1" ht="13.5" customHeight="1" x14ac:dyDescent="0.3">
      <c r="B51" s="44"/>
      <c r="C51" s="44"/>
      <c r="D51" s="52"/>
      <c r="E51" s="171"/>
      <c r="F51" s="171"/>
      <c r="G51" s="171"/>
      <c r="H51" s="171"/>
      <c r="I51" s="171"/>
      <c r="J51" s="171"/>
      <c r="K51" s="171"/>
      <c r="L51" s="171"/>
      <c r="M51" s="171"/>
      <c r="N51" s="171"/>
      <c r="O51" s="171"/>
      <c r="P51" s="171"/>
      <c r="Q51" s="171"/>
      <c r="R51" s="172"/>
      <c r="S51" s="171"/>
      <c r="T51" s="171"/>
      <c r="U51" s="171"/>
      <c r="V51" s="171"/>
      <c r="W51" s="171"/>
    </row>
    <row r="52" spans="2:26" s="7" customFormat="1" ht="27.9" customHeight="1" x14ac:dyDescent="0.3">
      <c r="B52" s="19" t="s">
        <v>0</v>
      </c>
      <c r="C52" s="23"/>
      <c r="D52" s="39"/>
      <c r="E52" s="40"/>
      <c r="F52" s="40"/>
      <c r="G52" s="40"/>
      <c r="H52" s="40"/>
      <c r="I52" s="40"/>
      <c r="J52" s="40"/>
      <c r="K52" s="40"/>
      <c r="L52" s="40"/>
      <c r="M52" s="40"/>
      <c r="N52" s="40"/>
      <c r="O52" s="40"/>
      <c r="P52" s="40"/>
      <c r="Q52" s="40"/>
      <c r="R52" s="172"/>
      <c r="S52" s="40"/>
      <c r="T52" s="40"/>
      <c r="U52" s="40"/>
      <c r="V52" s="182"/>
      <c r="W52" s="182"/>
    </row>
    <row r="53" spans="2:26" s="78" customFormat="1" ht="16.5" customHeight="1" x14ac:dyDescent="0.3">
      <c r="B53" s="161" t="s">
        <v>308</v>
      </c>
      <c r="C53" s="161" t="s">
        <v>309</v>
      </c>
      <c r="D53" s="163" t="s">
        <v>137</v>
      </c>
      <c r="E53" s="160">
        <v>173.31109245023674</v>
      </c>
      <c r="F53" s="160">
        <v>184.60659007118574</v>
      </c>
      <c r="G53" s="160">
        <v>200.49627190478927</v>
      </c>
      <c r="H53" s="160">
        <v>205.25005589064978</v>
      </c>
      <c r="I53" s="140">
        <v>190.67229008447558</v>
      </c>
      <c r="J53" s="140">
        <v>169.3662988228366</v>
      </c>
      <c r="K53" s="140">
        <v>282.72191865449253</v>
      </c>
      <c r="L53" s="140">
        <v>262.46738536001635</v>
      </c>
      <c r="M53" s="140">
        <v>250.39652811032443</v>
      </c>
      <c r="N53" s="140">
        <v>244.81589379960201</v>
      </c>
      <c r="O53" s="140">
        <v>212.47121274212162</v>
      </c>
      <c r="P53" s="140">
        <v>194.36219693219499</v>
      </c>
      <c r="Q53" s="140">
        <v>233.96350675085466</v>
      </c>
      <c r="R53" s="172"/>
      <c r="S53" s="109">
        <v>-152.3464919699999</v>
      </c>
      <c r="T53" s="160">
        <v>763.66401031686155</v>
      </c>
      <c r="U53" s="140">
        <v>905.22789292182097</v>
      </c>
      <c r="V53" s="140">
        <v>902.04583158424316</v>
      </c>
      <c r="W53" s="140">
        <v>233.96350675085466</v>
      </c>
    </row>
    <row r="54" spans="2:26" s="78" customFormat="1" ht="16.5" customHeight="1" x14ac:dyDescent="0.3">
      <c r="B54" s="41" t="s">
        <v>306</v>
      </c>
      <c r="C54" s="41" t="s">
        <v>306</v>
      </c>
      <c r="D54" s="42" t="s">
        <v>137</v>
      </c>
      <c r="E54" s="43" t="s">
        <v>151</v>
      </c>
      <c r="F54" s="43" t="s">
        <v>151</v>
      </c>
      <c r="G54" s="43" t="s">
        <v>151</v>
      </c>
      <c r="H54" s="43" t="s">
        <v>151</v>
      </c>
      <c r="I54" s="43">
        <v>136.42923323191928</v>
      </c>
      <c r="J54" s="43">
        <v>119.78955659048734</v>
      </c>
      <c r="K54" s="43">
        <v>225.12129752181829</v>
      </c>
      <c r="L54" s="43">
        <v>178.61633286876943</v>
      </c>
      <c r="M54" s="43">
        <v>158.87841085025644</v>
      </c>
      <c r="N54" s="43">
        <v>131.6014610918495</v>
      </c>
      <c r="O54" s="43">
        <v>99.008873865961405</v>
      </c>
      <c r="P54" s="43">
        <v>60.39975808419085</v>
      </c>
      <c r="Q54" s="43">
        <v>61.24026795932415</v>
      </c>
      <c r="R54" s="172"/>
      <c r="S54" s="43">
        <v>-91.556503069999948</v>
      </c>
      <c r="T54" s="43" t="s">
        <v>151</v>
      </c>
      <c r="U54" s="43">
        <v>659.95642021299432</v>
      </c>
      <c r="V54" s="43">
        <v>449.8885038922582</v>
      </c>
      <c r="W54" s="43">
        <v>61.24026795932415</v>
      </c>
      <c r="X54" s="183"/>
      <c r="Y54" s="183"/>
      <c r="Z54" s="183"/>
    </row>
    <row r="55" spans="2:26" s="78" customFormat="1" ht="16.5" customHeight="1" x14ac:dyDescent="0.3">
      <c r="B55" s="44" t="s">
        <v>224</v>
      </c>
      <c r="C55" s="44" t="s">
        <v>224</v>
      </c>
      <c r="D55" s="45" t="s">
        <v>137</v>
      </c>
      <c r="E55" s="46" t="s">
        <v>151</v>
      </c>
      <c r="F55" s="46" t="s">
        <v>151</v>
      </c>
      <c r="G55" s="46" t="s">
        <v>151</v>
      </c>
      <c r="H55" s="46" t="s">
        <v>151</v>
      </c>
      <c r="I55" s="117">
        <v>0</v>
      </c>
      <c r="J55" s="117">
        <v>0</v>
      </c>
      <c r="K55" s="117">
        <v>0</v>
      </c>
      <c r="L55" s="117">
        <v>24.168227756385093</v>
      </c>
      <c r="M55" s="117">
        <v>36.050308349640261</v>
      </c>
      <c r="N55" s="117">
        <v>59.494214249096899</v>
      </c>
      <c r="O55" s="117">
        <v>59.14268445669159</v>
      </c>
      <c r="P55" s="117">
        <v>63.479664123912869</v>
      </c>
      <c r="Q55" s="117">
        <v>63.553378395525392</v>
      </c>
      <c r="R55" s="172"/>
      <c r="S55" s="117">
        <v>-17.477580050000004</v>
      </c>
      <c r="T55" s="46" t="s">
        <v>151</v>
      </c>
      <c r="U55" s="117">
        <v>24.168227756385093</v>
      </c>
      <c r="V55" s="117">
        <v>218.16687117934163</v>
      </c>
      <c r="W55" s="117">
        <v>63.553378395525392</v>
      </c>
      <c r="X55" s="183"/>
      <c r="Y55" s="183"/>
      <c r="Z55" s="183"/>
    </row>
    <row r="56" spans="2:26" s="78" customFormat="1" ht="16.5" customHeight="1" x14ac:dyDescent="0.3">
      <c r="B56" s="41" t="s">
        <v>441</v>
      </c>
      <c r="C56" s="41" t="s">
        <v>441</v>
      </c>
      <c r="D56" s="42" t="s">
        <v>137</v>
      </c>
      <c r="E56" s="43">
        <v>0</v>
      </c>
      <c r="F56" s="43">
        <v>0</v>
      </c>
      <c r="G56" s="43">
        <v>0</v>
      </c>
      <c r="H56" s="43">
        <v>0</v>
      </c>
      <c r="I56" s="43">
        <v>0</v>
      </c>
      <c r="J56" s="43">
        <v>0</v>
      </c>
      <c r="K56" s="43">
        <v>0</v>
      </c>
      <c r="L56" s="43">
        <v>0</v>
      </c>
      <c r="M56" s="43">
        <v>0</v>
      </c>
      <c r="N56" s="43">
        <v>0</v>
      </c>
      <c r="O56" s="43">
        <v>0</v>
      </c>
      <c r="P56" s="43">
        <v>0</v>
      </c>
      <c r="Q56" s="43">
        <v>41.174551797332605</v>
      </c>
      <c r="R56" s="172"/>
      <c r="S56" s="43"/>
      <c r="T56" s="43"/>
      <c r="U56" s="43">
        <v>0</v>
      </c>
      <c r="V56" s="43">
        <v>0</v>
      </c>
      <c r="W56" s="43">
        <v>41.174551797332605</v>
      </c>
      <c r="X56" s="183"/>
      <c r="Y56" s="183"/>
      <c r="Z56" s="183"/>
    </row>
    <row r="57" spans="2:26" s="78" customFormat="1" ht="16.5" customHeight="1" x14ac:dyDescent="0.3">
      <c r="B57" s="44" t="s">
        <v>215</v>
      </c>
      <c r="C57" s="44" t="s">
        <v>215</v>
      </c>
      <c r="D57" s="45" t="s">
        <v>137</v>
      </c>
      <c r="E57" s="46" t="s">
        <v>151</v>
      </c>
      <c r="F57" s="46" t="s">
        <v>151</v>
      </c>
      <c r="G57" s="46" t="s">
        <v>151</v>
      </c>
      <c r="H57" s="46" t="s">
        <v>151</v>
      </c>
      <c r="I57" s="46">
        <v>0.54293318000000002</v>
      </c>
      <c r="J57" s="46">
        <v>1.3540604199999997</v>
      </c>
      <c r="K57" s="46">
        <v>1.5323123599999999</v>
      </c>
      <c r="L57" s="46">
        <v>2.10743692</v>
      </c>
      <c r="M57" s="46">
        <v>2.2329478300000001</v>
      </c>
      <c r="N57" s="46">
        <v>2.2375242100000001</v>
      </c>
      <c r="O57" s="46">
        <v>2.7735473600000002</v>
      </c>
      <c r="P57" s="46">
        <v>3.3874942799999999</v>
      </c>
      <c r="Q57" s="46">
        <v>3.3942240873684209</v>
      </c>
      <c r="R57" s="172"/>
      <c r="S57" s="46">
        <v>-10.510827499999998</v>
      </c>
      <c r="T57" s="46" t="s">
        <v>151</v>
      </c>
      <c r="U57" s="46">
        <v>5.5367428800000003</v>
      </c>
      <c r="V57" s="46">
        <v>10.631513680000001</v>
      </c>
      <c r="W57" s="46">
        <v>3.3942240873684209</v>
      </c>
      <c r="X57" s="183"/>
      <c r="Y57" s="183"/>
      <c r="Z57" s="183"/>
    </row>
    <row r="58" spans="2:26" s="78" customFormat="1" ht="16.5" customHeight="1" x14ac:dyDescent="0.3">
      <c r="B58" s="41" t="s">
        <v>196</v>
      </c>
      <c r="C58" s="41" t="s">
        <v>196</v>
      </c>
      <c r="D58" s="42" t="s">
        <v>137</v>
      </c>
      <c r="E58" s="43" t="s">
        <v>151</v>
      </c>
      <c r="F58" s="43" t="s">
        <v>151</v>
      </c>
      <c r="G58" s="43" t="s">
        <v>151</v>
      </c>
      <c r="H58" s="43" t="s">
        <v>151</v>
      </c>
      <c r="I58" s="43">
        <v>10.051693817036508</v>
      </c>
      <c r="J58" s="43">
        <v>10.90992706425126</v>
      </c>
      <c r="K58" s="43">
        <v>15.146026578164873</v>
      </c>
      <c r="L58" s="43">
        <v>13.747126918396829</v>
      </c>
      <c r="M58" s="43">
        <v>14.96546510830953</v>
      </c>
      <c r="N58" s="43">
        <v>13.8591328041173</v>
      </c>
      <c r="O58" s="43">
        <v>14.481751439099316</v>
      </c>
      <c r="P58" s="43">
        <v>15.379839179453802</v>
      </c>
      <c r="Q58" s="43">
        <v>15.133798974293345</v>
      </c>
      <c r="R58" s="172"/>
      <c r="S58" s="43">
        <v>-19.42514249000001</v>
      </c>
      <c r="T58" s="43" t="s">
        <v>151</v>
      </c>
      <c r="U58" s="43">
        <v>49.854774377849473</v>
      </c>
      <c r="V58" s="43">
        <v>58.686188530979955</v>
      </c>
      <c r="W58" s="43">
        <v>15.133798974293345</v>
      </c>
      <c r="X58" s="183"/>
      <c r="Y58" s="183"/>
      <c r="Z58" s="183"/>
    </row>
    <row r="59" spans="2:26" s="78" customFormat="1" ht="16.5" customHeight="1" x14ac:dyDescent="0.3">
      <c r="B59" s="44" t="s">
        <v>197</v>
      </c>
      <c r="C59" s="44" t="s">
        <v>197</v>
      </c>
      <c r="D59" s="52" t="s">
        <v>137</v>
      </c>
      <c r="E59" s="53" t="s">
        <v>151</v>
      </c>
      <c r="F59" s="53" t="s">
        <v>151</v>
      </c>
      <c r="G59" s="53" t="s">
        <v>151</v>
      </c>
      <c r="H59" s="53" t="s">
        <v>151</v>
      </c>
      <c r="I59" s="46">
        <v>12.480662247200002</v>
      </c>
      <c r="J59" s="46">
        <v>10.133940359799954</v>
      </c>
      <c r="K59" s="46">
        <v>12.234235409199856</v>
      </c>
      <c r="L59" s="46">
        <v>14.75532740899995</v>
      </c>
      <c r="M59" s="46">
        <v>13.176628477226325</v>
      </c>
      <c r="N59" s="46">
        <v>10.477074692099899</v>
      </c>
      <c r="O59" s="46">
        <v>10.447466801899937</v>
      </c>
      <c r="P59" s="46">
        <v>14.012272297524202</v>
      </c>
      <c r="Q59" s="46">
        <v>14.620080420860004</v>
      </c>
      <c r="R59" s="172"/>
      <c r="S59" s="46">
        <v>-12.348261439999993</v>
      </c>
      <c r="T59" s="53" t="s">
        <v>151</v>
      </c>
      <c r="U59" s="46">
        <v>49.604165425199767</v>
      </c>
      <c r="V59" s="46">
        <v>48.113442268750362</v>
      </c>
      <c r="W59" s="46">
        <v>14.620080420860004</v>
      </c>
      <c r="X59" s="183"/>
      <c r="Y59" s="183"/>
      <c r="Z59" s="183"/>
    </row>
    <row r="60" spans="2:26" s="78" customFormat="1" ht="16.5" customHeight="1" x14ac:dyDescent="0.3">
      <c r="B60" s="41" t="s">
        <v>442</v>
      </c>
      <c r="C60" s="41" t="s">
        <v>442</v>
      </c>
      <c r="D60" s="50" t="s">
        <v>137</v>
      </c>
      <c r="E60" s="51" t="s">
        <v>151</v>
      </c>
      <c r="F60" s="51" t="s">
        <v>151</v>
      </c>
      <c r="G60" s="51" t="s">
        <v>151</v>
      </c>
      <c r="H60" s="51" t="s">
        <v>151</v>
      </c>
      <c r="I60" s="43">
        <v>25.774160159519759</v>
      </c>
      <c r="J60" s="43">
        <v>22.874832437424953</v>
      </c>
      <c r="K60" s="43">
        <v>24.048823854471728</v>
      </c>
      <c r="L60" s="43">
        <v>24.236918443286385</v>
      </c>
      <c r="M60" s="43">
        <v>23.673435162502344</v>
      </c>
      <c r="N60" s="43">
        <v>25.204027832437937</v>
      </c>
      <c r="O60" s="43">
        <v>25.310410138469361</v>
      </c>
      <c r="P60" s="43">
        <v>35.717675907113261</v>
      </c>
      <c r="Q60" s="43">
        <v>33.00407859485076</v>
      </c>
      <c r="R60" s="172"/>
      <c r="S60" s="43">
        <v>-1.02817742</v>
      </c>
      <c r="T60" s="51" t="s">
        <v>151</v>
      </c>
      <c r="U60" s="43">
        <v>96.934734894702814</v>
      </c>
      <c r="V60" s="43">
        <v>109.90607037052287</v>
      </c>
      <c r="W60" s="43">
        <v>33.00407859485076</v>
      </c>
      <c r="X60" s="183"/>
      <c r="Y60" s="183"/>
      <c r="Z60" s="183"/>
    </row>
    <row r="61" spans="2:26" s="7" customFormat="1" ht="16.5" customHeight="1" x14ac:dyDescent="0.3">
      <c r="B61" s="47" t="s">
        <v>307</v>
      </c>
      <c r="C61" s="47" t="s">
        <v>315</v>
      </c>
      <c r="D61" s="48" t="s">
        <v>137</v>
      </c>
      <c r="E61" s="49">
        <v>0</v>
      </c>
      <c r="F61" s="49">
        <v>0</v>
      </c>
      <c r="G61" s="49">
        <v>0</v>
      </c>
      <c r="H61" s="118">
        <v>0</v>
      </c>
      <c r="I61" s="118">
        <v>5.393607448800001</v>
      </c>
      <c r="J61" s="118">
        <v>4.3039819508730828</v>
      </c>
      <c r="K61" s="118">
        <v>4.639222930837767</v>
      </c>
      <c r="L61" s="118">
        <v>4.8360150441786454</v>
      </c>
      <c r="M61" s="118">
        <v>1.419332332389496</v>
      </c>
      <c r="N61" s="118">
        <v>1.9424589200000004</v>
      </c>
      <c r="O61" s="118">
        <v>1.3064786799999999</v>
      </c>
      <c r="P61" s="118">
        <v>1.9860143899999998</v>
      </c>
      <c r="Q61" s="118">
        <v>1.8436478513000001</v>
      </c>
      <c r="R61" s="172"/>
      <c r="S61" s="118">
        <v>0</v>
      </c>
      <c r="T61" s="118">
        <v>0</v>
      </c>
      <c r="U61" s="118">
        <v>19.172827374689497</v>
      </c>
      <c r="V61" s="118">
        <v>6.6542843223894952</v>
      </c>
      <c r="W61" s="118">
        <v>1.8436478513000001</v>
      </c>
    </row>
    <row r="62" spans="2:26" s="78" customFormat="1" ht="16.5" customHeight="1" x14ac:dyDescent="0.3">
      <c r="B62" s="44"/>
      <c r="C62" s="44"/>
      <c r="D62" s="52"/>
      <c r="E62" s="171"/>
      <c r="F62" s="171"/>
      <c r="G62" s="171"/>
      <c r="H62" s="171"/>
      <c r="I62" s="171"/>
      <c r="J62" s="171"/>
      <c r="K62" s="171"/>
      <c r="L62" s="171"/>
      <c r="M62" s="171"/>
      <c r="N62" s="171"/>
      <c r="O62" s="171"/>
      <c r="P62" s="171"/>
      <c r="Q62" s="171"/>
      <c r="R62" s="172"/>
      <c r="S62" s="171"/>
      <c r="T62" s="171"/>
      <c r="U62" s="171"/>
      <c r="V62" s="171"/>
      <c r="W62" s="171"/>
    </row>
    <row r="63" spans="2:26" s="7" customFormat="1" ht="27.9" customHeight="1" x14ac:dyDescent="0.3">
      <c r="B63" s="19" t="s">
        <v>353</v>
      </c>
      <c r="C63" s="23"/>
      <c r="D63" s="39"/>
      <c r="E63" s="40"/>
      <c r="F63" s="40"/>
      <c r="G63" s="40"/>
      <c r="H63" s="40"/>
      <c r="I63" s="40"/>
      <c r="J63" s="40"/>
      <c r="K63" s="40"/>
      <c r="L63" s="40"/>
      <c r="M63" s="40"/>
      <c r="N63" s="40"/>
      <c r="O63" s="40"/>
      <c r="P63" s="40"/>
      <c r="Q63" s="40"/>
      <c r="R63" s="40"/>
      <c r="S63" s="40"/>
      <c r="T63" s="40"/>
      <c r="U63" s="40"/>
      <c r="V63" s="40"/>
      <c r="W63" s="40"/>
    </row>
    <row r="64" spans="2:26" s="7" customFormat="1" ht="16.5" customHeight="1" x14ac:dyDescent="0.25">
      <c r="B64" s="161" t="s">
        <v>310</v>
      </c>
      <c r="C64" s="161" t="s">
        <v>311</v>
      </c>
      <c r="D64" s="163" t="s">
        <v>137</v>
      </c>
      <c r="E64" s="160">
        <v>-11.922104660000008</v>
      </c>
      <c r="F64" s="160">
        <v>-25.259438610000007</v>
      </c>
      <c r="G64" s="160">
        <v>-26.643952650000028</v>
      </c>
      <c r="H64" s="160">
        <v>-31.038732899999989</v>
      </c>
      <c r="I64" s="160">
        <v>-35.411902789999999</v>
      </c>
      <c r="J64" s="160">
        <v>-29.048756309999995</v>
      </c>
      <c r="K64" s="160">
        <v>-72.562592309999971</v>
      </c>
      <c r="L64" s="160">
        <v>-101.47635476000002</v>
      </c>
      <c r="M64" s="160">
        <v>-37.517877280000015</v>
      </c>
      <c r="N64" s="160">
        <v>-32.795857069999997</v>
      </c>
      <c r="O64" s="160">
        <v>-46.781851430001971</v>
      </c>
      <c r="P64" s="160">
        <v>-33.035462390000063</v>
      </c>
      <c r="Q64" s="160">
        <v>-32.349699522440019</v>
      </c>
      <c r="R64" s="66"/>
      <c r="S64" s="109">
        <v>-103.36063415999998</v>
      </c>
      <c r="T64" s="140">
        <v>-94.864228820000022</v>
      </c>
      <c r="U64" s="160">
        <v>-238.49960616999996</v>
      </c>
      <c r="V64" s="160">
        <v>-150.13104817000203</v>
      </c>
      <c r="W64" s="160">
        <v>-32.349699522440019</v>
      </c>
      <c r="X64" s="6"/>
      <c r="Y64" s="6"/>
      <c r="Z64" s="6"/>
    </row>
    <row r="65" spans="2:31" s="7" customFormat="1" ht="16.5" customHeight="1" x14ac:dyDescent="0.25">
      <c r="B65" s="61" t="s">
        <v>312</v>
      </c>
      <c r="C65" s="61" t="s">
        <v>316</v>
      </c>
      <c r="D65" s="62" t="s">
        <v>137</v>
      </c>
      <c r="E65" s="63">
        <v>-24.602865579999989</v>
      </c>
      <c r="F65" s="63">
        <v>-24.779316390000002</v>
      </c>
      <c r="G65" s="63">
        <v>-25.695976249999998</v>
      </c>
      <c r="H65" s="63">
        <v>-29.900591129999992</v>
      </c>
      <c r="I65" s="63">
        <v>-32.114865250000001</v>
      </c>
      <c r="J65" s="63">
        <v>-24.522798479999992</v>
      </c>
      <c r="K65" s="63">
        <v>-61.227233229999953</v>
      </c>
      <c r="L65" s="63">
        <v>-93.264148190000043</v>
      </c>
      <c r="M65" s="63">
        <v>-36.864906850000011</v>
      </c>
      <c r="N65" s="63">
        <v>-33.00097315</v>
      </c>
      <c r="O65" s="63">
        <v>-29.69547131000197</v>
      </c>
      <c r="P65" s="63">
        <v>-38.109980660000062</v>
      </c>
      <c r="Q65" s="63">
        <v>-39.487865472440021</v>
      </c>
      <c r="R65" s="66"/>
      <c r="S65" s="43">
        <v>-64.663969599999973</v>
      </c>
      <c r="T65" s="63">
        <v>-104.97874934999999</v>
      </c>
      <c r="U65" s="63">
        <v>-211.12904515</v>
      </c>
      <c r="V65" s="63">
        <v>-137.67133197000203</v>
      </c>
      <c r="W65" s="63">
        <v>-39.487865472440021</v>
      </c>
      <c r="X65" s="155"/>
      <c r="Y65" s="155"/>
      <c r="Z65" s="155"/>
      <c r="AA65" s="155"/>
      <c r="AB65" s="155"/>
      <c r="AC65" s="155"/>
      <c r="AD65" s="155"/>
      <c r="AE65" s="155"/>
    </row>
    <row r="66" spans="2:31" s="7" customFormat="1" ht="16.5" customHeight="1" x14ac:dyDescent="0.25">
      <c r="B66" s="44" t="s">
        <v>55</v>
      </c>
      <c r="C66" s="44" t="s">
        <v>99</v>
      </c>
      <c r="D66" s="45" t="s">
        <v>137</v>
      </c>
      <c r="E66" s="46">
        <v>-15.165901319999985</v>
      </c>
      <c r="F66" s="46">
        <v>-14.754929320000004</v>
      </c>
      <c r="G66" s="46">
        <v>-15.474966919999998</v>
      </c>
      <c r="H66" s="117">
        <v>-19.310372739999988</v>
      </c>
      <c r="I66" s="117">
        <v>-19.951329600000001</v>
      </c>
      <c r="J66" s="117">
        <v>-14.394418769999993</v>
      </c>
      <c r="K66" s="117">
        <v>-48.816579429999955</v>
      </c>
      <c r="L66" s="117">
        <v>-24.881139620000049</v>
      </c>
      <c r="M66" s="117">
        <v>-19.98677309000001</v>
      </c>
      <c r="N66" s="117">
        <v>-18.194844190000001</v>
      </c>
      <c r="O66" s="117">
        <v>-18.016408870001968</v>
      </c>
      <c r="P66" s="117">
        <v>-24.571755670000066</v>
      </c>
      <c r="Q66" s="117">
        <v>-25.253530324570022</v>
      </c>
      <c r="R66" s="66"/>
      <c r="S66" s="117">
        <v>-4.9529042799999994</v>
      </c>
      <c r="T66" s="117">
        <v>-64.706170299999982</v>
      </c>
      <c r="U66" s="117">
        <v>-108.04346742000001</v>
      </c>
      <c r="V66" s="117">
        <v>-80.769781820002038</v>
      </c>
      <c r="W66" s="117">
        <v>-25.253530324570022</v>
      </c>
      <c r="X66" s="155"/>
      <c r="Y66" s="155"/>
      <c r="Z66" s="155"/>
      <c r="AA66" s="155"/>
      <c r="AB66" s="155"/>
      <c r="AC66" s="155"/>
      <c r="AD66" s="155"/>
      <c r="AE66" s="155"/>
    </row>
    <row r="67" spans="2:31" s="7" customFormat="1" ht="16.5" customHeight="1" x14ac:dyDescent="0.25">
      <c r="B67" s="41" t="s">
        <v>57</v>
      </c>
      <c r="C67" s="41" t="s">
        <v>100</v>
      </c>
      <c r="D67" s="42" t="s">
        <v>137</v>
      </c>
      <c r="E67" s="43">
        <v>-1.5326566699999999</v>
      </c>
      <c r="F67" s="43">
        <v>-1.72416894</v>
      </c>
      <c r="G67" s="43">
        <v>-2.2998314300000011</v>
      </c>
      <c r="H67" s="43">
        <v>-3.0588764500000001</v>
      </c>
      <c r="I67" s="43">
        <v>-3.648719129999999</v>
      </c>
      <c r="J67" s="43">
        <v>-2.9478738700000005</v>
      </c>
      <c r="K67" s="43">
        <v>-3.3182220999999985</v>
      </c>
      <c r="L67" s="43">
        <v>-7.1594552900000012</v>
      </c>
      <c r="M67" s="43">
        <v>-5.9557128799999992</v>
      </c>
      <c r="N67" s="43">
        <v>-6.12032826</v>
      </c>
      <c r="O67" s="43">
        <v>-2.6037433099999991</v>
      </c>
      <c r="P67" s="43">
        <v>-1.6906012699999997</v>
      </c>
      <c r="Q67" s="43">
        <v>-4.0796894500000009</v>
      </c>
      <c r="R67" s="66"/>
      <c r="S67" s="43">
        <v>-5.5571918700000005</v>
      </c>
      <c r="T67" s="43">
        <v>-8.6155334900000007</v>
      </c>
      <c r="U67" s="43">
        <v>-17.074270389999999</v>
      </c>
      <c r="V67" s="43">
        <v>-16.370385719999998</v>
      </c>
      <c r="W67" s="43">
        <v>-4.0796894500000009</v>
      </c>
      <c r="X67" s="155"/>
      <c r="Y67" s="155"/>
      <c r="Z67" s="155"/>
      <c r="AA67" s="155"/>
      <c r="AB67" s="155"/>
      <c r="AC67" s="155"/>
      <c r="AD67" s="155"/>
      <c r="AE67" s="155"/>
    </row>
    <row r="68" spans="2:31" s="7" customFormat="1" ht="16.5" customHeight="1" x14ac:dyDescent="0.25">
      <c r="B68" s="44" t="s">
        <v>144</v>
      </c>
      <c r="C68" s="44" t="s">
        <v>145</v>
      </c>
      <c r="D68" s="45" t="s">
        <v>137</v>
      </c>
      <c r="E68" s="46">
        <v>-0.9413741699999999</v>
      </c>
      <c r="F68" s="46">
        <v>-0.72440754999999979</v>
      </c>
      <c r="G68" s="46">
        <v>-0.86718746999999996</v>
      </c>
      <c r="H68" s="117">
        <v>-1.33732648</v>
      </c>
      <c r="I68" s="117">
        <v>-0.91615299999999977</v>
      </c>
      <c r="J68" s="117">
        <v>-0.73466714000000011</v>
      </c>
      <c r="K68" s="117">
        <v>-1.39385694</v>
      </c>
      <c r="L68" s="117">
        <v>-1.1502160700000001</v>
      </c>
      <c r="M68" s="117">
        <v>-1.0092198700000001</v>
      </c>
      <c r="N68" s="117">
        <v>-0.89726368000000001</v>
      </c>
      <c r="O68" s="117">
        <v>-0.641230469999999</v>
      </c>
      <c r="P68" s="117">
        <v>-0.6059581799999999</v>
      </c>
      <c r="Q68" s="117">
        <v>-2.21823009</v>
      </c>
      <c r="R68" s="66"/>
      <c r="S68" s="117">
        <v>-15.60899057</v>
      </c>
      <c r="T68" s="117">
        <v>-3.8702956699999991</v>
      </c>
      <c r="U68" s="117">
        <v>-4.1948931500000004</v>
      </c>
      <c r="V68" s="117">
        <v>-8.6900812599999977</v>
      </c>
      <c r="W68" s="117">
        <v>-2.21823009</v>
      </c>
    </row>
    <row r="69" spans="2:31" s="7" customFormat="1" ht="16.5" customHeight="1" x14ac:dyDescent="0.25">
      <c r="B69" s="41" t="s">
        <v>58</v>
      </c>
      <c r="C69" s="41" t="s">
        <v>101</v>
      </c>
      <c r="D69" s="41" t="s">
        <v>137</v>
      </c>
      <c r="E69" s="43">
        <v>-3.6001067699999996</v>
      </c>
      <c r="F69" s="43">
        <v>-3.5265175999999991</v>
      </c>
      <c r="G69" s="43">
        <v>-2.6622969099999998</v>
      </c>
      <c r="H69" s="43">
        <v>-2.9663488600000001</v>
      </c>
      <c r="I69" s="43">
        <v>-3.1456895199999995</v>
      </c>
      <c r="J69" s="43">
        <v>-3.1368464500000002</v>
      </c>
      <c r="K69" s="43">
        <v>-2.8887338599999994</v>
      </c>
      <c r="L69" s="43">
        <v>-5.5343750099999971</v>
      </c>
      <c r="M69" s="43">
        <v>-3.6216423</v>
      </c>
      <c r="N69" s="43">
        <v>-4.7609128700000003</v>
      </c>
      <c r="O69" s="43">
        <v>-3.1037247700000057</v>
      </c>
      <c r="P69" s="43">
        <v>-6.1423672399999987</v>
      </c>
      <c r="Q69" s="43">
        <v>-3.9758531278699989</v>
      </c>
      <c r="R69" s="66"/>
      <c r="S69" s="56">
        <v>-12.57757784</v>
      </c>
      <c r="T69" s="43">
        <v>-12.755270139999999</v>
      </c>
      <c r="U69" s="43">
        <v>-14.705644839999998</v>
      </c>
      <c r="V69" s="43">
        <v>-12.092238120000006</v>
      </c>
      <c r="W69" s="43">
        <v>-3.9758531278699989</v>
      </c>
    </row>
    <row r="70" spans="2:31" s="7" customFormat="1" ht="16.5" customHeight="1" x14ac:dyDescent="0.3">
      <c r="B70" s="44" t="s">
        <v>46</v>
      </c>
      <c r="C70" s="44" t="s">
        <v>98</v>
      </c>
      <c r="D70" s="45" t="s">
        <v>137</v>
      </c>
      <c r="E70" s="46">
        <v>-3.3628266500000006</v>
      </c>
      <c r="F70" s="46">
        <v>-4.0492929800000006</v>
      </c>
      <c r="G70" s="46">
        <v>-4.3916935200000005</v>
      </c>
      <c r="H70" s="46">
        <v>-3.2276666000000001</v>
      </c>
      <c r="I70" s="46">
        <v>-4.4529739999999993</v>
      </c>
      <c r="J70" s="46">
        <v>-3.3089922499999993</v>
      </c>
      <c r="K70" s="46">
        <v>-4.8098409000000002</v>
      </c>
      <c r="L70" s="46">
        <v>-54.538962199999993</v>
      </c>
      <c r="M70" s="46">
        <v>-6.2915587100000003</v>
      </c>
      <c r="N70" s="46">
        <v>-3.0276241499999998</v>
      </c>
      <c r="O70" s="46">
        <v>-5.3303638899999992</v>
      </c>
      <c r="P70" s="46">
        <v>-5.0992983000000027</v>
      </c>
      <c r="Q70" s="46">
        <v>-3.9605624799999992</v>
      </c>
      <c r="R70" s="136"/>
      <c r="S70" s="81">
        <v>256.5</v>
      </c>
      <c r="T70" s="46">
        <v>-15.031479750000003</v>
      </c>
      <c r="U70" s="46">
        <v>-67.110769349999998</v>
      </c>
      <c r="V70" s="46">
        <v>-19.74884505</v>
      </c>
      <c r="W70" s="46">
        <v>-3.9605624799999992</v>
      </c>
      <c r="X70" s="155"/>
      <c r="Y70" s="155"/>
      <c r="Z70" s="155"/>
      <c r="AA70" s="155"/>
      <c r="AB70" s="155"/>
      <c r="AC70" s="155"/>
      <c r="AD70" s="155"/>
      <c r="AE70" s="155"/>
    </row>
    <row r="71" spans="2:31" s="7" customFormat="1" ht="16.5" customHeight="1" x14ac:dyDescent="0.25">
      <c r="B71" s="61" t="s">
        <v>313</v>
      </c>
      <c r="C71" s="61" t="s">
        <v>314</v>
      </c>
      <c r="D71" s="61" t="s">
        <v>137</v>
      </c>
      <c r="E71" s="63">
        <v>12.680760919999981</v>
      </c>
      <c r="F71" s="63">
        <v>-0.48012222000000493</v>
      </c>
      <c r="G71" s="63">
        <v>-0.94797640000002914</v>
      </c>
      <c r="H71" s="63">
        <v>-1.1381417699999985</v>
      </c>
      <c r="I71" s="63">
        <v>-3.2970375399999994</v>
      </c>
      <c r="J71" s="63">
        <v>-4.5259578300000012</v>
      </c>
      <c r="K71" s="63">
        <v>-11.335359080000012</v>
      </c>
      <c r="L71" s="63">
        <v>-8.2122065699999762</v>
      </c>
      <c r="M71" s="63">
        <v>-0.65297043000000077</v>
      </c>
      <c r="N71" s="63">
        <v>0.205116080000004</v>
      </c>
      <c r="O71" s="63">
        <v>-17.086380120000001</v>
      </c>
      <c r="P71" s="63">
        <v>5.0745182699999987</v>
      </c>
      <c r="Q71" s="63">
        <v>7.1381659499999994</v>
      </c>
      <c r="R71" s="66"/>
      <c r="S71" s="56">
        <v>-12.57757784</v>
      </c>
      <c r="T71" s="63">
        <v>10.114520529999949</v>
      </c>
      <c r="U71" s="63">
        <v>-27.37056101999999</v>
      </c>
      <c r="V71" s="63">
        <v>-12.459716199999999</v>
      </c>
      <c r="W71" s="63">
        <v>7.1381659499999994</v>
      </c>
      <c r="X71" s="155"/>
      <c r="Y71" s="155"/>
      <c r="Z71" s="155"/>
      <c r="AA71" s="155"/>
      <c r="AB71" s="155"/>
      <c r="AC71" s="155"/>
      <c r="AD71" s="155"/>
      <c r="AE71" s="155"/>
    </row>
    <row r="72" spans="2:31" s="177" customFormat="1" ht="12.75" customHeight="1" x14ac:dyDescent="0.25">
      <c r="B72" s="178"/>
      <c r="C72" s="178"/>
      <c r="D72" s="179"/>
      <c r="E72" s="180"/>
      <c r="F72" s="180"/>
      <c r="G72" s="180"/>
      <c r="H72" s="180"/>
      <c r="I72" s="180"/>
      <c r="J72" s="180"/>
      <c r="K72" s="180"/>
      <c r="L72" s="180"/>
      <c r="M72" s="180"/>
      <c r="N72" s="180"/>
      <c r="O72" s="180"/>
      <c r="P72" s="180"/>
      <c r="Q72" s="180"/>
      <c r="R72" s="181"/>
      <c r="S72" s="180"/>
      <c r="T72" s="180"/>
      <c r="U72" s="180"/>
      <c r="V72" s="180"/>
      <c r="W72" s="180"/>
      <c r="X72" s="184"/>
      <c r="Y72" s="184"/>
      <c r="Z72" s="184"/>
      <c r="AA72" s="184"/>
      <c r="AB72" s="184"/>
      <c r="AC72" s="184"/>
      <c r="AD72" s="184"/>
      <c r="AE72" s="184"/>
    </row>
    <row r="73" spans="2:31" s="7" customFormat="1" ht="27.9" customHeight="1" x14ac:dyDescent="0.25">
      <c r="B73" s="19" t="s">
        <v>56</v>
      </c>
      <c r="C73" s="23"/>
      <c r="D73" s="39"/>
      <c r="E73" s="40"/>
      <c r="F73" s="40"/>
      <c r="G73" s="40"/>
      <c r="H73" s="40"/>
      <c r="I73" s="40"/>
      <c r="J73" s="40"/>
      <c r="K73" s="40"/>
      <c r="L73" s="40"/>
      <c r="M73" s="40"/>
      <c r="N73" s="40"/>
      <c r="O73" s="40"/>
      <c r="P73" s="40"/>
      <c r="Q73" s="40"/>
      <c r="R73" s="66"/>
      <c r="S73" s="40"/>
      <c r="T73" s="40"/>
      <c r="U73" s="40"/>
      <c r="V73" s="40"/>
      <c r="W73" s="40"/>
      <c r="X73" s="155"/>
      <c r="Y73" s="155"/>
      <c r="Z73" s="155"/>
      <c r="AA73" s="155"/>
      <c r="AB73" s="155"/>
      <c r="AC73" s="155"/>
      <c r="AD73" s="155"/>
      <c r="AE73" s="155"/>
    </row>
    <row r="74" spans="2:31" s="7" customFormat="1" ht="16.5" customHeight="1" x14ac:dyDescent="0.25">
      <c r="B74" s="173" t="s">
        <v>59</v>
      </c>
      <c r="C74" s="173" t="s">
        <v>102</v>
      </c>
      <c r="D74" s="174" t="s">
        <v>54</v>
      </c>
      <c r="E74" s="175">
        <v>2202</v>
      </c>
      <c r="F74" s="175">
        <v>2323</v>
      </c>
      <c r="G74" s="175">
        <v>2343</v>
      </c>
      <c r="H74" s="176">
        <v>2367</v>
      </c>
      <c r="I74" s="176">
        <v>2449</v>
      </c>
      <c r="J74" s="176">
        <v>2455</v>
      </c>
      <c r="K74" s="176">
        <v>2358</v>
      </c>
      <c r="L74" s="176">
        <v>2456</v>
      </c>
      <c r="M74" s="176">
        <v>1595</v>
      </c>
      <c r="N74" s="176">
        <v>1587</v>
      </c>
      <c r="O74" s="176">
        <v>1545</v>
      </c>
      <c r="P74" s="176">
        <v>1635</v>
      </c>
      <c r="Q74" s="176">
        <v>2032</v>
      </c>
      <c r="R74" s="66"/>
      <c r="S74" s="120">
        <v>1981.1666666666667</v>
      </c>
      <c r="T74" s="176">
        <v>2367</v>
      </c>
      <c r="U74" s="176">
        <v>2456</v>
      </c>
      <c r="V74" s="176">
        <v>1590.5</v>
      </c>
      <c r="W74" s="176">
        <v>2032</v>
      </c>
      <c r="X74" s="6"/>
      <c r="Y74" s="6"/>
      <c r="Z74" s="6"/>
    </row>
    <row r="75" spans="2:31" s="7" customFormat="1" ht="16.5" customHeight="1" x14ac:dyDescent="0.25">
      <c r="B75" s="41" t="s">
        <v>306</v>
      </c>
      <c r="C75" s="41" t="s">
        <v>306</v>
      </c>
      <c r="D75" s="50" t="s">
        <v>54</v>
      </c>
      <c r="E75" s="79">
        <v>1064</v>
      </c>
      <c r="F75" s="79">
        <v>1105</v>
      </c>
      <c r="G75" s="79">
        <v>1082</v>
      </c>
      <c r="H75" s="64">
        <v>1081</v>
      </c>
      <c r="I75" s="64">
        <v>1034</v>
      </c>
      <c r="J75" s="64">
        <v>993</v>
      </c>
      <c r="K75" s="64">
        <v>954</v>
      </c>
      <c r="L75" s="64">
        <v>950</v>
      </c>
      <c r="M75" s="64">
        <v>178</v>
      </c>
      <c r="N75" s="64">
        <v>135</v>
      </c>
      <c r="O75" s="64">
        <v>7</v>
      </c>
      <c r="P75" s="64">
        <v>21</v>
      </c>
      <c r="Q75" s="64">
        <v>14</v>
      </c>
      <c r="R75" s="66"/>
      <c r="S75" s="64">
        <v>1112.1666666666667</v>
      </c>
      <c r="T75" s="64">
        <v>1083</v>
      </c>
      <c r="U75" s="64">
        <v>950</v>
      </c>
      <c r="V75" s="64">
        <v>85.25</v>
      </c>
      <c r="W75" s="64">
        <v>14</v>
      </c>
    </row>
    <row r="76" spans="2:31" s="7" customFormat="1" ht="16.5" customHeight="1" x14ac:dyDescent="0.25">
      <c r="B76" s="44" t="s">
        <v>224</v>
      </c>
      <c r="C76" s="44" t="s">
        <v>224</v>
      </c>
      <c r="D76" s="52" t="s">
        <v>54</v>
      </c>
      <c r="E76" s="121" t="s">
        <v>151</v>
      </c>
      <c r="F76" s="273">
        <v>0</v>
      </c>
      <c r="G76" s="273">
        <v>0</v>
      </c>
      <c r="H76" s="273">
        <v>0</v>
      </c>
      <c r="I76" s="273">
        <v>0</v>
      </c>
      <c r="J76" s="273">
        <v>0</v>
      </c>
      <c r="K76" s="273">
        <v>0</v>
      </c>
      <c r="L76" s="121">
        <v>21</v>
      </c>
      <c r="M76" s="121">
        <v>18</v>
      </c>
      <c r="N76" s="121">
        <v>21</v>
      </c>
      <c r="O76" s="121">
        <v>22</v>
      </c>
      <c r="P76" s="121">
        <v>23</v>
      </c>
      <c r="Q76" s="121">
        <v>25</v>
      </c>
      <c r="R76" s="66"/>
      <c r="S76" s="121">
        <v>347.16666666666669</v>
      </c>
      <c r="T76" s="121">
        <v>94</v>
      </c>
      <c r="U76" s="121">
        <v>21</v>
      </c>
      <c r="V76" s="121">
        <v>21</v>
      </c>
      <c r="W76" s="121">
        <v>25</v>
      </c>
    </row>
    <row r="77" spans="2:31" s="7" customFormat="1" ht="16.5" customHeight="1" x14ac:dyDescent="0.25">
      <c r="B77" s="41" t="s">
        <v>441</v>
      </c>
      <c r="C77" s="41" t="s">
        <v>441</v>
      </c>
      <c r="D77" s="50" t="s">
        <v>54</v>
      </c>
      <c r="E77" s="275">
        <v>0</v>
      </c>
      <c r="F77" s="275">
        <v>0</v>
      </c>
      <c r="G77" s="275">
        <v>0</v>
      </c>
      <c r="H77" s="275">
        <v>0</v>
      </c>
      <c r="I77" s="275">
        <v>0</v>
      </c>
      <c r="J77" s="275">
        <v>0</v>
      </c>
      <c r="K77" s="275">
        <v>0</v>
      </c>
      <c r="L77" s="275">
        <v>0</v>
      </c>
      <c r="M77" s="275">
        <v>0</v>
      </c>
      <c r="N77" s="275">
        <v>0</v>
      </c>
      <c r="O77" s="275">
        <v>0</v>
      </c>
      <c r="P77" s="275">
        <v>0</v>
      </c>
      <c r="Q77" s="64">
        <v>296</v>
      </c>
      <c r="R77" s="66"/>
      <c r="S77" s="64"/>
      <c r="T77" s="64"/>
      <c r="U77" s="274">
        <v>0</v>
      </c>
      <c r="V77" s="274">
        <v>0</v>
      </c>
      <c r="W77" s="64"/>
    </row>
    <row r="78" spans="2:31" s="78" customFormat="1" ht="16.5" customHeight="1" x14ac:dyDescent="0.25">
      <c r="B78" s="44" t="s">
        <v>215</v>
      </c>
      <c r="C78" s="44" t="s">
        <v>215</v>
      </c>
      <c r="D78" s="52" t="s">
        <v>54</v>
      </c>
      <c r="E78" s="279" t="s">
        <v>151</v>
      </c>
      <c r="F78" s="280">
        <v>0</v>
      </c>
      <c r="G78" s="280">
        <v>0</v>
      </c>
      <c r="H78" s="280">
        <v>0</v>
      </c>
      <c r="I78" s="279">
        <v>42</v>
      </c>
      <c r="J78" s="279">
        <v>42</v>
      </c>
      <c r="K78" s="279">
        <v>10</v>
      </c>
      <c r="L78" s="279">
        <v>9</v>
      </c>
      <c r="M78" s="279">
        <v>10</v>
      </c>
      <c r="N78" s="279">
        <v>10</v>
      </c>
      <c r="O78" s="279">
        <v>10</v>
      </c>
      <c r="P78" s="279">
        <v>8</v>
      </c>
      <c r="Q78" s="279">
        <v>58</v>
      </c>
      <c r="R78" s="66"/>
      <c r="S78" s="279">
        <v>38.333333333333336</v>
      </c>
      <c r="T78" s="279">
        <v>112</v>
      </c>
      <c r="U78" s="279">
        <v>9</v>
      </c>
      <c r="V78" s="279">
        <v>9.5</v>
      </c>
      <c r="W78" s="279">
        <v>58</v>
      </c>
    </row>
    <row r="79" spans="2:31" s="7" customFormat="1" ht="16.5" customHeight="1" x14ac:dyDescent="0.25">
      <c r="B79" s="41" t="s">
        <v>442</v>
      </c>
      <c r="C79" s="41" t="s">
        <v>442</v>
      </c>
      <c r="D79" s="50" t="s">
        <v>54</v>
      </c>
      <c r="E79" s="79">
        <v>725</v>
      </c>
      <c r="F79" s="79">
        <v>787</v>
      </c>
      <c r="G79" s="79">
        <v>825</v>
      </c>
      <c r="H79" s="64">
        <v>821</v>
      </c>
      <c r="I79" s="64">
        <v>831</v>
      </c>
      <c r="J79" s="64">
        <v>874</v>
      </c>
      <c r="K79" s="64">
        <v>864</v>
      </c>
      <c r="L79" s="64">
        <v>907</v>
      </c>
      <c r="M79" s="64">
        <v>899</v>
      </c>
      <c r="N79" s="64">
        <v>929</v>
      </c>
      <c r="O79" s="64">
        <v>962</v>
      </c>
      <c r="P79" s="64">
        <v>1008</v>
      </c>
      <c r="Q79" s="64">
        <v>1015</v>
      </c>
      <c r="R79" s="66"/>
      <c r="S79" s="64">
        <v>117.83333333333333</v>
      </c>
      <c r="T79" s="64">
        <v>50</v>
      </c>
      <c r="U79" s="64">
        <v>907</v>
      </c>
      <c r="V79" s="64">
        <v>949.5</v>
      </c>
      <c r="W79" s="64">
        <v>1015</v>
      </c>
    </row>
    <row r="80" spans="2:31" s="78" customFormat="1" ht="16.5" customHeight="1" x14ac:dyDescent="0.25">
      <c r="B80" s="44" t="s">
        <v>196</v>
      </c>
      <c r="C80" s="44" t="s">
        <v>196</v>
      </c>
      <c r="D80" s="52" t="s">
        <v>54</v>
      </c>
      <c r="E80" s="80">
        <v>36</v>
      </c>
      <c r="F80" s="80">
        <v>38</v>
      </c>
      <c r="G80" s="80">
        <v>44</v>
      </c>
      <c r="H80" s="279">
        <v>50</v>
      </c>
      <c r="I80" s="279">
        <v>52</v>
      </c>
      <c r="J80" s="279">
        <v>56</v>
      </c>
      <c r="K80" s="279">
        <v>63</v>
      </c>
      <c r="L80" s="279">
        <v>70</v>
      </c>
      <c r="M80" s="279">
        <v>81</v>
      </c>
      <c r="N80" s="279">
        <v>84</v>
      </c>
      <c r="O80" s="279">
        <v>124</v>
      </c>
      <c r="P80" s="279">
        <v>132</v>
      </c>
      <c r="Q80" s="279">
        <v>136</v>
      </c>
      <c r="R80" s="66"/>
      <c r="S80" s="279">
        <v>101.5</v>
      </c>
      <c r="T80" s="279">
        <v>722</v>
      </c>
      <c r="U80" s="279">
        <v>70</v>
      </c>
      <c r="V80" s="279">
        <v>105.25</v>
      </c>
      <c r="W80" s="279">
        <v>136</v>
      </c>
    </row>
    <row r="81" spans="1:23" s="7" customFormat="1" ht="16.5" customHeight="1" x14ac:dyDescent="0.25">
      <c r="B81" s="41" t="s">
        <v>197</v>
      </c>
      <c r="C81" s="41" t="s">
        <v>197</v>
      </c>
      <c r="D81" s="50" t="s">
        <v>54</v>
      </c>
      <c r="E81" s="79">
        <v>153</v>
      </c>
      <c r="F81" s="79">
        <v>143</v>
      </c>
      <c r="G81" s="79">
        <v>135</v>
      </c>
      <c r="H81" s="64">
        <v>136</v>
      </c>
      <c r="I81" s="64">
        <v>151</v>
      </c>
      <c r="J81" s="64">
        <v>143</v>
      </c>
      <c r="K81" s="64">
        <v>130</v>
      </c>
      <c r="L81" s="64">
        <v>130</v>
      </c>
      <c r="M81" s="64">
        <v>117</v>
      </c>
      <c r="N81" s="64">
        <v>117</v>
      </c>
      <c r="O81" s="64">
        <v>123</v>
      </c>
      <c r="P81" s="64">
        <v>126</v>
      </c>
      <c r="Q81" s="64">
        <v>141</v>
      </c>
      <c r="R81" s="66"/>
      <c r="S81" s="64">
        <v>0</v>
      </c>
      <c r="T81" s="64">
        <v>14</v>
      </c>
      <c r="U81" s="64">
        <v>130</v>
      </c>
      <c r="V81" s="64">
        <v>120.75</v>
      </c>
      <c r="W81" s="64">
        <v>141</v>
      </c>
    </row>
    <row r="82" spans="1:23" s="78" customFormat="1" ht="16.5" customHeight="1" x14ac:dyDescent="0.25">
      <c r="B82" s="44" t="s">
        <v>307</v>
      </c>
      <c r="C82" s="44" t="s">
        <v>315</v>
      </c>
      <c r="D82" s="52" t="s">
        <v>54</v>
      </c>
      <c r="E82" s="80">
        <v>17</v>
      </c>
      <c r="F82" s="80">
        <v>22</v>
      </c>
      <c r="G82" s="80">
        <v>23</v>
      </c>
      <c r="H82" s="279">
        <v>20</v>
      </c>
      <c r="I82" s="279">
        <v>51</v>
      </c>
      <c r="J82" s="279">
        <v>64</v>
      </c>
      <c r="K82" s="279">
        <v>62</v>
      </c>
      <c r="L82" s="279">
        <v>75</v>
      </c>
      <c r="M82" s="279">
        <v>59</v>
      </c>
      <c r="N82" s="279">
        <v>32</v>
      </c>
      <c r="O82" s="279">
        <v>32</v>
      </c>
      <c r="P82" s="279">
        <v>33</v>
      </c>
      <c r="Q82" s="279">
        <v>38</v>
      </c>
      <c r="R82" s="66"/>
      <c r="S82" s="279">
        <v>7.666666666666667</v>
      </c>
      <c r="T82" s="279" t="s">
        <v>151</v>
      </c>
      <c r="U82" s="279">
        <v>75</v>
      </c>
      <c r="V82" s="279">
        <v>39</v>
      </c>
      <c r="W82" s="279">
        <v>38</v>
      </c>
    </row>
    <row r="83" spans="1:23" s="78" customFormat="1" ht="16.5" customHeight="1" x14ac:dyDescent="0.25">
      <c r="B83" s="276" t="s">
        <v>60</v>
      </c>
      <c r="C83" s="276" t="s">
        <v>103</v>
      </c>
      <c r="D83" s="277" t="s">
        <v>54</v>
      </c>
      <c r="E83" s="278">
        <v>207</v>
      </c>
      <c r="F83" s="278">
        <v>228</v>
      </c>
      <c r="G83" s="278">
        <v>234</v>
      </c>
      <c r="H83" s="278">
        <v>259</v>
      </c>
      <c r="I83" s="278">
        <v>288</v>
      </c>
      <c r="J83" s="278">
        <v>283</v>
      </c>
      <c r="K83" s="278">
        <v>275</v>
      </c>
      <c r="L83" s="278">
        <v>294</v>
      </c>
      <c r="M83" s="278">
        <v>233</v>
      </c>
      <c r="N83" s="278">
        <v>259</v>
      </c>
      <c r="O83" s="278">
        <v>265</v>
      </c>
      <c r="P83" s="278">
        <v>284</v>
      </c>
      <c r="Q83" s="278">
        <v>309</v>
      </c>
      <c r="R83" s="66"/>
      <c r="S83" s="278">
        <v>256.5</v>
      </c>
      <c r="T83" s="278">
        <v>292</v>
      </c>
      <c r="U83" s="278">
        <v>294</v>
      </c>
      <c r="V83" s="278">
        <v>260.25</v>
      </c>
      <c r="W83" s="278">
        <v>309</v>
      </c>
    </row>
    <row r="84" spans="1:23" s="7" customFormat="1" ht="16.5" customHeight="1" x14ac:dyDescent="0.25">
      <c r="A84" s="6"/>
      <c r="B84" s="8"/>
      <c r="C84" s="8"/>
      <c r="D84" s="9"/>
      <c r="E84" s="10"/>
      <c r="F84" s="10"/>
      <c r="G84" s="10"/>
      <c r="H84" s="10"/>
      <c r="I84" s="10"/>
      <c r="J84" s="10"/>
      <c r="K84" s="10"/>
      <c r="L84" s="10"/>
      <c r="M84" s="10"/>
      <c r="N84" s="10"/>
      <c r="O84" s="10"/>
      <c r="P84" s="10"/>
      <c r="Q84" s="10"/>
      <c r="R84" s="40"/>
      <c r="S84" s="10"/>
      <c r="T84" s="10"/>
      <c r="V84" s="6"/>
      <c r="W84" s="6"/>
    </row>
    <row r="85" spans="1:23" s="6" customFormat="1" ht="12.75" customHeight="1" x14ac:dyDescent="0.3">
      <c r="A85" s="133"/>
      <c r="B85" s="3" t="s">
        <v>136</v>
      </c>
      <c r="C85" s="133"/>
      <c r="D85" s="133"/>
      <c r="E85" s="134"/>
      <c r="F85" s="134"/>
      <c r="G85" s="134"/>
      <c r="H85" s="134"/>
      <c r="I85" s="134"/>
      <c r="J85" s="134"/>
      <c r="K85" s="114"/>
      <c r="L85" s="114"/>
      <c r="M85" s="114"/>
      <c r="N85" s="114"/>
      <c r="O85" s="114"/>
      <c r="P85" s="114"/>
      <c r="Q85" s="114"/>
      <c r="R85" s="170"/>
      <c r="S85" s="133"/>
      <c r="T85" s="133"/>
    </row>
    <row r="86" spans="1:23" ht="48.6" customHeight="1" x14ac:dyDescent="0.3">
      <c r="B86" s="270" t="s">
        <v>207</v>
      </c>
      <c r="C86" s="271"/>
      <c r="D86" s="271"/>
      <c r="E86" s="271"/>
      <c r="F86" s="271"/>
      <c r="G86" s="271"/>
      <c r="H86" s="271"/>
      <c r="I86" s="271"/>
      <c r="J86" s="271"/>
      <c r="K86" s="271"/>
      <c r="L86" s="271"/>
      <c r="M86" s="271"/>
      <c r="N86" s="271"/>
      <c r="O86" s="271"/>
      <c r="P86" s="271"/>
      <c r="Q86" s="271"/>
      <c r="R86" s="271"/>
      <c r="S86" s="271"/>
      <c r="T86" s="271"/>
      <c r="U86" s="271"/>
      <c r="V86" s="271"/>
      <c r="W86" s="272"/>
    </row>
    <row r="87" spans="1:23" ht="25.5" customHeight="1" x14ac:dyDescent="0.3"/>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B1:X258"/>
  <sheetViews>
    <sheetView showGridLines="0" showRowColHeaders="0" zoomScaleNormal="100" workbookViewId="0">
      <pane xSplit="4" ySplit="3" topLeftCell="E4" activePane="bottomRight" state="frozen"/>
      <selection pane="topRight"/>
      <selection pane="bottomLeft"/>
      <selection pane="bottomRight" activeCell="A4" sqref="A4"/>
    </sheetView>
  </sheetViews>
  <sheetFormatPr defaultColWidth="9.109375" defaultRowHeight="13.8" outlineLevelCol="1" x14ac:dyDescent="0.25"/>
  <cols>
    <col min="1" max="1" width="1.44140625" style="6" customWidth="1"/>
    <col min="2" max="2" width="39" style="6" customWidth="1"/>
    <col min="3" max="3" width="37.6640625" style="6" customWidth="1"/>
    <col min="4" max="4" width="11.5546875" style="6" customWidth="1"/>
    <col min="5" max="5" width="11.44140625" style="6" hidden="1" customWidth="1" outlineLevel="1"/>
    <col min="6" max="7" width="10.5546875" style="6" hidden="1" customWidth="1" outlineLevel="1"/>
    <col min="8" max="8" width="10.6640625" style="6" hidden="1" customWidth="1" outlineLevel="1"/>
    <col min="9" max="9" width="11.33203125" style="6" customWidth="1" collapsed="1"/>
    <col min="10" max="13" width="11.33203125" style="6" customWidth="1"/>
    <col min="14" max="14" width="1.44140625" style="66" customWidth="1"/>
    <col min="15" max="16" width="10.33203125" style="6" hidden="1" customWidth="1"/>
    <col min="17" max="17" width="11.44140625" style="6" bestFit="1" customWidth="1"/>
    <col min="18" max="19" width="10.88671875" style="6" customWidth="1"/>
    <col min="20" max="20" width="15.5546875" style="6" bestFit="1" customWidth="1"/>
    <col min="21" max="21" width="14.6640625" style="6" bestFit="1" customWidth="1"/>
    <col min="22" max="23" width="15.109375" style="6" bestFit="1" customWidth="1"/>
    <col min="24" max="24" width="14.5546875" style="6" bestFit="1" customWidth="1"/>
    <col min="25" max="16384" width="9.109375" style="6"/>
  </cols>
  <sheetData>
    <row r="1" spans="2:24" ht="54.75" customHeight="1" x14ac:dyDescent="0.25"/>
    <row r="2" spans="2:24" ht="8.25" customHeight="1" x14ac:dyDescent="0.25"/>
    <row r="3" spans="2:24" s="7" customFormat="1" ht="21.9" customHeight="1" x14ac:dyDescent="0.3">
      <c r="B3" s="25" t="s">
        <v>230</v>
      </c>
      <c r="C3" s="25"/>
      <c r="D3" s="26" t="s">
        <v>9</v>
      </c>
      <c r="E3" s="87" t="s">
        <v>214</v>
      </c>
      <c r="F3" s="87" t="s">
        <v>218</v>
      </c>
      <c r="G3" s="87" t="s">
        <v>222</v>
      </c>
      <c r="H3" s="87" t="s">
        <v>223</v>
      </c>
      <c r="I3" s="142" t="s">
        <v>229</v>
      </c>
      <c r="J3" s="142" t="s">
        <v>379</v>
      </c>
      <c r="K3" s="142" t="s">
        <v>382</v>
      </c>
      <c r="L3" s="142" t="s">
        <v>400</v>
      </c>
      <c r="M3" s="142" t="s">
        <v>419</v>
      </c>
      <c r="N3" s="67"/>
      <c r="O3" s="32" t="s">
        <v>62</v>
      </c>
      <c r="P3" s="32" t="s">
        <v>63</v>
      </c>
      <c r="Q3" s="32" t="s">
        <v>213</v>
      </c>
      <c r="R3" s="32" t="s">
        <v>228</v>
      </c>
      <c r="S3" s="32" t="s">
        <v>420</v>
      </c>
    </row>
    <row r="4" spans="2:24" ht="27.9" customHeight="1" x14ac:dyDescent="0.3">
      <c r="B4" s="19" t="s">
        <v>306</v>
      </c>
      <c r="C4" s="20"/>
      <c r="D4" s="21"/>
      <c r="E4" s="22"/>
      <c r="F4" s="22"/>
      <c r="G4" s="22"/>
      <c r="H4" s="22"/>
      <c r="I4" s="22"/>
      <c r="J4" s="22"/>
      <c r="K4" s="22"/>
      <c r="L4" s="22"/>
      <c r="M4" s="22"/>
      <c r="N4" s="22"/>
      <c r="O4" s="22"/>
      <c r="P4" s="22"/>
      <c r="Q4" s="22"/>
      <c r="R4" s="22"/>
      <c r="S4" s="22"/>
    </row>
    <row r="5" spans="2:24" s="7" customFormat="1" ht="16.5" customHeight="1" x14ac:dyDescent="0.3">
      <c r="B5" s="161" t="s">
        <v>246</v>
      </c>
      <c r="C5" s="161" t="s">
        <v>247</v>
      </c>
      <c r="D5" s="162" t="s">
        <v>137</v>
      </c>
      <c r="E5" s="160">
        <v>136.42923323191928</v>
      </c>
      <c r="F5" s="160">
        <v>119.78955659048734</v>
      </c>
      <c r="G5" s="160">
        <v>225.12129752181829</v>
      </c>
      <c r="H5" s="160">
        <v>178.61633286876943</v>
      </c>
      <c r="I5" s="160">
        <v>158.87841085025644</v>
      </c>
      <c r="J5" s="160">
        <v>131.60146109185001</v>
      </c>
      <c r="K5" s="160">
        <v>99.008873865961405</v>
      </c>
      <c r="L5" s="160">
        <v>60.39975808419085</v>
      </c>
      <c r="M5" s="160">
        <v>61.24026795932415</v>
      </c>
      <c r="N5" s="68"/>
      <c r="O5" s="31"/>
      <c r="P5" s="31"/>
      <c r="Q5" s="160">
        <v>659.95642021299432</v>
      </c>
      <c r="R5" s="160">
        <v>449.88850389225871</v>
      </c>
      <c r="S5" s="160">
        <v>61.24026795932415</v>
      </c>
    </row>
    <row r="6" spans="2:24" s="7" customFormat="1" ht="16.5" customHeight="1" x14ac:dyDescent="0.3">
      <c r="B6" s="61" t="s">
        <v>248</v>
      </c>
      <c r="C6" s="61" t="s">
        <v>248</v>
      </c>
      <c r="D6" s="62" t="s">
        <v>137</v>
      </c>
      <c r="E6" s="63">
        <v>68.101636936968148</v>
      </c>
      <c r="F6" s="63">
        <v>50.051193751430418</v>
      </c>
      <c r="G6" s="63">
        <v>154.69381269492808</v>
      </c>
      <c r="H6" s="63">
        <v>106.38763102227824</v>
      </c>
      <c r="I6" s="63">
        <v>84.176686575907311</v>
      </c>
      <c r="J6" s="63">
        <v>60.767174605628803</v>
      </c>
      <c r="K6" s="63">
        <v>28.959700403025799</v>
      </c>
      <c r="L6" s="63">
        <v>0</v>
      </c>
      <c r="M6" s="63">
        <v>0</v>
      </c>
      <c r="Q6" s="63">
        <v>379.23427440560488</v>
      </c>
      <c r="R6" s="63">
        <v>173.90356158456191</v>
      </c>
      <c r="S6" s="63">
        <v>0</v>
      </c>
      <c r="T6" s="155"/>
      <c r="U6" s="155"/>
      <c r="V6" s="155"/>
      <c r="W6" s="155"/>
      <c r="X6" s="155"/>
    </row>
    <row r="7" spans="2:24" s="7" customFormat="1" ht="16.5" customHeight="1" x14ac:dyDescent="0.3">
      <c r="B7" s="44" t="s">
        <v>50</v>
      </c>
      <c r="C7" s="44" t="s">
        <v>95</v>
      </c>
      <c r="D7" s="45" t="s">
        <v>137</v>
      </c>
      <c r="E7" s="46">
        <v>14.042158990000013</v>
      </c>
      <c r="F7" s="46">
        <v>8.6546402830612852</v>
      </c>
      <c r="G7" s="46">
        <v>26.812150344910069</v>
      </c>
      <c r="H7" s="46">
        <v>14.895753843799865</v>
      </c>
      <c r="I7" s="46">
        <v>11.349574505469644</v>
      </c>
      <c r="J7" s="46">
        <v>13.3880446490481</v>
      </c>
      <c r="K7" s="46">
        <v>4.6672638412397971</v>
      </c>
      <c r="L7" s="46">
        <v>0</v>
      </c>
      <c r="M7" s="46">
        <v>0</v>
      </c>
      <c r="Q7" s="46">
        <v>64.404703461771234</v>
      </c>
      <c r="R7" s="46">
        <v>29.404882995757543</v>
      </c>
      <c r="S7" s="46">
        <v>0</v>
      </c>
      <c r="T7" s="155"/>
      <c r="U7" s="155"/>
      <c r="V7" s="155"/>
      <c r="W7" s="155"/>
      <c r="X7" s="155"/>
    </row>
    <row r="8" spans="2:24" s="7" customFormat="1" ht="16.5" customHeight="1" x14ac:dyDescent="0.3">
      <c r="B8" s="41" t="s">
        <v>52</v>
      </c>
      <c r="C8" s="41" t="s">
        <v>131</v>
      </c>
      <c r="D8" s="42" t="s">
        <v>137</v>
      </c>
      <c r="E8" s="43">
        <v>43.438986643555886</v>
      </c>
      <c r="F8" s="43">
        <v>31.19365236887608</v>
      </c>
      <c r="G8" s="43">
        <v>105.654756577592</v>
      </c>
      <c r="H8" s="43">
        <v>67.899546413484515</v>
      </c>
      <c r="I8" s="43">
        <v>53.885041137453356</v>
      </c>
      <c r="J8" s="43">
        <v>28.201356326478599</v>
      </c>
      <c r="K8" s="43">
        <v>16.724396460372599</v>
      </c>
      <c r="L8" s="43">
        <v>0</v>
      </c>
      <c r="M8" s="43">
        <v>0</v>
      </c>
      <c r="Q8" s="43">
        <v>248.18694200350848</v>
      </c>
      <c r="R8" s="43">
        <v>98.810793924304562</v>
      </c>
      <c r="S8" s="43">
        <v>0</v>
      </c>
      <c r="T8" s="155"/>
      <c r="U8" s="155"/>
      <c r="V8" s="155"/>
      <c r="W8" s="155"/>
      <c r="X8" s="155"/>
    </row>
    <row r="9" spans="2:24" s="7" customFormat="1" ht="16.5" customHeight="1" x14ac:dyDescent="0.3">
      <c r="B9" s="44" t="s">
        <v>250</v>
      </c>
      <c r="C9" s="44" t="s">
        <v>365</v>
      </c>
      <c r="D9" s="45" t="s">
        <v>137</v>
      </c>
      <c r="E9" s="46">
        <v>7.2702305811765795</v>
      </c>
      <c r="F9" s="46">
        <v>8.4953125265094496</v>
      </c>
      <c r="G9" s="46">
        <v>18.211870465933249</v>
      </c>
      <c r="H9" s="46">
        <v>19.040341333178027</v>
      </c>
      <c r="I9" s="46">
        <v>15.216486940220008</v>
      </c>
      <c r="J9" s="46">
        <v>15.3436039645</v>
      </c>
      <c r="K9" s="46">
        <v>6.0049851270099976</v>
      </c>
      <c r="L9" s="46">
        <v>0</v>
      </c>
      <c r="M9" s="46">
        <v>0</v>
      </c>
      <c r="Q9" s="46">
        <v>53.0177549067973</v>
      </c>
      <c r="R9" s="46">
        <v>36.565076031730001</v>
      </c>
      <c r="S9" s="46">
        <v>0</v>
      </c>
      <c r="T9" s="155"/>
      <c r="U9" s="155"/>
      <c r="V9" s="155"/>
      <c r="W9" s="155"/>
      <c r="X9" s="155"/>
    </row>
    <row r="10" spans="2:24" s="7" customFormat="1" ht="16.5" customHeight="1" x14ac:dyDescent="0.3">
      <c r="B10" s="41" t="s">
        <v>46</v>
      </c>
      <c r="C10" s="41" t="s">
        <v>98</v>
      </c>
      <c r="D10" s="42" t="s">
        <v>137</v>
      </c>
      <c r="E10" s="43">
        <v>3.3502607222356615</v>
      </c>
      <c r="F10" s="43">
        <v>1.7075885729836018</v>
      </c>
      <c r="G10" s="43">
        <v>4.0150353064927611</v>
      </c>
      <c r="H10" s="43">
        <v>4.5519894318158665</v>
      </c>
      <c r="I10" s="43">
        <v>3.7255839927643066</v>
      </c>
      <c r="J10" s="43">
        <v>3.8341696656021687</v>
      </c>
      <c r="K10" s="43">
        <v>1.5630549744034077</v>
      </c>
      <c r="L10" s="43">
        <v>0</v>
      </c>
      <c r="M10" s="43">
        <v>0</v>
      </c>
      <c r="Q10" s="43">
        <v>13.624874033527892</v>
      </c>
      <c r="R10" s="43">
        <v>9.1228086327698819</v>
      </c>
      <c r="S10" s="43">
        <v>0</v>
      </c>
      <c r="T10" s="155"/>
      <c r="U10" s="155"/>
      <c r="V10" s="155"/>
      <c r="W10" s="155"/>
      <c r="X10" s="155"/>
    </row>
    <row r="11" spans="2:24" s="7" customFormat="1" ht="16.5" customHeight="1" x14ac:dyDescent="0.3">
      <c r="B11" s="65" t="s">
        <v>249</v>
      </c>
      <c r="C11" s="65" t="s">
        <v>249</v>
      </c>
      <c r="D11" s="152" t="s">
        <v>137</v>
      </c>
      <c r="E11" s="153">
        <v>68.327596294951135</v>
      </c>
      <c r="F11" s="153">
        <v>69.738362839056919</v>
      </c>
      <c r="G11" s="153">
        <v>70.427484826890193</v>
      </c>
      <c r="H11" s="153">
        <v>72.228701846491191</v>
      </c>
      <c r="I11" s="153">
        <v>74.701724274349147</v>
      </c>
      <c r="J11" s="153">
        <v>70.834286486220705</v>
      </c>
      <c r="K11" s="153">
        <v>70.049173462935613</v>
      </c>
      <c r="L11" s="153">
        <v>60.39975808419085</v>
      </c>
      <c r="M11" s="153">
        <v>61.24026795932415</v>
      </c>
      <c r="Q11" s="153">
        <v>280.72214580738944</v>
      </c>
      <c r="R11" s="153">
        <v>275.98494230769631</v>
      </c>
      <c r="S11" s="153">
        <v>61.24026795932415</v>
      </c>
      <c r="T11" s="155"/>
      <c r="U11" s="155"/>
      <c r="V11" s="155"/>
      <c r="W11" s="155"/>
      <c r="X11" s="155"/>
    </row>
    <row r="12" spans="2:24" s="7" customFormat="1" ht="16.5" customHeight="1" x14ac:dyDescent="0.3">
      <c r="B12" s="41" t="s">
        <v>50</v>
      </c>
      <c r="C12" s="41" t="s">
        <v>95</v>
      </c>
      <c r="D12" s="42" t="s">
        <v>137</v>
      </c>
      <c r="E12" s="43">
        <v>33.173804279829902</v>
      </c>
      <c r="F12" s="43">
        <v>33.254637416049903</v>
      </c>
      <c r="G12" s="43">
        <v>33.082391196100502</v>
      </c>
      <c r="H12" s="43">
        <v>34.975103041950497</v>
      </c>
      <c r="I12" s="43">
        <v>34.613669194640494</v>
      </c>
      <c r="J12" s="43">
        <v>33.793945373011901</v>
      </c>
      <c r="K12" s="43">
        <v>34.254388458450201</v>
      </c>
      <c r="L12" s="43">
        <v>35.045582485860052</v>
      </c>
      <c r="M12" s="43">
        <v>38.749052344160006</v>
      </c>
      <c r="Q12" s="43">
        <v>134.48593593393079</v>
      </c>
      <c r="R12" s="43">
        <v>137.70758551196263</v>
      </c>
      <c r="S12" s="43">
        <v>38.749052344160006</v>
      </c>
      <c r="T12" s="155"/>
      <c r="U12" s="155"/>
      <c r="V12" s="155"/>
      <c r="W12" s="155"/>
      <c r="X12" s="155"/>
    </row>
    <row r="13" spans="2:24" s="7" customFormat="1" ht="15.75" customHeight="1" x14ac:dyDescent="0.3">
      <c r="B13" s="44" t="s">
        <v>51</v>
      </c>
      <c r="C13" s="44" t="s">
        <v>96</v>
      </c>
      <c r="D13" s="45" t="s">
        <v>137</v>
      </c>
      <c r="E13" s="46">
        <v>20.312335511569998</v>
      </c>
      <c r="F13" s="46">
        <v>22.546840459490003</v>
      </c>
      <c r="G13" s="46">
        <v>23.5684948028</v>
      </c>
      <c r="H13" s="46">
        <v>23.690309262179941</v>
      </c>
      <c r="I13" s="46">
        <v>24.78336935682</v>
      </c>
      <c r="J13" s="46">
        <v>24.1922608444</v>
      </c>
      <c r="K13" s="46">
        <v>23.817276220600004</v>
      </c>
      <c r="L13" s="46">
        <v>23.878902944989999</v>
      </c>
      <c r="M13" s="46">
        <v>23.518006329129996</v>
      </c>
      <c r="N13" s="70"/>
      <c r="O13" s="53"/>
      <c r="P13" s="53"/>
      <c r="Q13" s="46">
        <v>90.117980036039938</v>
      </c>
      <c r="R13" s="46">
        <v>96.67180936681001</v>
      </c>
      <c r="S13" s="46">
        <v>23.518006329129996</v>
      </c>
      <c r="T13" s="155"/>
      <c r="U13" s="155"/>
      <c r="V13" s="155"/>
      <c r="W13" s="155"/>
      <c r="X13" s="155"/>
    </row>
    <row r="14" spans="2:24" s="7" customFormat="1" ht="16.5" customHeight="1" x14ac:dyDescent="0.3">
      <c r="B14" s="41" t="s">
        <v>250</v>
      </c>
      <c r="C14" s="41" t="s">
        <v>365</v>
      </c>
      <c r="D14" s="42" t="s">
        <v>137</v>
      </c>
      <c r="E14" s="43">
        <v>6.693413352823411</v>
      </c>
      <c r="F14" s="43">
        <v>6.776428760570318</v>
      </c>
      <c r="G14" s="43">
        <v>6.4519207751463057</v>
      </c>
      <c r="H14" s="43">
        <v>6.18459758259179</v>
      </c>
      <c r="I14" s="43">
        <v>6.7729065375899991</v>
      </c>
      <c r="J14" s="43">
        <v>5.2310623097499995</v>
      </c>
      <c r="K14" s="43">
        <v>4.8990805432599984</v>
      </c>
      <c r="L14" s="43">
        <v>0</v>
      </c>
      <c r="M14" s="43">
        <v>0</v>
      </c>
      <c r="N14" s="70"/>
      <c r="O14" s="53"/>
      <c r="P14" s="53"/>
      <c r="Q14" s="43">
        <v>26.106360471131822</v>
      </c>
      <c r="R14" s="43">
        <v>16.903049390599996</v>
      </c>
      <c r="S14" s="43">
        <v>0</v>
      </c>
      <c r="T14" s="155"/>
      <c r="U14" s="155"/>
      <c r="V14" s="155"/>
      <c r="W14" s="155"/>
      <c r="X14" s="155"/>
    </row>
    <row r="15" spans="2:24" s="7" customFormat="1" ht="16.5" customHeight="1" x14ac:dyDescent="0.3">
      <c r="B15" s="44" t="s">
        <v>46</v>
      </c>
      <c r="C15" s="44" t="s">
        <v>98</v>
      </c>
      <c r="D15" s="44" t="s">
        <v>137</v>
      </c>
      <c r="E15" s="53">
        <v>8.148043150727819</v>
      </c>
      <c r="F15" s="53">
        <v>7.1604562029467065</v>
      </c>
      <c r="G15" s="53">
        <v>7.3246780528433986</v>
      </c>
      <c r="H15" s="53">
        <v>7.3786919597689646</v>
      </c>
      <c r="I15" s="53">
        <v>8.5317791852986566</v>
      </c>
      <c r="J15" s="53">
        <v>7.6170179590587797</v>
      </c>
      <c r="K15" s="53">
        <v>7.0784282406253807</v>
      </c>
      <c r="L15" s="53">
        <v>5.7573055209180106</v>
      </c>
      <c r="M15" s="53">
        <v>5.5725046860341498</v>
      </c>
      <c r="N15" s="70"/>
      <c r="O15" s="53"/>
      <c r="P15" s="53"/>
      <c r="Q15" s="53">
        <v>30.011869366286888</v>
      </c>
      <c r="R15" s="53">
        <v>28.984530905900829</v>
      </c>
      <c r="S15" s="53">
        <v>5.5725046860341498</v>
      </c>
      <c r="T15" s="155"/>
      <c r="U15" s="155"/>
      <c r="V15" s="155"/>
      <c r="W15" s="155"/>
      <c r="X15" s="155"/>
    </row>
    <row r="16" spans="2:24" s="7" customFormat="1" ht="16.5" customHeight="1" x14ac:dyDescent="0.3">
      <c r="B16" s="41" t="s">
        <v>52</v>
      </c>
      <c r="C16" s="41" t="s">
        <v>131</v>
      </c>
      <c r="D16" s="50" t="s">
        <v>137</v>
      </c>
      <c r="E16" s="51">
        <v>0</v>
      </c>
      <c r="F16" s="51">
        <v>0</v>
      </c>
      <c r="G16" s="51">
        <v>0</v>
      </c>
      <c r="H16" s="51">
        <v>0</v>
      </c>
      <c r="I16" s="51">
        <v>0</v>
      </c>
      <c r="J16" s="51">
        <v>0</v>
      </c>
      <c r="K16" s="51">
        <v>0</v>
      </c>
      <c r="L16" s="51">
        <v>-4.282032867577211</v>
      </c>
      <c r="M16" s="51">
        <v>-6.5992953999999999</v>
      </c>
      <c r="N16" s="235"/>
      <c r="O16" s="53"/>
      <c r="P16" s="53"/>
      <c r="Q16" s="51">
        <v>0</v>
      </c>
      <c r="R16" s="51">
        <v>-4.282032867577211</v>
      </c>
      <c r="S16" s="51">
        <v>-6.5992953999999999</v>
      </c>
      <c r="T16" s="155"/>
      <c r="U16" s="155"/>
      <c r="V16" s="155"/>
      <c r="W16" s="155"/>
      <c r="X16" s="155"/>
    </row>
    <row r="17" spans="2:24" s="7" customFormat="1" ht="16.5" customHeight="1" x14ac:dyDescent="0.3">
      <c r="B17" s="44"/>
      <c r="C17" s="44"/>
      <c r="D17" s="52"/>
      <c r="E17" s="53"/>
      <c r="F17" s="53"/>
      <c r="G17" s="53"/>
      <c r="H17" s="53"/>
      <c r="I17" s="53"/>
      <c r="J17" s="53"/>
      <c r="K17" s="53"/>
      <c r="L17" s="53"/>
      <c r="M17" s="53"/>
      <c r="N17" s="70"/>
      <c r="O17" s="53"/>
      <c r="P17" s="53"/>
      <c r="Q17" s="53"/>
      <c r="R17" s="53"/>
      <c r="S17" s="53"/>
    </row>
    <row r="18" spans="2:24" s="7" customFormat="1" ht="16.5" customHeight="1" x14ac:dyDescent="0.3">
      <c r="B18" s="161" t="s">
        <v>231</v>
      </c>
      <c r="C18" s="161" t="s">
        <v>231</v>
      </c>
      <c r="D18" s="163"/>
      <c r="E18" s="160"/>
      <c r="F18" s="160"/>
      <c r="G18" s="160"/>
      <c r="H18" s="160"/>
      <c r="I18" s="160"/>
      <c r="J18" s="160"/>
      <c r="K18" s="160"/>
      <c r="L18" s="160"/>
      <c r="M18" s="160"/>
      <c r="N18" s="68"/>
      <c r="O18" s="31"/>
      <c r="P18" s="31"/>
      <c r="Q18" s="160"/>
      <c r="R18" s="160"/>
      <c r="S18" s="160"/>
    </row>
    <row r="19" spans="2:24" s="7" customFormat="1" ht="16.5" customHeight="1" x14ac:dyDescent="0.3">
      <c r="B19" s="61" t="s">
        <v>0</v>
      </c>
      <c r="C19" s="61" t="s">
        <v>239</v>
      </c>
      <c r="D19" s="62" t="s">
        <v>137</v>
      </c>
      <c r="E19" s="63">
        <v>136.42923323191928</v>
      </c>
      <c r="F19" s="63">
        <v>119.78955659048734</v>
      </c>
      <c r="G19" s="63">
        <v>225.12129752181829</v>
      </c>
      <c r="H19" s="63">
        <v>178.61633286876943</v>
      </c>
      <c r="I19" s="63">
        <v>158.87841085025644</v>
      </c>
      <c r="J19" s="63">
        <v>131.60146109185001</v>
      </c>
      <c r="K19" s="63">
        <v>99.008873865961405</v>
      </c>
      <c r="L19" s="63">
        <v>60.39975808419085</v>
      </c>
      <c r="M19" s="63">
        <v>61.24026795932415</v>
      </c>
      <c r="N19" s="108"/>
      <c r="O19" s="63">
        <v>985.76499999999999</v>
      </c>
      <c r="P19" s="63">
        <v>1136.673</v>
      </c>
      <c r="Q19" s="63">
        <v>659.95642021299432</v>
      </c>
      <c r="R19" s="63">
        <v>449.88850389225871</v>
      </c>
      <c r="S19" s="63">
        <v>61.24026795932415</v>
      </c>
    </row>
    <row r="20" spans="2:24" s="7" customFormat="1" ht="16.5" customHeight="1" x14ac:dyDescent="0.3">
      <c r="B20" s="44" t="s">
        <v>236</v>
      </c>
      <c r="C20" s="44" t="s">
        <v>240</v>
      </c>
      <c r="D20" s="45" t="s">
        <v>137</v>
      </c>
      <c r="E20" s="46">
        <v>-15.789540397660405</v>
      </c>
      <c r="F20" s="46">
        <v>-13.786478960397035</v>
      </c>
      <c r="G20" s="46">
        <v>-29.142745036202292</v>
      </c>
      <c r="H20" s="46">
        <v>-17.904305315273195</v>
      </c>
      <c r="I20" s="46">
        <v>-18.304390011624339</v>
      </c>
      <c r="J20" s="46">
        <v>-15.367485231242</v>
      </c>
      <c r="K20" s="46">
        <v>-10.244554675582595</v>
      </c>
      <c r="L20" s="46">
        <v>-6.2885876700476402</v>
      </c>
      <c r="M20" s="46">
        <v>-6.660314256319765</v>
      </c>
      <c r="N20" s="69"/>
      <c r="O20" s="46">
        <v>1666.36071371</v>
      </c>
      <c r="P20" s="46">
        <v>1949.9118570200001</v>
      </c>
      <c r="Q20" s="46">
        <v>-76.623069709532928</v>
      </c>
      <c r="R20" s="46">
        <v>-50.205017588496567</v>
      </c>
      <c r="S20" s="46">
        <v>-6.660314256319765</v>
      </c>
    </row>
    <row r="21" spans="2:24" s="7" customFormat="1" ht="16.5" customHeight="1" x14ac:dyDescent="0.3">
      <c r="B21" s="61" t="s">
        <v>232</v>
      </c>
      <c r="C21" s="61" t="s">
        <v>245</v>
      </c>
      <c r="D21" s="62" t="s">
        <v>137</v>
      </c>
      <c r="E21" s="63">
        <v>120.6396928342589</v>
      </c>
      <c r="F21" s="63">
        <v>106.00307763009029</v>
      </c>
      <c r="G21" s="63">
        <v>195.97855248561601</v>
      </c>
      <c r="H21" s="63">
        <v>160.71202755349626</v>
      </c>
      <c r="I21" s="63">
        <v>140.57402083863209</v>
      </c>
      <c r="J21" s="63">
        <v>116.233975860608</v>
      </c>
      <c r="K21" s="63">
        <v>88.764319190378814</v>
      </c>
      <c r="L21" s="63">
        <v>54.11117041414321</v>
      </c>
      <c r="M21" s="63">
        <v>54.579953703004385</v>
      </c>
      <c r="N21" s="108"/>
      <c r="O21" s="63">
        <v>484.65463788</v>
      </c>
      <c r="P21" s="63">
        <v>667.31149988000004</v>
      </c>
      <c r="Q21" s="63">
        <v>583.33335050346147</v>
      </c>
      <c r="R21" s="63">
        <v>399.68348630376215</v>
      </c>
      <c r="S21" s="63">
        <v>54.579953703004385</v>
      </c>
    </row>
    <row r="22" spans="2:24" s="7" customFormat="1" ht="16.5" customHeight="1" x14ac:dyDescent="0.3">
      <c r="B22" s="44" t="s">
        <v>237</v>
      </c>
      <c r="C22" s="44" t="s">
        <v>241</v>
      </c>
      <c r="D22" s="45" t="s">
        <v>137</v>
      </c>
      <c r="E22" s="46">
        <v>-19.364304359999938</v>
      </c>
      <c r="F22" s="46">
        <v>-11.048133520000018</v>
      </c>
      <c r="G22" s="46">
        <v>-12.889200569999993</v>
      </c>
      <c r="H22" s="46">
        <v>-11.288895479999999</v>
      </c>
      <c r="I22" s="46">
        <v>-20.031914939999989</v>
      </c>
      <c r="J22" s="46">
        <v>-6.0050657300000001</v>
      </c>
      <c r="K22" s="46">
        <v>-8.3346611099999972</v>
      </c>
      <c r="L22" s="46">
        <v>-1.3486255799999984</v>
      </c>
      <c r="M22" s="46">
        <v>-0.18151258999999992</v>
      </c>
      <c r="N22" s="69"/>
      <c r="O22" s="46">
        <v>164.02262997000003</v>
      </c>
      <c r="P22" s="46">
        <v>169.95886041</v>
      </c>
      <c r="Q22" s="46">
        <v>-54.59053392999995</v>
      </c>
      <c r="R22" s="46">
        <v>-35.720267359999987</v>
      </c>
      <c r="S22" s="46">
        <v>-0.18151258999999992</v>
      </c>
    </row>
    <row r="23" spans="2:24" s="7" customFormat="1" ht="16.5" customHeight="1" x14ac:dyDescent="0.3">
      <c r="B23" s="61" t="s">
        <v>3</v>
      </c>
      <c r="C23" s="61" t="s">
        <v>244</v>
      </c>
      <c r="D23" s="62" t="s">
        <v>137</v>
      </c>
      <c r="E23" s="63">
        <v>101.27538847425896</v>
      </c>
      <c r="F23" s="63">
        <v>94.954944110090281</v>
      </c>
      <c r="G23" s="63">
        <v>183.08935191561602</v>
      </c>
      <c r="H23" s="63">
        <v>149.42313207349625</v>
      </c>
      <c r="I23" s="63">
        <v>120.54210589863212</v>
      </c>
      <c r="J23" s="63">
        <v>110.228910130608</v>
      </c>
      <c r="K23" s="63">
        <v>80.429658080378815</v>
      </c>
      <c r="L23" s="63">
        <v>52.762544834143213</v>
      </c>
      <c r="M23" s="63">
        <v>54.398441113004388</v>
      </c>
      <c r="N23" s="146"/>
      <c r="O23" s="63">
        <v>124.92305579999999</v>
      </c>
      <c r="P23" s="63">
        <v>138.14543265</v>
      </c>
      <c r="Q23" s="63">
        <v>528.74281657346148</v>
      </c>
      <c r="R23" s="63">
        <v>363.96321894376217</v>
      </c>
      <c r="S23" s="63">
        <v>54.398441113004388</v>
      </c>
    </row>
    <row r="24" spans="2:24" s="7" customFormat="1" ht="16.5" customHeight="1" x14ac:dyDescent="0.3">
      <c r="B24" s="148" t="s">
        <v>233</v>
      </c>
      <c r="C24" s="148" t="s">
        <v>83</v>
      </c>
      <c r="D24" s="154" t="s">
        <v>2</v>
      </c>
      <c r="E24" s="157">
        <v>0.83948645835327496</v>
      </c>
      <c r="F24" s="157">
        <v>0.89577535136712039</v>
      </c>
      <c r="G24" s="157">
        <v>0.93423157582028782</v>
      </c>
      <c r="H24" s="157">
        <v>0.92975699671113743</v>
      </c>
      <c r="I24" s="157">
        <v>0.85749916790816527</v>
      </c>
      <c r="J24" s="157">
        <v>0.94833639918502399</v>
      </c>
      <c r="K24" s="157">
        <v>0.90610347506722733</v>
      </c>
      <c r="L24" s="157">
        <v>0.97507676197579518</v>
      </c>
      <c r="M24" s="157">
        <v>0.99667437259130531</v>
      </c>
      <c r="N24" s="159"/>
      <c r="O24" s="158">
        <v>164.02262997000003</v>
      </c>
      <c r="P24" s="158">
        <v>169.95886041</v>
      </c>
      <c r="Q24" s="157">
        <v>0.90641623030316343</v>
      </c>
      <c r="R24" s="157">
        <v>0.91062861343024726</v>
      </c>
      <c r="S24" s="157">
        <v>0.99667437259130531</v>
      </c>
    </row>
    <row r="25" spans="2:24" s="7" customFormat="1" ht="16.5" customHeight="1" x14ac:dyDescent="0.3">
      <c r="B25" s="41" t="s">
        <v>238</v>
      </c>
      <c r="C25" s="41" t="s">
        <v>242</v>
      </c>
      <c r="D25" s="42" t="s">
        <v>137</v>
      </c>
      <c r="E25" s="43">
        <v>-2.6277159600000002</v>
      </c>
      <c r="F25" s="43">
        <v>-2.5135630799999999</v>
      </c>
      <c r="G25" s="43">
        <v>-2.3746450999999995</v>
      </c>
      <c r="H25" s="43">
        <v>-2.5360120899999994</v>
      </c>
      <c r="I25" s="43">
        <v>-2.9286240099999996</v>
      </c>
      <c r="J25" s="43">
        <v>-3.9704825700000002</v>
      </c>
      <c r="K25" s="43">
        <v>-3.0040999399999988</v>
      </c>
      <c r="L25" s="43">
        <v>-3.7765107699999998</v>
      </c>
      <c r="M25" s="43">
        <v>-1.5170196699999998</v>
      </c>
      <c r="N25" s="70"/>
      <c r="O25" s="43">
        <v>124.92305579999999</v>
      </c>
      <c r="P25" s="43">
        <v>138.14543265</v>
      </c>
      <c r="Q25" s="43">
        <v>-10.051936229999999</v>
      </c>
      <c r="R25" s="43">
        <v>-13.679717289999997</v>
      </c>
      <c r="S25" s="43">
        <v>-1.5170196699999998</v>
      </c>
    </row>
    <row r="26" spans="2:24" s="7" customFormat="1" ht="16.5" customHeight="1" x14ac:dyDescent="0.3">
      <c r="B26" s="65" t="s">
        <v>234</v>
      </c>
      <c r="C26" s="65" t="s">
        <v>234</v>
      </c>
      <c r="D26" s="152" t="s">
        <v>137</v>
      </c>
      <c r="E26" s="153">
        <v>98.647672514258957</v>
      </c>
      <c r="F26" s="153">
        <v>92.44138103009027</v>
      </c>
      <c r="G26" s="153">
        <v>180.71470681561601</v>
      </c>
      <c r="H26" s="153">
        <v>146.88711998349623</v>
      </c>
      <c r="I26" s="153">
        <v>117.61348188863211</v>
      </c>
      <c r="J26" s="153">
        <v>106.258427560608</v>
      </c>
      <c r="K26" s="153">
        <v>77.425558140378811</v>
      </c>
      <c r="L26" s="153">
        <v>48.986034064143212</v>
      </c>
      <c r="M26" s="153">
        <v>52.881421443004385</v>
      </c>
      <c r="N26" s="108"/>
      <c r="O26" s="153">
        <v>164.02262997000003</v>
      </c>
      <c r="P26" s="153">
        <v>169.95886041</v>
      </c>
      <c r="Q26" s="153">
        <v>518.69088034346146</v>
      </c>
      <c r="R26" s="153">
        <v>350.28350165376213</v>
      </c>
      <c r="S26" s="153">
        <v>52.881421443004385</v>
      </c>
    </row>
    <row r="27" spans="2:24" s="7" customFormat="1" ht="16.5" customHeight="1" x14ac:dyDescent="0.3">
      <c r="B27" s="147" t="s">
        <v>235</v>
      </c>
      <c r="C27" s="147" t="s">
        <v>243</v>
      </c>
      <c r="D27" s="149" t="s">
        <v>2</v>
      </c>
      <c r="E27" s="156">
        <v>0.81770493770890385</v>
      </c>
      <c r="F27" s="156">
        <v>0.87206318058684018</v>
      </c>
      <c r="G27" s="156">
        <v>0.92211471369490661</v>
      </c>
      <c r="H27" s="156">
        <v>0.91397714420970699</v>
      </c>
      <c r="I27" s="156">
        <v>0.83666584470570937</v>
      </c>
      <c r="J27" s="156">
        <v>0.91417700180915196</v>
      </c>
      <c r="K27" s="156">
        <v>0.8722599220788142</v>
      </c>
      <c r="L27" s="156">
        <v>0.90528505832022388</v>
      </c>
      <c r="M27" s="156">
        <v>0.96887992486687469</v>
      </c>
      <c r="N27" s="151"/>
      <c r="O27" s="150">
        <v>124.92305579999999</v>
      </c>
      <c r="P27" s="150">
        <v>138.14543265</v>
      </c>
      <c r="Q27" s="156">
        <v>0.88918434013037551</v>
      </c>
      <c r="R27" s="156">
        <v>0.87640223741329237</v>
      </c>
      <c r="S27" s="156">
        <v>0.96887992486687469</v>
      </c>
    </row>
    <row r="28" spans="2:24" s="7" customFormat="1" ht="16.5" customHeight="1" x14ac:dyDescent="0.3">
      <c r="B28" s="44"/>
      <c r="C28" s="44"/>
      <c r="D28" s="52"/>
      <c r="E28" s="53"/>
      <c r="F28" s="53"/>
      <c r="G28" s="53"/>
      <c r="H28" s="53"/>
      <c r="I28" s="53"/>
      <c r="J28" s="53"/>
      <c r="K28" s="53"/>
      <c r="L28" s="53"/>
      <c r="M28" s="53"/>
      <c r="N28" s="70"/>
      <c r="O28" s="53"/>
      <c r="P28" s="53"/>
      <c r="Q28" s="53"/>
      <c r="R28" s="53"/>
      <c r="S28" s="53"/>
    </row>
    <row r="29" spans="2:24" ht="27.9" customHeight="1" x14ac:dyDescent="0.3">
      <c r="B29" s="19" t="s">
        <v>252</v>
      </c>
      <c r="C29" s="20"/>
      <c r="D29" s="21"/>
      <c r="E29" s="22"/>
      <c r="F29" s="22"/>
      <c r="G29" s="22"/>
      <c r="H29" s="22"/>
      <c r="I29" s="22"/>
      <c r="J29" s="22"/>
      <c r="K29" s="22"/>
      <c r="L29" s="22"/>
      <c r="M29" s="22"/>
      <c r="N29" s="22"/>
      <c r="O29" s="22"/>
      <c r="P29" s="22"/>
      <c r="Q29" s="22"/>
      <c r="R29" s="22"/>
      <c r="S29" s="22"/>
    </row>
    <row r="30" spans="2:24" s="7" customFormat="1" ht="16.5" customHeight="1" x14ac:dyDescent="0.3">
      <c r="B30" s="161" t="s">
        <v>253</v>
      </c>
      <c r="C30" s="161" t="s">
        <v>254</v>
      </c>
      <c r="D30" s="162" t="s">
        <v>137</v>
      </c>
      <c r="E30" s="160" t="s">
        <v>151</v>
      </c>
      <c r="F30" s="160" t="s">
        <v>151</v>
      </c>
      <c r="G30" s="160" t="s">
        <v>151</v>
      </c>
      <c r="H30" s="160">
        <v>24.168227756385093</v>
      </c>
      <c r="I30" s="160">
        <v>36.050308349640261</v>
      </c>
      <c r="J30" s="160">
        <v>59.494214249096899</v>
      </c>
      <c r="K30" s="160">
        <v>59.14268445669159</v>
      </c>
      <c r="L30" s="160">
        <v>63.479664123912869</v>
      </c>
      <c r="M30" s="160">
        <v>63.693378395525386</v>
      </c>
      <c r="N30" s="68"/>
      <c r="O30" s="31"/>
      <c r="P30" s="31"/>
      <c r="Q30" s="160">
        <v>24.168227756385093</v>
      </c>
      <c r="R30" s="160">
        <v>218.16687117934163</v>
      </c>
      <c r="S30" s="160">
        <v>63.693378395525386</v>
      </c>
    </row>
    <row r="31" spans="2:24" s="7" customFormat="1" ht="16.5" customHeight="1" x14ac:dyDescent="0.3">
      <c r="B31" s="61" t="s">
        <v>52</v>
      </c>
      <c r="C31" s="61" t="s">
        <v>131</v>
      </c>
      <c r="D31" s="62" t="s">
        <v>137</v>
      </c>
      <c r="E31" s="63" t="s">
        <v>151</v>
      </c>
      <c r="F31" s="63" t="s">
        <v>151</v>
      </c>
      <c r="G31" s="63" t="s">
        <v>151</v>
      </c>
      <c r="H31" s="63">
        <v>21.108132258851022</v>
      </c>
      <c r="I31" s="63">
        <v>30.647573184709536</v>
      </c>
      <c r="J31" s="63">
        <v>34.237812025579181</v>
      </c>
      <c r="K31" s="63">
        <v>26.447237693598485</v>
      </c>
      <c r="L31" s="63">
        <v>28.178350492451713</v>
      </c>
      <c r="M31" s="63">
        <v>25.109419316874444</v>
      </c>
      <c r="Q31" s="63">
        <v>21.108132258851022</v>
      </c>
      <c r="R31" s="63">
        <v>119.51097339633891</v>
      </c>
      <c r="S31" s="63">
        <v>25.109419316874444</v>
      </c>
      <c r="T31" s="155"/>
      <c r="U31" s="155"/>
      <c r="V31" s="155"/>
      <c r="W31" s="155"/>
      <c r="X31" s="155"/>
    </row>
    <row r="32" spans="2:24" s="7" customFormat="1" ht="16.5" customHeight="1" x14ac:dyDescent="0.3">
      <c r="B32" s="44" t="s">
        <v>255</v>
      </c>
      <c r="C32" s="44" t="s">
        <v>325</v>
      </c>
      <c r="D32" s="45" t="s">
        <v>137</v>
      </c>
      <c r="E32" s="46" t="s">
        <v>151</v>
      </c>
      <c r="F32" s="46" t="s">
        <v>151</v>
      </c>
      <c r="G32" s="46" t="s">
        <v>151</v>
      </c>
      <c r="H32" s="46">
        <v>13.674907497552116</v>
      </c>
      <c r="I32" s="46">
        <v>25.716906806735246</v>
      </c>
      <c r="J32" s="46">
        <v>30.689823706611801</v>
      </c>
      <c r="K32" s="46">
        <v>22.666261818579244</v>
      </c>
      <c r="L32" s="46">
        <v>22.211191619989592</v>
      </c>
      <c r="M32" s="46">
        <v>20.543264498305827</v>
      </c>
      <c r="Q32" s="46">
        <v>13.674907497552116</v>
      </c>
      <c r="R32" s="46">
        <v>101.28418395191588</v>
      </c>
      <c r="S32" s="46">
        <v>20.543264498305827</v>
      </c>
      <c r="T32" s="155"/>
      <c r="U32" s="155"/>
      <c r="V32" s="155"/>
      <c r="W32" s="155"/>
      <c r="X32" s="155"/>
    </row>
    <row r="33" spans="2:23" s="7" customFormat="1" ht="16.5" customHeight="1" x14ac:dyDescent="0.3">
      <c r="B33" s="41" t="s">
        <v>256</v>
      </c>
      <c r="C33" s="41" t="s">
        <v>326</v>
      </c>
      <c r="D33" s="42" t="s">
        <v>137</v>
      </c>
      <c r="E33" s="43" t="s">
        <v>151</v>
      </c>
      <c r="F33" s="43" t="s">
        <v>151</v>
      </c>
      <c r="G33" s="43" t="s">
        <v>151</v>
      </c>
      <c r="H33" s="43">
        <v>4.0535905421429552</v>
      </c>
      <c r="I33" s="43">
        <v>4.1962879324355873</v>
      </c>
      <c r="J33" s="43">
        <v>3.2780584206217598</v>
      </c>
      <c r="K33" s="43">
        <v>3.5781092467976987</v>
      </c>
      <c r="L33" s="43">
        <v>5.6744308939836108</v>
      </c>
      <c r="M33" s="43">
        <v>4.4995553660127374</v>
      </c>
      <c r="Q33" s="43">
        <v>4.0535905421429552</v>
      </c>
      <c r="R33" s="43">
        <v>16.726886493838656</v>
      </c>
      <c r="S33" s="43">
        <v>4.4995553660127374</v>
      </c>
      <c r="T33" s="155"/>
      <c r="U33" s="155"/>
    </row>
    <row r="34" spans="2:23" s="7" customFormat="1" ht="16.5" customHeight="1" x14ac:dyDescent="0.25">
      <c r="B34" s="44" t="s">
        <v>257</v>
      </c>
      <c r="C34" s="44" t="s">
        <v>327</v>
      </c>
      <c r="D34" s="45" t="s">
        <v>137</v>
      </c>
      <c r="E34" s="46" t="s">
        <v>151</v>
      </c>
      <c r="F34" s="46" t="s">
        <v>151</v>
      </c>
      <c r="G34" s="46" t="s">
        <v>151</v>
      </c>
      <c r="H34" s="46">
        <v>3.3796342191559519</v>
      </c>
      <c r="I34" s="46">
        <v>0.73437844553870535</v>
      </c>
      <c r="J34" s="46">
        <v>0.269929898345665</v>
      </c>
      <c r="K34" s="46">
        <v>0.20286662822153764</v>
      </c>
      <c r="L34" s="46">
        <v>0.29272797847851029</v>
      </c>
      <c r="M34" s="46">
        <v>6.6599452555880526E-2</v>
      </c>
      <c r="Q34" s="46">
        <v>3.3796342191559519</v>
      </c>
      <c r="R34" s="46">
        <v>1.4999029505844184</v>
      </c>
      <c r="S34" s="46">
        <v>6.6599452555880526E-2</v>
      </c>
      <c r="T34" s="155"/>
      <c r="U34" s="155"/>
      <c r="V34" s="6"/>
      <c r="W34" s="6"/>
    </row>
    <row r="35" spans="2:23" s="7" customFormat="1" ht="16.5" customHeight="1" x14ac:dyDescent="0.25">
      <c r="B35" s="61" t="s">
        <v>50</v>
      </c>
      <c r="C35" s="61" t="s">
        <v>95</v>
      </c>
      <c r="D35" s="62" t="s">
        <v>137</v>
      </c>
      <c r="E35" s="43" t="s">
        <v>151</v>
      </c>
      <c r="F35" s="43" t="s">
        <v>151</v>
      </c>
      <c r="G35" s="43" t="s">
        <v>151</v>
      </c>
      <c r="H35" s="63">
        <v>2.8398413475340698</v>
      </c>
      <c r="I35" s="63">
        <v>4.9819094849307239</v>
      </c>
      <c r="J35" s="63">
        <v>24.861685593517802</v>
      </c>
      <c r="K35" s="63">
        <v>32.2517378030931</v>
      </c>
      <c r="L35" s="63">
        <v>34.962936661461157</v>
      </c>
      <c r="M35" s="63">
        <v>37.531230298650947</v>
      </c>
      <c r="Q35" s="63">
        <v>2.8398413475340698</v>
      </c>
      <c r="R35" s="63">
        <v>97.05826954300278</v>
      </c>
      <c r="S35" s="63">
        <v>37.531230298650947</v>
      </c>
      <c r="T35" s="155"/>
      <c r="U35" s="155"/>
      <c r="V35" s="6"/>
      <c r="W35" s="6"/>
    </row>
    <row r="36" spans="2:23" s="7" customFormat="1" ht="16.5" customHeight="1" x14ac:dyDescent="0.25">
      <c r="B36" s="164" t="s">
        <v>225</v>
      </c>
      <c r="C36" s="164" t="s">
        <v>225</v>
      </c>
      <c r="D36" s="165" t="s">
        <v>137</v>
      </c>
      <c r="E36" s="166" t="s">
        <v>151</v>
      </c>
      <c r="F36" s="166" t="s">
        <v>151</v>
      </c>
      <c r="G36" s="166" t="s">
        <v>151</v>
      </c>
      <c r="H36" s="166">
        <v>0.22025415000000001</v>
      </c>
      <c r="I36" s="166">
        <v>0.42082568000000004</v>
      </c>
      <c r="J36" s="166">
        <v>0.39471663000000001</v>
      </c>
      <c r="K36" s="166">
        <v>0.44370895999999999</v>
      </c>
      <c r="L36" s="166">
        <v>0.33837697</v>
      </c>
      <c r="M36" s="166">
        <v>1.0527287799999998</v>
      </c>
      <c r="Q36" s="166">
        <v>0.22025415000000001</v>
      </c>
      <c r="R36" s="166">
        <v>1.5976282400000001</v>
      </c>
      <c r="S36" s="166">
        <v>1.0527287799999998</v>
      </c>
      <c r="T36" s="155"/>
      <c r="U36" s="155"/>
      <c r="V36" s="6"/>
      <c r="W36" s="6"/>
    </row>
    <row r="37" spans="2:23" s="7" customFormat="1" ht="16.5" customHeight="1" x14ac:dyDescent="0.25">
      <c r="B37" s="44"/>
      <c r="C37" s="44"/>
      <c r="D37" s="52"/>
      <c r="E37" s="53"/>
      <c r="F37" s="53"/>
      <c r="G37" s="53"/>
      <c r="H37" s="53"/>
      <c r="I37" s="53"/>
      <c r="J37" s="53"/>
      <c r="K37" s="53"/>
      <c r="L37" s="53"/>
      <c r="M37" s="53"/>
      <c r="N37" s="72"/>
      <c r="O37" s="53"/>
      <c r="P37" s="53"/>
      <c r="Q37" s="53"/>
      <c r="R37" s="53"/>
      <c r="S37" s="53"/>
      <c r="T37" s="155"/>
      <c r="U37" s="155"/>
      <c r="V37" s="6"/>
      <c r="W37" s="6"/>
    </row>
    <row r="38" spans="2:23" s="7" customFormat="1" ht="16.5" customHeight="1" x14ac:dyDescent="0.25">
      <c r="B38" s="161" t="s">
        <v>258</v>
      </c>
      <c r="C38" s="161" t="s">
        <v>258</v>
      </c>
      <c r="D38" s="163"/>
      <c r="E38" s="160" t="s">
        <v>151</v>
      </c>
      <c r="F38" s="160" t="s">
        <v>151</v>
      </c>
      <c r="G38" s="160" t="s">
        <v>151</v>
      </c>
      <c r="H38" s="160"/>
      <c r="I38" s="160"/>
      <c r="J38" s="160"/>
      <c r="K38" s="160"/>
      <c r="L38" s="160"/>
      <c r="M38" s="160"/>
      <c r="N38" s="68"/>
      <c r="O38" s="31"/>
      <c r="P38" s="31"/>
      <c r="Q38" s="160"/>
      <c r="R38" s="160"/>
      <c r="S38" s="160"/>
      <c r="T38" s="6"/>
      <c r="U38" s="6"/>
      <c r="V38" s="6"/>
      <c r="W38" s="6"/>
    </row>
    <row r="39" spans="2:23" s="7" customFormat="1" ht="16.5" customHeight="1" x14ac:dyDescent="0.25">
      <c r="B39" s="61" t="s">
        <v>0</v>
      </c>
      <c r="C39" s="61" t="s">
        <v>239</v>
      </c>
      <c r="D39" s="62" t="s">
        <v>137</v>
      </c>
      <c r="E39" s="63" t="s">
        <v>151</v>
      </c>
      <c r="F39" s="63" t="s">
        <v>151</v>
      </c>
      <c r="G39" s="63" t="s">
        <v>151</v>
      </c>
      <c r="H39" s="63">
        <v>24.168227756385093</v>
      </c>
      <c r="I39" s="63">
        <v>36.050308349640261</v>
      </c>
      <c r="J39" s="63">
        <v>59.494214249096899</v>
      </c>
      <c r="K39" s="63">
        <v>59.14268445669159</v>
      </c>
      <c r="L39" s="63">
        <v>63.479664123912869</v>
      </c>
      <c r="M39" s="63">
        <v>63.693378395525386</v>
      </c>
      <c r="N39" s="108"/>
      <c r="O39" s="63"/>
      <c r="P39" s="63"/>
      <c r="Q39" s="63">
        <v>24.168227756385093</v>
      </c>
      <c r="R39" s="63">
        <v>218.16687117934163</v>
      </c>
      <c r="S39" s="63">
        <v>63.693378395525386</v>
      </c>
      <c r="T39" s="185"/>
      <c r="U39" s="185"/>
      <c r="V39" s="6"/>
      <c r="W39" s="6"/>
    </row>
    <row r="40" spans="2:23" s="7" customFormat="1" ht="16.5" customHeight="1" x14ac:dyDescent="0.25">
      <c r="B40" s="44" t="s">
        <v>236</v>
      </c>
      <c r="C40" s="44" t="s">
        <v>240</v>
      </c>
      <c r="D40" s="45" t="s">
        <v>137</v>
      </c>
      <c r="E40" s="46" t="s">
        <v>151</v>
      </c>
      <c r="F40" s="46" t="s">
        <v>151</v>
      </c>
      <c r="G40" s="46" t="s">
        <v>151</v>
      </c>
      <c r="H40" s="46">
        <v>-1.5804952699999999</v>
      </c>
      <c r="I40" s="46">
        <v>-1.8163634901008765</v>
      </c>
      <c r="J40" s="46">
        <v>-3.5056784599999999</v>
      </c>
      <c r="K40" s="46">
        <v>-2.7091358903177389</v>
      </c>
      <c r="L40" s="46">
        <v>-3.8939123900000006</v>
      </c>
      <c r="M40" s="46">
        <v>-4.0323740400000005</v>
      </c>
      <c r="N40" s="69"/>
      <c r="O40" s="46"/>
      <c r="P40" s="46"/>
      <c r="Q40" s="46">
        <v>-1.5804952699999999</v>
      </c>
      <c r="R40" s="46">
        <v>-11.925090230418617</v>
      </c>
      <c r="S40" s="46">
        <v>-4.0323740400000005</v>
      </c>
      <c r="T40" s="185"/>
      <c r="U40" s="185"/>
      <c r="V40" s="6"/>
      <c r="W40" s="6"/>
    </row>
    <row r="41" spans="2:23" s="7" customFormat="1" ht="16.5" customHeight="1" x14ac:dyDescent="0.25">
      <c r="B41" s="61" t="s">
        <v>232</v>
      </c>
      <c r="C41" s="61" t="s">
        <v>245</v>
      </c>
      <c r="D41" s="62" t="s">
        <v>137</v>
      </c>
      <c r="E41" s="43" t="s">
        <v>151</v>
      </c>
      <c r="F41" s="43" t="s">
        <v>151</v>
      </c>
      <c r="G41" s="43" t="s">
        <v>151</v>
      </c>
      <c r="H41" s="63">
        <v>22.587732486385097</v>
      </c>
      <c r="I41" s="63">
        <v>34.233944859539385</v>
      </c>
      <c r="J41" s="63">
        <v>55.9885357890969</v>
      </c>
      <c r="K41" s="63">
        <v>56.433548566373851</v>
      </c>
      <c r="L41" s="63">
        <v>59.585751733912865</v>
      </c>
      <c r="M41" s="63">
        <v>59.661004355525385</v>
      </c>
      <c r="N41" s="108"/>
      <c r="O41" s="63"/>
      <c r="P41" s="63"/>
      <c r="Q41" s="63">
        <v>22.587732486385097</v>
      </c>
      <c r="R41" s="63">
        <v>206.24178094892301</v>
      </c>
      <c r="S41" s="63">
        <v>59.661004355525385</v>
      </c>
      <c r="T41" s="185"/>
      <c r="U41" s="185"/>
      <c r="V41" s="6"/>
      <c r="W41" s="6"/>
    </row>
    <row r="42" spans="2:23" s="7" customFormat="1" ht="16.5" customHeight="1" x14ac:dyDescent="0.25">
      <c r="B42" s="44" t="s">
        <v>237</v>
      </c>
      <c r="C42" s="44" t="s">
        <v>241</v>
      </c>
      <c r="D42" s="45" t="s">
        <v>137</v>
      </c>
      <c r="E42" s="46" t="s">
        <v>151</v>
      </c>
      <c r="F42" s="46" t="s">
        <v>151</v>
      </c>
      <c r="G42" s="46" t="s">
        <v>151</v>
      </c>
      <c r="H42" s="46">
        <v>-18.129503399999997</v>
      </c>
      <c r="I42" s="46">
        <v>-27.173904369999999</v>
      </c>
      <c r="J42" s="46">
        <v>-41.846372000000002</v>
      </c>
      <c r="K42" s="46">
        <v>-43.748373179999973</v>
      </c>
      <c r="L42" s="46">
        <v>-42.731566570000005</v>
      </c>
      <c r="M42" s="46">
        <v>-42.518241999999972</v>
      </c>
      <c r="N42" s="69"/>
      <c r="O42" s="46"/>
      <c r="P42" s="46"/>
      <c r="Q42" s="46">
        <v>-18.129503399999997</v>
      </c>
      <c r="R42" s="46">
        <v>-155.50021611999998</v>
      </c>
      <c r="S42" s="46">
        <v>-42.518241999999972</v>
      </c>
      <c r="T42" s="185"/>
      <c r="U42" s="185"/>
      <c r="V42" s="6"/>
      <c r="W42" s="6"/>
    </row>
    <row r="43" spans="2:23" s="7" customFormat="1" ht="16.5" customHeight="1" x14ac:dyDescent="0.25">
      <c r="B43" s="61" t="s">
        <v>3</v>
      </c>
      <c r="C43" s="61" t="s">
        <v>244</v>
      </c>
      <c r="D43" s="62" t="s">
        <v>137</v>
      </c>
      <c r="E43" s="63" t="s">
        <v>151</v>
      </c>
      <c r="F43" s="63" t="s">
        <v>151</v>
      </c>
      <c r="G43" s="63" t="s">
        <v>151</v>
      </c>
      <c r="H43" s="63">
        <v>4.4582290863850975</v>
      </c>
      <c r="I43" s="63">
        <v>7.060040489539384</v>
      </c>
      <c r="J43" s="63">
        <v>14.142163789096999</v>
      </c>
      <c r="K43" s="63">
        <v>12.685175386373878</v>
      </c>
      <c r="L43" s="63">
        <v>16.854185163912867</v>
      </c>
      <c r="M43" s="63">
        <v>17.142762355525416</v>
      </c>
      <c r="N43" s="146"/>
      <c r="O43" s="63"/>
      <c r="P43" s="63"/>
      <c r="Q43" s="63">
        <v>4.4582290863850975</v>
      </c>
      <c r="R43" s="63">
        <v>50.741564828923124</v>
      </c>
      <c r="S43" s="63">
        <v>17.142762355525416</v>
      </c>
      <c r="T43" s="185"/>
      <c r="U43" s="185"/>
      <c r="V43" s="6"/>
      <c r="W43" s="6"/>
    </row>
    <row r="44" spans="2:23" s="7" customFormat="1" ht="16.5" customHeight="1" x14ac:dyDescent="0.25">
      <c r="B44" s="148" t="s">
        <v>233</v>
      </c>
      <c r="C44" s="148" t="s">
        <v>83</v>
      </c>
      <c r="D44" s="154" t="s">
        <v>2</v>
      </c>
      <c r="E44" s="157" t="s">
        <v>151</v>
      </c>
      <c r="F44" s="157" t="s">
        <v>151</v>
      </c>
      <c r="G44" s="157" t="s">
        <v>151</v>
      </c>
      <c r="H44" s="157">
        <v>0.197373910332625</v>
      </c>
      <c r="I44" s="157">
        <v>0.20622924172211099</v>
      </c>
      <c r="J44" s="157">
        <v>0.25259034889515702</v>
      </c>
      <c r="K44" s="157">
        <v>0.22478075025628264</v>
      </c>
      <c r="L44" s="157">
        <v>0.28285596259953549</v>
      </c>
      <c r="M44" s="157">
        <v>0.28733613422546705</v>
      </c>
      <c r="N44" s="159"/>
      <c r="O44" s="158"/>
      <c r="P44" s="158"/>
      <c r="Q44" s="157">
        <v>0.197373910332625</v>
      </c>
      <c r="R44" s="157">
        <v>0.24602951252389316</v>
      </c>
      <c r="S44" s="157">
        <v>0.28733613422546705</v>
      </c>
      <c r="T44" s="185"/>
      <c r="U44" s="185"/>
      <c r="V44" s="6"/>
      <c r="W44" s="6"/>
    </row>
    <row r="45" spans="2:23" s="7" customFormat="1" ht="16.5" customHeight="1" x14ac:dyDescent="0.25">
      <c r="B45" s="41" t="s">
        <v>238</v>
      </c>
      <c r="C45" s="41" t="s">
        <v>242</v>
      </c>
      <c r="D45" s="42" t="s">
        <v>137</v>
      </c>
      <c r="E45" s="43" t="s">
        <v>151</v>
      </c>
      <c r="F45" s="43" t="s">
        <v>151</v>
      </c>
      <c r="G45" s="43" t="s">
        <v>151</v>
      </c>
      <c r="H45" s="43">
        <v>-0.16263448999999999</v>
      </c>
      <c r="I45" s="43">
        <v>-1.0466110799999999</v>
      </c>
      <c r="J45" s="43">
        <v>-1.6569316999999999</v>
      </c>
      <c r="K45" s="43">
        <v>-1.6126548500000004</v>
      </c>
      <c r="L45" s="43">
        <v>-2.4363827600000025</v>
      </c>
      <c r="M45" s="43">
        <v>-1.11719298</v>
      </c>
      <c r="N45" s="70"/>
      <c r="O45" s="43"/>
      <c r="P45" s="43"/>
      <c r="Q45" s="43">
        <v>-0.16263448999999999</v>
      </c>
      <c r="R45" s="43">
        <v>-6.752580390000003</v>
      </c>
      <c r="S45" s="43">
        <v>-1.11719298</v>
      </c>
      <c r="T45" s="185"/>
      <c r="U45" s="185"/>
      <c r="V45" s="6"/>
      <c r="W45" s="6"/>
    </row>
    <row r="46" spans="2:23" s="7" customFormat="1" ht="16.5" customHeight="1" x14ac:dyDescent="0.25">
      <c r="B46" s="65" t="s">
        <v>234</v>
      </c>
      <c r="C46" s="65" t="s">
        <v>234</v>
      </c>
      <c r="D46" s="152" t="s">
        <v>137</v>
      </c>
      <c r="E46" s="153" t="s">
        <v>151</v>
      </c>
      <c r="F46" s="153" t="s">
        <v>151</v>
      </c>
      <c r="G46" s="153" t="s">
        <v>151</v>
      </c>
      <c r="H46" s="153">
        <v>4.2955945963850972</v>
      </c>
      <c r="I46" s="153">
        <v>6.0134294095393841</v>
      </c>
      <c r="J46" s="153">
        <v>12.485232089097</v>
      </c>
      <c r="K46" s="153">
        <v>11.072520536373878</v>
      </c>
      <c r="L46" s="153">
        <v>14.417802403912862</v>
      </c>
      <c r="M46" s="153">
        <v>16.025569375525418</v>
      </c>
      <c r="N46" s="108"/>
      <c r="O46" s="153"/>
      <c r="P46" s="153"/>
      <c r="Q46" s="153">
        <v>4.2955945963850972</v>
      </c>
      <c r="R46" s="153">
        <v>43.988984438923126</v>
      </c>
      <c r="S46" s="153">
        <v>16.025569375525418</v>
      </c>
      <c r="T46" s="185"/>
      <c r="U46" s="185"/>
      <c r="V46" s="6"/>
      <c r="W46" s="6"/>
    </row>
    <row r="47" spans="2:23" s="7" customFormat="1" ht="16.5" customHeight="1" x14ac:dyDescent="0.25">
      <c r="B47" s="147" t="s">
        <v>235</v>
      </c>
      <c r="C47" s="147" t="s">
        <v>243</v>
      </c>
      <c r="D47" s="149" t="s">
        <v>2</v>
      </c>
      <c r="E47" s="156" t="s">
        <v>151</v>
      </c>
      <c r="F47" s="156" t="s">
        <v>151</v>
      </c>
      <c r="G47" s="156" t="s">
        <v>151</v>
      </c>
      <c r="H47" s="156">
        <v>0.19017378565884399</v>
      </c>
      <c r="I47" s="156">
        <v>0.17565692280607101</v>
      </c>
      <c r="J47" s="156">
        <v>0.22299622437221001</v>
      </c>
      <c r="K47" s="156">
        <v>0.19620457720022733</v>
      </c>
      <c r="L47" s="156">
        <v>0.2419672821834529</v>
      </c>
      <c r="M47" s="156">
        <v>0.26861045248295828</v>
      </c>
      <c r="N47" s="151"/>
      <c r="O47" s="150"/>
      <c r="P47" s="150"/>
      <c r="Q47" s="156">
        <v>0.19017378565884399</v>
      </c>
      <c r="R47" s="156">
        <v>0.21328842408424126</v>
      </c>
      <c r="S47" s="156">
        <v>0.26861045248295828</v>
      </c>
      <c r="U47" s="226"/>
      <c r="V47" s="6"/>
      <c r="W47" s="6"/>
    </row>
    <row r="48" spans="2:23" s="7" customFormat="1" ht="16.5" customHeight="1" x14ac:dyDescent="0.25">
      <c r="B48" s="44"/>
      <c r="C48" s="44"/>
      <c r="D48" s="52"/>
      <c r="E48" s="53"/>
      <c r="F48" s="53"/>
      <c r="G48" s="53"/>
      <c r="H48" s="53"/>
      <c r="I48" s="53"/>
      <c r="J48" s="53"/>
      <c r="K48" s="53"/>
      <c r="L48" s="53"/>
      <c r="M48" s="53"/>
      <c r="N48" s="72"/>
      <c r="O48" s="53"/>
      <c r="P48" s="53"/>
      <c r="Q48" s="53"/>
      <c r="R48" s="53"/>
      <c r="S48" s="53"/>
      <c r="T48" s="6"/>
      <c r="U48" s="6"/>
      <c r="V48" s="6"/>
      <c r="W48" s="6"/>
    </row>
    <row r="49" spans="2:24" s="7" customFormat="1" ht="16.5" customHeight="1" x14ac:dyDescent="0.25">
      <c r="B49" s="161" t="s">
        <v>259</v>
      </c>
      <c r="C49" s="161" t="s">
        <v>317</v>
      </c>
      <c r="D49" s="163"/>
      <c r="E49" s="160"/>
      <c r="F49" s="160"/>
      <c r="G49" s="160"/>
      <c r="H49" s="160"/>
      <c r="I49" s="160"/>
      <c r="J49" s="160"/>
      <c r="K49" s="160"/>
      <c r="L49" s="160"/>
      <c r="M49" s="160"/>
      <c r="N49" s="68"/>
      <c r="O49" s="31"/>
      <c r="P49" s="31"/>
      <c r="Q49" s="160"/>
      <c r="R49" s="160"/>
      <c r="S49" s="160"/>
      <c r="T49" s="6"/>
      <c r="U49" s="6"/>
      <c r="V49" s="6"/>
      <c r="W49" s="6"/>
    </row>
    <row r="50" spans="2:24" s="7" customFormat="1" ht="16.5" customHeight="1" x14ac:dyDescent="0.3">
      <c r="B50" s="41" t="s">
        <v>260</v>
      </c>
      <c r="C50" s="41" t="s">
        <v>328</v>
      </c>
      <c r="D50" s="42" t="s">
        <v>137</v>
      </c>
      <c r="E50" s="63">
        <v>62</v>
      </c>
      <c r="F50" s="63">
        <v>80</v>
      </c>
      <c r="G50" s="63">
        <v>109</v>
      </c>
      <c r="H50" s="63">
        <v>98</v>
      </c>
      <c r="I50" s="63">
        <v>106</v>
      </c>
      <c r="J50" s="63">
        <v>142</v>
      </c>
      <c r="K50" s="63">
        <v>140</v>
      </c>
      <c r="L50" s="63">
        <v>161</v>
      </c>
      <c r="M50" s="63">
        <v>179</v>
      </c>
      <c r="N50" s="108"/>
      <c r="O50" s="63"/>
      <c r="P50" s="63"/>
      <c r="Q50" s="63">
        <v>349</v>
      </c>
      <c r="R50" s="63">
        <v>549</v>
      </c>
      <c r="S50" s="63">
        <v>179</v>
      </c>
      <c r="T50" s="195"/>
      <c r="U50" s="6"/>
      <c r="V50" s="6"/>
      <c r="W50" s="6"/>
    </row>
    <row r="51" spans="2:24" s="7" customFormat="1" ht="16.5" customHeight="1" x14ac:dyDescent="0.3">
      <c r="B51" s="44"/>
      <c r="C51" s="44"/>
      <c r="D51" s="52"/>
      <c r="E51" s="53"/>
      <c r="F51" s="53"/>
      <c r="G51" s="53"/>
      <c r="H51" s="53"/>
      <c r="I51" s="53"/>
      <c r="J51" s="53"/>
      <c r="K51" s="53"/>
      <c r="L51" s="53"/>
      <c r="M51" s="53"/>
      <c r="N51" s="72"/>
      <c r="O51" s="53"/>
      <c r="P51" s="53"/>
      <c r="Q51" s="53"/>
      <c r="R51" s="53"/>
      <c r="S51" s="53"/>
      <c r="T51" s="195"/>
      <c r="U51" s="6"/>
      <c r="V51" s="6"/>
      <c r="W51" s="6"/>
    </row>
    <row r="52" spans="2:24" ht="27.9" customHeight="1" x14ac:dyDescent="0.3">
      <c r="B52" s="19" t="s">
        <v>421</v>
      </c>
      <c r="C52" s="20"/>
      <c r="D52" s="21"/>
      <c r="E52" s="22"/>
      <c r="F52" s="22"/>
      <c r="G52" s="22"/>
      <c r="H52" s="22"/>
      <c r="I52" s="22"/>
      <c r="J52" s="22"/>
      <c r="K52" s="22"/>
      <c r="L52" s="22"/>
      <c r="M52" s="22"/>
      <c r="N52" s="22"/>
      <c r="O52" s="22"/>
      <c r="P52" s="22"/>
      <c r="Q52" s="22"/>
      <c r="R52" s="22"/>
      <c r="S52" s="22"/>
    </row>
    <row r="53" spans="2:24" s="7" customFormat="1" ht="16.5" customHeight="1" x14ac:dyDescent="0.3">
      <c r="B53" s="161" t="s">
        <v>422</v>
      </c>
      <c r="C53" s="161" t="s">
        <v>423</v>
      </c>
      <c r="D53" s="162" t="s">
        <v>137</v>
      </c>
      <c r="E53" s="160" t="s">
        <v>151</v>
      </c>
      <c r="F53" s="160" t="s">
        <v>151</v>
      </c>
      <c r="G53" s="160" t="s">
        <v>151</v>
      </c>
      <c r="H53" s="160" t="s">
        <v>151</v>
      </c>
      <c r="I53" s="160" t="s">
        <v>151</v>
      </c>
      <c r="J53" s="160" t="s">
        <v>151</v>
      </c>
      <c r="K53" s="160" t="s">
        <v>151</v>
      </c>
      <c r="L53" s="160" t="s">
        <v>151</v>
      </c>
      <c r="M53" s="160">
        <v>41.174551797332605</v>
      </c>
      <c r="N53" s="68"/>
      <c r="O53" s="31"/>
      <c r="P53" s="31"/>
      <c r="Q53" s="160" t="s">
        <v>151</v>
      </c>
      <c r="R53" s="160" t="s">
        <v>151</v>
      </c>
      <c r="S53" s="160">
        <v>41.174551797332605</v>
      </c>
    </row>
    <row r="54" spans="2:24" s="7" customFormat="1" ht="16.5" customHeight="1" x14ac:dyDescent="0.3">
      <c r="B54" s="61" t="s">
        <v>52</v>
      </c>
      <c r="C54" s="61" t="s">
        <v>131</v>
      </c>
      <c r="D54" s="62" t="s">
        <v>137</v>
      </c>
      <c r="E54" s="63" t="s">
        <v>151</v>
      </c>
      <c r="F54" s="63" t="s">
        <v>151</v>
      </c>
      <c r="G54" s="63" t="s">
        <v>151</v>
      </c>
      <c r="H54" s="63" t="s">
        <v>151</v>
      </c>
      <c r="I54" s="63" t="s">
        <v>151</v>
      </c>
      <c r="J54" s="63" t="s">
        <v>151</v>
      </c>
      <c r="K54" s="63" t="s">
        <v>151</v>
      </c>
      <c r="L54" s="63" t="s">
        <v>151</v>
      </c>
      <c r="M54" s="63">
        <v>27.5447762951326</v>
      </c>
      <c r="Q54" s="63" t="s">
        <v>151</v>
      </c>
      <c r="R54" s="63" t="s">
        <v>151</v>
      </c>
      <c r="S54" s="63">
        <v>27.5447762951326</v>
      </c>
      <c r="T54" s="155"/>
      <c r="U54" s="155"/>
      <c r="V54" s="155"/>
      <c r="W54" s="155"/>
      <c r="X54" s="155"/>
    </row>
    <row r="55" spans="2:24" s="78" customFormat="1" ht="16.5" customHeight="1" x14ac:dyDescent="0.25">
      <c r="B55" s="65" t="s">
        <v>50</v>
      </c>
      <c r="C55" s="65" t="s">
        <v>95</v>
      </c>
      <c r="D55" s="152" t="s">
        <v>137</v>
      </c>
      <c r="E55" s="46" t="s">
        <v>151</v>
      </c>
      <c r="F55" s="46" t="s">
        <v>151</v>
      </c>
      <c r="G55" s="46" t="s">
        <v>151</v>
      </c>
      <c r="H55" s="46" t="s">
        <v>151</v>
      </c>
      <c r="I55" s="46" t="s">
        <v>151</v>
      </c>
      <c r="J55" s="46" t="s">
        <v>151</v>
      </c>
      <c r="K55" s="46" t="s">
        <v>151</v>
      </c>
      <c r="L55" s="46" t="s">
        <v>151</v>
      </c>
      <c r="M55" s="153">
        <v>7.1694593673958629</v>
      </c>
      <c r="Q55" s="46" t="s">
        <v>151</v>
      </c>
      <c r="R55" s="46" t="s">
        <v>151</v>
      </c>
      <c r="S55" s="153">
        <v>7.1694593673958629</v>
      </c>
      <c r="T55" s="183"/>
      <c r="U55" s="183"/>
      <c r="V55" s="227"/>
      <c r="W55" s="227"/>
    </row>
    <row r="56" spans="2:24" s="7" customFormat="1" ht="16.5" customHeight="1" x14ac:dyDescent="0.25">
      <c r="B56" s="263" t="s">
        <v>46</v>
      </c>
      <c r="C56" s="263" t="s">
        <v>98</v>
      </c>
      <c r="D56" s="264" t="s">
        <v>137</v>
      </c>
      <c r="E56" s="265" t="s">
        <v>151</v>
      </c>
      <c r="F56" s="265" t="s">
        <v>151</v>
      </c>
      <c r="G56" s="265" t="s">
        <v>151</v>
      </c>
      <c r="H56" s="265" t="s">
        <v>151</v>
      </c>
      <c r="I56" s="265" t="s">
        <v>151</v>
      </c>
      <c r="J56" s="265" t="s">
        <v>151</v>
      </c>
      <c r="K56" s="265" t="s">
        <v>151</v>
      </c>
      <c r="L56" s="265" t="s">
        <v>151</v>
      </c>
      <c r="M56" s="265">
        <v>6.4603161348041374</v>
      </c>
      <c r="N56" s="78"/>
      <c r="O56" s="266"/>
      <c r="P56" s="266"/>
      <c r="Q56" s="265" t="s">
        <v>151</v>
      </c>
      <c r="R56" s="265" t="s">
        <v>151</v>
      </c>
      <c r="S56" s="265">
        <v>6.4603161348041374</v>
      </c>
      <c r="T56" s="155"/>
      <c r="U56" s="155"/>
      <c r="V56" s="6"/>
      <c r="W56" s="6"/>
    </row>
    <row r="57" spans="2:24" s="7" customFormat="1" ht="16.5" customHeight="1" x14ac:dyDescent="0.25">
      <c r="B57" s="44"/>
      <c r="C57" s="44"/>
      <c r="D57" s="52"/>
      <c r="E57" s="53"/>
      <c r="F57" s="53"/>
      <c r="G57" s="53"/>
      <c r="H57" s="53"/>
      <c r="I57" s="53"/>
      <c r="J57" s="53"/>
      <c r="K57" s="53"/>
      <c r="L57" s="53"/>
      <c r="M57" s="53"/>
      <c r="N57" s="72"/>
      <c r="O57" s="53"/>
      <c r="P57" s="53"/>
      <c r="Q57" s="53"/>
      <c r="R57" s="53"/>
      <c r="S57" s="53"/>
      <c r="T57" s="155"/>
      <c r="U57" s="155"/>
      <c r="V57" s="6"/>
      <c r="W57" s="6"/>
    </row>
    <row r="58" spans="2:24" s="7" customFormat="1" ht="16.5" customHeight="1" x14ac:dyDescent="0.25">
      <c r="B58" s="161" t="s">
        <v>424</v>
      </c>
      <c r="C58" s="161" t="s">
        <v>424</v>
      </c>
      <c r="D58" s="163"/>
      <c r="E58" s="160" t="s">
        <v>151</v>
      </c>
      <c r="F58" s="160" t="s">
        <v>151</v>
      </c>
      <c r="G58" s="160" t="s">
        <v>151</v>
      </c>
      <c r="H58" s="160" t="s">
        <v>151</v>
      </c>
      <c r="I58" s="160" t="s">
        <v>151</v>
      </c>
      <c r="J58" s="160" t="s">
        <v>151</v>
      </c>
      <c r="K58" s="160" t="s">
        <v>151</v>
      </c>
      <c r="L58" s="160" t="s">
        <v>151</v>
      </c>
      <c r="M58" s="160"/>
      <c r="N58" s="68"/>
      <c r="O58" s="31"/>
      <c r="P58" s="31"/>
      <c r="Q58" s="160" t="s">
        <v>151</v>
      </c>
      <c r="R58" s="160" t="s">
        <v>151</v>
      </c>
      <c r="S58" s="160"/>
      <c r="T58" s="6"/>
      <c r="U58" s="6"/>
      <c r="V58" s="6"/>
      <c r="W58" s="6"/>
    </row>
    <row r="59" spans="2:24" s="7" customFormat="1" ht="16.5" customHeight="1" x14ac:dyDescent="0.25">
      <c r="B59" s="61" t="s">
        <v>0</v>
      </c>
      <c r="C59" s="61" t="s">
        <v>239</v>
      </c>
      <c r="D59" s="62" t="s">
        <v>137</v>
      </c>
      <c r="E59" s="63" t="s">
        <v>151</v>
      </c>
      <c r="F59" s="63" t="s">
        <v>151</v>
      </c>
      <c r="G59" s="63" t="s">
        <v>151</v>
      </c>
      <c r="H59" s="63" t="s">
        <v>151</v>
      </c>
      <c r="I59" s="63" t="s">
        <v>151</v>
      </c>
      <c r="J59" s="63" t="s">
        <v>151</v>
      </c>
      <c r="K59" s="63" t="s">
        <v>151</v>
      </c>
      <c r="L59" s="63" t="s">
        <v>151</v>
      </c>
      <c r="M59" s="63">
        <v>41.174551797332605</v>
      </c>
      <c r="N59" s="108"/>
      <c r="O59" s="63"/>
      <c r="P59" s="63"/>
      <c r="Q59" s="63" t="s">
        <v>151</v>
      </c>
      <c r="R59" s="63" t="s">
        <v>151</v>
      </c>
      <c r="S59" s="63">
        <v>41.174551797332605</v>
      </c>
      <c r="T59" s="185"/>
      <c r="U59" s="185"/>
      <c r="V59" s="6"/>
      <c r="W59" s="6"/>
    </row>
    <row r="60" spans="2:24" s="7" customFormat="1" ht="16.5" customHeight="1" x14ac:dyDescent="0.25">
      <c r="B60" s="44" t="s">
        <v>236</v>
      </c>
      <c r="C60" s="44" t="s">
        <v>240</v>
      </c>
      <c r="D60" s="45" t="s">
        <v>137</v>
      </c>
      <c r="E60" s="46" t="s">
        <v>151</v>
      </c>
      <c r="F60" s="46" t="s">
        <v>151</v>
      </c>
      <c r="G60" s="46" t="s">
        <v>151</v>
      </c>
      <c r="H60" s="46" t="s">
        <v>151</v>
      </c>
      <c r="I60" s="46" t="s">
        <v>151</v>
      </c>
      <c r="J60" s="46" t="s">
        <v>151</v>
      </c>
      <c r="K60" s="46" t="s">
        <v>151</v>
      </c>
      <c r="L60" s="46" t="s">
        <v>151</v>
      </c>
      <c r="M60" s="46">
        <v>-2.3433305599999983</v>
      </c>
      <c r="N60" s="69"/>
      <c r="O60" s="46"/>
      <c r="P60" s="46"/>
      <c r="Q60" s="46" t="s">
        <v>151</v>
      </c>
      <c r="R60" s="46" t="s">
        <v>151</v>
      </c>
      <c r="S60" s="46">
        <v>-2.3433305599999983</v>
      </c>
      <c r="T60" s="185"/>
      <c r="U60" s="185"/>
      <c r="V60" s="6"/>
      <c r="W60" s="6"/>
    </row>
    <row r="61" spans="2:24" s="7" customFormat="1" ht="16.5" customHeight="1" x14ac:dyDescent="0.25">
      <c r="B61" s="61" t="s">
        <v>232</v>
      </c>
      <c r="C61" s="61" t="s">
        <v>245</v>
      </c>
      <c r="D61" s="62" t="s">
        <v>137</v>
      </c>
      <c r="E61" s="43" t="s">
        <v>151</v>
      </c>
      <c r="F61" s="43" t="s">
        <v>151</v>
      </c>
      <c r="G61" s="43" t="s">
        <v>151</v>
      </c>
      <c r="H61" s="43" t="s">
        <v>151</v>
      </c>
      <c r="I61" s="43" t="s">
        <v>151</v>
      </c>
      <c r="J61" s="43" t="s">
        <v>151</v>
      </c>
      <c r="K61" s="43" t="s">
        <v>151</v>
      </c>
      <c r="L61" s="43" t="s">
        <v>151</v>
      </c>
      <c r="M61" s="63">
        <v>38.831221237332606</v>
      </c>
      <c r="N61" s="108"/>
      <c r="O61" s="63"/>
      <c r="P61" s="63"/>
      <c r="Q61" s="43" t="s">
        <v>151</v>
      </c>
      <c r="R61" s="43" t="s">
        <v>151</v>
      </c>
      <c r="S61" s="63">
        <v>38.831221237332606</v>
      </c>
      <c r="T61" s="185"/>
      <c r="U61" s="185"/>
      <c r="V61" s="6"/>
      <c r="W61" s="6"/>
    </row>
    <row r="62" spans="2:24" s="7" customFormat="1" ht="16.5" customHeight="1" x14ac:dyDescent="0.25">
      <c r="B62" s="44" t="s">
        <v>237</v>
      </c>
      <c r="C62" s="44" t="s">
        <v>241</v>
      </c>
      <c r="D62" s="45" t="s">
        <v>137</v>
      </c>
      <c r="E62" s="46" t="s">
        <v>151</v>
      </c>
      <c r="F62" s="46" t="s">
        <v>151</v>
      </c>
      <c r="G62" s="46" t="s">
        <v>151</v>
      </c>
      <c r="H62" s="46" t="s">
        <v>151</v>
      </c>
      <c r="I62" s="46" t="s">
        <v>151</v>
      </c>
      <c r="J62" s="46" t="s">
        <v>151</v>
      </c>
      <c r="K62" s="46" t="s">
        <v>151</v>
      </c>
      <c r="L62" s="46" t="s">
        <v>151</v>
      </c>
      <c r="M62" s="46">
        <v>-5.8321466999999991</v>
      </c>
      <c r="N62" s="69"/>
      <c r="O62" s="46"/>
      <c r="P62" s="46"/>
      <c r="Q62" s="46" t="s">
        <v>151</v>
      </c>
      <c r="R62" s="46" t="s">
        <v>151</v>
      </c>
      <c r="S62" s="46">
        <v>-5.8321466999999991</v>
      </c>
      <c r="T62" s="185"/>
      <c r="U62" s="185"/>
      <c r="V62" s="6"/>
      <c r="W62" s="6"/>
    </row>
    <row r="63" spans="2:24" s="7" customFormat="1" ht="16.5" customHeight="1" x14ac:dyDescent="0.25">
      <c r="B63" s="61" t="s">
        <v>3</v>
      </c>
      <c r="C63" s="61" t="s">
        <v>244</v>
      </c>
      <c r="D63" s="62" t="s">
        <v>137</v>
      </c>
      <c r="E63" s="63" t="s">
        <v>151</v>
      </c>
      <c r="F63" s="63" t="s">
        <v>151</v>
      </c>
      <c r="G63" s="63" t="s">
        <v>151</v>
      </c>
      <c r="H63" s="63" t="s">
        <v>151</v>
      </c>
      <c r="I63" s="63" t="s">
        <v>151</v>
      </c>
      <c r="J63" s="63" t="s">
        <v>151</v>
      </c>
      <c r="K63" s="63" t="s">
        <v>151</v>
      </c>
      <c r="L63" s="63" t="s">
        <v>151</v>
      </c>
      <c r="M63" s="63">
        <v>32.999074537332604</v>
      </c>
      <c r="N63" s="146"/>
      <c r="O63" s="63"/>
      <c r="P63" s="63"/>
      <c r="Q63" s="63" t="s">
        <v>151</v>
      </c>
      <c r="R63" s="63" t="s">
        <v>151</v>
      </c>
      <c r="S63" s="63">
        <v>32.999074537332604</v>
      </c>
      <c r="T63" s="185"/>
      <c r="U63" s="185"/>
      <c r="V63" s="6"/>
      <c r="W63" s="6"/>
    </row>
    <row r="64" spans="2:24" s="7" customFormat="1" ht="16.5" customHeight="1" x14ac:dyDescent="0.25">
      <c r="B64" s="148" t="s">
        <v>233</v>
      </c>
      <c r="C64" s="148" t="s">
        <v>83</v>
      </c>
      <c r="D64" s="154" t="s">
        <v>2</v>
      </c>
      <c r="E64" s="157" t="s">
        <v>151</v>
      </c>
      <c r="F64" s="157" t="s">
        <v>151</v>
      </c>
      <c r="G64" s="157" t="s">
        <v>151</v>
      </c>
      <c r="H64" s="157" t="s">
        <v>151</v>
      </c>
      <c r="I64" s="157" t="s">
        <v>151</v>
      </c>
      <c r="J64" s="157" t="s">
        <v>151</v>
      </c>
      <c r="K64" s="157" t="s">
        <v>151</v>
      </c>
      <c r="L64" s="157" t="s">
        <v>151</v>
      </c>
      <c r="M64" s="157">
        <v>0.84980779604240375</v>
      </c>
      <c r="N64" s="159"/>
      <c r="O64" s="158"/>
      <c r="P64" s="158"/>
      <c r="Q64" s="157" t="s">
        <v>151</v>
      </c>
      <c r="R64" s="157" t="s">
        <v>151</v>
      </c>
      <c r="S64" s="157">
        <v>0.84980779604240375</v>
      </c>
      <c r="T64" s="185"/>
      <c r="U64" s="185"/>
      <c r="V64" s="6"/>
      <c r="W64" s="6"/>
    </row>
    <row r="65" spans="2:24" s="7" customFormat="1" ht="16.5" customHeight="1" x14ac:dyDescent="0.25">
      <c r="B65" s="41" t="s">
        <v>238</v>
      </c>
      <c r="C65" s="41" t="s">
        <v>242</v>
      </c>
      <c r="D65" s="42" t="s">
        <v>137</v>
      </c>
      <c r="E65" s="43" t="s">
        <v>151</v>
      </c>
      <c r="F65" s="43" t="s">
        <v>151</v>
      </c>
      <c r="G65" s="43" t="s">
        <v>151</v>
      </c>
      <c r="H65" s="43" t="s">
        <v>151</v>
      </c>
      <c r="I65" s="43" t="s">
        <v>151</v>
      </c>
      <c r="J65" s="43" t="s">
        <v>151</v>
      </c>
      <c r="K65" s="43" t="s">
        <v>151</v>
      </c>
      <c r="L65" s="43" t="s">
        <v>151</v>
      </c>
      <c r="M65" s="43">
        <v>-7.2301745999999998</v>
      </c>
      <c r="N65" s="70"/>
      <c r="O65" s="43"/>
      <c r="P65" s="43"/>
      <c r="Q65" s="43" t="s">
        <v>151</v>
      </c>
      <c r="R65" s="43" t="s">
        <v>151</v>
      </c>
      <c r="S65" s="43">
        <v>-7.2301745999999998</v>
      </c>
      <c r="T65" s="185"/>
      <c r="U65" s="185"/>
      <c r="V65" s="6"/>
      <c r="W65" s="6"/>
    </row>
    <row r="66" spans="2:24" s="7" customFormat="1" ht="16.5" customHeight="1" x14ac:dyDescent="0.25">
      <c r="B66" s="65" t="s">
        <v>234</v>
      </c>
      <c r="C66" s="65" t="s">
        <v>234</v>
      </c>
      <c r="D66" s="152" t="s">
        <v>137</v>
      </c>
      <c r="E66" s="153" t="s">
        <v>151</v>
      </c>
      <c r="F66" s="153" t="s">
        <v>151</v>
      </c>
      <c r="G66" s="153" t="s">
        <v>151</v>
      </c>
      <c r="H66" s="153" t="s">
        <v>151</v>
      </c>
      <c r="I66" s="153" t="s">
        <v>151</v>
      </c>
      <c r="J66" s="153" t="s">
        <v>151</v>
      </c>
      <c r="K66" s="153" t="s">
        <v>151</v>
      </c>
      <c r="L66" s="153" t="s">
        <v>151</v>
      </c>
      <c r="M66" s="153">
        <v>25.768899937332609</v>
      </c>
      <c r="N66" s="108"/>
      <c r="O66" s="153"/>
      <c r="P66" s="153"/>
      <c r="Q66" s="153" t="s">
        <v>151</v>
      </c>
      <c r="R66" s="153" t="s">
        <v>151</v>
      </c>
      <c r="S66" s="153">
        <v>25.768899937332609</v>
      </c>
      <c r="T66" s="185"/>
      <c r="U66" s="185"/>
      <c r="V66" s="6"/>
      <c r="W66" s="6"/>
    </row>
    <row r="67" spans="2:24" s="7" customFormat="1" ht="16.5" customHeight="1" x14ac:dyDescent="0.25">
      <c r="B67" s="147" t="s">
        <v>235</v>
      </c>
      <c r="C67" s="147" t="s">
        <v>243</v>
      </c>
      <c r="D67" s="149" t="s">
        <v>2</v>
      </c>
      <c r="E67" s="156" t="s">
        <v>151</v>
      </c>
      <c r="F67" s="156" t="s">
        <v>151</v>
      </c>
      <c r="G67" s="156" t="s">
        <v>151</v>
      </c>
      <c r="H67" s="156" t="s">
        <v>151</v>
      </c>
      <c r="I67" s="156" t="s">
        <v>151</v>
      </c>
      <c r="J67" s="156" t="s">
        <v>151</v>
      </c>
      <c r="K67" s="156" t="s">
        <v>151</v>
      </c>
      <c r="L67" s="156" t="s">
        <v>151</v>
      </c>
      <c r="M67" s="156">
        <v>0.66361291548971968</v>
      </c>
      <c r="N67" s="151"/>
      <c r="O67" s="150"/>
      <c r="P67" s="150"/>
      <c r="Q67" s="156" t="s">
        <v>151</v>
      </c>
      <c r="R67" s="156" t="s">
        <v>151</v>
      </c>
      <c r="S67" s="156">
        <v>0.66361291548971968</v>
      </c>
      <c r="U67" s="226"/>
      <c r="V67" s="6"/>
      <c r="W67" s="6"/>
    </row>
    <row r="68" spans="2:24" s="7" customFormat="1" ht="16.5" customHeight="1" x14ac:dyDescent="0.25">
      <c r="B68" s="44"/>
      <c r="C68" s="44"/>
      <c r="D68" s="52"/>
      <c r="E68" s="53"/>
      <c r="F68" s="53"/>
      <c r="G68" s="53"/>
      <c r="H68" s="53"/>
      <c r="I68" s="53"/>
      <c r="J68" s="53"/>
      <c r="K68" s="53"/>
      <c r="L68" s="53"/>
      <c r="M68" s="53"/>
      <c r="N68" s="72"/>
      <c r="O68" s="53"/>
      <c r="P68" s="53"/>
      <c r="Q68" s="53"/>
      <c r="R68" s="53"/>
      <c r="S68" s="53"/>
      <c r="T68" s="6"/>
      <c r="U68" s="6"/>
      <c r="V68" s="6"/>
      <c r="W68" s="6"/>
    </row>
    <row r="69" spans="2:24" s="7" customFormat="1" ht="16.5" customHeight="1" x14ac:dyDescent="0.25">
      <c r="B69" s="161" t="s">
        <v>425</v>
      </c>
      <c r="C69" s="161" t="s">
        <v>426</v>
      </c>
      <c r="D69" s="163"/>
      <c r="E69" s="160"/>
      <c r="F69" s="160"/>
      <c r="G69" s="160"/>
      <c r="H69" s="160"/>
      <c r="I69" s="160"/>
      <c r="J69" s="160"/>
      <c r="K69" s="160"/>
      <c r="L69" s="160"/>
      <c r="M69" s="160"/>
      <c r="N69" s="68"/>
      <c r="O69" s="31"/>
      <c r="P69" s="31"/>
      <c r="Q69" s="160"/>
      <c r="R69" s="160"/>
      <c r="S69" s="160"/>
      <c r="T69" s="6"/>
      <c r="U69" s="6"/>
      <c r="V69" s="6"/>
      <c r="W69" s="6"/>
    </row>
    <row r="70" spans="2:24" s="7" customFormat="1" ht="16.5" customHeight="1" x14ac:dyDescent="0.3">
      <c r="B70" s="41" t="s">
        <v>427</v>
      </c>
      <c r="C70" s="41" t="s">
        <v>429</v>
      </c>
      <c r="D70" s="42" t="s">
        <v>137</v>
      </c>
      <c r="E70" s="63">
        <v>0</v>
      </c>
      <c r="F70" s="63">
        <v>0</v>
      </c>
      <c r="G70" s="63">
        <v>0</v>
      </c>
      <c r="H70" s="63">
        <v>0</v>
      </c>
      <c r="I70" s="63">
        <v>0</v>
      </c>
      <c r="J70" s="63">
        <v>0</v>
      </c>
      <c r="K70" s="63">
        <v>0</v>
      </c>
      <c r="L70" s="63">
        <v>0</v>
      </c>
      <c r="M70" s="43">
        <v>106.1</v>
      </c>
      <c r="N70" s="69"/>
      <c r="O70" s="43"/>
      <c r="P70" s="43"/>
      <c r="Q70" s="43">
        <v>0</v>
      </c>
      <c r="R70" s="43">
        <v>0</v>
      </c>
      <c r="S70" s="43">
        <v>106.1</v>
      </c>
      <c r="T70" s="195"/>
      <c r="U70" s="6"/>
      <c r="V70" s="6"/>
      <c r="W70" s="6"/>
    </row>
    <row r="71" spans="2:24" s="7" customFormat="1" ht="16.5" customHeight="1" x14ac:dyDescent="0.3">
      <c r="B71" s="47" t="s">
        <v>302</v>
      </c>
      <c r="C71" s="47" t="s">
        <v>428</v>
      </c>
      <c r="D71" s="47" t="s">
        <v>61</v>
      </c>
      <c r="E71" s="49">
        <v>0</v>
      </c>
      <c r="F71" s="49">
        <v>0</v>
      </c>
      <c r="G71" s="49">
        <v>0</v>
      </c>
      <c r="H71" s="49">
        <v>0</v>
      </c>
      <c r="I71" s="49">
        <v>0</v>
      </c>
      <c r="J71" s="49">
        <v>0</v>
      </c>
      <c r="K71" s="49">
        <v>0</v>
      </c>
      <c r="L71" s="49">
        <v>0</v>
      </c>
      <c r="M71" s="49">
        <v>399.4</v>
      </c>
      <c r="N71" s="108"/>
      <c r="O71" s="49"/>
      <c r="P71" s="49"/>
      <c r="Q71" s="49">
        <v>0</v>
      </c>
      <c r="R71" s="49">
        <v>0</v>
      </c>
      <c r="S71" s="49">
        <v>399.4</v>
      </c>
      <c r="T71" s="195"/>
      <c r="U71" s="6"/>
      <c r="V71" s="6"/>
      <c r="W71" s="6"/>
    </row>
    <row r="72" spans="2:24" s="7" customFormat="1" ht="16.5" customHeight="1" x14ac:dyDescent="0.3">
      <c r="B72" s="237"/>
      <c r="C72" s="237"/>
      <c r="D72" s="238"/>
      <c r="E72" s="108"/>
      <c r="F72" s="108"/>
      <c r="G72" s="108"/>
      <c r="H72" s="108"/>
      <c r="I72" s="108"/>
      <c r="J72" s="108"/>
      <c r="K72" s="108"/>
      <c r="L72" s="108"/>
      <c r="M72" s="108"/>
      <c r="N72" s="108"/>
      <c r="O72" s="108"/>
      <c r="P72" s="108"/>
      <c r="Q72" s="108"/>
      <c r="R72" s="108"/>
      <c r="S72" s="108"/>
      <c r="T72" s="195"/>
      <c r="U72" s="6"/>
      <c r="V72" s="6"/>
      <c r="W72" s="6"/>
    </row>
    <row r="73" spans="2:24" ht="27.9" customHeight="1" x14ac:dyDescent="0.3">
      <c r="B73" s="19" t="s">
        <v>261</v>
      </c>
      <c r="C73" s="20"/>
      <c r="D73" s="21"/>
      <c r="E73" s="22"/>
      <c r="F73" s="22"/>
      <c r="G73" s="22"/>
      <c r="H73" s="22"/>
      <c r="I73" s="22"/>
      <c r="J73" s="22"/>
      <c r="K73" s="22"/>
      <c r="L73" s="22"/>
      <c r="M73" s="22"/>
      <c r="N73" s="22"/>
      <c r="O73" s="22"/>
      <c r="P73" s="22"/>
      <c r="Q73" s="22"/>
      <c r="R73" s="22"/>
      <c r="S73" s="22"/>
      <c r="T73" s="195"/>
    </row>
    <row r="74" spans="2:24" s="7" customFormat="1" ht="16.5" customHeight="1" x14ac:dyDescent="0.3">
      <c r="B74" s="161" t="s">
        <v>262</v>
      </c>
      <c r="C74" s="161" t="s">
        <v>263</v>
      </c>
      <c r="D74" s="162" t="s">
        <v>137</v>
      </c>
      <c r="E74" s="160">
        <v>0.54293318000000002</v>
      </c>
      <c r="F74" s="160">
        <v>1.3540604199999997</v>
      </c>
      <c r="G74" s="160">
        <v>1.5323123599999999</v>
      </c>
      <c r="H74" s="160">
        <v>2.10743692</v>
      </c>
      <c r="I74" s="160">
        <v>2.2329478300000001</v>
      </c>
      <c r="J74" s="160">
        <v>2.2375242100000001</v>
      </c>
      <c r="K74" s="160">
        <v>2.7735473599999998</v>
      </c>
      <c r="L74" s="160">
        <v>3.4041820399999998</v>
      </c>
      <c r="M74" s="160">
        <v>3.3992240873684216</v>
      </c>
      <c r="N74" s="22"/>
      <c r="O74" s="31"/>
      <c r="P74" s="31"/>
      <c r="Q74" s="160">
        <v>5.5367428800000003</v>
      </c>
      <c r="R74" s="160">
        <v>10.648201440000001</v>
      </c>
      <c r="S74" s="160">
        <v>3.3992240873684216</v>
      </c>
      <c r="T74" s="195"/>
      <c r="U74" s="185"/>
      <c r="V74" s="185"/>
      <c r="W74" s="185"/>
      <c r="X74" s="185"/>
    </row>
    <row r="75" spans="2:24" s="7" customFormat="1" ht="16.5" customHeight="1" x14ac:dyDescent="0.25">
      <c r="B75" s="164" t="s">
        <v>383</v>
      </c>
      <c r="C75" s="164" t="s">
        <v>395</v>
      </c>
      <c r="D75" s="164" t="s">
        <v>137</v>
      </c>
      <c r="E75" s="166">
        <v>0</v>
      </c>
      <c r="F75" s="166">
        <v>0</v>
      </c>
      <c r="G75" s="166">
        <v>0</v>
      </c>
      <c r="H75" s="166">
        <v>0</v>
      </c>
      <c r="I75" s="166">
        <v>0</v>
      </c>
      <c r="J75" s="166">
        <v>0</v>
      </c>
      <c r="K75" s="166">
        <v>4.0478170000000001E-2</v>
      </c>
      <c r="L75" s="166">
        <v>3.6625780000000198E-2</v>
      </c>
      <c r="M75" s="166">
        <v>3.4616249999999932E-2</v>
      </c>
      <c r="N75" s="22"/>
      <c r="O75" s="166"/>
      <c r="P75" s="166"/>
      <c r="Q75" s="166"/>
      <c r="R75" s="166">
        <v>7.7103950000000199E-2</v>
      </c>
      <c r="S75" s="166">
        <v>3.4616249999999932E-2</v>
      </c>
      <c r="T75" s="185"/>
      <c r="U75" s="185"/>
      <c r="V75" s="185"/>
      <c r="W75" s="185"/>
      <c r="X75" s="185"/>
    </row>
    <row r="76" spans="2:24" s="7" customFormat="1" ht="16.5" customHeight="1" x14ac:dyDescent="0.25">
      <c r="B76" s="61" t="s">
        <v>264</v>
      </c>
      <c r="C76" s="61" t="s">
        <v>264</v>
      </c>
      <c r="D76" s="62" t="s">
        <v>137</v>
      </c>
      <c r="E76" s="63">
        <v>0.54293318000000002</v>
      </c>
      <c r="F76" s="63">
        <v>1.3540604199999997</v>
      </c>
      <c r="G76" s="63">
        <v>1.5323123599999999</v>
      </c>
      <c r="H76" s="63">
        <v>2.10743692</v>
      </c>
      <c r="I76" s="63">
        <v>2.2329478300000001</v>
      </c>
      <c r="J76" s="63">
        <v>2.2375242100000001</v>
      </c>
      <c r="K76" s="63">
        <v>2.6017377599999998</v>
      </c>
      <c r="L76" s="63">
        <v>3.1160000000000001</v>
      </c>
      <c r="M76" s="63">
        <v>3.0651644073684174</v>
      </c>
      <c r="N76" s="22"/>
      <c r="Q76" s="63">
        <v>5.5367428800000003</v>
      </c>
      <c r="R76" s="63">
        <v>10.188209800000001</v>
      </c>
      <c r="S76" s="63">
        <v>3.0651644073684174</v>
      </c>
      <c r="T76" s="185"/>
      <c r="U76" s="185"/>
      <c r="V76" s="185"/>
      <c r="W76" s="185"/>
      <c r="X76" s="185"/>
    </row>
    <row r="77" spans="2:24" s="7" customFormat="1" ht="16.5" customHeight="1" x14ac:dyDescent="0.25">
      <c r="B77" s="47" t="s">
        <v>97</v>
      </c>
      <c r="C77" s="47" t="s">
        <v>97</v>
      </c>
      <c r="D77" s="47" t="s">
        <v>137</v>
      </c>
      <c r="E77" s="49">
        <v>0.49259444000000002</v>
      </c>
      <c r="F77" s="49">
        <v>1.2240804996257943</v>
      </c>
      <c r="G77" s="49">
        <v>0.91685415790856606</v>
      </c>
      <c r="H77" s="49">
        <v>1.1693198348237366</v>
      </c>
      <c r="I77" s="49">
        <v>0.93001712000000003</v>
      </c>
      <c r="J77" s="49">
        <v>0.90922937000000004</v>
      </c>
      <c r="K77" s="49">
        <v>1.1301350390773659</v>
      </c>
      <c r="L77" s="49">
        <v>1.5296000000000001</v>
      </c>
      <c r="M77" s="49">
        <v>1.246600066603317</v>
      </c>
      <c r="N77" s="22"/>
      <c r="O77" s="49"/>
      <c r="P77" s="49"/>
      <c r="Q77" s="49">
        <v>3.802848932358097</v>
      </c>
      <c r="R77" s="49">
        <v>4.4989815290773665</v>
      </c>
      <c r="S77" s="49">
        <v>1.246600066603317</v>
      </c>
      <c r="T77" s="185"/>
      <c r="U77" s="185"/>
      <c r="V77" s="185"/>
      <c r="W77" s="185"/>
      <c r="X77" s="185"/>
    </row>
    <row r="78" spans="2:24" s="7" customFormat="1" ht="16.5" customHeight="1" x14ac:dyDescent="0.25">
      <c r="B78" s="41" t="s">
        <v>52</v>
      </c>
      <c r="C78" s="41" t="s">
        <v>131</v>
      </c>
      <c r="D78" s="42" t="s">
        <v>137</v>
      </c>
      <c r="E78" s="43">
        <v>4.0252030000000001E-2</v>
      </c>
      <c r="F78" s="43">
        <v>0.10167336869323944</v>
      </c>
      <c r="G78" s="43">
        <v>0.59737758000000007</v>
      </c>
      <c r="H78" s="43">
        <v>0.91857120263157888</v>
      </c>
      <c r="I78" s="43">
        <v>1.2916711299999999</v>
      </c>
      <c r="J78" s="43">
        <v>1.3174396799999999</v>
      </c>
      <c r="K78" s="43">
        <v>1.4464978743000001</v>
      </c>
      <c r="L78" s="43">
        <v>1.5823</v>
      </c>
      <c r="M78" s="43">
        <v>1.5009083207651002</v>
      </c>
      <c r="N78" s="22"/>
      <c r="Q78" s="43">
        <v>1.6578741813248183</v>
      </c>
      <c r="R78" s="43">
        <v>5.6379086843000001</v>
      </c>
      <c r="S78" s="43">
        <v>1.5009083207651002</v>
      </c>
      <c r="T78" s="185"/>
      <c r="U78" s="185"/>
      <c r="V78" s="185"/>
      <c r="W78" s="185"/>
      <c r="X78" s="185"/>
    </row>
    <row r="79" spans="2:24" s="7" customFormat="1" ht="16.5" customHeight="1" x14ac:dyDescent="0.25">
      <c r="B79" s="47" t="s">
        <v>265</v>
      </c>
      <c r="C79" s="47" t="s">
        <v>98</v>
      </c>
      <c r="D79" s="47" t="s">
        <v>137</v>
      </c>
      <c r="E79" s="49">
        <v>1.008671E-2</v>
      </c>
      <c r="F79" s="49">
        <v>2.8306551680965814E-2</v>
      </c>
      <c r="G79" s="49">
        <v>1.8080622091433726E-2</v>
      </c>
      <c r="H79" s="49">
        <v>1.9545882544684267E-2</v>
      </c>
      <c r="I79" s="49">
        <v>1.125958E-2</v>
      </c>
      <c r="J79" s="49">
        <v>1.0855159999999999E-2</v>
      </c>
      <c r="K79" s="49">
        <v>2.5104846622634094E-2</v>
      </c>
      <c r="L79" s="49">
        <v>4.7786100000000008E-3</v>
      </c>
      <c r="M79" s="49">
        <v>0.31765602000000004</v>
      </c>
      <c r="N79" s="22"/>
      <c r="O79" s="49"/>
      <c r="P79" s="49"/>
      <c r="Q79" s="49">
        <v>7.6019766317083806E-2</v>
      </c>
      <c r="R79" s="49">
        <v>5.1998196622634094E-2</v>
      </c>
      <c r="S79" s="49">
        <v>0.31765602000000004</v>
      </c>
      <c r="T79" s="185"/>
      <c r="U79" s="185"/>
      <c r="V79" s="185"/>
      <c r="W79" s="185"/>
      <c r="X79" s="185"/>
    </row>
    <row r="80" spans="2:24" s="7" customFormat="1" ht="16.5" customHeight="1" x14ac:dyDescent="0.25">
      <c r="B80" s="61" t="s">
        <v>406</v>
      </c>
      <c r="C80" s="61" t="s">
        <v>405</v>
      </c>
      <c r="D80" s="62" t="s">
        <v>137</v>
      </c>
      <c r="E80" s="63">
        <v>0</v>
      </c>
      <c r="F80" s="63">
        <v>0</v>
      </c>
      <c r="G80" s="63">
        <v>0</v>
      </c>
      <c r="H80" s="63">
        <v>0</v>
      </c>
      <c r="I80" s="63">
        <v>0</v>
      </c>
      <c r="J80" s="63">
        <v>0</v>
      </c>
      <c r="K80" s="63">
        <v>0.13133142999999997</v>
      </c>
      <c r="L80" s="63">
        <v>0.25090000000000001</v>
      </c>
      <c r="M80" s="63">
        <v>0.29944343000000401</v>
      </c>
      <c r="N80" s="22"/>
      <c r="Q80" s="63"/>
      <c r="R80" s="63">
        <v>0.38223142999999998</v>
      </c>
      <c r="S80" s="63">
        <v>0.29944343000000401</v>
      </c>
      <c r="T80" s="185"/>
      <c r="U80" s="185"/>
      <c r="V80" s="185"/>
      <c r="W80" s="185"/>
      <c r="X80" s="185"/>
    </row>
    <row r="81" spans="2:24" s="7" customFormat="1" ht="16.5" customHeight="1" x14ac:dyDescent="0.25">
      <c r="B81" s="44"/>
      <c r="C81" s="44"/>
      <c r="D81" s="52"/>
      <c r="E81" s="53"/>
      <c r="F81" s="53"/>
      <c r="G81" s="53"/>
      <c r="H81" s="53"/>
      <c r="I81" s="53"/>
      <c r="J81" s="53"/>
      <c r="K81" s="53"/>
      <c r="L81" s="53"/>
      <c r="M81" s="53"/>
      <c r="N81" s="22"/>
      <c r="O81" s="53"/>
      <c r="P81" s="53"/>
      <c r="Q81" s="53"/>
      <c r="R81" s="53"/>
      <c r="S81" s="53"/>
      <c r="T81" s="185"/>
      <c r="U81" s="185"/>
      <c r="V81" s="185"/>
      <c r="W81" s="185"/>
      <c r="X81" s="185"/>
    </row>
    <row r="82" spans="2:24" s="7" customFormat="1" ht="16.5" customHeight="1" x14ac:dyDescent="0.25">
      <c r="B82" s="161" t="s">
        <v>266</v>
      </c>
      <c r="C82" s="161" t="s">
        <v>266</v>
      </c>
      <c r="D82" s="163"/>
      <c r="E82" s="160"/>
      <c r="F82" s="160"/>
      <c r="G82" s="160"/>
      <c r="H82" s="160"/>
      <c r="I82" s="160"/>
      <c r="J82" s="160"/>
      <c r="K82" s="160"/>
      <c r="L82" s="160"/>
      <c r="M82" s="160"/>
      <c r="N82" s="22"/>
      <c r="O82" s="31"/>
      <c r="P82" s="31"/>
      <c r="Q82" s="160"/>
      <c r="R82" s="160"/>
      <c r="S82" s="160"/>
      <c r="T82" s="6"/>
      <c r="U82" s="6"/>
      <c r="V82" s="6"/>
      <c r="W82" s="6"/>
    </row>
    <row r="83" spans="2:24" s="7" customFormat="1" ht="16.5" customHeight="1" x14ac:dyDescent="0.25">
      <c r="B83" s="61" t="s">
        <v>0</v>
      </c>
      <c r="C83" s="61" t="s">
        <v>239</v>
      </c>
      <c r="D83" s="62" t="s">
        <v>137</v>
      </c>
      <c r="E83" s="63">
        <v>0.54293318000000002</v>
      </c>
      <c r="F83" s="63">
        <v>1.3540604199999997</v>
      </c>
      <c r="G83" s="63">
        <v>1.5323123599999999</v>
      </c>
      <c r="H83" s="63">
        <v>2.10743692</v>
      </c>
      <c r="I83" s="63">
        <v>2.2329478300000001</v>
      </c>
      <c r="J83" s="63">
        <v>2.2375242100000001</v>
      </c>
      <c r="K83" s="63">
        <v>2.7735473600000002</v>
      </c>
      <c r="L83" s="63">
        <v>3.4041820400000002</v>
      </c>
      <c r="M83" s="63">
        <v>3.3992240873684212</v>
      </c>
      <c r="N83" s="22"/>
      <c r="O83" s="63"/>
      <c r="P83" s="63"/>
      <c r="Q83" s="63">
        <v>5.5367428800000003</v>
      </c>
      <c r="R83" s="63">
        <v>10.648201440000001</v>
      </c>
      <c r="S83" s="63">
        <v>3.3992240873684212</v>
      </c>
      <c r="T83" s="185"/>
      <c r="U83" s="185"/>
      <c r="V83" s="185"/>
      <c r="W83" s="185"/>
      <c r="X83" s="185"/>
    </row>
    <row r="84" spans="2:24" s="7" customFormat="1" ht="16.5" customHeight="1" x14ac:dyDescent="0.25">
      <c r="B84" s="44" t="s">
        <v>236</v>
      </c>
      <c r="C84" s="44" t="s">
        <v>240</v>
      </c>
      <c r="D84" s="45" t="s">
        <v>137</v>
      </c>
      <c r="E84" s="46">
        <v>-3.2494769999999999E-2</v>
      </c>
      <c r="F84" s="46">
        <v>-7.988366999999999E-2</v>
      </c>
      <c r="G84" s="46">
        <v>-8.8755059999999969E-2</v>
      </c>
      <c r="H84" s="46">
        <v>-0.12010558000000005</v>
      </c>
      <c r="I84" s="46">
        <v>-0.27778868973519849</v>
      </c>
      <c r="J84" s="46">
        <v>-0.25251129</v>
      </c>
      <c r="K84" s="46">
        <v>-0.32054882000000012</v>
      </c>
      <c r="L84" s="46">
        <v>-0.38408230999999987</v>
      </c>
      <c r="M84" s="46">
        <v>-0.39045902999999971</v>
      </c>
      <c r="N84" s="69"/>
      <c r="O84" s="46"/>
      <c r="P84" s="46"/>
      <c r="Q84" s="46">
        <v>-0.32123908000000001</v>
      </c>
      <c r="R84" s="46">
        <v>-1.2349311097351985</v>
      </c>
      <c r="S84" s="46">
        <v>-0.39045902999999971</v>
      </c>
      <c r="T84" s="185"/>
      <c r="U84" s="185"/>
      <c r="V84" s="185"/>
      <c r="W84" s="185"/>
      <c r="X84" s="185"/>
    </row>
    <row r="85" spans="2:24" s="7" customFormat="1" ht="16.5" customHeight="1" x14ac:dyDescent="0.25">
      <c r="B85" s="61" t="s">
        <v>232</v>
      </c>
      <c r="C85" s="61" t="s">
        <v>245</v>
      </c>
      <c r="D85" s="62" t="s">
        <v>137</v>
      </c>
      <c r="E85" s="63">
        <v>0.51043841000000001</v>
      </c>
      <c r="F85" s="63">
        <v>1.2741767499999999</v>
      </c>
      <c r="G85" s="63">
        <v>1.4435572999999999</v>
      </c>
      <c r="H85" s="63">
        <v>1.9873313399999999</v>
      </c>
      <c r="I85" s="63">
        <v>1.9551591402648016</v>
      </c>
      <c r="J85" s="63">
        <v>1.98501292</v>
      </c>
      <c r="K85" s="63">
        <v>2.4529985399999998</v>
      </c>
      <c r="L85" s="63">
        <v>3.0200997300000005</v>
      </c>
      <c r="M85" s="63">
        <v>3.0087650573684215</v>
      </c>
      <c r="N85" s="108"/>
      <c r="O85" s="63"/>
      <c r="P85" s="63"/>
      <c r="Q85" s="63">
        <v>5.2155037999999996</v>
      </c>
      <c r="R85" s="63">
        <v>9.4132703302648011</v>
      </c>
      <c r="S85" s="63">
        <v>3.0087650573684215</v>
      </c>
      <c r="T85" s="185"/>
      <c r="U85" s="185"/>
      <c r="V85" s="185"/>
      <c r="W85" s="185"/>
      <c r="X85" s="185"/>
    </row>
    <row r="86" spans="2:24" s="7" customFormat="1" ht="16.5" customHeight="1" x14ac:dyDescent="0.25">
      <c r="B86" s="44" t="s">
        <v>237</v>
      </c>
      <c r="C86" s="44" t="s">
        <v>241</v>
      </c>
      <c r="D86" s="45" t="s">
        <v>137</v>
      </c>
      <c r="E86" s="46">
        <v>-0.23571059999999996</v>
      </c>
      <c r="F86" s="46">
        <v>-0.51669824999999991</v>
      </c>
      <c r="G86" s="46">
        <v>-0.54689937</v>
      </c>
      <c r="H86" s="46">
        <v>-0.82409788999999989</v>
      </c>
      <c r="I86" s="46">
        <v>-0.76680834000000009</v>
      </c>
      <c r="J86" s="46">
        <v>-1.0070562300000001</v>
      </c>
      <c r="K86" s="46">
        <v>-1.0003838199999999</v>
      </c>
      <c r="L86" s="46">
        <v>-1.2569839700000003</v>
      </c>
      <c r="M86" s="46">
        <v>-2.4131880600000009</v>
      </c>
      <c r="N86" s="69"/>
      <c r="O86" s="46"/>
      <c r="P86" s="46"/>
      <c r="Q86" s="46">
        <v>-2.1234061099999999</v>
      </c>
      <c r="R86" s="46">
        <v>-4.0312323600000006</v>
      </c>
      <c r="S86" s="46">
        <v>-2.4131880600000009</v>
      </c>
      <c r="T86" s="185"/>
      <c r="U86" s="185"/>
      <c r="V86" s="185"/>
      <c r="W86" s="185"/>
      <c r="X86" s="185"/>
    </row>
    <row r="87" spans="2:24" s="7" customFormat="1" ht="16.5" customHeight="1" x14ac:dyDescent="0.25">
      <c r="B87" s="61" t="s">
        <v>3</v>
      </c>
      <c r="C87" s="61" t="s">
        <v>244</v>
      </c>
      <c r="D87" s="62" t="s">
        <v>137</v>
      </c>
      <c r="E87" s="63">
        <v>0.27472780999999996</v>
      </c>
      <c r="F87" s="63">
        <v>0.75747849999999994</v>
      </c>
      <c r="G87" s="63">
        <v>0.89665792999999994</v>
      </c>
      <c r="H87" s="63">
        <v>1.1632334500000001</v>
      </c>
      <c r="I87" s="63">
        <v>1.1883508002648016</v>
      </c>
      <c r="J87" s="63">
        <v>0.97795668999999996</v>
      </c>
      <c r="K87" s="63">
        <v>1.4526147200000001</v>
      </c>
      <c r="L87" s="63">
        <v>1.76311576</v>
      </c>
      <c r="M87" s="63">
        <v>0.59557699736842051</v>
      </c>
      <c r="N87" s="146"/>
      <c r="O87" s="63"/>
      <c r="P87" s="63"/>
      <c r="Q87" s="63">
        <v>3.0920976900000001</v>
      </c>
      <c r="R87" s="63">
        <v>5.3820379702648014</v>
      </c>
      <c r="S87" s="63">
        <v>0.59557699736842051</v>
      </c>
      <c r="T87" s="185"/>
      <c r="U87" s="185"/>
      <c r="V87" s="185"/>
      <c r="W87" s="185"/>
      <c r="X87" s="185"/>
    </row>
    <row r="88" spans="2:24" s="7" customFormat="1" ht="16.5" customHeight="1" x14ac:dyDescent="0.25">
      <c r="B88" s="148" t="s">
        <v>233</v>
      </c>
      <c r="C88" s="148" t="s">
        <v>83</v>
      </c>
      <c r="D88" s="154" t="s">
        <v>2</v>
      </c>
      <c r="E88" s="157">
        <v>0.53821931229665887</v>
      </c>
      <c r="F88" s="157">
        <v>0.59448463488287639</v>
      </c>
      <c r="G88" s="157">
        <v>0.62114467503298965</v>
      </c>
      <c r="H88" s="157">
        <v>0.58532436267019283</v>
      </c>
      <c r="I88" s="157">
        <v>0.60780259560040439</v>
      </c>
      <c r="J88" s="157">
        <v>0.49267018876632801</v>
      </c>
      <c r="K88" s="157">
        <v>0.59217920284616232</v>
      </c>
      <c r="L88" s="157">
        <v>0.58379388683300204</v>
      </c>
      <c r="M88" s="157">
        <v>0.19794732590032618</v>
      </c>
      <c r="N88" s="159"/>
      <c r="O88" s="158"/>
      <c r="P88" s="158"/>
      <c r="Q88" s="157">
        <v>0.59286653956612978</v>
      </c>
      <c r="R88" s="157">
        <v>0.5717500700007413</v>
      </c>
      <c r="S88" s="157">
        <v>0.19794732590032618</v>
      </c>
      <c r="T88" s="185"/>
      <c r="U88" s="185"/>
      <c r="V88" s="185"/>
      <c r="W88" s="185"/>
      <c r="X88" s="155"/>
    </row>
    <row r="89" spans="2:24" s="7" customFormat="1" ht="16.5" customHeight="1" x14ac:dyDescent="0.25">
      <c r="B89" s="41" t="s">
        <v>238</v>
      </c>
      <c r="C89" s="41" t="s">
        <v>242</v>
      </c>
      <c r="D89" s="42" t="s">
        <v>137</v>
      </c>
      <c r="E89" s="43">
        <v>0</v>
      </c>
      <c r="F89" s="43">
        <v>0</v>
      </c>
      <c r="G89" s="43">
        <v>-0.28422580000000003</v>
      </c>
      <c r="H89" s="43">
        <v>-0.32315587000000018</v>
      </c>
      <c r="I89" s="43">
        <v>-0.19088957999999995</v>
      </c>
      <c r="J89" s="43">
        <v>-5.3589650000000003E-2</v>
      </c>
      <c r="K89" s="43">
        <v>-0.15425819000000002</v>
      </c>
      <c r="L89" s="43">
        <v>-0.15247126000000011</v>
      </c>
      <c r="M89" s="43">
        <v>8.7569789999999981E-2</v>
      </c>
      <c r="N89" s="70"/>
      <c r="O89" s="43"/>
      <c r="P89" s="43"/>
      <c r="Q89" s="43">
        <v>-0.60738167000000021</v>
      </c>
      <c r="R89" s="43">
        <v>-0.55120868000000001</v>
      </c>
      <c r="S89" s="43">
        <v>8.7569789999999981E-2</v>
      </c>
      <c r="T89" s="185"/>
      <c r="U89" s="185"/>
      <c r="V89" s="185"/>
      <c r="W89" s="185"/>
      <c r="X89" s="185"/>
    </row>
    <row r="90" spans="2:24" s="7" customFormat="1" ht="16.5" customHeight="1" x14ac:dyDescent="0.25">
      <c r="B90" s="65" t="s">
        <v>234</v>
      </c>
      <c r="C90" s="65" t="s">
        <v>234</v>
      </c>
      <c r="D90" s="152" t="s">
        <v>137</v>
      </c>
      <c r="E90" s="153">
        <v>0.27472780999999996</v>
      </c>
      <c r="F90" s="153">
        <v>0.75747849999999994</v>
      </c>
      <c r="G90" s="153">
        <v>0.61243212999999996</v>
      </c>
      <c r="H90" s="153">
        <v>0.84007757999999999</v>
      </c>
      <c r="I90" s="153">
        <v>0.99746122026480166</v>
      </c>
      <c r="J90" s="153">
        <v>0.92436704000000003</v>
      </c>
      <c r="K90" s="153">
        <v>1.29835653</v>
      </c>
      <c r="L90" s="153">
        <v>1.6106445</v>
      </c>
      <c r="M90" s="153">
        <v>0.68314678736842049</v>
      </c>
      <c r="N90" s="108"/>
      <c r="O90" s="153"/>
      <c r="P90" s="153"/>
      <c r="Q90" s="153">
        <v>2.4847160199999996</v>
      </c>
      <c r="R90" s="111">
        <v>4.830829290264802</v>
      </c>
      <c r="S90" s="111">
        <v>0.68314678736842049</v>
      </c>
      <c r="T90" s="185"/>
      <c r="U90" s="185"/>
      <c r="V90" s="185"/>
      <c r="W90" s="185"/>
      <c r="X90" s="185"/>
    </row>
    <row r="91" spans="2:24" s="7" customFormat="1" ht="16.5" customHeight="1" x14ac:dyDescent="0.25">
      <c r="B91" s="147" t="s">
        <v>235</v>
      </c>
      <c r="C91" s="147" t="s">
        <v>243</v>
      </c>
      <c r="D91" s="149" t="s">
        <v>2</v>
      </c>
      <c r="E91" s="156">
        <v>0.53821931229665887</v>
      </c>
      <c r="F91" s="156">
        <v>0.59448463488287639</v>
      </c>
      <c r="G91" s="156">
        <v>0.42425204042818387</v>
      </c>
      <c r="H91" s="156">
        <v>0.42271641527074194</v>
      </c>
      <c r="I91" s="156">
        <v>0.51016881425299643</v>
      </c>
      <c r="J91" s="156">
        <v>0.46567305969978301</v>
      </c>
      <c r="K91" s="156">
        <v>0.52929364156898362</v>
      </c>
      <c r="L91" s="156">
        <v>0.53330838183943019</v>
      </c>
      <c r="M91" s="156">
        <v>0.22705222054324384</v>
      </c>
      <c r="N91" s="151"/>
      <c r="O91" s="150"/>
      <c r="P91" s="150"/>
      <c r="Q91" s="156">
        <v>0.47640958865757127</v>
      </c>
      <c r="R91" s="156">
        <v>0.51319351519451228</v>
      </c>
      <c r="S91" s="156">
        <v>0.22705222054324384</v>
      </c>
      <c r="T91" s="185"/>
      <c r="U91" s="185"/>
      <c r="V91" s="185"/>
      <c r="W91" s="185"/>
      <c r="X91" s="155"/>
    </row>
    <row r="92" spans="2:24" s="7" customFormat="1" ht="16.5" customHeight="1" x14ac:dyDescent="0.25">
      <c r="B92" s="44"/>
      <c r="C92" s="44"/>
      <c r="D92" s="52"/>
      <c r="E92" s="53"/>
      <c r="F92" s="53"/>
      <c r="G92" s="53"/>
      <c r="H92" s="53"/>
      <c r="I92" s="53"/>
      <c r="J92" s="53"/>
      <c r="K92" s="53"/>
      <c r="L92" s="53"/>
      <c r="M92" s="53"/>
      <c r="N92" s="72"/>
      <c r="O92" s="53"/>
      <c r="P92" s="53"/>
      <c r="Q92" s="53"/>
      <c r="R92" s="53"/>
      <c r="S92" s="53"/>
      <c r="T92" s="6"/>
      <c r="U92" s="6"/>
      <c r="V92" s="6"/>
      <c r="W92" s="6"/>
    </row>
    <row r="93" spans="2:24" s="7" customFormat="1" ht="16.5" customHeight="1" x14ac:dyDescent="0.25">
      <c r="B93" s="161" t="s">
        <v>267</v>
      </c>
      <c r="C93" s="161" t="s">
        <v>329</v>
      </c>
      <c r="D93" s="163"/>
      <c r="E93" s="160"/>
      <c r="F93" s="160"/>
      <c r="G93" s="160"/>
      <c r="H93" s="160"/>
      <c r="I93" s="160"/>
      <c r="J93" s="160"/>
      <c r="K93" s="160"/>
      <c r="L93" s="160"/>
      <c r="M93" s="160"/>
      <c r="N93" s="68"/>
      <c r="O93" s="31"/>
      <c r="P93" s="31"/>
      <c r="Q93" s="160"/>
      <c r="R93" s="160"/>
      <c r="S93" s="160"/>
      <c r="T93" s="6"/>
      <c r="U93" s="6"/>
      <c r="V93" s="6"/>
      <c r="W93" s="6"/>
    </row>
    <row r="94" spans="2:24" s="7" customFormat="1" ht="16.5" customHeight="1" x14ac:dyDescent="0.25">
      <c r="B94" s="44" t="s">
        <v>268</v>
      </c>
      <c r="C94" s="44" t="s">
        <v>332</v>
      </c>
      <c r="D94" s="168" t="s">
        <v>319</v>
      </c>
      <c r="E94" s="58">
        <v>68</v>
      </c>
      <c r="F94" s="58">
        <v>68</v>
      </c>
      <c r="G94" s="58">
        <v>68</v>
      </c>
      <c r="H94" s="58">
        <v>68</v>
      </c>
      <c r="I94" s="58">
        <v>68</v>
      </c>
      <c r="J94" s="58">
        <v>70</v>
      </c>
      <c r="K94" s="58">
        <v>200</v>
      </c>
      <c r="L94" s="58">
        <v>181</v>
      </c>
      <c r="M94" s="58">
        <v>188</v>
      </c>
      <c r="N94" s="46"/>
      <c r="O94" s="46"/>
      <c r="P94" s="46"/>
      <c r="Q94" s="58">
        <v>68</v>
      </c>
      <c r="R94" s="233">
        <v>129.75</v>
      </c>
      <c r="S94" s="233">
        <v>188</v>
      </c>
      <c r="T94" s="6"/>
      <c r="U94" s="6"/>
      <c r="V94" s="6"/>
      <c r="W94" s="6"/>
    </row>
    <row r="95" spans="2:24" s="7" customFormat="1" ht="16.5" customHeight="1" x14ac:dyDescent="0.25">
      <c r="B95" s="41" t="s">
        <v>269</v>
      </c>
      <c r="C95" s="41" t="s">
        <v>330</v>
      </c>
      <c r="D95" s="42" t="s">
        <v>137</v>
      </c>
      <c r="E95" s="43">
        <v>6.8821711899999967</v>
      </c>
      <c r="F95" s="43">
        <v>5.7114681199999984</v>
      </c>
      <c r="G95" s="43">
        <v>4.1439754200000003</v>
      </c>
      <c r="H95" s="43">
        <v>6.0552230999999992</v>
      </c>
      <c r="I95" s="43">
        <v>5.2277204900000003</v>
      </c>
      <c r="J95" s="43">
        <v>5.4680892200000004</v>
      </c>
      <c r="K95" s="43">
        <v>6.19536311163818</v>
      </c>
      <c r="L95" s="43">
        <v>6.6961469999999998</v>
      </c>
      <c r="M95" s="43">
        <v>7.5</v>
      </c>
      <c r="N95" s="108"/>
      <c r="O95" s="63"/>
      <c r="P95" s="63"/>
      <c r="Q95" s="43">
        <v>22.792837829999996</v>
      </c>
      <c r="R95" s="43">
        <v>23.587319821638179</v>
      </c>
      <c r="S95" s="43">
        <v>7.5</v>
      </c>
      <c r="T95" s="185"/>
      <c r="U95" s="185"/>
      <c r="V95" s="185"/>
      <c r="W95" s="185"/>
      <c r="X95" s="185"/>
    </row>
    <row r="96" spans="2:24" s="7" customFormat="1" ht="16.5" customHeight="1" x14ac:dyDescent="0.25">
      <c r="B96" s="44" t="s">
        <v>270</v>
      </c>
      <c r="C96" s="44" t="s">
        <v>331</v>
      </c>
      <c r="D96" s="168" t="s">
        <v>61</v>
      </c>
      <c r="E96" s="46">
        <v>13.965</v>
      </c>
      <c r="F96" s="46">
        <v>13.052</v>
      </c>
      <c r="G96" s="46">
        <v>11.944000000000001</v>
      </c>
      <c r="H96" s="46">
        <v>11.336</v>
      </c>
      <c r="I96" s="46">
        <v>10.944000000000001</v>
      </c>
      <c r="J96" s="46">
        <v>12.618</v>
      </c>
      <c r="K96" s="46">
        <v>12.362</v>
      </c>
      <c r="L96" s="46">
        <v>12.363</v>
      </c>
      <c r="M96" s="46">
        <v>12.7</v>
      </c>
      <c r="N96" s="46"/>
      <c r="O96" s="46"/>
      <c r="P96" s="46"/>
      <c r="Q96" s="46">
        <v>11.336</v>
      </c>
      <c r="R96" s="46">
        <v>12.07175</v>
      </c>
      <c r="S96" s="46">
        <v>12.7</v>
      </c>
      <c r="T96" s="185"/>
      <c r="U96" s="185"/>
      <c r="V96" s="185"/>
      <c r="W96" s="185"/>
      <c r="X96" s="185"/>
    </row>
    <row r="97" spans="2:24" s="7" customFormat="1" ht="16.5" customHeight="1" x14ac:dyDescent="0.25">
      <c r="B97" s="41" t="s">
        <v>363</v>
      </c>
      <c r="C97" s="41" t="s">
        <v>364</v>
      </c>
      <c r="D97" s="42" t="s">
        <v>319</v>
      </c>
      <c r="E97" s="197">
        <v>0</v>
      </c>
      <c r="F97" s="197">
        <v>15</v>
      </c>
      <c r="G97" s="197">
        <v>28</v>
      </c>
      <c r="H97" s="197">
        <v>37</v>
      </c>
      <c r="I97" s="197">
        <v>33</v>
      </c>
      <c r="J97" s="197">
        <v>29</v>
      </c>
      <c r="K97" s="197">
        <v>30</v>
      </c>
      <c r="L97" s="197">
        <v>32</v>
      </c>
      <c r="M97" s="197">
        <v>30</v>
      </c>
      <c r="N97" s="198"/>
      <c r="O97" s="196"/>
      <c r="P97" s="196"/>
      <c r="Q97" s="197">
        <v>37</v>
      </c>
      <c r="R97" s="197">
        <v>31</v>
      </c>
      <c r="S97" s="197">
        <v>30</v>
      </c>
      <c r="T97" s="185"/>
      <c r="U97" s="185"/>
      <c r="V97" s="185"/>
      <c r="W97" s="185"/>
      <c r="X97" s="185"/>
    </row>
    <row r="98" spans="2:24" s="7" customFormat="1" ht="16.5" customHeight="1" x14ac:dyDescent="0.25">
      <c r="B98" s="44"/>
      <c r="C98" s="44"/>
      <c r="D98" s="52"/>
      <c r="E98" s="53"/>
      <c r="F98" s="53"/>
      <c r="G98" s="53"/>
      <c r="H98" s="53"/>
      <c r="I98" s="53"/>
      <c r="J98" s="53"/>
      <c r="K98" s="53"/>
      <c r="L98" s="53"/>
      <c r="M98" s="53"/>
      <c r="N98" s="72"/>
      <c r="O98" s="53"/>
      <c r="P98" s="53"/>
      <c r="Q98" s="53"/>
      <c r="R98" s="53"/>
      <c r="S98" s="53"/>
      <c r="T98" s="6"/>
      <c r="U98" s="6"/>
      <c r="V98" s="6"/>
      <c r="W98" s="6"/>
    </row>
    <row r="99" spans="2:24" ht="27.9" customHeight="1" x14ac:dyDescent="0.3">
      <c r="B99" s="19" t="s">
        <v>430</v>
      </c>
      <c r="C99" s="20"/>
      <c r="D99" s="21"/>
      <c r="E99" s="22"/>
      <c r="F99" s="22"/>
      <c r="G99" s="22"/>
      <c r="H99" s="22"/>
      <c r="I99" s="22"/>
      <c r="J99" s="22"/>
      <c r="K99" s="22"/>
      <c r="L99" s="22"/>
      <c r="M99" s="22"/>
      <c r="N99" s="22"/>
      <c r="O99" s="22"/>
      <c r="P99" s="22"/>
      <c r="Q99" s="22"/>
      <c r="R99" s="22"/>
      <c r="S99" s="22"/>
    </row>
    <row r="100" spans="2:24" s="7" customFormat="1" ht="16.5" customHeight="1" x14ac:dyDescent="0.25">
      <c r="B100" s="161" t="s">
        <v>431</v>
      </c>
      <c r="C100" s="161" t="s">
        <v>432</v>
      </c>
      <c r="D100" s="162" t="s">
        <v>137</v>
      </c>
      <c r="E100" s="160">
        <v>26.04424205951976</v>
      </c>
      <c r="F100" s="160">
        <v>23.325744577424953</v>
      </c>
      <c r="G100" s="160">
        <v>24.658181559471725</v>
      </c>
      <c r="H100" s="160">
        <v>29.848321933286382</v>
      </c>
      <c r="I100" s="160">
        <v>24.477782292502344</v>
      </c>
      <c r="J100" s="160">
        <v>26.16237637243794</v>
      </c>
      <c r="K100" s="160">
        <v>30.51214698352544</v>
      </c>
      <c r="L100" s="160">
        <v>36.774999999999999</v>
      </c>
      <c r="M100" s="160">
        <v>33.878078594850763</v>
      </c>
      <c r="N100" s="68"/>
      <c r="O100" s="31"/>
      <c r="P100" s="31"/>
      <c r="Q100" s="160">
        <v>103.87649012970283</v>
      </c>
      <c r="R100" s="160">
        <v>117.92730564846573</v>
      </c>
      <c r="S100" s="160">
        <v>33.878078594850763</v>
      </c>
      <c r="T100" s="185"/>
      <c r="U100" s="185"/>
      <c r="V100" s="185"/>
      <c r="W100" s="185"/>
      <c r="X100" s="185"/>
    </row>
    <row r="101" spans="2:24" s="7" customFormat="1" ht="16.5" customHeight="1" x14ac:dyDescent="0.25">
      <c r="B101" s="61" t="s">
        <v>271</v>
      </c>
      <c r="C101" s="61" t="s">
        <v>347</v>
      </c>
      <c r="D101" s="62" t="s">
        <v>137</v>
      </c>
      <c r="E101" s="63">
        <v>11.2056162445</v>
      </c>
      <c r="F101" s="63">
        <v>10.3008685664</v>
      </c>
      <c r="G101" s="63">
        <v>10.123334303</v>
      </c>
      <c r="H101" s="63">
        <v>9.9271463149999999</v>
      </c>
      <c r="I101" s="63">
        <v>10.156687234599998</v>
      </c>
      <c r="J101" s="63">
        <v>11.671298032299999</v>
      </c>
      <c r="K101" s="63">
        <v>11.39808292745</v>
      </c>
      <c r="L101" s="63">
        <v>12.122400000000001</v>
      </c>
      <c r="M101" s="63">
        <v>12.4825697789</v>
      </c>
      <c r="Q101" s="63">
        <v>41.5569654289</v>
      </c>
      <c r="R101" s="63">
        <v>45.348468194349998</v>
      </c>
      <c r="S101" s="63">
        <v>12.4825697789</v>
      </c>
      <c r="T101" s="185"/>
      <c r="U101" s="185"/>
      <c r="V101" s="185"/>
      <c r="W101" s="185"/>
      <c r="X101" s="185"/>
    </row>
    <row r="102" spans="2:24" s="7" customFormat="1" ht="16.5" customHeight="1" x14ac:dyDescent="0.25">
      <c r="B102" s="44" t="s">
        <v>437</v>
      </c>
      <c r="C102" s="44" t="s">
        <v>438</v>
      </c>
      <c r="D102" s="45" t="s">
        <v>137</v>
      </c>
      <c r="E102" s="46">
        <v>6.8731870099999997</v>
      </c>
      <c r="F102" s="46">
        <v>5.9953081630000007</v>
      </c>
      <c r="G102" s="46">
        <v>5.7438687829999999</v>
      </c>
      <c r="H102" s="46">
        <v>5.4292146490000004</v>
      </c>
      <c r="I102" s="46">
        <v>5.4614328900000002</v>
      </c>
      <c r="J102" s="46">
        <v>6.00478896</v>
      </c>
      <c r="K102" s="46">
        <v>5.9359911416000006</v>
      </c>
      <c r="L102" s="46">
        <v>6.8543000000000003</v>
      </c>
      <c r="M102" s="46">
        <v>6.9200101825500004</v>
      </c>
      <c r="Q102" s="46">
        <v>24.041578604999998</v>
      </c>
      <c r="R102" s="46">
        <v>24.256512991600005</v>
      </c>
      <c r="S102" s="46">
        <v>6.9200101825500004</v>
      </c>
      <c r="T102" s="185"/>
      <c r="U102" s="185"/>
      <c r="V102" s="185"/>
      <c r="W102" s="185"/>
      <c r="X102" s="185"/>
    </row>
    <row r="103" spans="2:24" s="7" customFormat="1" ht="16.5" customHeight="1" x14ac:dyDescent="0.25">
      <c r="B103" s="41" t="s">
        <v>273</v>
      </c>
      <c r="C103" s="41" t="s">
        <v>334</v>
      </c>
      <c r="D103" s="42" t="s">
        <v>137</v>
      </c>
      <c r="E103" s="43">
        <v>2.8689451145000002</v>
      </c>
      <c r="F103" s="43">
        <v>2.7828284214000005</v>
      </c>
      <c r="G103" s="43">
        <v>2.7303429399999999</v>
      </c>
      <c r="H103" s="43">
        <v>2.7324399979999998</v>
      </c>
      <c r="I103" s="43">
        <v>2.7216059500000003</v>
      </c>
      <c r="J103" s="43">
        <v>3.04578097</v>
      </c>
      <c r="K103" s="43">
        <v>3.2412999999999998</v>
      </c>
      <c r="L103" s="43">
        <v>3.1985999999999999</v>
      </c>
      <c r="M103" s="43">
        <v>2.8778786699999999</v>
      </c>
      <c r="Q103" s="43">
        <v>11.1145564739</v>
      </c>
      <c r="R103" s="43">
        <v>12.207286919999998</v>
      </c>
      <c r="S103" s="43">
        <v>2.8778786699999999</v>
      </c>
      <c r="T103" s="185"/>
      <c r="U103" s="185"/>
      <c r="V103" s="185"/>
      <c r="W103" s="185"/>
      <c r="X103" s="185"/>
    </row>
    <row r="104" spans="2:24" s="7" customFormat="1" ht="16.5" customHeight="1" x14ac:dyDescent="0.25">
      <c r="B104" s="44" t="s">
        <v>51</v>
      </c>
      <c r="C104" s="44" t="s">
        <v>96</v>
      </c>
      <c r="D104" s="45" t="s">
        <v>137</v>
      </c>
      <c r="E104" s="46">
        <v>1.3962976</v>
      </c>
      <c r="F104" s="46">
        <v>1.414577022</v>
      </c>
      <c r="G104" s="46">
        <v>1.4883865900000002</v>
      </c>
      <c r="H104" s="46">
        <v>1.6131860979999997</v>
      </c>
      <c r="I104" s="46">
        <v>1.6548779145999999</v>
      </c>
      <c r="J104" s="46">
        <v>1.6788697523</v>
      </c>
      <c r="K104" s="46">
        <v>1.6813150058499999</v>
      </c>
      <c r="L104" s="46">
        <v>1.6594</v>
      </c>
      <c r="M104" s="46">
        <v>1.8538052463499999</v>
      </c>
      <c r="Q104" s="46">
        <v>5.9124473100000001</v>
      </c>
      <c r="R104" s="46">
        <v>6.6744626727499998</v>
      </c>
      <c r="S104" s="46">
        <v>1.8538052463499999</v>
      </c>
      <c r="T104" s="185"/>
      <c r="U104" s="185"/>
      <c r="V104" s="185"/>
      <c r="W104" s="185"/>
      <c r="X104" s="185"/>
    </row>
    <row r="105" spans="2:24" s="7" customFormat="1" ht="16.5" customHeight="1" x14ac:dyDescent="0.25">
      <c r="B105" s="41" t="s">
        <v>274</v>
      </c>
      <c r="C105" s="41" t="s">
        <v>366</v>
      </c>
      <c r="D105" s="42" t="s">
        <v>137</v>
      </c>
      <c r="E105" s="43">
        <v>6.718652E-2</v>
      </c>
      <c r="F105" s="43">
        <v>0.10815496000000001</v>
      </c>
      <c r="G105" s="43">
        <v>0.16073599</v>
      </c>
      <c r="H105" s="43">
        <v>0.15230557000000003</v>
      </c>
      <c r="I105" s="43">
        <v>0.31877048000000002</v>
      </c>
      <c r="J105" s="43">
        <v>0.94185834999999996</v>
      </c>
      <c r="K105" s="43">
        <v>0.53947117</v>
      </c>
      <c r="L105" s="43">
        <v>0.41</v>
      </c>
      <c r="M105" s="43">
        <v>0.83087567999999989</v>
      </c>
      <c r="Q105" s="43">
        <v>0.48838303999999999</v>
      </c>
      <c r="R105" s="43">
        <v>2.2101000000000002</v>
      </c>
      <c r="S105" s="43">
        <v>0.83087567999999989</v>
      </c>
      <c r="T105" s="185"/>
      <c r="U105" s="185"/>
      <c r="V105" s="185"/>
      <c r="W105" s="185"/>
      <c r="X105" s="185"/>
    </row>
    <row r="106" spans="2:24" s="7" customFormat="1" ht="16.5" customHeight="1" x14ac:dyDescent="0.25">
      <c r="B106" s="65" t="s">
        <v>272</v>
      </c>
      <c r="C106" s="65" t="s">
        <v>351</v>
      </c>
      <c r="D106" s="152" t="s">
        <v>137</v>
      </c>
      <c r="E106" s="153">
        <v>1.8855821799999999</v>
      </c>
      <c r="F106" s="153">
        <v>1.8436160000000004</v>
      </c>
      <c r="G106" s="153">
        <v>1.7753366899999998</v>
      </c>
      <c r="H106" s="153">
        <v>2.0249248499999997</v>
      </c>
      <c r="I106" s="153">
        <v>1.8313679299999996</v>
      </c>
      <c r="J106" s="153">
        <v>2.02706316</v>
      </c>
      <c r="K106" s="153">
        <v>2.3616669000000003</v>
      </c>
      <c r="L106" s="153">
        <v>4.0004</v>
      </c>
      <c r="M106" s="153">
        <v>2.9478138949999995</v>
      </c>
      <c r="Q106" s="153">
        <v>7.5294597199999993</v>
      </c>
      <c r="R106" s="153">
        <v>10.22049799</v>
      </c>
      <c r="S106" s="153">
        <v>2.9478138949999995</v>
      </c>
      <c r="T106" s="185"/>
      <c r="U106" s="185"/>
      <c r="V106" s="185"/>
      <c r="W106" s="185"/>
      <c r="X106" s="185"/>
    </row>
    <row r="107" spans="2:24" s="7" customFormat="1" ht="16.5" customHeight="1" x14ac:dyDescent="0.25">
      <c r="B107" s="41" t="s">
        <v>365</v>
      </c>
      <c r="C107" s="41" t="s">
        <v>365</v>
      </c>
      <c r="D107" s="42" t="s">
        <v>137</v>
      </c>
      <c r="E107" s="43">
        <v>1.86658218</v>
      </c>
      <c r="F107" s="43">
        <v>1.6386660000000004</v>
      </c>
      <c r="G107" s="43">
        <v>1.5091461299999998</v>
      </c>
      <c r="H107" s="43">
        <v>1.5580283699999997</v>
      </c>
      <c r="I107" s="43">
        <v>1.4442892899999997</v>
      </c>
      <c r="J107" s="43">
        <v>1.4227500900000001</v>
      </c>
      <c r="K107" s="43">
        <v>1.16125126</v>
      </c>
      <c r="L107" s="43">
        <v>0.93779999999999997</v>
      </c>
      <c r="M107" s="43">
        <v>0.32961838500000001</v>
      </c>
      <c r="Q107" s="43">
        <v>6.5724226799999999</v>
      </c>
      <c r="R107" s="43">
        <v>4.96609064</v>
      </c>
      <c r="S107" s="43">
        <v>0.32961838500000001</v>
      </c>
      <c r="T107" s="185"/>
      <c r="U107" s="185"/>
      <c r="V107" s="185"/>
      <c r="W107" s="185"/>
      <c r="X107" s="185"/>
    </row>
    <row r="108" spans="2:24" s="7" customFormat="1" ht="16.5" customHeight="1" x14ac:dyDescent="0.25">
      <c r="B108" s="44" t="s">
        <v>275</v>
      </c>
      <c r="C108" s="44" t="s">
        <v>275</v>
      </c>
      <c r="D108" s="45" t="s">
        <v>137</v>
      </c>
      <c r="E108" s="46">
        <v>1.9E-2</v>
      </c>
      <c r="F108" s="46">
        <v>0.20494999999999999</v>
      </c>
      <c r="G108" s="46">
        <v>0.26619056000000002</v>
      </c>
      <c r="H108" s="46">
        <v>0.46689648</v>
      </c>
      <c r="I108" s="46">
        <v>0.38707864000000003</v>
      </c>
      <c r="J108" s="46">
        <v>0.60431307000000001</v>
      </c>
      <c r="K108" s="46">
        <v>1.2004156400000001</v>
      </c>
      <c r="L108" s="46">
        <v>3.0627</v>
      </c>
      <c r="M108" s="46">
        <v>2.6181955099999996</v>
      </c>
      <c r="Q108" s="46">
        <v>0.95703704000000001</v>
      </c>
      <c r="R108" s="46">
        <v>5.2545073500000008</v>
      </c>
      <c r="S108" s="46">
        <v>2.6181955099999996</v>
      </c>
      <c r="T108" s="185"/>
      <c r="U108" s="185"/>
      <c r="V108" s="185"/>
      <c r="W108" s="185"/>
      <c r="X108" s="185"/>
    </row>
    <row r="109" spans="2:24" s="7" customFormat="1" ht="16.5" customHeight="1" x14ac:dyDescent="0.25">
      <c r="B109" s="61" t="s">
        <v>276</v>
      </c>
      <c r="C109" s="61" t="s">
        <v>348</v>
      </c>
      <c r="D109" s="62" t="s">
        <v>137</v>
      </c>
      <c r="E109" s="63">
        <v>4.1272406991000006</v>
      </c>
      <c r="F109" s="63">
        <v>3.2127682850000001</v>
      </c>
      <c r="G109" s="63">
        <v>4.3744564156644268</v>
      </c>
      <c r="H109" s="63">
        <v>4.5314749907151883</v>
      </c>
      <c r="I109" s="63">
        <v>4.1030620857953872</v>
      </c>
      <c r="J109" s="63">
        <v>4.4560391207459498</v>
      </c>
      <c r="K109" s="63">
        <v>4.3771081892540469</v>
      </c>
      <c r="L109" s="63">
        <v>4.29</v>
      </c>
      <c r="M109" s="63">
        <v>3.9505195279707603</v>
      </c>
      <c r="Q109" s="63">
        <v>16.245940390479618</v>
      </c>
      <c r="R109" s="63">
        <v>17.226209395795383</v>
      </c>
      <c r="S109" s="63">
        <v>3.9505195279707603</v>
      </c>
      <c r="T109" s="185"/>
      <c r="U109" s="185"/>
      <c r="V109" s="185"/>
      <c r="W109" s="185"/>
      <c r="X109" s="185"/>
    </row>
    <row r="110" spans="2:24" s="7" customFormat="1" ht="16.5" customHeight="1" x14ac:dyDescent="0.25">
      <c r="B110" s="44" t="s">
        <v>198</v>
      </c>
      <c r="C110" s="44" t="s">
        <v>179</v>
      </c>
      <c r="D110" s="45" t="s">
        <v>137</v>
      </c>
      <c r="E110" s="46">
        <v>3.2729192091000003</v>
      </c>
      <c r="F110" s="46">
        <v>2.4752874650000001</v>
      </c>
      <c r="G110" s="46">
        <v>3.5020301655703485</v>
      </c>
      <c r="H110" s="46">
        <v>3.6063430999999997</v>
      </c>
      <c r="I110" s="46">
        <v>3.2191289557953868</v>
      </c>
      <c r="J110" s="46">
        <v>3.3399957100000002</v>
      </c>
      <c r="K110" s="46">
        <v>2.9751336099999999</v>
      </c>
      <c r="L110" s="46">
        <v>3.0413999999999999</v>
      </c>
      <c r="M110" s="46">
        <v>2.4650576600000003</v>
      </c>
      <c r="Q110" s="46">
        <v>12.856579939670349</v>
      </c>
      <c r="R110" s="46">
        <v>12.575658275795387</v>
      </c>
      <c r="S110" s="46">
        <v>2.4650576600000003</v>
      </c>
      <c r="T110" s="185"/>
      <c r="U110" s="185"/>
      <c r="V110" s="185"/>
      <c r="W110" s="185"/>
      <c r="X110" s="185"/>
    </row>
    <row r="111" spans="2:24" s="7" customFormat="1" ht="16.5" customHeight="1" x14ac:dyDescent="0.25">
      <c r="B111" s="41" t="s">
        <v>46</v>
      </c>
      <c r="C111" s="41" t="s">
        <v>98</v>
      </c>
      <c r="D111" s="42" t="s">
        <v>137</v>
      </c>
      <c r="E111" s="43">
        <v>0.85432148999999991</v>
      </c>
      <c r="F111" s="43">
        <v>0.73748081999999993</v>
      </c>
      <c r="G111" s="43">
        <v>0.87242625009407837</v>
      </c>
      <c r="H111" s="43">
        <v>0.92513189071518842</v>
      </c>
      <c r="I111" s="43">
        <v>0.88393312999999996</v>
      </c>
      <c r="J111" s="43">
        <v>1.1160434107459531</v>
      </c>
      <c r="K111" s="43">
        <v>1.4019745792540466</v>
      </c>
      <c r="L111" s="43">
        <v>1.2485999999999999</v>
      </c>
      <c r="M111" s="43">
        <v>1.4854618679707603</v>
      </c>
      <c r="Q111" s="43">
        <v>3.3893604508092663</v>
      </c>
      <c r="R111" s="43">
        <v>4.6505511199999994</v>
      </c>
      <c r="S111" s="43">
        <v>1.4854618679707603</v>
      </c>
      <c r="T111" s="185"/>
      <c r="U111" s="185"/>
      <c r="V111" s="185"/>
      <c r="W111" s="185"/>
      <c r="X111" s="185"/>
    </row>
    <row r="112" spans="2:24" s="7" customFormat="1" ht="16.5" customHeight="1" x14ac:dyDescent="0.25">
      <c r="B112" s="65" t="s">
        <v>277</v>
      </c>
      <c r="C112" s="65" t="s">
        <v>349</v>
      </c>
      <c r="D112" s="152" t="s">
        <v>137</v>
      </c>
      <c r="E112" s="153">
        <v>8.825802935919759</v>
      </c>
      <c r="F112" s="153">
        <v>7.9684917260249541</v>
      </c>
      <c r="G112" s="153">
        <v>8.3850541508073029</v>
      </c>
      <c r="H112" s="153">
        <v>8.5326167775711994</v>
      </c>
      <c r="I112" s="153">
        <v>8.3596650421069594</v>
      </c>
      <c r="J112" s="153">
        <v>7.9809760593919901</v>
      </c>
      <c r="K112" s="153">
        <v>8.0623874617653097</v>
      </c>
      <c r="L112" s="153">
        <v>8.0001099999999994</v>
      </c>
      <c r="M112" s="153">
        <v>7.6486218888999993</v>
      </c>
      <c r="Q112" s="153">
        <v>33.711965590323217</v>
      </c>
      <c r="R112" s="153">
        <v>32.403138563264257</v>
      </c>
      <c r="S112" s="153">
        <v>7.6486218888999993</v>
      </c>
      <c r="T112" s="185"/>
      <c r="U112" s="185"/>
      <c r="V112" s="185"/>
      <c r="W112" s="185"/>
      <c r="X112" s="185"/>
    </row>
    <row r="113" spans="2:24" s="7" customFormat="1" ht="16.5" customHeight="1" x14ac:dyDescent="0.25">
      <c r="B113" s="41" t="s">
        <v>195</v>
      </c>
      <c r="C113" s="41" t="s">
        <v>201</v>
      </c>
      <c r="D113" s="42" t="s">
        <v>137</v>
      </c>
      <c r="E113" s="43">
        <v>4.0502637982484888</v>
      </c>
      <c r="F113" s="43">
        <v>3.9140701565548248</v>
      </c>
      <c r="G113" s="43">
        <v>3.8373977200000007</v>
      </c>
      <c r="H113" s="43">
        <v>4.0155942199999997</v>
      </c>
      <c r="I113" s="43">
        <v>4.0637969799999993</v>
      </c>
      <c r="J113" s="43">
        <v>3.8389639500000001</v>
      </c>
      <c r="K113" s="43">
        <v>4.62735509</v>
      </c>
      <c r="L113" s="43">
        <v>4.9960000000000004</v>
      </c>
      <c r="M113" s="43">
        <v>5.3338542299999991</v>
      </c>
      <c r="Q113" s="43">
        <v>15.817325894803314</v>
      </c>
      <c r="R113" s="43">
        <v>17.52611602</v>
      </c>
      <c r="S113" s="43">
        <v>5.3338542299999991</v>
      </c>
      <c r="T113" s="185"/>
      <c r="U113" s="185"/>
      <c r="V113" s="185"/>
      <c r="W113" s="185"/>
      <c r="X113" s="185"/>
    </row>
    <row r="114" spans="2:24" s="7" customFormat="1" ht="16.5" customHeight="1" x14ac:dyDescent="0.25">
      <c r="B114" s="44" t="s">
        <v>194</v>
      </c>
      <c r="C114" s="44" t="s">
        <v>200</v>
      </c>
      <c r="D114" s="45" t="s">
        <v>137</v>
      </c>
      <c r="E114" s="46">
        <v>3.7367341117595059</v>
      </c>
      <c r="F114" s="46">
        <v>2.896757064181894</v>
      </c>
      <c r="G114" s="46">
        <v>2.8960324208073001</v>
      </c>
      <c r="H114" s="46">
        <v>2.7620922975712001</v>
      </c>
      <c r="I114" s="46">
        <v>2.6372358528265996</v>
      </c>
      <c r="J114" s="46">
        <v>2.5669467686387</v>
      </c>
      <c r="K114" s="46">
        <v>1.807128435531</v>
      </c>
      <c r="L114" s="46">
        <v>1.91</v>
      </c>
      <c r="M114" s="46">
        <v>1.9330908189000002</v>
      </c>
      <c r="Q114" s="46">
        <v>12.2916158943199</v>
      </c>
      <c r="R114" s="46">
        <v>8.9213110569963003</v>
      </c>
      <c r="S114" s="46">
        <v>1.9330908189000002</v>
      </c>
      <c r="T114" s="185"/>
      <c r="U114" s="185"/>
      <c r="V114" s="185"/>
      <c r="W114" s="185"/>
      <c r="X114" s="185"/>
    </row>
    <row r="115" spans="2:24" s="7" customFormat="1" ht="16.5" customHeight="1" x14ac:dyDescent="0.25">
      <c r="B115" s="41" t="s">
        <v>46</v>
      </c>
      <c r="C115" s="41" t="s">
        <v>98</v>
      </c>
      <c r="D115" s="42" t="s">
        <v>137</v>
      </c>
      <c r="E115" s="43">
        <v>1.0388050259117647</v>
      </c>
      <c r="F115" s="43">
        <v>1.1576645052882353</v>
      </c>
      <c r="G115" s="43">
        <v>1.6516240100000004</v>
      </c>
      <c r="H115" s="43">
        <v>1.7549302599999999</v>
      </c>
      <c r="I115" s="43">
        <v>1.6586322092803598</v>
      </c>
      <c r="J115" s="43">
        <v>1.57506534075329</v>
      </c>
      <c r="K115" s="43">
        <v>1.6</v>
      </c>
      <c r="L115" s="43">
        <v>1.0951</v>
      </c>
      <c r="M115" s="43">
        <v>0.38167683999999996</v>
      </c>
      <c r="Q115" s="43">
        <v>5.6030238012</v>
      </c>
      <c r="R115" s="43">
        <v>5.9287975500336501</v>
      </c>
      <c r="S115" s="43">
        <v>0.38167683999999996</v>
      </c>
      <c r="T115" s="185"/>
      <c r="U115" s="185"/>
      <c r="V115" s="185"/>
      <c r="W115" s="185"/>
      <c r="X115" s="185"/>
    </row>
    <row r="116" spans="2:24" s="7" customFormat="1" ht="16.5" customHeight="1" x14ac:dyDescent="0.25">
      <c r="B116" s="65" t="s">
        <v>278</v>
      </c>
      <c r="C116" s="65" t="s">
        <v>350</v>
      </c>
      <c r="D116" s="152" t="s">
        <v>137</v>
      </c>
      <c r="E116" s="153">
        <v>0</v>
      </c>
      <c r="F116" s="153">
        <v>0</v>
      </c>
      <c r="G116" s="153">
        <v>0</v>
      </c>
      <c r="H116" s="153">
        <v>4.8321589999999972</v>
      </c>
      <c r="I116" s="153">
        <v>2.7E-2</v>
      </c>
      <c r="J116" s="153">
        <v>2.7E-2</v>
      </c>
      <c r="K116" s="153">
        <v>2.7E-2</v>
      </c>
      <c r="L116" s="153">
        <v>2.7E-2</v>
      </c>
      <c r="M116" s="153">
        <v>2.7E-2</v>
      </c>
      <c r="Q116" s="153">
        <v>4.8321589999999972</v>
      </c>
      <c r="R116" s="153">
        <v>0.108</v>
      </c>
      <c r="S116" s="153">
        <v>2.7E-2</v>
      </c>
      <c r="T116" s="185"/>
      <c r="U116" s="185"/>
      <c r="V116" s="185"/>
      <c r="W116" s="185"/>
      <c r="X116" s="185"/>
    </row>
    <row r="117" spans="2:24" s="78" customFormat="1" ht="16.5" customHeight="1" x14ac:dyDescent="0.25">
      <c r="B117" s="61" t="s">
        <v>384</v>
      </c>
      <c r="C117" s="61" t="s">
        <v>396</v>
      </c>
      <c r="D117" s="62" t="s">
        <v>137</v>
      </c>
      <c r="E117" s="63">
        <v>0</v>
      </c>
      <c r="F117" s="63">
        <v>0</v>
      </c>
      <c r="G117" s="63">
        <v>0</v>
      </c>
      <c r="H117" s="63">
        <v>0</v>
      </c>
      <c r="I117" s="63">
        <v>0</v>
      </c>
      <c r="J117" s="63">
        <v>0</v>
      </c>
      <c r="K117" s="63">
        <v>4.2859015050560831</v>
      </c>
      <c r="L117" s="63">
        <v>8.3339999999999996</v>
      </c>
      <c r="M117" s="63">
        <v>6.8215535040800006</v>
      </c>
      <c r="N117" s="7"/>
      <c r="O117" s="7"/>
      <c r="P117" s="7"/>
      <c r="Q117" s="63">
        <v>0</v>
      </c>
      <c r="R117" s="63">
        <v>12.619901505056083</v>
      </c>
      <c r="S117" s="63">
        <v>6.8215535040800006</v>
      </c>
      <c r="T117" s="228"/>
      <c r="U117" s="228"/>
      <c r="V117" s="228"/>
      <c r="W117" s="228"/>
      <c r="X117" s="228"/>
    </row>
    <row r="118" spans="2:24" s="7" customFormat="1" ht="16.5" customHeight="1" x14ac:dyDescent="0.25">
      <c r="B118" s="44" t="s">
        <v>97</v>
      </c>
      <c r="C118" s="44" t="s">
        <v>97</v>
      </c>
      <c r="D118" s="45" t="s">
        <v>137</v>
      </c>
      <c r="E118" s="46">
        <v>0</v>
      </c>
      <c r="F118" s="46">
        <v>0</v>
      </c>
      <c r="G118" s="46">
        <v>0</v>
      </c>
      <c r="H118" s="46">
        <v>0</v>
      </c>
      <c r="I118" s="46">
        <v>0</v>
      </c>
      <c r="J118" s="46">
        <v>0</v>
      </c>
      <c r="K118" s="46">
        <v>1.2032239848869501</v>
      </c>
      <c r="L118" s="46">
        <v>1.7012</v>
      </c>
      <c r="M118" s="46">
        <v>1.65768906997</v>
      </c>
      <c r="Q118" s="46">
        <v>0</v>
      </c>
      <c r="R118" s="46">
        <v>2.9044239848869502</v>
      </c>
      <c r="S118" s="46">
        <v>1.65768906997</v>
      </c>
      <c r="T118" s="185"/>
      <c r="U118" s="185"/>
      <c r="V118" s="185"/>
      <c r="W118" s="185"/>
      <c r="X118" s="185"/>
    </row>
    <row r="119" spans="2:24" s="7" customFormat="1" ht="16.5" customHeight="1" x14ac:dyDescent="0.25">
      <c r="B119" s="41" t="s">
        <v>385</v>
      </c>
      <c r="C119" s="41" t="s">
        <v>397</v>
      </c>
      <c r="D119" s="42" t="s">
        <v>137</v>
      </c>
      <c r="E119" s="43">
        <v>0</v>
      </c>
      <c r="F119" s="43">
        <v>0</v>
      </c>
      <c r="G119" s="43">
        <v>0</v>
      </c>
      <c r="H119" s="43">
        <v>0</v>
      </c>
      <c r="I119" s="43">
        <v>0</v>
      </c>
      <c r="J119" s="43">
        <v>0</v>
      </c>
      <c r="K119" s="43">
        <v>1.5522985001691325</v>
      </c>
      <c r="L119" s="43">
        <v>1.3033999999999999</v>
      </c>
      <c r="M119" s="43">
        <v>2.3483552841100006</v>
      </c>
      <c r="Q119" s="43">
        <v>0</v>
      </c>
      <c r="R119" s="43">
        <v>2.8556985001691322</v>
      </c>
      <c r="S119" s="43">
        <v>2.3483552841100006</v>
      </c>
      <c r="T119" s="185"/>
      <c r="U119" s="185"/>
      <c r="V119" s="185"/>
      <c r="W119" s="185"/>
      <c r="X119" s="185"/>
    </row>
    <row r="120" spans="2:24" s="7" customFormat="1" ht="16.5" customHeight="1" x14ac:dyDescent="0.25">
      <c r="B120" s="44" t="s">
        <v>53</v>
      </c>
      <c r="C120" s="44" t="s">
        <v>53</v>
      </c>
      <c r="D120" s="45" t="s">
        <v>137</v>
      </c>
      <c r="E120" s="46"/>
      <c r="F120" s="46"/>
      <c r="G120" s="46"/>
      <c r="H120" s="46"/>
      <c r="I120" s="46">
        <v>0</v>
      </c>
      <c r="J120" s="46">
        <v>0</v>
      </c>
      <c r="K120" s="46">
        <v>0</v>
      </c>
      <c r="L120" s="46">
        <v>5.12</v>
      </c>
      <c r="M120" s="46">
        <v>2.7815298099999994</v>
      </c>
      <c r="Q120" s="46">
        <v>0</v>
      </c>
      <c r="R120" s="46">
        <v>5.12</v>
      </c>
      <c r="S120" s="46">
        <v>2.7815298099999994</v>
      </c>
      <c r="T120" s="185"/>
      <c r="U120" s="185"/>
      <c r="V120" s="185"/>
      <c r="W120" s="185"/>
      <c r="X120" s="185"/>
    </row>
    <row r="121" spans="2:24" s="7" customFormat="1" ht="16.5" customHeight="1" x14ac:dyDescent="0.25">
      <c r="B121" s="41" t="s">
        <v>46</v>
      </c>
      <c r="C121" s="41" t="s">
        <v>387</v>
      </c>
      <c r="D121" s="42" t="s">
        <v>137</v>
      </c>
      <c r="E121" s="43">
        <v>0</v>
      </c>
      <c r="F121" s="43">
        <v>0</v>
      </c>
      <c r="G121" s="43">
        <v>0</v>
      </c>
      <c r="H121" s="43">
        <v>0</v>
      </c>
      <c r="I121" s="43">
        <v>0</v>
      </c>
      <c r="J121" s="43">
        <v>0</v>
      </c>
      <c r="K121" s="43">
        <v>1.53037902</v>
      </c>
      <c r="L121" s="43">
        <v>0.2092</v>
      </c>
      <c r="M121" s="43">
        <v>3.3979339999999997E-2</v>
      </c>
      <c r="Q121" s="43">
        <v>0</v>
      </c>
      <c r="R121" s="43">
        <v>1.7395790200000001</v>
      </c>
      <c r="S121" s="43">
        <v>3.3979339999999997E-2</v>
      </c>
      <c r="T121" s="185"/>
      <c r="U121" s="185"/>
      <c r="V121" s="185"/>
      <c r="W121" s="185"/>
      <c r="X121" s="185"/>
    </row>
    <row r="122" spans="2:24" s="7" customFormat="1" ht="16.5" customHeight="1" x14ac:dyDescent="0.25">
      <c r="B122" s="44"/>
      <c r="C122" s="44"/>
      <c r="D122" s="52"/>
      <c r="E122" s="53"/>
      <c r="F122" s="53"/>
      <c r="G122" s="53"/>
      <c r="H122" s="53"/>
      <c r="I122" s="53"/>
      <c r="J122" s="53"/>
      <c r="K122" s="53"/>
      <c r="L122" s="53"/>
      <c r="M122" s="53"/>
      <c r="N122" s="72"/>
      <c r="O122" s="53"/>
      <c r="P122" s="53"/>
      <c r="Q122" s="53"/>
      <c r="R122" s="53"/>
      <c r="S122" s="53"/>
      <c r="T122" s="185"/>
      <c r="U122" s="185"/>
      <c r="V122" s="185"/>
      <c r="W122" s="185"/>
      <c r="X122" s="185"/>
    </row>
    <row r="123" spans="2:24" s="7" customFormat="1" ht="16.5" customHeight="1" x14ac:dyDescent="0.25">
      <c r="B123" s="161" t="s">
        <v>433</v>
      </c>
      <c r="C123" s="161" t="s">
        <v>433</v>
      </c>
      <c r="D123" s="163"/>
      <c r="E123" s="160"/>
      <c r="F123" s="160"/>
      <c r="G123" s="160"/>
      <c r="H123" s="160"/>
      <c r="I123" s="160"/>
      <c r="J123" s="160"/>
      <c r="K123" s="160"/>
      <c r="L123" s="160"/>
      <c r="M123" s="160"/>
      <c r="N123" s="68"/>
      <c r="O123" s="31"/>
      <c r="P123" s="31"/>
      <c r="Q123" s="160"/>
      <c r="R123" s="160"/>
      <c r="S123" s="160"/>
      <c r="T123" s="185"/>
      <c r="U123" s="185"/>
      <c r="V123" s="185"/>
      <c r="W123" s="185"/>
      <c r="X123" s="185"/>
    </row>
    <row r="124" spans="2:24" s="7" customFormat="1" ht="16.5" customHeight="1" x14ac:dyDescent="0.25">
      <c r="B124" s="61" t="s">
        <v>0</v>
      </c>
      <c r="C124" s="61" t="s">
        <v>239</v>
      </c>
      <c r="D124" s="62" t="s">
        <v>137</v>
      </c>
      <c r="E124" s="63">
        <v>26.04424205951976</v>
      </c>
      <c r="F124" s="63">
        <v>23.325744577424953</v>
      </c>
      <c r="G124" s="63">
        <v>24.658181559471725</v>
      </c>
      <c r="H124" s="63">
        <v>29.848321933286382</v>
      </c>
      <c r="I124" s="63">
        <v>24.477782292502344</v>
      </c>
      <c r="J124" s="63">
        <v>26.162376372437901</v>
      </c>
      <c r="K124" s="63">
        <v>30.51214698352544</v>
      </c>
      <c r="L124" s="63">
        <v>36.775045672113265</v>
      </c>
      <c r="M124" s="63">
        <v>33.878078594850763</v>
      </c>
      <c r="N124" s="108"/>
      <c r="O124" s="63"/>
      <c r="P124" s="63"/>
      <c r="Q124" s="63">
        <v>103.87649012970283</v>
      </c>
      <c r="R124" s="63">
        <v>117.92735132057895</v>
      </c>
      <c r="S124" s="63">
        <v>33.878078594850763</v>
      </c>
      <c r="T124" s="185"/>
      <c r="U124" s="185"/>
      <c r="V124" s="185"/>
      <c r="W124" s="185"/>
      <c r="X124" s="185"/>
    </row>
    <row r="125" spans="2:24" s="7" customFormat="1" ht="16.5" customHeight="1" x14ac:dyDescent="0.25">
      <c r="B125" s="44" t="s">
        <v>236</v>
      </c>
      <c r="C125" s="44" t="s">
        <v>240</v>
      </c>
      <c r="D125" s="45" t="s">
        <v>137</v>
      </c>
      <c r="E125" s="46">
        <v>-3.2375148877006286</v>
      </c>
      <c r="F125" s="46">
        <v>-2.7190850899999566</v>
      </c>
      <c r="G125" s="46">
        <v>-2.7633282699999882</v>
      </c>
      <c r="H125" s="46">
        <v>-3.6461697599999963</v>
      </c>
      <c r="I125" s="46">
        <v>-2.738223260233966</v>
      </c>
      <c r="J125" s="46">
        <v>-2.7867834457492</v>
      </c>
      <c r="K125" s="46">
        <v>-3.2932855900000031</v>
      </c>
      <c r="L125" s="46">
        <v>-3.8077365876944471</v>
      </c>
      <c r="M125" s="46">
        <v>-3.8834579786654579</v>
      </c>
      <c r="N125" s="69"/>
      <c r="O125" s="46"/>
      <c r="P125" s="46"/>
      <c r="Q125" s="46">
        <v>-12.366098007700568</v>
      </c>
      <c r="R125" s="46">
        <v>-12.626028883677616</v>
      </c>
      <c r="S125" s="46">
        <v>-3.8834579786654579</v>
      </c>
      <c r="T125" s="185"/>
      <c r="U125" s="185"/>
      <c r="V125" s="185"/>
      <c r="W125" s="185"/>
      <c r="X125" s="185"/>
    </row>
    <row r="126" spans="2:24" s="7" customFormat="1" ht="16.5" customHeight="1" x14ac:dyDescent="0.25">
      <c r="B126" s="61" t="s">
        <v>232</v>
      </c>
      <c r="C126" s="61" t="s">
        <v>245</v>
      </c>
      <c r="D126" s="62" t="s">
        <v>137</v>
      </c>
      <c r="E126" s="63">
        <v>22.806727171819134</v>
      </c>
      <c r="F126" s="63">
        <v>20.606659487424995</v>
      </c>
      <c r="G126" s="63">
        <v>21.89485328947174</v>
      </c>
      <c r="H126" s="63">
        <v>26.202152173286382</v>
      </c>
      <c r="I126" s="63">
        <v>21.739559032268378</v>
      </c>
      <c r="J126" s="63">
        <v>23.3755929266887</v>
      </c>
      <c r="K126" s="63">
        <v>27.218861393525437</v>
      </c>
      <c r="L126" s="63">
        <v>32.967309084418822</v>
      </c>
      <c r="M126" s="63">
        <v>29.994620616185305</v>
      </c>
      <c r="N126" s="108"/>
      <c r="O126" s="63"/>
      <c r="P126" s="63"/>
      <c r="Q126" s="63">
        <v>91.510392122002244</v>
      </c>
      <c r="R126" s="63">
        <v>105.30132243690133</v>
      </c>
      <c r="S126" s="63">
        <v>29.994620616185305</v>
      </c>
      <c r="T126" s="185"/>
      <c r="U126" s="185"/>
      <c r="V126" s="185"/>
      <c r="W126" s="185"/>
      <c r="X126" s="185"/>
    </row>
    <row r="127" spans="2:24" s="7" customFormat="1" ht="16.5" customHeight="1" x14ac:dyDescent="0.25">
      <c r="B127" s="44" t="s">
        <v>237</v>
      </c>
      <c r="C127" s="44" t="s">
        <v>241</v>
      </c>
      <c r="D127" s="45" t="s">
        <v>137</v>
      </c>
      <c r="E127" s="46">
        <v>-14.227106200000007</v>
      </c>
      <c r="F127" s="46">
        <v>-13.330503689999995</v>
      </c>
      <c r="G127" s="46">
        <v>-14.396370999999997</v>
      </c>
      <c r="H127" s="46">
        <v>-13.610678599999998</v>
      </c>
      <c r="I127" s="46">
        <v>-15.726412130000002</v>
      </c>
      <c r="J127" s="46">
        <v>-16.529372349999999</v>
      </c>
      <c r="K127" s="46">
        <v>-19.709467450000005</v>
      </c>
      <c r="L127" s="46">
        <v>-18.981805249999997</v>
      </c>
      <c r="M127" s="46">
        <v>-20.134099639999992</v>
      </c>
      <c r="N127" s="69"/>
      <c r="O127" s="46"/>
      <c r="P127" s="46"/>
      <c r="Q127" s="46">
        <v>-55.564659489999997</v>
      </c>
      <c r="R127" s="46">
        <v>-70.947057180000002</v>
      </c>
      <c r="S127" s="46">
        <v>-20.134099639999992</v>
      </c>
      <c r="T127" s="185"/>
      <c r="U127" s="185"/>
      <c r="V127" s="185"/>
      <c r="W127" s="185"/>
      <c r="X127" s="185"/>
    </row>
    <row r="128" spans="2:24" s="7" customFormat="1" ht="16.5" customHeight="1" x14ac:dyDescent="0.25">
      <c r="B128" s="61" t="s">
        <v>3</v>
      </c>
      <c r="C128" s="61" t="s">
        <v>244</v>
      </c>
      <c r="D128" s="62" t="s">
        <v>137</v>
      </c>
      <c r="E128" s="63">
        <v>8.579620971819125</v>
      </c>
      <c r="F128" s="63">
        <v>7.2761557974250008</v>
      </c>
      <c r="G128" s="63">
        <v>7.4984822894717418</v>
      </c>
      <c r="H128" s="63">
        <v>12.591473573286386</v>
      </c>
      <c r="I128" s="63">
        <v>6.0131469022683763</v>
      </c>
      <c r="J128" s="63">
        <v>6.8462205766887596</v>
      </c>
      <c r="K128" s="63">
        <v>7.5093939435254322</v>
      </c>
      <c r="L128" s="63">
        <v>13.985503834418822</v>
      </c>
      <c r="M128" s="63">
        <v>9.8605209761853114</v>
      </c>
      <c r="N128" s="146"/>
      <c r="O128" s="63"/>
      <c r="P128" s="63"/>
      <c r="Q128" s="63">
        <v>35.945732632002255</v>
      </c>
      <c r="R128" s="63">
        <v>34.354265256901385</v>
      </c>
      <c r="S128" s="63">
        <v>9.8605209761853114</v>
      </c>
      <c r="T128" s="6"/>
      <c r="U128" s="6"/>
      <c r="V128" s="6"/>
      <c r="W128" s="6"/>
    </row>
    <row r="129" spans="2:24" s="7" customFormat="1" ht="16.5" customHeight="1" x14ac:dyDescent="0.25">
      <c r="B129" s="148" t="s">
        <v>233</v>
      </c>
      <c r="C129" s="148" t="s">
        <v>83</v>
      </c>
      <c r="D129" s="154" t="s">
        <v>2</v>
      </c>
      <c r="E129" s="157">
        <v>0.37618817058593301</v>
      </c>
      <c r="F129" s="157">
        <v>0.35309729856337002</v>
      </c>
      <c r="G129" s="157">
        <v>0.34247693694652098</v>
      </c>
      <c r="H129" s="157">
        <v>0.48055112000012101</v>
      </c>
      <c r="I129" s="157">
        <v>0.27659930421509299</v>
      </c>
      <c r="J129" s="157">
        <v>0.29287901265906202</v>
      </c>
      <c r="K129" s="157">
        <v>0.27588934874813298</v>
      </c>
      <c r="L129" s="157">
        <v>0.42422339653522778</v>
      </c>
      <c r="M129" s="157">
        <v>0.3287429803617688</v>
      </c>
      <c r="N129" s="159"/>
      <c r="O129" s="158"/>
      <c r="P129" s="158"/>
      <c r="Q129" s="157">
        <v>0.39280492410172574</v>
      </c>
      <c r="R129" s="157">
        <v>0.32624723471528233</v>
      </c>
      <c r="S129" s="157">
        <v>0.3287429803617688</v>
      </c>
      <c r="T129" s="6"/>
      <c r="U129" s="6"/>
      <c r="V129" s="6"/>
      <c r="W129" s="6"/>
    </row>
    <row r="130" spans="2:24" s="7" customFormat="1" ht="16.5" customHeight="1" x14ac:dyDescent="0.25">
      <c r="B130" s="41" t="s">
        <v>238</v>
      </c>
      <c r="C130" s="41" t="s">
        <v>242</v>
      </c>
      <c r="D130" s="42" t="s">
        <v>137</v>
      </c>
      <c r="E130" s="43">
        <v>-3.994793640000001</v>
      </c>
      <c r="F130" s="43">
        <v>-4.0694230800000009</v>
      </c>
      <c r="G130" s="43">
        <v>-3.5018762600000009</v>
      </c>
      <c r="H130" s="43">
        <v>-6.7452297300000001</v>
      </c>
      <c r="I130" s="43">
        <v>-2.9241018300000001</v>
      </c>
      <c r="J130" s="43">
        <v>-4.1180415500000001</v>
      </c>
      <c r="K130" s="43">
        <v>-3.0986958599999994</v>
      </c>
      <c r="L130" s="43">
        <v>-3.5451250000000005</v>
      </c>
      <c r="M130" s="43">
        <v>-6.8235986099999995</v>
      </c>
      <c r="N130" s="70"/>
      <c r="O130" s="43"/>
      <c r="P130" s="43"/>
      <c r="Q130" s="43">
        <v>-18.311322710000002</v>
      </c>
      <c r="R130" s="43">
        <v>-13.685964240000001</v>
      </c>
      <c r="S130" s="43">
        <v>-6.8235986099999995</v>
      </c>
      <c r="T130" s="185"/>
      <c r="U130" s="185"/>
      <c r="V130" s="185"/>
      <c r="W130" s="185"/>
      <c r="X130" s="185"/>
    </row>
    <row r="131" spans="2:24" s="7" customFormat="1" ht="16.5" customHeight="1" x14ac:dyDescent="0.25">
      <c r="B131" s="65" t="s">
        <v>234</v>
      </c>
      <c r="C131" s="65" t="s">
        <v>234</v>
      </c>
      <c r="D131" s="152" t="s">
        <v>137</v>
      </c>
      <c r="E131" s="153">
        <v>4.5848273318191239</v>
      </c>
      <c r="F131" s="153">
        <v>3.2067327174250004</v>
      </c>
      <c r="G131" s="153">
        <v>3.9966060294717409</v>
      </c>
      <c r="H131" s="153">
        <v>5.8462438432863868</v>
      </c>
      <c r="I131" s="153">
        <v>3.0890450722683758</v>
      </c>
      <c r="J131" s="153">
        <v>2.72817902668876</v>
      </c>
      <c r="K131" s="153">
        <v>4.4106980835254328</v>
      </c>
      <c r="L131" s="153">
        <v>10.440378834418821</v>
      </c>
      <c r="M131" s="153">
        <v>3.036922366185312</v>
      </c>
      <c r="N131" s="108"/>
      <c r="O131" s="153"/>
      <c r="P131" s="153"/>
      <c r="Q131" s="153">
        <v>17.634409922002252</v>
      </c>
      <c r="R131" s="153">
        <v>20.668301016901388</v>
      </c>
      <c r="S131" s="153">
        <v>3.036922366185312</v>
      </c>
      <c r="T131" s="185"/>
      <c r="U131" s="185"/>
      <c r="V131" s="185"/>
      <c r="W131" s="185"/>
      <c r="X131" s="185"/>
    </row>
    <row r="132" spans="2:24" s="7" customFormat="1" ht="16.5" customHeight="1" x14ac:dyDescent="0.25">
      <c r="B132" s="147" t="s">
        <v>235</v>
      </c>
      <c r="C132" s="147" t="s">
        <v>243</v>
      </c>
      <c r="D132" s="149" t="s">
        <v>2</v>
      </c>
      <c r="E132" s="156">
        <v>0.20102960399703099</v>
      </c>
      <c r="F132" s="156">
        <v>0.15561632972980799</v>
      </c>
      <c r="G132" s="156">
        <v>0.18253632379411899</v>
      </c>
      <c r="H132" s="156">
        <v>0.22312074995300399</v>
      </c>
      <c r="I132" s="156">
        <v>0.14209327188666801</v>
      </c>
      <c r="J132" s="156">
        <v>0.116710580785906</v>
      </c>
      <c r="K132" s="156">
        <v>0.16204564988065986</v>
      </c>
      <c r="L132" s="156">
        <v>0.31668883886411003</v>
      </c>
      <c r="M132" s="156">
        <v>0.10124890076277769</v>
      </c>
      <c r="N132" s="151"/>
      <c r="O132" s="150"/>
      <c r="P132" s="150"/>
      <c r="Q132" s="156">
        <v>0.19270390513125485</v>
      </c>
      <c r="R132" s="156">
        <v>0.19627769660049849</v>
      </c>
      <c r="S132" s="156">
        <v>0.10124890076277769</v>
      </c>
      <c r="T132" s="185"/>
      <c r="U132" s="185"/>
      <c r="V132" s="185"/>
      <c r="W132" s="185"/>
      <c r="X132" s="185"/>
    </row>
    <row r="133" spans="2:24" s="7" customFormat="1" ht="16.5" customHeight="1" x14ac:dyDescent="0.25">
      <c r="B133" s="44"/>
      <c r="C133" s="44"/>
      <c r="D133" s="52"/>
      <c r="E133" s="53"/>
      <c r="F133" s="53"/>
      <c r="G133" s="53"/>
      <c r="H133" s="53"/>
      <c r="I133" s="53"/>
      <c r="J133" s="53"/>
      <c r="K133" s="53"/>
      <c r="L133" s="53"/>
      <c r="M133" s="53"/>
      <c r="N133" s="72"/>
      <c r="O133" s="53"/>
      <c r="P133" s="53"/>
      <c r="Q133" s="53"/>
      <c r="R133" s="53"/>
      <c r="S133" s="53"/>
      <c r="T133" s="185"/>
      <c r="U133" s="185"/>
      <c r="V133" s="185"/>
      <c r="W133" s="185"/>
      <c r="X133" s="185"/>
    </row>
    <row r="134" spans="2:24" s="7" customFormat="1" ht="16.5" customHeight="1" x14ac:dyDescent="0.25">
      <c r="B134" s="161" t="s">
        <v>434</v>
      </c>
      <c r="C134" s="161" t="s">
        <v>435</v>
      </c>
      <c r="D134" s="163"/>
      <c r="E134" s="160"/>
      <c r="F134" s="160"/>
      <c r="G134" s="160"/>
      <c r="H134" s="160"/>
      <c r="I134" s="160"/>
      <c r="J134" s="160"/>
      <c r="K134" s="160"/>
      <c r="L134" s="160"/>
      <c r="M134" s="160"/>
      <c r="N134" s="68"/>
      <c r="O134" s="31"/>
      <c r="P134" s="31"/>
      <c r="Q134" s="160"/>
      <c r="R134" s="160"/>
      <c r="S134" s="160"/>
      <c r="T134" s="185"/>
      <c r="U134" s="185"/>
      <c r="V134" s="185"/>
      <c r="W134" s="185"/>
      <c r="X134" s="185"/>
    </row>
    <row r="135" spans="2:24" s="7" customFormat="1" ht="16.5" customHeight="1" x14ac:dyDescent="0.25">
      <c r="B135" s="299" t="s">
        <v>279</v>
      </c>
      <c r="C135" s="299" t="s">
        <v>333</v>
      </c>
      <c r="D135" s="300" t="s">
        <v>137</v>
      </c>
      <c r="E135" s="283">
        <v>14.558221666666666</v>
      </c>
      <c r="F135" s="283">
        <v>13.8489796666667</v>
      </c>
      <c r="G135" s="283">
        <v>13.585588</v>
      </c>
      <c r="H135" s="283">
        <v>13.4225143333333</v>
      </c>
      <c r="I135" s="283">
        <v>13.7078096666667</v>
      </c>
      <c r="J135" s="283">
        <v>14.454335333333299</v>
      </c>
      <c r="K135" s="295">
        <v>14.756878666666699</v>
      </c>
      <c r="L135" s="295">
        <v>14.546098000000001</v>
      </c>
      <c r="M135" s="295">
        <v>14.5</v>
      </c>
      <c r="N135" s="69"/>
      <c r="O135" s="46"/>
      <c r="P135" s="46"/>
      <c r="Q135" s="297">
        <v>13.853825916666665</v>
      </c>
      <c r="R135" s="283">
        <v>57.465121666666697</v>
      </c>
      <c r="S135" s="283">
        <v>14.5</v>
      </c>
      <c r="T135" s="185"/>
      <c r="U135" s="185"/>
      <c r="V135" s="185"/>
      <c r="W135" s="185"/>
      <c r="X135" s="185"/>
    </row>
    <row r="136" spans="2:24" s="7" customFormat="1" ht="16.5" customHeight="1" x14ac:dyDescent="0.25">
      <c r="B136" s="299"/>
      <c r="C136" s="299"/>
      <c r="D136" s="300"/>
      <c r="E136" s="283"/>
      <c r="F136" s="283"/>
      <c r="G136" s="283"/>
      <c r="H136" s="283"/>
      <c r="I136" s="283"/>
      <c r="J136" s="283"/>
      <c r="K136" s="295"/>
      <c r="L136" s="295"/>
      <c r="M136" s="295"/>
      <c r="N136" s="72"/>
      <c r="O136" s="53"/>
      <c r="P136" s="53"/>
      <c r="Q136" s="298"/>
      <c r="R136" s="283">
        <v>0</v>
      </c>
      <c r="S136" s="283"/>
      <c r="T136" s="185"/>
      <c r="U136" s="185"/>
      <c r="V136" s="185"/>
      <c r="W136" s="185"/>
      <c r="X136" s="185"/>
    </row>
    <row r="137" spans="2:24" s="7" customFormat="1" ht="16.5" customHeight="1" x14ac:dyDescent="0.25">
      <c r="B137" s="41" t="s">
        <v>361</v>
      </c>
      <c r="C137" s="41" t="s">
        <v>362</v>
      </c>
      <c r="D137" s="42" t="s">
        <v>137</v>
      </c>
      <c r="E137" s="43">
        <v>9.1383096666666681</v>
      </c>
      <c r="F137" s="43">
        <v>8.3924133333333337</v>
      </c>
      <c r="G137" s="43">
        <v>8.0678896666666677</v>
      </c>
      <c r="H137" s="43">
        <v>7.8280616666666658</v>
      </c>
      <c r="I137" s="43">
        <v>8.0421560000000003</v>
      </c>
      <c r="J137" s="43">
        <v>8.7293939999999992</v>
      </c>
      <c r="K137" s="43">
        <v>9.0474130000000006</v>
      </c>
      <c r="L137" s="43">
        <v>8.860004</v>
      </c>
      <c r="M137" s="43">
        <v>8.9</v>
      </c>
      <c r="N137" s="72"/>
      <c r="O137" s="53"/>
      <c r="P137" s="53"/>
      <c r="Q137" s="43">
        <v>8.3566685833333327</v>
      </c>
      <c r="R137" s="43">
        <v>34.678967</v>
      </c>
      <c r="S137" s="43">
        <v>8.9</v>
      </c>
      <c r="T137" s="185"/>
      <c r="U137" s="185"/>
      <c r="V137" s="185"/>
      <c r="W137" s="185"/>
      <c r="X137" s="185"/>
    </row>
    <row r="138" spans="2:24" s="7" customFormat="1" ht="16.5" customHeight="1" x14ac:dyDescent="0.25">
      <c r="B138" s="44" t="s">
        <v>273</v>
      </c>
      <c r="C138" s="44" t="s">
        <v>334</v>
      </c>
      <c r="D138" s="44" t="s">
        <v>137</v>
      </c>
      <c r="E138" s="46">
        <v>1.7837203333333334</v>
      </c>
      <c r="F138" s="46">
        <v>1.772772</v>
      </c>
      <c r="G138" s="46">
        <v>1.7482623333333334</v>
      </c>
      <c r="H138" s="46">
        <v>1.7476593333333332</v>
      </c>
      <c r="I138" s="46">
        <v>1.763279</v>
      </c>
      <c r="J138" s="46">
        <v>1.8201146666666701</v>
      </c>
      <c r="K138" s="46">
        <v>1.8777266666666701</v>
      </c>
      <c r="L138" s="46">
        <v>1.9263856666666701</v>
      </c>
      <c r="M138" s="46">
        <v>2</v>
      </c>
      <c r="N138" s="72"/>
      <c r="O138" s="53"/>
      <c r="P138" s="53"/>
      <c r="Q138" s="46">
        <v>1.7631034999999999</v>
      </c>
      <c r="R138" s="46">
        <v>7.3875060000000108</v>
      </c>
      <c r="S138" s="46">
        <v>2</v>
      </c>
      <c r="T138" s="185"/>
      <c r="U138" s="185"/>
      <c r="V138" s="185"/>
      <c r="W138" s="185"/>
      <c r="X138" s="185"/>
    </row>
    <row r="139" spans="2:24" s="7" customFormat="1" ht="16.5" customHeight="1" x14ac:dyDescent="0.25">
      <c r="B139" s="41" t="s">
        <v>51</v>
      </c>
      <c r="C139" s="41" t="s">
        <v>96</v>
      </c>
      <c r="D139" s="42" t="s">
        <v>137</v>
      </c>
      <c r="E139" s="43">
        <v>3.6361916666666665</v>
      </c>
      <c r="F139" s="43">
        <v>3.6837943333333336</v>
      </c>
      <c r="G139" s="43">
        <v>3.7694359999999998</v>
      </c>
      <c r="H139" s="43">
        <v>3.8467933333333333</v>
      </c>
      <c r="I139" s="43">
        <v>3.9023746666666663</v>
      </c>
      <c r="J139" s="43">
        <v>3.9048266666666702</v>
      </c>
      <c r="K139" s="43">
        <v>3.8317389999999998</v>
      </c>
      <c r="L139" s="43">
        <v>3.7597079999999998</v>
      </c>
      <c r="M139" s="43">
        <v>3.7</v>
      </c>
      <c r="N139" s="72"/>
      <c r="O139" s="53"/>
      <c r="P139" s="53"/>
      <c r="Q139" s="43">
        <v>3.7340538333333333</v>
      </c>
      <c r="R139" s="43">
        <v>15.398648333333337</v>
      </c>
      <c r="S139" s="43">
        <v>3.7</v>
      </c>
      <c r="T139" s="185"/>
      <c r="U139" s="185"/>
      <c r="V139" s="185"/>
      <c r="W139" s="185"/>
      <c r="X139" s="185"/>
    </row>
    <row r="140" spans="2:24" s="7" customFormat="1" ht="16.5" customHeight="1" x14ac:dyDescent="0.25">
      <c r="B140" s="65" t="s">
        <v>318</v>
      </c>
      <c r="C140" s="65" t="s">
        <v>335</v>
      </c>
      <c r="D140" s="169" t="s">
        <v>304</v>
      </c>
      <c r="E140" s="153" t="s">
        <v>151</v>
      </c>
      <c r="F140" s="153" t="s">
        <v>151</v>
      </c>
      <c r="G140" s="153">
        <v>2.2080000000000002</v>
      </c>
      <c r="H140" s="153">
        <v>2.5369999999999999</v>
      </c>
      <c r="I140" s="153">
        <v>2.8769999999999998</v>
      </c>
      <c r="J140" s="153">
        <v>2.0110000000000001</v>
      </c>
      <c r="K140" s="153">
        <v>6.3879999999999999</v>
      </c>
      <c r="L140" s="153">
        <v>6.0220000000000002</v>
      </c>
      <c r="M140" s="153">
        <v>11.1</v>
      </c>
      <c r="N140" s="72"/>
      <c r="O140" s="53"/>
      <c r="P140" s="53"/>
      <c r="Q140" s="153">
        <v>4.7450000000000001</v>
      </c>
      <c r="R140" s="153">
        <v>17.298000000000002</v>
      </c>
      <c r="S140" s="153">
        <v>11.1</v>
      </c>
      <c r="T140" s="185"/>
      <c r="U140" s="185"/>
      <c r="V140" s="185"/>
      <c r="W140" s="185"/>
      <c r="X140" s="185"/>
    </row>
    <row r="141" spans="2:24" s="7" customFormat="1" ht="16.5" customHeight="1" x14ac:dyDescent="0.25">
      <c r="B141" s="61" t="s">
        <v>305</v>
      </c>
      <c r="C141" s="61" t="s">
        <v>336</v>
      </c>
      <c r="D141" s="190" t="s">
        <v>304</v>
      </c>
      <c r="E141" s="63">
        <v>0.97699999999999998</v>
      </c>
      <c r="F141" s="63">
        <v>0.63233333333333341</v>
      </c>
      <c r="G141" s="63">
        <v>0.85633333333333339</v>
      </c>
      <c r="H141" s="63">
        <v>0.89933333333333332</v>
      </c>
      <c r="I141" s="63">
        <v>1.0876666666666668</v>
      </c>
      <c r="J141" s="63">
        <v>1.4016666666666699</v>
      </c>
      <c r="K141" s="63">
        <v>1.0623333333333334</v>
      </c>
      <c r="L141" s="63">
        <v>1.698</v>
      </c>
      <c r="M141" s="267"/>
      <c r="N141" s="72"/>
      <c r="O141" s="53"/>
      <c r="P141" s="53"/>
      <c r="Q141" s="63">
        <v>3.3649999999999998</v>
      </c>
      <c r="R141" s="63">
        <v>5.2496666666666698</v>
      </c>
      <c r="S141" s="63">
        <v>0</v>
      </c>
      <c r="T141" s="185"/>
      <c r="U141" s="185"/>
      <c r="V141" s="185"/>
      <c r="W141" s="185"/>
      <c r="X141" s="185"/>
    </row>
    <row r="142" spans="2:24" s="7" customFormat="1" ht="16.5" customHeight="1" x14ac:dyDescent="0.25">
      <c r="B142" s="65" t="s">
        <v>354</v>
      </c>
      <c r="C142" s="65" t="s">
        <v>355</v>
      </c>
      <c r="D142" s="169" t="s">
        <v>137</v>
      </c>
      <c r="E142" s="153">
        <v>2.0155169259080088</v>
      </c>
      <c r="F142" s="153">
        <v>2.0155169259080088</v>
      </c>
      <c r="G142" s="153">
        <v>1.060629092461933</v>
      </c>
      <c r="H142" s="153">
        <v>1.448038353617138</v>
      </c>
      <c r="I142" s="153">
        <v>0.42342000000000002</v>
      </c>
      <c r="J142" s="153">
        <v>0.38432833333333299</v>
      </c>
      <c r="K142" s="153">
        <v>0.27541599999999999</v>
      </c>
      <c r="L142" s="153">
        <v>0.17560500000000001</v>
      </c>
      <c r="M142" s="267"/>
      <c r="N142" s="72"/>
      <c r="O142" s="53"/>
      <c r="P142" s="53"/>
      <c r="Q142" s="153">
        <v>1.634925324473772</v>
      </c>
      <c r="R142" s="153">
        <v>1.258769333333333</v>
      </c>
      <c r="S142" s="153">
        <v>0</v>
      </c>
      <c r="T142" s="185"/>
      <c r="U142" s="185"/>
      <c r="V142" s="185"/>
      <c r="W142" s="185"/>
      <c r="X142" s="185"/>
    </row>
    <row r="143" spans="2:24" s="7" customFormat="1" ht="16.5" customHeight="1" x14ac:dyDescent="0.25">
      <c r="B143" s="61" t="s">
        <v>356</v>
      </c>
      <c r="C143" s="61" t="s">
        <v>357</v>
      </c>
      <c r="D143" s="190" t="s">
        <v>358</v>
      </c>
      <c r="E143" s="196">
        <v>168</v>
      </c>
      <c r="F143" s="196">
        <v>164.33333333333334</v>
      </c>
      <c r="G143" s="196">
        <v>161.66666666666666</v>
      </c>
      <c r="H143" s="196">
        <v>169.33333333333334</v>
      </c>
      <c r="I143" s="196">
        <v>167.33333333333334</v>
      </c>
      <c r="J143" s="196">
        <v>160.666666666667</v>
      </c>
      <c r="K143" s="196">
        <v>207</v>
      </c>
      <c r="L143" s="196">
        <v>209</v>
      </c>
      <c r="M143" s="196">
        <v>214</v>
      </c>
      <c r="N143" s="72"/>
      <c r="O143" s="53"/>
      <c r="P143" s="53"/>
      <c r="Q143" s="196">
        <v>165.83333333333334</v>
      </c>
      <c r="R143" s="196">
        <v>186.00000000000009</v>
      </c>
      <c r="S143" s="196">
        <v>214</v>
      </c>
      <c r="T143" s="185"/>
      <c r="U143" s="185"/>
      <c r="V143" s="185"/>
      <c r="W143" s="185"/>
      <c r="X143" s="185"/>
    </row>
    <row r="144" spans="2:24" s="7" customFormat="1" ht="16.5" customHeight="1" x14ac:dyDescent="0.25">
      <c r="B144" s="44"/>
      <c r="C144" s="44"/>
      <c r="D144" s="52"/>
      <c r="E144" s="53"/>
      <c r="F144" s="53"/>
      <c r="G144" s="53"/>
      <c r="H144" s="53"/>
      <c r="I144" s="53"/>
      <c r="J144" s="53"/>
      <c r="K144" s="218"/>
      <c r="L144" s="218"/>
      <c r="M144" s="218"/>
      <c r="N144" s="72"/>
      <c r="O144" s="53"/>
      <c r="P144" s="53"/>
      <c r="Q144" s="53"/>
      <c r="R144" s="53"/>
      <c r="S144" s="53"/>
      <c r="T144" s="185"/>
      <c r="U144" s="185"/>
      <c r="V144" s="185"/>
      <c r="W144" s="185"/>
      <c r="X144" s="185"/>
    </row>
    <row r="145" spans="2:23" ht="27.9" customHeight="1" x14ac:dyDescent="0.3">
      <c r="B145" s="19" t="s">
        <v>291</v>
      </c>
      <c r="C145" s="20"/>
      <c r="D145" s="21"/>
      <c r="E145" s="22"/>
      <c r="F145" s="22"/>
      <c r="G145" s="22"/>
      <c r="H145" s="22"/>
      <c r="I145" s="22"/>
      <c r="J145" s="22"/>
      <c r="K145" s="22"/>
      <c r="L145" s="22"/>
      <c r="M145" s="22"/>
      <c r="N145" s="22"/>
      <c r="O145" s="22"/>
      <c r="P145" s="22"/>
      <c r="Q145" s="22"/>
      <c r="R145" s="22"/>
      <c r="S145" s="22"/>
    </row>
    <row r="146" spans="2:23" s="7" customFormat="1" ht="16.5" customHeight="1" x14ac:dyDescent="0.25">
      <c r="B146" s="161" t="s">
        <v>280</v>
      </c>
      <c r="C146" s="161" t="s">
        <v>281</v>
      </c>
      <c r="D146" s="162" t="s">
        <v>137</v>
      </c>
      <c r="E146" s="160">
        <v>10.05169381703651</v>
      </c>
      <c r="F146" s="160">
        <v>10.909927064251258</v>
      </c>
      <c r="G146" s="160">
        <v>15.146026578164873</v>
      </c>
      <c r="H146" s="160">
        <v>13.74712691839683</v>
      </c>
      <c r="I146" s="160">
        <v>14.965465108309532</v>
      </c>
      <c r="J146" s="160">
        <v>13.8591328041173</v>
      </c>
      <c r="K146" s="160">
        <v>14.48175143909932</v>
      </c>
      <c r="L146" s="160">
        <v>15.379799999999999</v>
      </c>
      <c r="M146" s="160">
        <v>15.142798974293346</v>
      </c>
      <c r="N146" s="68"/>
      <c r="O146" s="31"/>
      <c r="P146" s="31"/>
      <c r="Q146" s="160">
        <v>49.854774377849473</v>
      </c>
      <c r="R146" s="160">
        <v>58.686149351526154</v>
      </c>
      <c r="S146" s="160">
        <v>15.142798974293346</v>
      </c>
      <c r="T146" s="6"/>
      <c r="U146" s="6"/>
      <c r="V146" s="6"/>
      <c r="W146" s="6"/>
    </row>
    <row r="147" spans="2:23" s="7" customFormat="1" ht="16.5" customHeight="1" x14ac:dyDescent="0.25">
      <c r="B147" s="61" t="s">
        <v>388</v>
      </c>
      <c r="C147" s="61" t="s">
        <v>179</v>
      </c>
      <c r="D147" s="62" t="s">
        <v>137</v>
      </c>
      <c r="E147" s="63">
        <v>9.9920669470365091</v>
      </c>
      <c r="F147" s="63">
        <v>10.838758146765938</v>
      </c>
      <c r="G147" s="63">
        <v>15.071212030396451</v>
      </c>
      <c r="H147" s="63">
        <v>13.657696253650574</v>
      </c>
      <c r="I147" s="63">
        <v>14.850337132152838</v>
      </c>
      <c r="J147" s="63">
        <v>13.5844945800971</v>
      </c>
      <c r="K147" s="63">
        <v>13.440465629099318</v>
      </c>
      <c r="L147" s="63">
        <v>11.3179897168118</v>
      </c>
      <c r="M147" s="63">
        <v>11.007739344925962</v>
      </c>
      <c r="Q147" s="63">
        <v>49.559733377849469</v>
      </c>
      <c r="R147" s="63">
        <v>53.193287058161054</v>
      </c>
      <c r="S147" s="63">
        <v>11.007739344925962</v>
      </c>
      <c r="T147" s="6"/>
      <c r="U147" s="6"/>
      <c r="V147" s="6"/>
      <c r="W147" s="6"/>
    </row>
    <row r="148" spans="2:23" s="7" customFormat="1" ht="16.5" customHeight="1" x14ac:dyDescent="0.25">
      <c r="B148" s="44" t="s">
        <v>282</v>
      </c>
      <c r="C148" s="44" t="s">
        <v>202</v>
      </c>
      <c r="D148" s="45" t="s">
        <v>137</v>
      </c>
      <c r="E148" s="46">
        <v>7.9504918899999995</v>
      </c>
      <c r="F148" s="46">
        <v>8.7469475356562736</v>
      </c>
      <c r="G148" s="46">
        <v>12.940249969999998</v>
      </c>
      <c r="H148" s="46">
        <v>11.162152112324994</v>
      </c>
      <c r="I148" s="46">
        <v>12.289384755193712</v>
      </c>
      <c r="J148" s="46">
        <v>10.867389427641282</v>
      </c>
      <c r="K148" s="46">
        <v>10.295103992344739</v>
      </c>
      <c r="L148" s="46">
        <v>8.7554547843811488</v>
      </c>
      <c r="M148" s="46">
        <v>8.4365797247621739</v>
      </c>
      <c r="Q148" s="46">
        <v>40.79984150798127</v>
      </c>
      <c r="R148" s="46">
        <v>42.20733295956088</v>
      </c>
      <c r="S148" s="46">
        <v>8.4365797247621739</v>
      </c>
      <c r="T148" s="6"/>
      <c r="U148" s="6"/>
      <c r="V148" s="6"/>
      <c r="W148" s="6"/>
    </row>
    <row r="149" spans="2:23" s="7" customFormat="1" ht="16.5" customHeight="1" x14ac:dyDescent="0.25">
      <c r="B149" s="76" t="s">
        <v>283</v>
      </c>
      <c r="C149" s="41" t="s">
        <v>339</v>
      </c>
      <c r="D149" s="42" t="s">
        <v>137</v>
      </c>
      <c r="E149" s="43">
        <v>7.9504918899999995</v>
      </c>
      <c r="F149" s="43">
        <v>8.7469475356562736</v>
      </c>
      <c r="G149" s="43">
        <v>11.859219926712496</v>
      </c>
      <c r="H149" s="43">
        <v>10.419852024668746</v>
      </c>
      <c r="I149" s="43">
        <v>11.750195223553744</v>
      </c>
      <c r="J149" s="43">
        <v>10.259508929675</v>
      </c>
      <c r="K149" s="43">
        <v>9.6036143223447397</v>
      </c>
      <c r="L149" s="43">
        <v>8.1987886348748926</v>
      </c>
      <c r="M149" s="43">
        <v>7.927411239830926</v>
      </c>
      <c r="Q149" s="43">
        <v>38.976511377037511</v>
      </c>
      <c r="R149" s="43">
        <v>39.81210711044838</v>
      </c>
      <c r="S149" s="43">
        <v>7.927411239830926</v>
      </c>
      <c r="T149" s="6"/>
      <c r="U149" s="6"/>
      <c r="V149" s="6"/>
      <c r="W149" s="6"/>
    </row>
    <row r="150" spans="2:23" s="7" customFormat="1" ht="16.5" customHeight="1" x14ac:dyDescent="0.25">
      <c r="B150" s="54" t="s">
        <v>284</v>
      </c>
      <c r="C150" s="44" t="s">
        <v>338</v>
      </c>
      <c r="D150" s="45" t="s">
        <v>137</v>
      </c>
      <c r="E150" s="46">
        <v>0</v>
      </c>
      <c r="F150" s="46">
        <v>0</v>
      </c>
      <c r="G150" s="46">
        <v>1.081030043287502</v>
      </c>
      <c r="H150" s="46">
        <v>0.742300087656249</v>
      </c>
      <c r="I150" s="46">
        <v>0.53918953163996752</v>
      </c>
      <c r="J150" s="46">
        <v>0.60788049796628196</v>
      </c>
      <c r="K150" s="46">
        <v>0.69148966999999995</v>
      </c>
      <c r="L150" s="46">
        <v>0.55666614950625548</v>
      </c>
      <c r="M150" s="46">
        <v>0.509168484931248</v>
      </c>
      <c r="Q150" s="46">
        <v>1.8233301309437508</v>
      </c>
      <c r="R150" s="46">
        <v>2.3952258491125047</v>
      </c>
      <c r="S150" s="46">
        <v>0.509168484931248</v>
      </c>
      <c r="T150" s="6"/>
      <c r="U150" s="6"/>
      <c r="V150" s="6"/>
      <c r="W150" s="6"/>
    </row>
    <row r="151" spans="2:23" s="7" customFormat="1" ht="16.5" customHeight="1" x14ac:dyDescent="0.25">
      <c r="B151" s="41" t="s">
        <v>285</v>
      </c>
      <c r="C151" s="41" t="s">
        <v>203</v>
      </c>
      <c r="D151" s="42" t="s">
        <v>137</v>
      </c>
      <c r="E151" s="43">
        <v>1.5864674670365093</v>
      </c>
      <c r="F151" s="43">
        <v>1.6809354111096655</v>
      </c>
      <c r="G151" s="43">
        <v>1.706030747407552</v>
      </c>
      <c r="H151" s="43">
        <v>2.0696428030999785</v>
      </c>
      <c r="I151" s="43">
        <v>2.1512602569591244</v>
      </c>
      <c r="J151" s="43">
        <v>2.2023741231302298</v>
      </c>
      <c r="K151" s="43">
        <v>2.73589658381358</v>
      </c>
      <c r="L151" s="43">
        <v>2.1676289863956035</v>
      </c>
      <c r="M151" s="43">
        <v>2.1796565003465904</v>
      </c>
      <c r="Q151" s="43">
        <v>7.0430764286537055</v>
      </c>
      <c r="R151" s="43">
        <v>9.2571599502985382</v>
      </c>
      <c r="S151" s="43">
        <v>2.1796565003465904</v>
      </c>
      <c r="T151" s="6"/>
      <c r="U151" s="6"/>
      <c r="V151" s="6"/>
      <c r="W151" s="6"/>
    </row>
    <row r="152" spans="2:23" s="7" customFormat="1" ht="16.5" customHeight="1" x14ac:dyDescent="0.25">
      <c r="B152" s="44" t="s">
        <v>286</v>
      </c>
      <c r="C152" s="44" t="s">
        <v>204</v>
      </c>
      <c r="D152" s="45" t="s">
        <v>137</v>
      </c>
      <c r="E152" s="46">
        <v>0.45510759000000001</v>
      </c>
      <c r="F152" s="46">
        <v>0.4108752</v>
      </c>
      <c r="G152" s="46">
        <v>0.42493131298890102</v>
      </c>
      <c r="H152" s="46">
        <v>0.42590133822559961</v>
      </c>
      <c r="I152" s="46">
        <v>0.40969212000000005</v>
      </c>
      <c r="J152" s="46">
        <v>0.419065773075601</v>
      </c>
      <c r="K152" s="46">
        <v>0.40890585294099902</v>
      </c>
      <c r="L152" s="46">
        <v>0.39490594603500034</v>
      </c>
      <c r="M152" s="46">
        <v>0.38277311981719825</v>
      </c>
      <c r="Q152" s="46">
        <v>1.7168154412145007</v>
      </c>
      <c r="R152" s="46">
        <v>1.6325696920516004</v>
      </c>
      <c r="S152" s="46">
        <v>0.38277311981719825</v>
      </c>
      <c r="T152" s="6"/>
      <c r="U152" s="6"/>
      <c r="V152" s="6"/>
      <c r="W152" s="6"/>
    </row>
    <row r="153" spans="2:23" s="7" customFormat="1" ht="16.5" customHeight="1" x14ac:dyDescent="0.25">
      <c r="B153" s="41" t="s">
        <v>46</v>
      </c>
      <c r="C153" s="41" t="s">
        <v>387</v>
      </c>
      <c r="D153" s="42" t="s">
        <v>137</v>
      </c>
      <c r="E153" s="43">
        <v>0</v>
      </c>
      <c r="F153" s="43">
        <v>0</v>
      </c>
      <c r="G153" s="43">
        <v>0</v>
      </c>
      <c r="H153" s="43">
        <v>0</v>
      </c>
      <c r="I153" s="43">
        <v>0</v>
      </c>
      <c r="J153" s="43">
        <v>0</v>
      </c>
      <c r="K153" s="43">
        <v>5.5920000000000004E-4</v>
      </c>
      <c r="L153" s="43">
        <v>0</v>
      </c>
      <c r="M153" s="43">
        <v>0</v>
      </c>
      <c r="Q153" s="43">
        <v>0</v>
      </c>
      <c r="R153" s="43">
        <v>5.5920000000000004E-4</v>
      </c>
      <c r="S153" s="43">
        <v>0</v>
      </c>
      <c r="T153" s="6"/>
      <c r="U153" s="6"/>
      <c r="V153" s="6"/>
      <c r="W153" s="6"/>
    </row>
    <row r="154" spans="2:23" s="7" customFormat="1" ht="16.5" customHeight="1" x14ac:dyDescent="0.25">
      <c r="B154" s="209" t="s">
        <v>380</v>
      </c>
      <c r="C154" s="209" t="s">
        <v>381</v>
      </c>
      <c r="D154" s="210" t="s">
        <v>137</v>
      </c>
      <c r="E154" s="108">
        <v>0</v>
      </c>
      <c r="F154" s="108">
        <v>0</v>
      </c>
      <c r="G154" s="108">
        <v>0</v>
      </c>
      <c r="H154" s="108">
        <v>0</v>
      </c>
      <c r="I154" s="108">
        <v>0</v>
      </c>
      <c r="J154" s="108">
        <v>9.5665256250000399E-2</v>
      </c>
      <c r="K154" s="108">
        <v>0.46718502000000001</v>
      </c>
      <c r="L154" s="108">
        <v>0.72328975562499997</v>
      </c>
      <c r="M154" s="108">
        <v>0.86808245312500043</v>
      </c>
      <c r="N154" s="211"/>
      <c r="O154" s="211"/>
      <c r="P154" s="211"/>
      <c r="Q154" s="108">
        <v>0</v>
      </c>
      <c r="R154" s="108">
        <v>1.2861400318750005</v>
      </c>
      <c r="S154" s="108">
        <v>0.86808245312500043</v>
      </c>
      <c r="T154" s="6"/>
      <c r="U154" s="6"/>
      <c r="V154" s="6"/>
      <c r="W154" s="6"/>
    </row>
    <row r="155" spans="2:23" s="211" customFormat="1" ht="16.5" customHeight="1" x14ac:dyDescent="0.25">
      <c r="B155" s="61" t="s">
        <v>401</v>
      </c>
      <c r="C155" s="61" t="s">
        <v>404</v>
      </c>
      <c r="D155" s="62" t="s">
        <v>137</v>
      </c>
      <c r="E155" s="63">
        <v>0</v>
      </c>
      <c r="F155" s="63">
        <v>0</v>
      </c>
      <c r="G155" s="63">
        <v>0</v>
      </c>
      <c r="H155" s="63">
        <v>0</v>
      </c>
      <c r="I155" s="63">
        <v>0</v>
      </c>
      <c r="J155" s="63">
        <v>0</v>
      </c>
      <c r="K155" s="63">
        <v>0</v>
      </c>
      <c r="L155" s="63">
        <v>6.8748630000000005E-2</v>
      </c>
      <c r="M155" s="63">
        <v>0.19648510000000011</v>
      </c>
      <c r="N155" s="7"/>
      <c r="O155" s="7"/>
      <c r="P155" s="7"/>
      <c r="Q155" s="63">
        <v>0</v>
      </c>
      <c r="R155" s="63">
        <v>6.8748630000000005E-2</v>
      </c>
      <c r="S155" s="63">
        <v>0.19648510000000011</v>
      </c>
      <c r="T155" s="66"/>
      <c r="U155" s="66"/>
      <c r="V155" s="66"/>
      <c r="W155" s="66"/>
    </row>
    <row r="156" spans="2:23" s="7" customFormat="1" ht="16.5" customHeight="1" x14ac:dyDescent="0.25">
      <c r="B156" s="209" t="s">
        <v>402</v>
      </c>
      <c r="C156" s="209" t="s">
        <v>403</v>
      </c>
      <c r="D156" s="210" t="s">
        <v>137</v>
      </c>
      <c r="E156" s="108">
        <v>0</v>
      </c>
      <c r="F156" s="108">
        <v>0</v>
      </c>
      <c r="G156" s="108">
        <v>0</v>
      </c>
      <c r="H156" s="108">
        <v>0</v>
      </c>
      <c r="I156" s="108">
        <v>0</v>
      </c>
      <c r="J156" s="108">
        <v>0</v>
      </c>
      <c r="K156" s="108">
        <v>0</v>
      </c>
      <c r="L156" s="108">
        <v>2.7796804819033398</v>
      </c>
      <c r="M156" s="108">
        <v>2.4309301530540002</v>
      </c>
      <c r="N156" s="211"/>
      <c r="O156" s="211"/>
      <c r="P156" s="211"/>
      <c r="Q156" s="108">
        <v>0</v>
      </c>
      <c r="R156" s="108">
        <v>2.7796804819033398</v>
      </c>
      <c r="S156" s="108">
        <v>2.4309301530540002</v>
      </c>
      <c r="T156" s="6"/>
      <c r="U156" s="6"/>
      <c r="V156" s="6"/>
      <c r="W156" s="6"/>
    </row>
    <row r="157" spans="2:23" s="7" customFormat="1" ht="16.5" customHeight="1" x14ac:dyDescent="0.25">
      <c r="B157" s="61" t="s">
        <v>389</v>
      </c>
      <c r="C157" s="61" t="s">
        <v>337</v>
      </c>
      <c r="D157" s="62" t="s">
        <v>137</v>
      </c>
      <c r="E157" s="63">
        <v>5.9626869999999998E-2</v>
      </c>
      <c r="F157" s="63">
        <v>7.1168917485320629E-2</v>
      </c>
      <c r="G157" s="63">
        <v>7.4814547768422973E-2</v>
      </c>
      <c r="H157" s="63">
        <v>8.9430664746256383E-2</v>
      </c>
      <c r="I157" s="63">
        <v>0.11512797615669501</v>
      </c>
      <c r="J157" s="63">
        <v>0.27463822402017901</v>
      </c>
      <c r="K157" s="63">
        <v>0.44653232999999998</v>
      </c>
      <c r="L157" s="63">
        <v>0.44005791666371102</v>
      </c>
      <c r="M157" s="63">
        <v>0.36562202318838216</v>
      </c>
      <c r="Q157" s="63">
        <v>0.295041</v>
      </c>
      <c r="R157" s="63">
        <v>1.276356446840585</v>
      </c>
      <c r="S157" s="63">
        <v>0.36562202318838216</v>
      </c>
      <c r="T157" s="6"/>
      <c r="U157" s="6"/>
      <c r="V157" s="6"/>
      <c r="W157" s="6"/>
    </row>
    <row r="158" spans="2:23" s="7" customFormat="1" ht="16.5" customHeight="1" x14ac:dyDescent="0.25">
      <c r="B158" s="164" t="s">
        <v>386</v>
      </c>
      <c r="C158" s="164" t="s">
        <v>386</v>
      </c>
      <c r="D158" s="164" t="s">
        <v>137</v>
      </c>
      <c r="E158" s="166">
        <v>0</v>
      </c>
      <c r="F158" s="166">
        <v>0</v>
      </c>
      <c r="G158" s="166">
        <v>0</v>
      </c>
      <c r="H158" s="166">
        <v>0</v>
      </c>
      <c r="I158" s="166">
        <v>0</v>
      </c>
      <c r="J158" s="166">
        <v>0</v>
      </c>
      <c r="K158" s="166">
        <v>0.12756845999999999</v>
      </c>
      <c r="L158" s="166">
        <v>5.0072678449999998E-2</v>
      </c>
      <c r="M158" s="166">
        <v>0.27393990000000001</v>
      </c>
      <c r="N158" s="236"/>
      <c r="O158" s="236"/>
      <c r="P158" s="236"/>
      <c r="Q158" s="166">
        <v>0</v>
      </c>
      <c r="R158" s="166">
        <v>0.17764113844999999</v>
      </c>
      <c r="S158" s="166">
        <v>0.27393990000000001</v>
      </c>
      <c r="T158" s="6"/>
      <c r="U158" s="6"/>
      <c r="V158" s="6"/>
      <c r="W158" s="6"/>
    </row>
    <row r="159" spans="2:23" s="7" customFormat="1" ht="16.5" customHeight="1" x14ac:dyDescent="0.25">
      <c r="B159" s="44"/>
      <c r="C159" s="44"/>
      <c r="D159" s="52"/>
      <c r="E159" s="53"/>
      <c r="F159" s="53"/>
      <c r="G159" s="53"/>
      <c r="H159" s="53"/>
      <c r="I159" s="53"/>
      <c r="J159" s="53"/>
      <c r="K159" s="53"/>
      <c r="L159" s="53"/>
      <c r="M159" s="53"/>
      <c r="N159" s="72"/>
      <c r="O159" s="53"/>
      <c r="P159" s="53"/>
      <c r="Q159" s="53"/>
      <c r="R159" s="53"/>
      <c r="S159" s="53"/>
      <c r="T159" s="6"/>
      <c r="U159" s="6"/>
      <c r="V159" s="6"/>
      <c r="W159" s="6"/>
    </row>
    <row r="160" spans="2:23" s="7" customFormat="1" ht="16.5" customHeight="1" x14ac:dyDescent="0.25">
      <c r="B160" s="161" t="s">
        <v>287</v>
      </c>
      <c r="C160" s="161" t="s">
        <v>287</v>
      </c>
      <c r="D160" s="163"/>
      <c r="E160" s="160"/>
      <c r="F160" s="160"/>
      <c r="G160" s="160"/>
      <c r="H160" s="160"/>
      <c r="I160" s="160"/>
      <c r="J160" s="160"/>
      <c r="K160" s="160"/>
      <c r="L160" s="160"/>
      <c r="M160" s="160"/>
      <c r="N160" s="68"/>
      <c r="O160" s="31"/>
      <c r="P160" s="31"/>
      <c r="Q160" s="160"/>
      <c r="R160" s="160"/>
      <c r="S160" s="160"/>
      <c r="T160" s="6"/>
      <c r="U160" s="6"/>
      <c r="V160" s="6"/>
      <c r="W160" s="6"/>
    </row>
    <row r="161" spans="2:24" s="7" customFormat="1" ht="16.5" customHeight="1" x14ac:dyDescent="0.25">
      <c r="B161" s="61" t="s">
        <v>0</v>
      </c>
      <c r="C161" s="61" t="s">
        <v>239</v>
      </c>
      <c r="D161" s="62" t="s">
        <v>137</v>
      </c>
      <c r="E161" s="63">
        <v>10.051693817036508</v>
      </c>
      <c r="F161" s="63">
        <v>10.90992706425126</v>
      </c>
      <c r="G161" s="63">
        <v>15.146026578164873</v>
      </c>
      <c r="H161" s="63">
        <v>13.747126918396829</v>
      </c>
      <c r="I161" s="63">
        <v>14.96546510830953</v>
      </c>
      <c r="J161" s="63">
        <v>13.8591328041173</v>
      </c>
      <c r="K161" s="63">
        <v>14.481751439099316</v>
      </c>
      <c r="L161" s="63">
        <v>15.379839179453802</v>
      </c>
      <c r="M161" s="63">
        <v>15.142798974293346</v>
      </c>
      <c r="N161" s="108"/>
      <c r="O161" s="63"/>
      <c r="P161" s="63"/>
      <c r="Q161" s="63">
        <v>49.854774377849473</v>
      </c>
      <c r="R161" s="63">
        <v>58.686188530979955</v>
      </c>
      <c r="S161" s="63">
        <v>15.142798974293346</v>
      </c>
      <c r="T161" s="6"/>
      <c r="U161" s="6"/>
      <c r="V161" s="6"/>
      <c r="W161" s="6"/>
    </row>
    <row r="162" spans="2:24" s="7" customFormat="1" ht="16.5" customHeight="1" x14ac:dyDescent="0.25">
      <c r="B162" s="44" t="s">
        <v>236</v>
      </c>
      <c r="C162" s="44" t="s">
        <v>240</v>
      </c>
      <c r="D162" s="45" t="s">
        <v>137</v>
      </c>
      <c r="E162" s="46">
        <v>-0.57271316410377504</v>
      </c>
      <c r="F162" s="46">
        <v>-0.6206694661505574</v>
      </c>
      <c r="G162" s="46">
        <v>-0.86097452151156983</v>
      </c>
      <c r="H162" s="46">
        <v>-0.77904927960451265</v>
      </c>
      <c r="I162" s="46">
        <v>-0.85633359010616916</v>
      </c>
      <c r="J162" s="46">
        <v>-0.80748124366180896</v>
      </c>
      <c r="K162" s="46">
        <v>-0.85299739163282451</v>
      </c>
      <c r="L162" s="46">
        <v>-0.9603702998651531</v>
      </c>
      <c r="M162" s="46">
        <v>-0.94637882709622012</v>
      </c>
      <c r="N162" s="69"/>
      <c r="O162" s="46"/>
      <c r="P162" s="46"/>
      <c r="Q162" s="46">
        <v>-2.833406431370415</v>
      </c>
      <c r="R162" s="46">
        <v>-3.4771825252659561</v>
      </c>
      <c r="S162" s="46">
        <v>-0.94637882709622012</v>
      </c>
      <c r="T162" s="6"/>
      <c r="U162" s="6"/>
      <c r="V162" s="6"/>
      <c r="W162" s="6"/>
    </row>
    <row r="163" spans="2:24" s="7" customFormat="1" ht="16.5" customHeight="1" x14ac:dyDescent="0.25">
      <c r="B163" s="61" t="s">
        <v>232</v>
      </c>
      <c r="C163" s="61" t="s">
        <v>245</v>
      </c>
      <c r="D163" s="62" t="s">
        <v>137</v>
      </c>
      <c r="E163" s="63">
        <v>9.4789806529327318</v>
      </c>
      <c r="F163" s="63">
        <v>10.289257598100702</v>
      </c>
      <c r="G163" s="63">
        <v>14.285052056653305</v>
      </c>
      <c r="H163" s="63">
        <v>12.968077638792316</v>
      </c>
      <c r="I163" s="63">
        <v>14.109131518203361</v>
      </c>
      <c r="J163" s="63">
        <v>13.0516515604555</v>
      </c>
      <c r="K163" s="63">
        <v>13.628754047466494</v>
      </c>
      <c r="L163" s="63">
        <v>14.419468879588649</v>
      </c>
      <c r="M163" s="63">
        <v>14.196420147197125</v>
      </c>
      <c r="N163" s="108"/>
      <c r="O163" s="63"/>
      <c r="P163" s="63"/>
      <c r="Q163" s="63">
        <v>47.021367946479053</v>
      </c>
      <c r="R163" s="63">
        <v>55.209006005714002</v>
      </c>
      <c r="S163" s="63">
        <v>14.196420147197125</v>
      </c>
      <c r="T163" s="6"/>
      <c r="U163" s="6"/>
      <c r="V163" s="6"/>
      <c r="W163" s="6"/>
    </row>
    <row r="164" spans="2:24" s="7" customFormat="1" ht="16.5" customHeight="1" x14ac:dyDescent="0.25">
      <c r="B164" s="44" t="s">
        <v>237</v>
      </c>
      <c r="C164" s="44" t="s">
        <v>241</v>
      </c>
      <c r="D164" s="45" t="s">
        <v>137</v>
      </c>
      <c r="E164" s="46">
        <v>-2.8926321599999949</v>
      </c>
      <c r="F164" s="46">
        <v>-2.9716556400000003</v>
      </c>
      <c r="G164" s="46">
        <v>-4.4325382399999977</v>
      </c>
      <c r="H164" s="46">
        <v>-6.8666151800000002</v>
      </c>
      <c r="I164" s="46">
        <v>-4.4298214600000012</v>
      </c>
      <c r="J164" s="46">
        <v>-5.7164562999999999</v>
      </c>
      <c r="K164" s="46">
        <v>-5.7807150899999993</v>
      </c>
      <c r="L164" s="46">
        <v>-8.6239335799999992</v>
      </c>
      <c r="M164" s="46">
        <v>-7.3317876999999969</v>
      </c>
      <c r="N164" s="69"/>
      <c r="O164" s="46"/>
      <c r="P164" s="46"/>
      <c r="Q164" s="46">
        <v>-17.163441219999992</v>
      </c>
      <c r="R164" s="46">
        <v>-24.550926429999997</v>
      </c>
      <c r="S164" s="46">
        <v>-7.3317876999999969</v>
      </c>
      <c r="T164" s="6"/>
      <c r="U164" s="6"/>
      <c r="V164" s="6"/>
      <c r="W164" s="6"/>
    </row>
    <row r="165" spans="2:24" s="7" customFormat="1" ht="16.5" customHeight="1" x14ac:dyDescent="0.25">
      <c r="B165" s="61" t="s">
        <v>3</v>
      </c>
      <c r="C165" s="61" t="s">
        <v>244</v>
      </c>
      <c r="D165" s="62" t="s">
        <v>137</v>
      </c>
      <c r="E165" s="63">
        <v>6.5863484929327365</v>
      </c>
      <c r="F165" s="63">
        <v>7.3176019581007026</v>
      </c>
      <c r="G165" s="63">
        <v>9.8525138166533068</v>
      </c>
      <c r="H165" s="63">
        <v>6.1014624587923159</v>
      </c>
      <c r="I165" s="63">
        <v>9.6793100582033595</v>
      </c>
      <c r="J165" s="63">
        <v>7.3351952604554898</v>
      </c>
      <c r="K165" s="63">
        <v>7.8480389574664935</v>
      </c>
      <c r="L165" s="63">
        <v>5.79553529958865</v>
      </c>
      <c r="M165" s="63">
        <v>6.8646324471971276</v>
      </c>
      <c r="N165" s="146"/>
      <c r="O165" s="63"/>
      <c r="P165" s="63"/>
      <c r="Q165" s="63">
        <v>29.857926726479061</v>
      </c>
      <c r="R165" s="63">
        <v>30.658079575713991</v>
      </c>
      <c r="S165" s="63">
        <v>6.8646324471971276</v>
      </c>
      <c r="T165" s="6"/>
      <c r="U165" s="6"/>
      <c r="V165" s="6"/>
      <c r="W165" s="6"/>
    </row>
    <row r="166" spans="2:24" s="7" customFormat="1" ht="16.5" customHeight="1" x14ac:dyDescent="0.25">
      <c r="B166" s="148" t="s">
        <v>233</v>
      </c>
      <c r="C166" s="148" t="s">
        <v>83</v>
      </c>
      <c r="D166" s="154" t="s">
        <v>2</v>
      </c>
      <c r="E166" s="157">
        <v>0.69483721236364859</v>
      </c>
      <c r="F166" s="157">
        <v>0.71118852729000204</v>
      </c>
      <c r="G166" s="157">
        <v>0.68970793929060059</v>
      </c>
      <c r="H166" s="157">
        <v>0.47049860655835263</v>
      </c>
      <c r="I166" s="157">
        <v>0.68603159916081857</v>
      </c>
      <c r="J166" s="157">
        <v>0.56201280171162504</v>
      </c>
      <c r="K166" s="157">
        <v>0.5758441989732288</v>
      </c>
      <c r="L166" s="157">
        <v>0.4019243252289596</v>
      </c>
      <c r="M166" s="157">
        <v>0.48354672347115962</v>
      </c>
      <c r="N166" s="159"/>
      <c r="O166" s="158"/>
      <c r="P166" s="158"/>
      <c r="Q166" s="157">
        <v>0.63498634834410028</v>
      </c>
      <c r="R166" s="157">
        <v>0.55530939232162524</v>
      </c>
      <c r="S166" s="157">
        <v>0.48354672347115962</v>
      </c>
      <c r="T166" s="6"/>
      <c r="U166" s="6"/>
      <c r="V166" s="6"/>
      <c r="W166" s="6"/>
    </row>
    <row r="167" spans="2:24" s="7" customFormat="1" ht="16.5" customHeight="1" x14ac:dyDescent="0.25">
      <c r="B167" s="41" t="s">
        <v>238</v>
      </c>
      <c r="C167" s="41" t="s">
        <v>242</v>
      </c>
      <c r="D167" s="42" t="s">
        <v>137</v>
      </c>
      <c r="E167" s="43">
        <v>-0.62059983000000007</v>
      </c>
      <c r="F167" s="43">
        <v>-0.56690030000000002</v>
      </c>
      <c r="G167" s="43">
        <v>-0.65957619999999995</v>
      </c>
      <c r="H167" s="43">
        <v>-0.90059763000000015</v>
      </c>
      <c r="I167" s="43">
        <v>-0.99181679000000011</v>
      </c>
      <c r="J167" s="43">
        <v>-1.0539334199999999</v>
      </c>
      <c r="K167" s="43">
        <v>-1.6517710500000002</v>
      </c>
      <c r="L167" s="43">
        <v>-1.1663318000000003</v>
      </c>
      <c r="M167" s="43">
        <v>-0.97876733999999987</v>
      </c>
      <c r="N167" s="70"/>
      <c r="O167" s="43"/>
      <c r="P167" s="43"/>
      <c r="Q167" s="43">
        <v>-2.7476739600000002</v>
      </c>
      <c r="R167" s="43">
        <v>-4.8638530600000003</v>
      </c>
      <c r="S167" s="43">
        <v>-0.97876733999999987</v>
      </c>
      <c r="T167" s="6"/>
      <c r="U167" s="6"/>
      <c r="V167" s="6"/>
      <c r="W167" s="6"/>
    </row>
    <row r="168" spans="2:24" s="7" customFormat="1" ht="16.5" customHeight="1" x14ac:dyDescent="0.25">
      <c r="B168" s="65" t="s">
        <v>234</v>
      </c>
      <c r="C168" s="65" t="s">
        <v>234</v>
      </c>
      <c r="D168" s="152" t="s">
        <v>137</v>
      </c>
      <c r="E168" s="153">
        <v>5.9657486629327368</v>
      </c>
      <c r="F168" s="153">
        <v>6.7507016581007022</v>
      </c>
      <c r="G168" s="153">
        <v>9.1929376166533068</v>
      </c>
      <c r="H168" s="153">
        <v>5.2008648287923158</v>
      </c>
      <c r="I168" s="153">
        <v>8.6874932682033599</v>
      </c>
      <c r="J168" s="153">
        <v>6.2812618404554899</v>
      </c>
      <c r="K168" s="153">
        <v>6.1962679074664928</v>
      </c>
      <c r="L168" s="153">
        <v>4.62920349958865</v>
      </c>
      <c r="M168" s="153">
        <v>5.8858651071971275</v>
      </c>
      <c r="N168" s="108"/>
      <c r="O168" s="153"/>
      <c r="P168" s="153"/>
      <c r="Q168" s="153">
        <v>27.110252766479061</v>
      </c>
      <c r="R168" s="111">
        <v>25.794226515713994</v>
      </c>
      <c r="S168" s="111">
        <v>5.8858651071971275</v>
      </c>
      <c r="T168" s="6"/>
      <c r="U168" s="6"/>
      <c r="V168" s="6"/>
      <c r="W168" s="6"/>
    </row>
    <row r="169" spans="2:24" s="7" customFormat="1" ht="16.5" customHeight="1" x14ac:dyDescent="0.25">
      <c r="B169" s="147" t="s">
        <v>235</v>
      </c>
      <c r="C169" s="147" t="s">
        <v>243</v>
      </c>
      <c r="D169" s="149" t="s">
        <v>2</v>
      </c>
      <c r="E169" s="156">
        <v>0.62936605541936352</v>
      </c>
      <c r="F169" s="156">
        <v>0.65609220040781324</v>
      </c>
      <c r="G169" s="156">
        <v>0.64353546491779634</v>
      </c>
      <c r="H169" s="156">
        <v>0.40105133340924842</v>
      </c>
      <c r="I169" s="156">
        <v>0.61573550838298607</v>
      </c>
      <c r="J169" s="156">
        <v>0.48126183964999097</v>
      </c>
      <c r="K169" s="156">
        <v>0.45464668933682484</v>
      </c>
      <c r="L169" s="156">
        <v>0.32103841953162904</v>
      </c>
      <c r="M169" s="156">
        <v>0.41460206489867835</v>
      </c>
      <c r="N169" s="151"/>
      <c r="O169" s="150"/>
      <c r="P169" s="150"/>
      <c r="Q169" s="156">
        <v>0.57655176679114606</v>
      </c>
      <c r="R169" s="156">
        <v>0.46721048578640151</v>
      </c>
      <c r="S169" s="156">
        <v>0.41460206489867835</v>
      </c>
      <c r="T169" s="6"/>
      <c r="U169" s="6"/>
      <c r="V169" s="6"/>
      <c r="W169" s="6"/>
    </row>
    <row r="170" spans="2:24" s="7" customFormat="1" ht="16.5" customHeight="1" x14ac:dyDescent="0.25">
      <c r="B170" s="44"/>
      <c r="C170" s="44"/>
      <c r="D170" s="52"/>
      <c r="E170" s="53"/>
      <c r="F170" s="53"/>
      <c r="G170" s="53"/>
      <c r="H170" s="53"/>
      <c r="I170" s="53"/>
      <c r="J170" s="53"/>
      <c r="K170" s="53"/>
      <c r="L170" s="53"/>
      <c r="M170" s="53"/>
      <c r="N170" s="72"/>
      <c r="O170" s="53"/>
      <c r="P170" s="53"/>
      <c r="Q170" s="53"/>
      <c r="R170" s="53"/>
      <c r="S170" s="53"/>
      <c r="T170" s="185"/>
      <c r="U170" s="185"/>
      <c r="V170" s="185"/>
      <c r="W170" s="185"/>
      <c r="X170" s="155"/>
    </row>
    <row r="171" spans="2:24" s="7" customFormat="1" ht="16.5" customHeight="1" x14ac:dyDescent="0.25">
      <c r="B171" s="161" t="s">
        <v>288</v>
      </c>
      <c r="C171" s="161" t="s">
        <v>343</v>
      </c>
      <c r="D171" s="163"/>
      <c r="E171" s="160"/>
      <c r="F171" s="160"/>
      <c r="G171" s="160"/>
      <c r="H171" s="160"/>
      <c r="I171" s="160"/>
      <c r="J171" s="160"/>
      <c r="K171" s="160"/>
      <c r="L171" s="160"/>
      <c r="M171" s="160"/>
      <c r="N171" s="68"/>
      <c r="O171" s="31"/>
      <c r="P171" s="31"/>
      <c r="Q171" s="160"/>
      <c r="R171" s="160"/>
      <c r="S171" s="160"/>
      <c r="T171" s="185"/>
      <c r="U171" s="185"/>
      <c r="V171" s="185"/>
      <c r="W171" s="185"/>
      <c r="X171" s="185"/>
    </row>
    <row r="172" spans="2:24" s="7" customFormat="1" ht="16.5" customHeight="1" x14ac:dyDescent="0.25">
      <c r="B172" s="65" t="s">
        <v>289</v>
      </c>
      <c r="C172" s="65" t="s">
        <v>341</v>
      </c>
      <c r="D172" s="169" t="s">
        <v>319</v>
      </c>
      <c r="E172" s="187">
        <v>379</v>
      </c>
      <c r="F172" s="187">
        <v>436</v>
      </c>
      <c r="G172" s="187">
        <v>526</v>
      </c>
      <c r="H172" s="187">
        <v>599</v>
      </c>
      <c r="I172" s="187">
        <v>662</v>
      </c>
      <c r="J172" s="187">
        <v>714</v>
      </c>
      <c r="K172" s="187">
        <v>1587</v>
      </c>
      <c r="L172" s="187">
        <v>1466</v>
      </c>
      <c r="M172" s="187">
        <v>1515</v>
      </c>
      <c r="N172" s="46"/>
      <c r="O172" s="46"/>
      <c r="P172" s="46"/>
      <c r="Q172" s="187">
        <v>599</v>
      </c>
      <c r="R172" s="187">
        <v>4429</v>
      </c>
      <c r="S172" s="187">
        <v>1515</v>
      </c>
      <c r="T172" s="6"/>
      <c r="U172" s="6"/>
      <c r="V172" s="6"/>
      <c r="W172" s="6"/>
    </row>
    <row r="173" spans="2:24" s="7" customFormat="1" ht="16.5" customHeight="1" x14ac:dyDescent="0.25">
      <c r="B173" s="285" t="s">
        <v>290</v>
      </c>
      <c r="C173" s="285" t="s">
        <v>340</v>
      </c>
      <c r="D173" s="303" t="s">
        <v>137</v>
      </c>
      <c r="E173" s="301">
        <v>1006.5829027500009</v>
      </c>
      <c r="F173" s="296">
        <v>1421.2182185899997</v>
      </c>
      <c r="G173" s="296">
        <v>1647.6647687899967</v>
      </c>
      <c r="H173" s="296">
        <v>1467.77840535</v>
      </c>
      <c r="I173" s="296">
        <v>1378.2313837599988</v>
      </c>
      <c r="J173" s="296">
        <v>1692.75389423</v>
      </c>
      <c r="K173" s="296">
        <v>1580.5191111500001</v>
      </c>
      <c r="L173" s="296">
        <v>1739.9</v>
      </c>
      <c r="M173" s="296">
        <v>1649.6711719999998</v>
      </c>
      <c r="N173" s="108"/>
      <c r="O173" s="63"/>
      <c r="P173" s="63"/>
      <c r="Q173" s="304">
        <v>5543.2442954799972</v>
      </c>
      <c r="R173" s="284">
        <v>6391.4043891399997</v>
      </c>
      <c r="S173" s="284">
        <v>1649.6711719999998</v>
      </c>
      <c r="T173" s="6"/>
      <c r="U173" s="6"/>
      <c r="V173" s="6"/>
      <c r="W173" s="6"/>
    </row>
    <row r="174" spans="2:24" s="7" customFormat="1" ht="16.5" customHeight="1" x14ac:dyDescent="0.25">
      <c r="B174" s="285"/>
      <c r="C174" s="285"/>
      <c r="D174" s="303" t="s">
        <v>137</v>
      </c>
      <c r="E174" s="301"/>
      <c r="F174" s="302"/>
      <c r="G174" s="302"/>
      <c r="H174" s="302"/>
      <c r="I174" s="302"/>
      <c r="J174" s="296"/>
      <c r="K174" s="302"/>
      <c r="L174" s="296"/>
      <c r="M174" s="296"/>
      <c r="N174" s="69"/>
      <c r="O174" s="46"/>
      <c r="P174" s="46"/>
      <c r="Q174" s="285"/>
      <c r="R174" s="285">
        <v>0</v>
      </c>
      <c r="S174" s="285">
        <v>0</v>
      </c>
      <c r="T174" s="6"/>
      <c r="U174" s="6"/>
      <c r="V174" s="6"/>
      <c r="W174" s="6"/>
    </row>
    <row r="175" spans="2:24" s="7" customFormat="1" ht="16.5" customHeight="1" x14ac:dyDescent="0.25">
      <c r="B175" s="44" t="s">
        <v>439</v>
      </c>
      <c r="C175" s="44" t="s">
        <v>440</v>
      </c>
      <c r="D175" s="44" t="s">
        <v>137</v>
      </c>
      <c r="E175" s="189">
        <v>1006.5829027500009</v>
      </c>
      <c r="F175" s="189">
        <v>1421.2182185899997</v>
      </c>
      <c r="G175" s="189">
        <v>1647.6647687899967</v>
      </c>
      <c r="H175" s="189">
        <v>1467.77840535</v>
      </c>
      <c r="I175" s="189">
        <v>1372.1649777599989</v>
      </c>
      <c r="J175" s="189">
        <v>1584.4384712300034</v>
      </c>
      <c r="K175" s="189">
        <v>1265.9226456700019</v>
      </c>
      <c r="L175" s="189">
        <v>1325.3</v>
      </c>
      <c r="M175" s="189">
        <v>1260.0897850499996</v>
      </c>
      <c r="N175" s="72"/>
      <c r="O175" s="53"/>
      <c r="P175" s="53"/>
      <c r="Q175" s="189">
        <v>4468.1125871299964</v>
      </c>
      <c r="R175" s="188">
        <v>4563.717156450004</v>
      </c>
      <c r="S175" s="188">
        <v>1260.0897850499996</v>
      </c>
      <c r="T175" s="6"/>
      <c r="U175" s="6"/>
      <c r="V175" s="6"/>
      <c r="W175" s="6"/>
    </row>
    <row r="176" spans="2:24" s="7" customFormat="1" ht="16.5" customHeight="1" x14ac:dyDescent="0.25">
      <c r="B176" s="59" t="s">
        <v>390</v>
      </c>
      <c r="C176" s="59" t="s">
        <v>391</v>
      </c>
      <c r="D176" s="59" t="s">
        <v>137</v>
      </c>
      <c r="E176" s="56">
        <v>0</v>
      </c>
      <c r="F176" s="56">
        <v>0</v>
      </c>
      <c r="G176" s="56">
        <v>0</v>
      </c>
      <c r="H176" s="56">
        <v>0</v>
      </c>
      <c r="I176" s="56">
        <v>6.0664059999999997</v>
      </c>
      <c r="J176" s="56">
        <v>108.315423</v>
      </c>
      <c r="K176" s="56">
        <v>314.59646548000001</v>
      </c>
      <c r="L176" s="56">
        <v>414.4</v>
      </c>
      <c r="M176" s="56">
        <v>389.58138695000025</v>
      </c>
      <c r="N176" s="69"/>
      <c r="O176" s="266"/>
      <c r="P176" s="266"/>
      <c r="Q176" s="56">
        <v>0</v>
      </c>
      <c r="R176" s="56">
        <v>843.37829448000002</v>
      </c>
      <c r="S176" s="56">
        <v>389.58138695000025</v>
      </c>
      <c r="T176" s="6"/>
      <c r="U176" s="6"/>
      <c r="V176" s="6"/>
      <c r="W176" s="6"/>
    </row>
    <row r="177" spans="2:24" s="7" customFormat="1" ht="16.5" customHeight="1" x14ac:dyDescent="0.25">
      <c r="B177" s="44"/>
      <c r="C177" s="44"/>
      <c r="D177" s="44"/>
      <c r="E177" s="189"/>
      <c r="F177" s="189"/>
      <c r="G177" s="189"/>
      <c r="H177" s="189"/>
      <c r="I177" s="189"/>
      <c r="J177" s="189"/>
      <c r="K177" s="189"/>
      <c r="L177" s="189"/>
      <c r="M177" s="189"/>
      <c r="N177" s="72"/>
      <c r="O177" s="53"/>
      <c r="P177" s="53"/>
      <c r="R177" s="189"/>
      <c r="S177" s="189"/>
      <c r="T177" s="6"/>
      <c r="U177" s="6"/>
      <c r="V177" s="6"/>
      <c r="W177" s="6"/>
    </row>
    <row r="178" spans="2:24" ht="27.9" customHeight="1" x14ac:dyDescent="0.3">
      <c r="B178" s="19" t="s">
        <v>292</v>
      </c>
      <c r="C178" s="20"/>
      <c r="D178" s="21"/>
      <c r="E178" s="22"/>
      <c r="F178" s="22"/>
      <c r="G178" s="22"/>
      <c r="H178" s="22"/>
      <c r="I178" s="22"/>
      <c r="J178" s="22"/>
      <c r="K178" s="22"/>
      <c r="L178" s="22"/>
      <c r="M178" s="22"/>
      <c r="N178" s="22"/>
      <c r="O178" s="22"/>
      <c r="P178" s="22"/>
      <c r="Q178" s="22"/>
      <c r="R178" s="22"/>
      <c r="S178" s="22"/>
    </row>
    <row r="179" spans="2:24" s="7" customFormat="1" ht="16.5" customHeight="1" x14ac:dyDescent="0.25">
      <c r="B179" s="161" t="s">
        <v>293</v>
      </c>
      <c r="C179" s="161" t="s">
        <v>294</v>
      </c>
      <c r="D179" s="162" t="s">
        <v>137</v>
      </c>
      <c r="E179" s="160">
        <v>12.479987236000003</v>
      </c>
      <c r="F179" s="160">
        <v>10.133940359799947</v>
      </c>
      <c r="G179" s="160">
        <v>12.234235339199861</v>
      </c>
      <c r="H179" s="160">
        <v>14.755327408999943</v>
      </c>
      <c r="I179" s="160">
        <v>13.176628449106456</v>
      </c>
      <c r="J179" s="160">
        <v>10.477224268099924</v>
      </c>
      <c r="K179" s="160">
        <v>10.464998100899932</v>
      </c>
      <c r="L179" s="160">
        <v>14.012272297524202</v>
      </c>
      <c r="M179" s="160">
        <v>14.695080420860004</v>
      </c>
      <c r="N179" s="68"/>
      <c r="O179" s="31"/>
      <c r="P179" s="31"/>
      <c r="Q179" s="160">
        <v>49.603490343999752</v>
      </c>
      <c r="R179" s="160">
        <v>48.131123115630515</v>
      </c>
      <c r="S179" s="160">
        <v>14.695080420860004</v>
      </c>
      <c r="T179" s="6"/>
      <c r="U179" s="6"/>
      <c r="V179" s="6"/>
      <c r="W179" s="6"/>
    </row>
    <row r="180" spans="2:24" s="7" customFormat="1" ht="16.5" customHeight="1" x14ac:dyDescent="0.25">
      <c r="B180" s="44" t="s">
        <v>295</v>
      </c>
      <c r="C180" s="44" t="s">
        <v>199</v>
      </c>
      <c r="D180" s="45" t="s">
        <v>137</v>
      </c>
      <c r="E180" s="46">
        <v>7.3230902390000008</v>
      </c>
      <c r="F180" s="46">
        <v>5.3404129204999986</v>
      </c>
      <c r="G180" s="46">
        <v>6.200305879553067</v>
      </c>
      <c r="H180" s="46">
        <v>7.552630680446935</v>
      </c>
      <c r="I180" s="46">
        <v>6.4977118758999994</v>
      </c>
      <c r="J180" s="46">
        <v>5.9787710718000007</v>
      </c>
      <c r="K180" s="46">
        <v>6.4191341758999965</v>
      </c>
      <c r="L180" s="46">
        <v>8.4888515027999993</v>
      </c>
      <c r="M180" s="46">
        <v>9.0337728412451916</v>
      </c>
      <c r="Q180" s="46">
        <v>26.416439719500001</v>
      </c>
      <c r="R180" s="46">
        <v>27.384468626399997</v>
      </c>
      <c r="S180" s="46">
        <v>9.0337728412451916</v>
      </c>
      <c r="T180" s="185"/>
      <c r="U180" s="185"/>
      <c r="V180" s="185"/>
      <c r="W180" s="185"/>
      <c r="X180" s="185"/>
    </row>
    <row r="181" spans="2:24" s="7" customFormat="1" ht="16.5" customHeight="1" x14ac:dyDescent="0.25">
      <c r="B181" s="41" t="s">
        <v>296</v>
      </c>
      <c r="C181" s="41" t="s">
        <v>342</v>
      </c>
      <c r="D181" s="42" t="s">
        <v>137</v>
      </c>
      <c r="E181" s="43">
        <v>2.3886277962000015</v>
      </c>
      <c r="F181" s="43">
        <v>2.5315239442999502</v>
      </c>
      <c r="G181" s="43">
        <v>2.9504691299999299</v>
      </c>
      <c r="H181" s="43">
        <v>3.1794580699999466</v>
      </c>
      <c r="I181" s="43">
        <v>2.3812020899999595</v>
      </c>
      <c r="J181" s="43">
        <v>1.9638479099999233</v>
      </c>
      <c r="K181" s="43">
        <v>1.8237823929999339</v>
      </c>
      <c r="L181" s="43">
        <v>2.4686467700242036</v>
      </c>
      <c r="M181" s="43">
        <v>3.0732407839926816</v>
      </c>
      <c r="Q181" s="43">
        <v>11.050078940499828</v>
      </c>
      <c r="R181" s="43">
        <v>8.6374791630240217</v>
      </c>
      <c r="S181" s="43">
        <v>3.0732407839926816</v>
      </c>
      <c r="T181" s="185"/>
      <c r="U181" s="185"/>
      <c r="V181" s="185"/>
      <c r="W181" s="185"/>
      <c r="X181" s="185"/>
    </row>
    <row r="182" spans="2:24" s="211" customFormat="1" ht="16.5" customHeight="1" x14ac:dyDescent="0.25">
      <c r="B182" s="237" t="s">
        <v>250</v>
      </c>
      <c r="C182" s="237" t="s">
        <v>251</v>
      </c>
      <c r="D182" s="238" t="s">
        <v>137</v>
      </c>
      <c r="E182" s="69">
        <v>0.59148782289999957</v>
      </c>
      <c r="F182" s="69">
        <v>0.86156329900000006</v>
      </c>
      <c r="G182" s="69">
        <v>1.0305087421999282</v>
      </c>
      <c r="H182" s="69">
        <v>1.9234216259999999</v>
      </c>
      <c r="I182" s="69">
        <v>0.8239793365000001</v>
      </c>
      <c r="J182" s="69">
        <v>1.1887290249999998</v>
      </c>
      <c r="K182" s="69">
        <v>0.77524992200000009</v>
      </c>
      <c r="L182" s="69">
        <v>1.2270707837000001</v>
      </c>
      <c r="M182" s="69">
        <v>1.9244275168646261</v>
      </c>
      <c r="Q182" s="69">
        <v>4.4069814900999278</v>
      </c>
      <c r="R182" s="69">
        <v>4.0150290671999995</v>
      </c>
      <c r="S182" s="69">
        <v>1.9244275168646261</v>
      </c>
      <c r="T182" s="239"/>
      <c r="U182" s="239"/>
      <c r="V182" s="239"/>
      <c r="W182" s="239"/>
      <c r="X182" s="239"/>
    </row>
    <row r="183" spans="2:24" s="7" customFormat="1" ht="16.5" customHeight="1" x14ac:dyDescent="0.25">
      <c r="B183" s="59" t="s">
        <v>46</v>
      </c>
      <c r="C183" s="59" t="s">
        <v>98</v>
      </c>
      <c r="D183" s="59" t="s">
        <v>137</v>
      </c>
      <c r="E183" s="56">
        <v>2.1767813779000003</v>
      </c>
      <c r="F183" s="56">
        <v>1.4004401959999986</v>
      </c>
      <c r="G183" s="56">
        <v>2.0529515874469357</v>
      </c>
      <c r="H183" s="56">
        <v>2.0998170325530632</v>
      </c>
      <c r="I183" s="56">
        <v>3.4737351467064972</v>
      </c>
      <c r="J183" s="56">
        <v>1.3458762612999999</v>
      </c>
      <c r="K183" s="56">
        <v>1.4468316099999998</v>
      </c>
      <c r="L183" s="56">
        <v>1.8277032409999991</v>
      </c>
      <c r="M183" s="56">
        <v>0.66363927875750628</v>
      </c>
      <c r="Q183" s="56">
        <v>7.7299901938999982</v>
      </c>
      <c r="R183" s="56">
        <v>8.0941462590064965</v>
      </c>
      <c r="S183" s="56">
        <v>0.66363927875750628</v>
      </c>
      <c r="T183" s="185"/>
      <c r="U183" s="185"/>
      <c r="V183" s="185"/>
      <c r="W183" s="185"/>
      <c r="X183" s="185"/>
    </row>
    <row r="184" spans="2:24" s="7" customFormat="1" ht="16.5" customHeight="1" x14ac:dyDescent="0.25">
      <c r="B184" s="44"/>
      <c r="C184" s="44"/>
      <c r="D184" s="52"/>
      <c r="E184" s="53"/>
      <c r="F184" s="53"/>
      <c r="G184" s="53"/>
      <c r="H184" s="53"/>
      <c r="I184" s="53"/>
      <c r="J184" s="53"/>
      <c r="K184" s="53"/>
      <c r="L184" s="53"/>
      <c r="M184" s="53"/>
      <c r="N184" s="72"/>
      <c r="O184" s="53"/>
      <c r="P184" s="53"/>
      <c r="Q184" s="53"/>
      <c r="R184" s="53"/>
      <c r="S184" s="53"/>
      <c r="T184" s="6"/>
      <c r="U184" s="6"/>
      <c r="V184" s="6"/>
      <c r="W184" s="6"/>
    </row>
    <row r="185" spans="2:24" s="7" customFormat="1" ht="16.5" customHeight="1" x14ac:dyDescent="0.25">
      <c r="B185" s="161" t="s">
        <v>297</v>
      </c>
      <c r="C185" s="161" t="s">
        <v>297</v>
      </c>
      <c r="D185" s="163"/>
      <c r="E185" s="160"/>
      <c r="F185" s="160"/>
      <c r="G185" s="160"/>
      <c r="H185" s="160"/>
      <c r="I185" s="160"/>
      <c r="J185" s="160"/>
      <c r="K185" s="160"/>
      <c r="L185" s="160"/>
      <c r="M185" s="160"/>
      <c r="N185" s="68"/>
      <c r="O185" s="31"/>
      <c r="P185" s="31"/>
      <c r="Q185" s="160"/>
      <c r="R185" s="160"/>
      <c r="S185" s="160"/>
      <c r="T185" s="6"/>
      <c r="U185" s="6"/>
      <c r="V185" s="6"/>
      <c r="W185" s="6"/>
    </row>
    <row r="186" spans="2:24" s="7" customFormat="1" ht="16.5" customHeight="1" x14ac:dyDescent="0.25">
      <c r="B186" s="61" t="s">
        <v>0</v>
      </c>
      <c r="C186" s="61" t="s">
        <v>239</v>
      </c>
      <c r="D186" s="62" t="s">
        <v>137</v>
      </c>
      <c r="E186" s="63">
        <v>12.480662247200002</v>
      </c>
      <c r="F186" s="63">
        <v>10.133940359799954</v>
      </c>
      <c r="G186" s="63">
        <v>12.234235409199856</v>
      </c>
      <c r="H186" s="63">
        <v>14.75532740899995</v>
      </c>
      <c r="I186" s="63">
        <v>13.176628477226325</v>
      </c>
      <c r="J186" s="63">
        <v>10.477074692099899</v>
      </c>
      <c r="K186" s="63">
        <v>10.447466801899937</v>
      </c>
      <c r="L186" s="63">
        <v>14.012272297524202</v>
      </c>
      <c r="M186" s="63">
        <v>14.695080420860004</v>
      </c>
      <c r="N186" s="108"/>
      <c r="O186" s="63"/>
      <c r="P186" s="63"/>
      <c r="Q186" s="63">
        <v>49.604165425199767</v>
      </c>
      <c r="R186" s="63">
        <v>48.113442268750362</v>
      </c>
      <c r="S186" s="63">
        <v>14.695080420860004</v>
      </c>
      <c r="T186" s="6"/>
      <c r="U186" s="6"/>
      <c r="V186" s="6"/>
      <c r="W186" s="6"/>
    </row>
    <row r="187" spans="2:24" s="7" customFormat="1" ht="16.5" customHeight="1" x14ac:dyDescent="0.25">
      <c r="B187" s="44" t="s">
        <v>236</v>
      </c>
      <c r="C187" s="44" t="s">
        <v>240</v>
      </c>
      <c r="D187" s="45" t="s">
        <v>137</v>
      </c>
      <c r="E187" s="46">
        <v>-0.73547099993014664</v>
      </c>
      <c r="F187" s="46">
        <v>-2.0737338499999995</v>
      </c>
      <c r="G187" s="46">
        <v>-1.4620879199999999</v>
      </c>
      <c r="H187" s="46">
        <v>-1.9188867999999992</v>
      </c>
      <c r="I187" s="46">
        <v>-1.6442684703622032</v>
      </c>
      <c r="J187" s="46">
        <v>-1.1861691599999999</v>
      </c>
      <c r="K187" s="46">
        <v>-0.91132608890502287</v>
      </c>
      <c r="L187" s="46">
        <v>-0.65134348449731949</v>
      </c>
      <c r="M187" s="46">
        <v>-1.2188970778473873</v>
      </c>
      <c r="N187" s="69"/>
      <c r="O187" s="46"/>
      <c r="P187" s="46"/>
      <c r="Q187" s="46">
        <v>-6.1901795699301454</v>
      </c>
      <c r="R187" s="46">
        <v>-4.3931072037645453</v>
      </c>
      <c r="S187" s="46">
        <v>-1.2188970778473873</v>
      </c>
      <c r="T187" s="6"/>
      <c r="U187" s="6"/>
      <c r="V187" s="6"/>
      <c r="W187" s="6"/>
    </row>
    <row r="188" spans="2:24" s="7" customFormat="1" ht="16.5" customHeight="1" x14ac:dyDescent="0.25">
      <c r="B188" s="61" t="s">
        <v>232</v>
      </c>
      <c r="C188" s="61" t="s">
        <v>245</v>
      </c>
      <c r="D188" s="62" t="s">
        <v>137</v>
      </c>
      <c r="E188" s="63">
        <v>11.745191247269855</v>
      </c>
      <c r="F188" s="63">
        <v>8.0602065097999542</v>
      </c>
      <c r="G188" s="63">
        <v>10.772147489199856</v>
      </c>
      <c r="H188" s="63">
        <v>12.836440608999951</v>
      </c>
      <c r="I188" s="63">
        <v>11.532360006864121</v>
      </c>
      <c r="J188" s="63">
        <v>9.2909055320999201</v>
      </c>
      <c r="K188" s="63">
        <v>9.5361407129949125</v>
      </c>
      <c r="L188" s="63">
        <v>13.360928813026881</v>
      </c>
      <c r="M188" s="63">
        <v>13.476183343012616</v>
      </c>
      <c r="N188" s="108"/>
      <c r="O188" s="63"/>
      <c r="P188" s="63"/>
      <c r="Q188" s="63">
        <v>43.413985855269615</v>
      </c>
      <c r="R188" s="63">
        <v>43.720335064985832</v>
      </c>
      <c r="S188" s="63">
        <v>13.476183343012616</v>
      </c>
      <c r="T188" s="6"/>
      <c r="U188" s="6"/>
      <c r="V188" s="6"/>
      <c r="W188" s="6"/>
    </row>
    <row r="189" spans="2:24" s="7" customFormat="1" ht="16.5" customHeight="1" x14ac:dyDescent="0.25">
      <c r="B189" s="44" t="s">
        <v>237</v>
      </c>
      <c r="C189" s="44" t="s">
        <v>241</v>
      </c>
      <c r="D189" s="45" t="s">
        <v>137</v>
      </c>
      <c r="E189" s="46">
        <v>-4.8912791300000027</v>
      </c>
      <c r="F189" s="46">
        <v>-6.3903830700000039</v>
      </c>
      <c r="G189" s="46">
        <v>-5.0395186700000032</v>
      </c>
      <c r="H189" s="46">
        <v>-5.6554268199999997</v>
      </c>
      <c r="I189" s="46">
        <v>-6.9686932299999986</v>
      </c>
      <c r="J189" s="46">
        <v>-5.7076269400000097</v>
      </c>
      <c r="K189" s="46">
        <v>-6.1620663700000025</v>
      </c>
      <c r="L189" s="46">
        <v>-5.9538437000000011</v>
      </c>
      <c r="M189" s="46">
        <v>-7.4511530800000045</v>
      </c>
      <c r="N189" s="69"/>
      <c r="O189" s="46"/>
      <c r="P189" s="46"/>
      <c r="Q189" s="46">
        <v>-21.976607690000009</v>
      </c>
      <c r="R189" s="46">
        <v>-24.792230240000009</v>
      </c>
      <c r="S189" s="46">
        <v>-7.4511530800000045</v>
      </c>
      <c r="T189" s="6"/>
      <c r="U189" s="6"/>
      <c r="V189" s="6"/>
      <c r="W189" s="6"/>
    </row>
    <row r="190" spans="2:24" s="7" customFormat="1" ht="16.5" customHeight="1" x14ac:dyDescent="0.25">
      <c r="B190" s="61" t="s">
        <v>3</v>
      </c>
      <c r="C190" s="61" t="s">
        <v>244</v>
      </c>
      <c r="D190" s="62" t="s">
        <v>137</v>
      </c>
      <c r="E190" s="63">
        <v>6.8539121172698527</v>
      </c>
      <c r="F190" s="63">
        <v>1.6698234397999503</v>
      </c>
      <c r="G190" s="63">
        <v>5.7326288191998538</v>
      </c>
      <c r="H190" s="63">
        <v>7.1810137889999508</v>
      </c>
      <c r="I190" s="63">
        <v>4.5636667768641219</v>
      </c>
      <c r="J190" s="63">
        <v>3.58327859209991</v>
      </c>
      <c r="K190" s="63">
        <v>3.3740743429949105</v>
      </c>
      <c r="L190" s="63">
        <v>7.4070851130268798</v>
      </c>
      <c r="M190" s="63">
        <v>6.0250302630126118</v>
      </c>
      <c r="N190" s="146"/>
      <c r="O190" s="63"/>
      <c r="P190" s="63"/>
      <c r="Q190" s="63">
        <v>21.437378165269607</v>
      </c>
      <c r="R190" s="63">
        <v>18.928104824985823</v>
      </c>
      <c r="S190" s="63">
        <v>6.0250302630126118</v>
      </c>
      <c r="T190" s="6"/>
      <c r="U190" s="6"/>
      <c r="V190" s="6"/>
      <c r="W190" s="6"/>
    </row>
    <row r="191" spans="2:24" s="7" customFormat="1" ht="16.5" customHeight="1" x14ac:dyDescent="0.25">
      <c r="B191" s="148" t="s">
        <v>233</v>
      </c>
      <c r="C191" s="148" t="s">
        <v>83</v>
      </c>
      <c r="D191" s="154" t="s">
        <v>2</v>
      </c>
      <c r="E191" s="157">
        <v>0.58355049083283594</v>
      </c>
      <c r="F191" s="157">
        <v>0.20716881605573079</v>
      </c>
      <c r="G191" s="157">
        <v>0.53217140082303749</v>
      </c>
      <c r="H191" s="157">
        <v>0.55942406526347821</v>
      </c>
      <c r="I191" s="157">
        <v>0.39572704755555704</v>
      </c>
      <c r="J191" s="157">
        <v>0.38567592574477699</v>
      </c>
      <c r="K191" s="157">
        <v>0.35381968917436951</v>
      </c>
      <c r="L191" s="157">
        <v>0.55438399655306791</v>
      </c>
      <c r="M191" s="157">
        <v>0.44708728796989705</v>
      </c>
      <c r="N191" s="159"/>
      <c r="O191" s="158"/>
      <c r="P191" s="158"/>
      <c r="Q191" s="157">
        <v>0.49378967959164072</v>
      </c>
      <c r="R191" s="157">
        <v>0.43293595067034873</v>
      </c>
      <c r="S191" s="157">
        <v>0.44708728796989705</v>
      </c>
      <c r="T191" s="6"/>
      <c r="U191" s="6"/>
      <c r="V191" s="6"/>
      <c r="W191" s="6"/>
    </row>
    <row r="192" spans="2:24" s="7" customFormat="1" ht="16.5" customHeight="1" x14ac:dyDescent="0.25">
      <c r="B192" s="41" t="s">
        <v>238</v>
      </c>
      <c r="C192" s="41" t="s">
        <v>242</v>
      </c>
      <c r="D192" s="42" t="s">
        <v>137</v>
      </c>
      <c r="E192" s="43">
        <v>-3.2055095499999982</v>
      </c>
      <c r="F192" s="43">
        <v>-2.6560163899999996</v>
      </c>
      <c r="G192" s="43">
        <v>-4.1258205300000004</v>
      </c>
      <c r="H192" s="43">
        <v>-2.5624932799999991</v>
      </c>
      <c r="I192" s="43">
        <v>-2.9619777899999997</v>
      </c>
      <c r="J192" s="43">
        <v>-2.9708780199999998</v>
      </c>
      <c r="K192" s="43">
        <v>-2.6066708999999992</v>
      </c>
      <c r="L192" s="43">
        <v>-2.3767610800000001</v>
      </c>
      <c r="M192" s="43">
        <v>-1.64893227</v>
      </c>
      <c r="N192" s="70"/>
      <c r="O192" s="43"/>
      <c r="P192" s="43"/>
      <c r="Q192" s="43">
        <v>-12.549839749999997</v>
      </c>
      <c r="R192" s="43">
        <v>-10.916287789999998</v>
      </c>
      <c r="S192" s="43">
        <v>-1.64893227</v>
      </c>
      <c r="T192" s="6"/>
      <c r="U192" s="6"/>
      <c r="V192" s="6"/>
      <c r="W192" s="6"/>
    </row>
    <row r="193" spans="2:23" s="7" customFormat="1" ht="16.5" customHeight="1" x14ac:dyDescent="0.25">
      <c r="B193" s="65" t="s">
        <v>234</v>
      </c>
      <c r="C193" s="65" t="s">
        <v>234</v>
      </c>
      <c r="D193" s="152" t="s">
        <v>137</v>
      </c>
      <c r="E193" s="153">
        <v>3.6484025672698546</v>
      </c>
      <c r="F193" s="153">
        <v>-0.98619295020004938</v>
      </c>
      <c r="G193" s="153">
        <v>1.6068082891998539</v>
      </c>
      <c r="H193" s="153">
        <v>4.6185205089999508</v>
      </c>
      <c r="I193" s="153">
        <v>1.601688986864122</v>
      </c>
      <c r="J193" s="153">
        <v>0.61240057209990895</v>
      </c>
      <c r="K193" s="153">
        <v>0.76740344299491148</v>
      </c>
      <c r="L193" s="153">
        <v>5.0303240330268801</v>
      </c>
      <c r="M193" s="153">
        <v>4.3760979930126123</v>
      </c>
      <c r="N193" s="108"/>
      <c r="O193" s="153"/>
      <c r="P193" s="153"/>
      <c r="Q193" s="153">
        <v>8.88753841526961</v>
      </c>
      <c r="R193" s="153">
        <v>8.0118170349858229</v>
      </c>
      <c r="S193" s="153">
        <v>4.3760979930126123</v>
      </c>
      <c r="T193" s="6"/>
      <c r="U193" s="6"/>
      <c r="V193" s="6"/>
      <c r="W193" s="6"/>
    </row>
    <row r="194" spans="2:23" s="7" customFormat="1" ht="16.5" customHeight="1" x14ac:dyDescent="0.25">
      <c r="B194" s="147" t="s">
        <v>235</v>
      </c>
      <c r="C194" s="147" t="s">
        <v>243</v>
      </c>
      <c r="D194" s="149" t="s">
        <v>2</v>
      </c>
      <c r="E194" s="156">
        <v>0.31062947298690585</v>
      </c>
      <c r="F194" s="156">
        <v>-0.12235331055116176</v>
      </c>
      <c r="G194" s="156">
        <v>0.1491632277418071</v>
      </c>
      <c r="H194" s="156">
        <v>0.35979759885787888</v>
      </c>
      <c r="I194" s="156">
        <v>0.13888648862078432</v>
      </c>
      <c r="J194" s="156">
        <v>6.5913981148993023E-2</v>
      </c>
      <c r="K194" s="156">
        <v>8.0473166880724575E-2</v>
      </c>
      <c r="L194" s="156">
        <v>0.37649508529095099</v>
      </c>
      <c r="M194" s="156">
        <v>0.32472829150707672</v>
      </c>
      <c r="N194" s="151"/>
      <c r="O194" s="150"/>
      <c r="P194" s="150"/>
      <c r="Q194" s="156">
        <v>0.20471602042941273</v>
      </c>
      <c r="R194" s="156">
        <v>0.1832515012311107</v>
      </c>
      <c r="S194" s="156">
        <v>0.32472829150707672</v>
      </c>
      <c r="T194" s="6"/>
      <c r="U194" s="6"/>
      <c r="V194" s="6"/>
      <c r="W194" s="6"/>
    </row>
    <row r="195" spans="2:23" s="7" customFormat="1" ht="16.5" customHeight="1" x14ac:dyDescent="0.25">
      <c r="B195" s="44"/>
      <c r="C195" s="44"/>
      <c r="D195" s="52"/>
      <c r="E195" s="53"/>
      <c r="F195" s="53"/>
      <c r="G195" s="53"/>
      <c r="H195" s="53"/>
      <c r="I195" s="53"/>
      <c r="J195" s="53"/>
      <c r="K195" s="53"/>
      <c r="L195" s="53"/>
      <c r="M195" s="53"/>
      <c r="N195" s="72"/>
      <c r="O195" s="53"/>
      <c r="P195" s="53"/>
      <c r="Q195" s="53"/>
      <c r="R195" s="53"/>
      <c r="S195" s="53"/>
      <c r="T195" s="6"/>
      <c r="U195" s="6"/>
      <c r="V195" s="6"/>
      <c r="W195" s="6"/>
    </row>
    <row r="196" spans="2:23" ht="27.9" customHeight="1" x14ac:dyDescent="0.3">
      <c r="B196" s="19" t="s">
        <v>298</v>
      </c>
      <c r="C196" s="20"/>
      <c r="D196" s="21"/>
      <c r="E196" s="22"/>
      <c r="F196" s="22"/>
      <c r="G196" s="22"/>
      <c r="H196" s="22"/>
      <c r="I196" s="22"/>
      <c r="J196" s="22"/>
      <c r="K196" s="22"/>
      <c r="L196" s="22"/>
      <c r="M196" s="22"/>
      <c r="N196" s="22"/>
      <c r="O196" s="22"/>
      <c r="P196" s="22"/>
      <c r="Q196" s="22"/>
      <c r="R196" s="22"/>
      <c r="S196" s="22"/>
    </row>
    <row r="197" spans="2:23" s="7" customFormat="1" ht="16.5" customHeight="1" x14ac:dyDescent="0.25">
      <c r="B197" s="161" t="s">
        <v>359</v>
      </c>
      <c r="C197" s="161" t="s">
        <v>360</v>
      </c>
      <c r="D197" s="163"/>
      <c r="E197" s="160"/>
      <c r="F197" s="160"/>
      <c r="G197" s="160"/>
      <c r="H197" s="160"/>
      <c r="I197" s="160"/>
      <c r="J197" s="160"/>
      <c r="K197" s="160"/>
      <c r="L197" s="160"/>
      <c r="M197" s="160"/>
      <c r="N197" s="68"/>
      <c r="O197" s="31"/>
      <c r="P197" s="31"/>
      <c r="Q197" s="160"/>
      <c r="R197" s="160"/>
      <c r="S197" s="160"/>
      <c r="T197" s="6"/>
      <c r="U197" s="6"/>
      <c r="V197" s="6"/>
      <c r="W197" s="6"/>
    </row>
    <row r="198" spans="2:23" s="7" customFormat="1" ht="16.5" customHeight="1" x14ac:dyDescent="0.25">
      <c r="B198" s="61" t="s">
        <v>0</v>
      </c>
      <c r="C198" s="61" t="s">
        <v>239</v>
      </c>
      <c r="D198" s="62" t="s">
        <v>137</v>
      </c>
      <c r="E198" s="63">
        <v>5.393607448800001</v>
      </c>
      <c r="F198" s="63">
        <v>4.6776684008730829</v>
      </c>
      <c r="G198" s="63">
        <v>4.7954610392467671</v>
      </c>
      <c r="H198" s="63">
        <v>5.036728013756167</v>
      </c>
      <c r="I198" s="63">
        <v>3.7495921411098956</v>
      </c>
      <c r="J198" s="63">
        <v>5.4201561955586604</v>
      </c>
      <c r="K198" s="63">
        <v>1.368376819808</v>
      </c>
      <c r="L198" s="63">
        <v>2.1369369499999999</v>
      </c>
      <c r="M198" s="63">
        <v>1.9134919713000003</v>
      </c>
      <c r="N198" s="108"/>
      <c r="O198" s="63"/>
      <c r="P198" s="63"/>
      <c r="Q198" s="63">
        <v>19.903464902676017</v>
      </c>
      <c r="R198" s="63">
        <v>12.675062106476556</v>
      </c>
      <c r="S198" s="63">
        <v>1.9134919713000003</v>
      </c>
      <c r="T198" s="6"/>
      <c r="U198" s="6"/>
      <c r="V198" s="6"/>
      <c r="W198" s="6"/>
    </row>
    <row r="199" spans="2:23" s="7" customFormat="1" ht="16.5" customHeight="1" x14ac:dyDescent="0.25">
      <c r="B199" s="44" t="s">
        <v>236</v>
      </c>
      <c r="C199" s="44" t="s">
        <v>240</v>
      </c>
      <c r="D199" s="45" t="s">
        <v>137</v>
      </c>
      <c r="E199" s="46">
        <v>-0.63825202823384397</v>
      </c>
      <c r="F199" s="46">
        <v>-0.55062154345240555</v>
      </c>
      <c r="G199" s="46">
        <v>-0.62645819228613708</v>
      </c>
      <c r="H199" s="46">
        <v>-0.47285657512228857</v>
      </c>
      <c r="I199" s="46">
        <v>-0.42780650682047489</v>
      </c>
      <c r="J199" s="46">
        <v>-0.59578451937599797</v>
      </c>
      <c r="K199" s="46">
        <v>-0.16051295476221805</v>
      </c>
      <c r="L199" s="46">
        <v>-0.24097836789533228</v>
      </c>
      <c r="M199" s="46">
        <v>-0.22042700007117388</v>
      </c>
      <c r="N199" s="69"/>
      <c r="O199" s="46"/>
      <c r="P199" s="46"/>
      <c r="Q199" s="46">
        <v>-2.2881883390946753</v>
      </c>
      <c r="R199" s="46">
        <v>-1.4250823488540234</v>
      </c>
      <c r="S199" s="46">
        <v>-0.22042700007117388</v>
      </c>
      <c r="T199" s="6"/>
      <c r="U199" s="6"/>
      <c r="V199" s="6"/>
      <c r="W199" s="6"/>
    </row>
    <row r="200" spans="2:23" s="7" customFormat="1" ht="16.5" customHeight="1" x14ac:dyDescent="0.25">
      <c r="B200" s="61" t="s">
        <v>232</v>
      </c>
      <c r="C200" s="61" t="s">
        <v>245</v>
      </c>
      <c r="D200" s="62" t="s">
        <v>137</v>
      </c>
      <c r="E200" s="63">
        <v>4.7553554205661577</v>
      </c>
      <c r="F200" s="63">
        <v>4.1270468574206767</v>
      </c>
      <c r="G200" s="63">
        <v>4.1690028469606304</v>
      </c>
      <c r="H200" s="63">
        <v>4.5638714386338783</v>
      </c>
      <c r="I200" s="63">
        <v>3.3217856342894208</v>
      </c>
      <c r="J200" s="63">
        <v>4.8243716761826603</v>
      </c>
      <c r="K200" s="63">
        <v>1.207863865045782</v>
      </c>
      <c r="L200" s="63">
        <v>1.8959585821046676</v>
      </c>
      <c r="M200" s="63">
        <v>1.6930649712288264</v>
      </c>
      <c r="N200" s="108"/>
      <c r="O200" s="63"/>
      <c r="P200" s="63"/>
      <c r="Q200" s="63">
        <v>17.615276563581343</v>
      </c>
      <c r="R200" s="63">
        <v>11.24997975762253</v>
      </c>
      <c r="S200" s="63">
        <v>1.6930649712288264</v>
      </c>
      <c r="T200" s="6"/>
      <c r="U200" s="6"/>
      <c r="V200" s="6"/>
      <c r="W200" s="6"/>
    </row>
    <row r="201" spans="2:23" s="7" customFormat="1" ht="16.5" customHeight="1" x14ac:dyDescent="0.25">
      <c r="B201" s="44" t="s">
        <v>237</v>
      </c>
      <c r="C201" s="44" t="s">
        <v>241</v>
      </c>
      <c r="D201" s="45" t="s">
        <v>137</v>
      </c>
      <c r="E201" s="46">
        <v>-5.0883965199999972</v>
      </c>
      <c r="F201" s="46">
        <v>-5.773742229999999</v>
      </c>
      <c r="G201" s="46">
        <v>-5.8062848200000001</v>
      </c>
      <c r="H201" s="46">
        <v>-6.079117339999998</v>
      </c>
      <c r="I201" s="46">
        <v>-5.435361659999999</v>
      </c>
      <c r="J201" s="46">
        <v>-3.2490588699999998</v>
      </c>
      <c r="K201" s="46">
        <v>-1.97343852</v>
      </c>
      <c r="L201" s="46">
        <v>-1.7684152199999998</v>
      </c>
      <c r="M201" s="46">
        <v>-3.1992268747199994</v>
      </c>
      <c r="N201" s="69"/>
      <c r="O201" s="46"/>
      <c r="P201" s="46"/>
      <c r="Q201" s="46">
        <v>-22.747540909999991</v>
      </c>
      <c r="R201" s="46">
        <v>-12.426274269999999</v>
      </c>
      <c r="S201" s="46">
        <v>-3.1992268747199994</v>
      </c>
      <c r="T201" s="6"/>
      <c r="U201" s="6"/>
      <c r="V201" s="6"/>
      <c r="W201" s="6"/>
    </row>
    <row r="202" spans="2:23" s="7" customFormat="1" ht="16.5" customHeight="1" x14ac:dyDescent="0.25">
      <c r="B202" s="61" t="s">
        <v>3</v>
      </c>
      <c r="C202" s="61" t="s">
        <v>244</v>
      </c>
      <c r="D202" s="62" t="s">
        <v>137</v>
      </c>
      <c r="E202" s="63">
        <v>-0.33304109943383992</v>
      </c>
      <c r="F202" s="63">
        <v>-1.6466953725793219</v>
      </c>
      <c r="G202" s="63">
        <v>-1.6372819730393695</v>
      </c>
      <c r="H202" s="63">
        <v>-1.5152459013661201</v>
      </c>
      <c r="I202" s="63">
        <v>-2.1135760257105782</v>
      </c>
      <c r="J202" s="63">
        <v>1.57531280618266</v>
      </c>
      <c r="K202" s="63">
        <v>-0.76557465495421795</v>
      </c>
      <c r="L202" s="63">
        <v>0.12754336210466771</v>
      </c>
      <c r="M202" s="63">
        <v>-1.5061619034911731</v>
      </c>
      <c r="N202" s="146"/>
      <c r="O202" s="63"/>
      <c r="P202" s="63"/>
      <c r="Q202" s="63">
        <v>-5.1322643464186513</v>
      </c>
      <c r="R202" s="63">
        <v>-1.1762945123774684</v>
      </c>
      <c r="S202" s="63">
        <v>-1.5061619034911731</v>
      </c>
      <c r="T202" s="6"/>
      <c r="U202" s="6"/>
      <c r="V202" s="6"/>
      <c r="W202" s="6"/>
    </row>
    <row r="203" spans="2:23" s="7" customFormat="1" ht="16.5" customHeight="1" x14ac:dyDescent="0.25">
      <c r="B203" s="148" t="s">
        <v>233</v>
      </c>
      <c r="C203" s="148" t="s">
        <v>83</v>
      </c>
      <c r="D203" s="154" t="s">
        <v>2</v>
      </c>
      <c r="E203" s="157">
        <v>-7.0034954273552302E-2</v>
      </c>
      <c r="F203" s="157">
        <v>-0.39900089082305068</v>
      </c>
      <c r="G203" s="157">
        <v>-0.39272747780275885</v>
      </c>
      <c r="H203" s="157">
        <v>-0.33200889239327142</v>
      </c>
      <c r="I203" s="157">
        <v>-0.63627706854199317</v>
      </c>
      <c r="J203" s="157">
        <v>0.32653222262285198</v>
      </c>
      <c r="K203" s="157">
        <v>-0.63382528206123645</v>
      </c>
      <c r="L203" s="157">
        <v>6.7271175282259732E-2</v>
      </c>
      <c r="M203" s="157">
        <v>-0.88960667729012244</v>
      </c>
      <c r="N203" s="159"/>
      <c r="O203" s="158"/>
      <c r="P203" s="158"/>
      <c r="Q203" s="157">
        <v>-0.29135303825029563</v>
      </c>
      <c r="R203" s="157">
        <v>-0.10455970034794587</v>
      </c>
      <c r="S203" s="157">
        <v>-0.88960667729012244</v>
      </c>
      <c r="T203" s="6"/>
      <c r="U203" s="6"/>
      <c r="V203" s="6"/>
      <c r="W203" s="6"/>
    </row>
    <row r="204" spans="2:23" s="7" customFormat="1" ht="16.5" customHeight="1" x14ac:dyDescent="0.25">
      <c r="B204" s="41" t="s">
        <v>238</v>
      </c>
      <c r="C204" s="41" t="s">
        <v>242</v>
      </c>
      <c r="D204" s="42" t="s">
        <v>137</v>
      </c>
      <c r="E204" s="43">
        <v>-2.6354537599999985</v>
      </c>
      <c r="F204" s="43">
        <v>-2.8386646400000015</v>
      </c>
      <c r="G204" s="43">
        <v>-3.4099316400000017</v>
      </c>
      <c r="H204" s="43">
        <v>-2.4843545099999997</v>
      </c>
      <c r="I204" s="43">
        <v>-3.151787029999999</v>
      </c>
      <c r="J204" s="43">
        <v>-1.5686308499999999</v>
      </c>
      <c r="K204" s="43">
        <v>-0.76370325999999977</v>
      </c>
      <c r="L204" s="43">
        <v>-0.68920270999999966</v>
      </c>
      <c r="M204" s="43">
        <v>-0.36976436243999994</v>
      </c>
      <c r="N204" s="70"/>
      <c r="O204" s="43"/>
      <c r="P204" s="43"/>
      <c r="Q204" s="43">
        <v>-11.368404550000001</v>
      </c>
      <c r="R204" s="43">
        <v>-6.1733238499999992</v>
      </c>
      <c r="S204" s="43">
        <v>-0.36976436243999994</v>
      </c>
      <c r="T204" s="6"/>
      <c r="U204" s="6"/>
      <c r="V204" s="6"/>
      <c r="W204" s="6"/>
    </row>
    <row r="205" spans="2:23" s="7" customFormat="1" ht="16.5" customHeight="1" x14ac:dyDescent="0.25">
      <c r="B205" s="65" t="s">
        <v>234</v>
      </c>
      <c r="C205" s="65" t="s">
        <v>234</v>
      </c>
      <c r="D205" s="152" t="s">
        <v>137</v>
      </c>
      <c r="E205" s="153">
        <v>-2.9684948594338385</v>
      </c>
      <c r="F205" s="153">
        <v>-4.4853600125793234</v>
      </c>
      <c r="G205" s="153">
        <v>-5.0472136130393714</v>
      </c>
      <c r="H205" s="153">
        <v>-3.9996004113661199</v>
      </c>
      <c r="I205" s="153">
        <v>-5.2653630557105773</v>
      </c>
      <c r="J205" s="153">
        <v>6.6819561826587197</v>
      </c>
      <c r="K205" s="153">
        <v>-1.5292779149542177</v>
      </c>
      <c r="L205" s="153">
        <v>-0.56165934789533201</v>
      </c>
      <c r="M205" s="153">
        <v>-1.8759262659311731</v>
      </c>
      <c r="N205" s="108"/>
      <c r="O205" s="153"/>
      <c r="P205" s="153"/>
      <c r="Q205" s="153">
        <v>-16.500668896418652</v>
      </c>
      <c r="R205" s="153">
        <v>-0.67434413590140729</v>
      </c>
      <c r="S205" s="153">
        <v>-1.8759262659311731</v>
      </c>
      <c r="T205" s="6"/>
      <c r="U205" s="6"/>
      <c r="V205" s="6"/>
      <c r="W205" s="6"/>
    </row>
    <row r="206" spans="2:23" s="7" customFormat="1" ht="16.5" customHeight="1" x14ac:dyDescent="0.25">
      <c r="B206" s="147" t="s">
        <v>235</v>
      </c>
      <c r="C206" s="147" t="s">
        <v>243</v>
      </c>
      <c r="D206" s="149" t="s">
        <v>2</v>
      </c>
      <c r="E206" s="156">
        <v>-0.62424247966735968</v>
      </c>
      <c r="F206" s="156">
        <v>-1.0868207140692814</v>
      </c>
      <c r="G206" s="156">
        <v>-1.2106524745405227</v>
      </c>
      <c r="H206" s="156">
        <v>-0.87636132286919466</v>
      </c>
      <c r="I206" s="156">
        <v>-1.5851001947140748</v>
      </c>
      <c r="J206" s="156">
        <v>1.3850417486792593E-3</v>
      </c>
      <c r="K206" s="156">
        <v>-1.2661012215116256</v>
      </c>
      <c r="L206" s="156">
        <v>-0.29624030461247974</v>
      </c>
      <c r="M206" s="156">
        <v>-1.1080060705346859</v>
      </c>
      <c r="N206" s="151"/>
      <c r="O206" s="150"/>
      <c r="P206" s="150"/>
      <c r="Q206" s="156">
        <v>-0.93672494081261926</v>
      </c>
      <c r="R206" s="156">
        <v>-5.9941808823655802E-2</v>
      </c>
      <c r="S206" s="156">
        <v>-1.1080060705346859</v>
      </c>
      <c r="T206" s="6"/>
      <c r="U206" s="6"/>
      <c r="V206" s="6"/>
      <c r="W206" s="6"/>
    </row>
    <row r="207" spans="2:23" s="7" customFormat="1" ht="13.5" customHeight="1" x14ac:dyDescent="0.25">
      <c r="B207" s="44"/>
      <c r="C207" s="44"/>
      <c r="D207" s="52"/>
      <c r="E207" s="53"/>
      <c r="F207" s="53"/>
      <c r="G207" s="53"/>
      <c r="H207" s="53"/>
      <c r="I207" s="53"/>
      <c r="J207" s="53"/>
      <c r="K207" s="53"/>
      <c r="L207" s="53"/>
      <c r="M207" s="53"/>
      <c r="N207" s="72"/>
      <c r="O207" s="53"/>
      <c r="P207" s="53"/>
      <c r="Q207" s="53"/>
      <c r="R207" s="53"/>
      <c r="S207" s="53"/>
      <c r="T207" s="6"/>
      <c r="U207" s="6"/>
      <c r="V207" s="6"/>
      <c r="W207" s="6"/>
    </row>
    <row r="208" spans="2:23" s="7" customFormat="1" ht="25.5" customHeight="1" x14ac:dyDescent="0.3">
      <c r="B208" s="19" t="s">
        <v>371</v>
      </c>
      <c r="C208" s="20"/>
      <c r="D208" s="21"/>
      <c r="E208" s="22"/>
      <c r="F208" s="22"/>
      <c r="G208" s="22"/>
      <c r="H208" s="22"/>
      <c r="I208" s="22"/>
      <c r="J208" s="22"/>
      <c r="K208" s="22"/>
      <c r="L208" s="22"/>
      <c r="M208" s="22"/>
      <c r="N208" s="22"/>
      <c r="O208" s="22"/>
      <c r="P208" s="22"/>
      <c r="Q208" s="22"/>
      <c r="R208" s="22"/>
      <c r="S208" s="22"/>
      <c r="T208" s="6"/>
      <c r="U208" s="6"/>
      <c r="V208" s="6"/>
      <c r="W208" s="6"/>
    </row>
    <row r="209" spans="2:23" s="7" customFormat="1" ht="16.5" customHeight="1" x14ac:dyDescent="0.25">
      <c r="B209" s="161" t="s">
        <v>372</v>
      </c>
      <c r="C209" s="161" t="s">
        <v>373</v>
      </c>
      <c r="D209" s="163"/>
      <c r="E209" s="160"/>
      <c r="F209" s="160"/>
      <c r="G209" s="160"/>
      <c r="H209" s="160"/>
      <c r="I209" s="160"/>
      <c r="J209" s="160"/>
      <c r="K209" s="160"/>
      <c r="L209" s="160"/>
      <c r="M209" s="160"/>
      <c r="N209" s="68"/>
      <c r="O209" s="31"/>
      <c r="P209" s="31"/>
      <c r="Q209" s="160"/>
      <c r="R209" s="160"/>
      <c r="S209" s="160"/>
      <c r="T209" s="6"/>
      <c r="U209" s="6"/>
      <c r="V209" s="6"/>
      <c r="W209" s="6"/>
    </row>
    <row r="210" spans="2:23" s="204" customFormat="1" ht="16.5" customHeight="1" x14ac:dyDescent="0.25">
      <c r="B210" s="61" t="s">
        <v>0</v>
      </c>
      <c r="C210" s="61" t="s">
        <v>239</v>
      </c>
      <c r="D210" s="62" t="s">
        <v>137</v>
      </c>
      <c r="E210" s="63" t="s">
        <v>151</v>
      </c>
      <c r="F210" s="63" t="s">
        <v>151</v>
      </c>
      <c r="G210" s="63" t="s">
        <v>151</v>
      </c>
      <c r="H210" s="63" t="s">
        <v>151</v>
      </c>
      <c r="I210" s="63" t="s">
        <v>151</v>
      </c>
      <c r="J210" s="63" t="s">
        <v>151</v>
      </c>
      <c r="K210" s="63" t="s">
        <v>151</v>
      </c>
      <c r="L210" s="63">
        <v>0</v>
      </c>
      <c r="M210" s="63">
        <v>0</v>
      </c>
      <c r="N210" s="153"/>
      <c r="O210" s="63"/>
      <c r="P210" s="63"/>
      <c r="Q210" s="63" t="s">
        <v>151</v>
      </c>
      <c r="R210" s="63" t="s">
        <v>151</v>
      </c>
      <c r="S210" s="63">
        <v>0</v>
      </c>
      <c r="T210" s="177"/>
      <c r="U210" s="177"/>
      <c r="V210" s="177"/>
      <c r="W210" s="177"/>
    </row>
    <row r="211" spans="2:23" s="7" customFormat="1" ht="16.5" customHeight="1" x14ac:dyDescent="0.25">
      <c r="B211" s="44" t="s">
        <v>236</v>
      </c>
      <c r="C211" s="44" t="s">
        <v>240</v>
      </c>
      <c r="D211" s="45" t="s">
        <v>137</v>
      </c>
      <c r="E211" s="153" t="s">
        <v>151</v>
      </c>
      <c r="F211" s="153" t="s">
        <v>151</v>
      </c>
      <c r="G211" s="153" t="s">
        <v>151</v>
      </c>
      <c r="H211" s="153" t="s">
        <v>151</v>
      </c>
      <c r="I211" s="153" t="s">
        <v>151</v>
      </c>
      <c r="J211" s="153" t="s">
        <v>151</v>
      </c>
      <c r="K211" s="153" t="s">
        <v>151</v>
      </c>
      <c r="L211" s="153">
        <v>0</v>
      </c>
      <c r="M211" s="153">
        <v>0</v>
      </c>
      <c r="N211" s="153"/>
      <c r="O211" s="153"/>
      <c r="P211" s="153"/>
      <c r="Q211" s="153" t="s">
        <v>151</v>
      </c>
      <c r="R211" s="153" t="s">
        <v>151</v>
      </c>
      <c r="S211" s="153">
        <v>0</v>
      </c>
      <c r="T211" s="6"/>
      <c r="U211" s="6"/>
      <c r="V211" s="6"/>
      <c r="W211" s="6"/>
    </row>
    <row r="212" spans="2:23" s="7" customFormat="1" ht="16.5" customHeight="1" x14ac:dyDescent="0.25">
      <c r="B212" s="61" t="s">
        <v>232</v>
      </c>
      <c r="C212" s="61" t="s">
        <v>245</v>
      </c>
      <c r="D212" s="62" t="s">
        <v>137</v>
      </c>
      <c r="E212" s="63" t="s">
        <v>151</v>
      </c>
      <c r="F212" s="63" t="s">
        <v>151</v>
      </c>
      <c r="G212" s="63" t="s">
        <v>151</v>
      </c>
      <c r="H212" s="63" t="s">
        <v>151</v>
      </c>
      <c r="I212" s="63" t="s">
        <v>151</v>
      </c>
      <c r="J212" s="63" t="s">
        <v>151</v>
      </c>
      <c r="K212" s="63" t="s">
        <v>151</v>
      </c>
      <c r="L212" s="63">
        <v>0</v>
      </c>
      <c r="M212" s="63">
        <v>0</v>
      </c>
      <c r="N212" s="153"/>
      <c r="O212" s="63"/>
      <c r="P212" s="63"/>
      <c r="Q212" s="63" t="s">
        <v>151</v>
      </c>
      <c r="R212" s="63" t="s">
        <v>151</v>
      </c>
      <c r="S212" s="63">
        <v>0</v>
      </c>
      <c r="T212" s="6"/>
      <c r="U212" s="6"/>
      <c r="V212" s="6"/>
      <c r="W212" s="6"/>
    </row>
    <row r="213" spans="2:23" s="7" customFormat="1" ht="16.5" customHeight="1" x14ac:dyDescent="0.25">
      <c r="B213" s="44" t="s">
        <v>237</v>
      </c>
      <c r="C213" s="44" t="s">
        <v>241</v>
      </c>
      <c r="D213" s="45" t="s">
        <v>137</v>
      </c>
      <c r="E213" s="153" t="s">
        <v>151</v>
      </c>
      <c r="F213" s="153" t="s">
        <v>151</v>
      </c>
      <c r="G213" s="153" t="s">
        <v>151</v>
      </c>
      <c r="H213" s="153" t="s">
        <v>151</v>
      </c>
      <c r="I213" s="153" t="s">
        <v>151</v>
      </c>
      <c r="J213" s="153" t="s">
        <v>151</v>
      </c>
      <c r="K213" s="153" t="s">
        <v>151</v>
      </c>
      <c r="L213" s="153">
        <v>0</v>
      </c>
      <c r="M213" s="153">
        <v>0</v>
      </c>
      <c r="N213" s="153"/>
      <c r="O213" s="153"/>
      <c r="P213" s="153"/>
      <c r="Q213" s="153" t="s">
        <v>151</v>
      </c>
      <c r="R213" s="153" t="s">
        <v>151</v>
      </c>
      <c r="S213" s="153">
        <v>0</v>
      </c>
      <c r="T213" s="6"/>
      <c r="U213" s="6"/>
      <c r="V213" s="6"/>
      <c r="W213" s="6"/>
    </row>
    <row r="214" spans="2:23" s="7" customFormat="1" ht="16.5" customHeight="1" x14ac:dyDescent="0.25">
      <c r="B214" s="61" t="s">
        <v>3</v>
      </c>
      <c r="C214" s="61" t="s">
        <v>244</v>
      </c>
      <c r="D214" s="62" t="s">
        <v>137</v>
      </c>
      <c r="E214" s="63" t="s">
        <v>151</v>
      </c>
      <c r="F214" s="63" t="s">
        <v>151</v>
      </c>
      <c r="G214" s="63" t="s">
        <v>151</v>
      </c>
      <c r="H214" s="63" t="s">
        <v>151</v>
      </c>
      <c r="I214" s="63" t="s">
        <v>151</v>
      </c>
      <c r="J214" s="63" t="s">
        <v>151</v>
      </c>
      <c r="K214" s="63" t="s">
        <v>151</v>
      </c>
      <c r="L214" s="63">
        <v>0</v>
      </c>
      <c r="M214" s="63">
        <v>0</v>
      </c>
      <c r="N214" s="153"/>
      <c r="O214" s="63"/>
      <c r="P214" s="63"/>
      <c r="Q214" s="63" t="s">
        <v>151</v>
      </c>
      <c r="R214" s="63" t="s">
        <v>151</v>
      </c>
      <c r="S214" s="63">
        <v>0</v>
      </c>
      <c r="T214" s="6"/>
      <c r="U214" s="6"/>
      <c r="V214" s="6"/>
      <c r="W214" s="6"/>
    </row>
    <row r="215" spans="2:23" s="7" customFormat="1" ht="16.5" customHeight="1" x14ac:dyDescent="0.25">
      <c r="B215" s="148" t="s">
        <v>233</v>
      </c>
      <c r="C215" s="148" t="s">
        <v>83</v>
      </c>
      <c r="D215" s="154" t="s">
        <v>2</v>
      </c>
      <c r="E215" s="153" t="s">
        <v>151</v>
      </c>
      <c r="F215" s="153" t="s">
        <v>151</v>
      </c>
      <c r="G215" s="153" t="s">
        <v>151</v>
      </c>
      <c r="H215" s="153" t="s">
        <v>151</v>
      </c>
      <c r="I215" s="153" t="s">
        <v>151</v>
      </c>
      <c r="J215" s="153" t="s">
        <v>151</v>
      </c>
      <c r="K215" s="153" t="s">
        <v>151</v>
      </c>
      <c r="L215" s="153">
        <v>0</v>
      </c>
      <c r="M215" s="153">
        <v>0</v>
      </c>
      <c r="N215" s="153"/>
      <c r="O215" s="153"/>
      <c r="P215" s="153"/>
      <c r="Q215" s="153" t="s">
        <v>151</v>
      </c>
      <c r="R215" s="153" t="s">
        <v>151</v>
      </c>
      <c r="S215" s="153">
        <v>0</v>
      </c>
      <c r="T215" s="6"/>
      <c r="U215" s="6"/>
      <c r="V215" s="6"/>
      <c r="W215" s="6"/>
    </row>
    <row r="216" spans="2:23" s="7" customFormat="1" ht="16.5" customHeight="1" x14ac:dyDescent="0.25">
      <c r="B216" s="41" t="s">
        <v>238</v>
      </c>
      <c r="C216" s="41" t="s">
        <v>242</v>
      </c>
      <c r="D216" s="42" t="s">
        <v>137</v>
      </c>
      <c r="E216" s="43">
        <v>-19.032266619999959</v>
      </c>
      <c r="F216" s="43">
        <v>-11.902247190000006</v>
      </c>
      <c r="G216" s="43">
        <v>-46.940876729999992</v>
      </c>
      <c r="H216" s="43">
        <v>-82.511726599999989</v>
      </c>
      <c r="I216" s="43">
        <v>-22.826531660000011</v>
      </c>
      <c r="J216" s="43">
        <v>-17.775869879999998</v>
      </c>
      <c r="K216" s="43">
        <v>-16.955550180000014</v>
      </c>
      <c r="L216" s="43">
        <v>-24.133628200000036</v>
      </c>
      <c r="M216" s="43">
        <v>-20.299054649999999</v>
      </c>
      <c r="N216" s="70"/>
      <c r="O216" s="43"/>
      <c r="P216" s="43"/>
      <c r="Q216" s="43">
        <v>-160.38711713999993</v>
      </c>
      <c r="R216" s="43">
        <v>-81.691579920000052</v>
      </c>
      <c r="S216" s="43">
        <v>-20.299054649999999</v>
      </c>
      <c r="T216" s="6"/>
      <c r="U216" s="6"/>
      <c r="V216" s="6"/>
      <c r="W216" s="6"/>
    </row>
    <row r="217" spans="2:23" s="7" customFormat="1" ht="16.5" customHeight="1" x14ac:dyDescent="0.25">
      <c r="B217" s="44" t="s">
        <v>374</v>
      </c>
      <c r="C217" s="44" t="s">
        <v>375</v>
      </c>
      <c r="D217" s="45" t="s">
        <v>137</v>
      </c>
      <c r="E217" s="46">
        <v>-3.5886088500000088</v>
      </c>
      <c r="F217" s="46">
        <v>-4.5603496899999971</v>
      </c>
      <c r="G217" s="46">
        <v>-11.368159510000019</v>
      </c>
      <c r="H217" s="46">
        <v>-3.3109712000000031</v>
      </c>
      <c r="I217" s="46">
        <v>-0.7</v>
      </c>
      <c r="J217" s="46">
        <v>0.2</v>
      </c>
      <c r="K217" s="46">
        <v>-17.100000000000001</v>
      </c>
      <c r="L217" s="46">
        <v>5.0357555499999904</v>
      </c>
      <c r="M217" s="46">
        <v>7.1381659499999994</v>
      </c>
      <c r="N217" s="153"/>
      <c r="O217" s="153"/>
      <c r="P217" s="153"/>
      <c r="Q217" s="46">
        <v>-22.82808925000003</v>
      </c>
      <c r="R217" s="46">
        <v>-12.564244450000011</v>
      </c>
      <c r="S217" s="46">
        <v>7.1381659499999994</v>
      </c>
      <c r="T217" s="6"/>
      <c r="U217" s="6"/>
      <c r="V217" s="6"/>
      <c r="W217" s="6"/>
    </row>
    <row r="218" spans="2:23" s="7" customFormat="1" ht="16.5" customHeight="1" x14ac:dyDescent="0.25">
      <c r="B218" s="61" t="s">
        <v>234</v>
      </c>
      <c r="C218" s="61" t="s">
        <v>234</v>
      </c>
      <c r="D218" s="62" t="s">
        <v>137</v>
      </c>
      <c r="E218" s="63">
        <v>-22.620875469999966</v>
      </c>
      <c r="F218" s="63">
        <v>-16.462596880000003</v>
      </c>
      <c r="G218" s="63">
        <v>-58.309036240000012</v>
      </c>
      <c r="H218" s="63">
        <v>-85.8226978</v>
      </c>
      <c r="I218" s="63">
        <v>-23.5</v>
      </c>
      <c r="J218" s="63">
        <v>-17.600000000000001</v>
      </c>
      <c r="K218" s="63">
        <v>-34</v>
      </c>
      <c r="L218" s="63">
        <v>-19.097872650000046</v>
      </c>
      <c r="M218" s="63">
        <v>-13.160888699999999</v>
      </c>
      <c r="N218" s="153"/>
      <c r="O218" s="63"/>
      <c r="P218" s="63"/>
      <c r="Q218" s="63">
        <v>-183.21520638999999</v>
      </c>
      <c r="R218" s="63">
        <v>-94.197872650000036</v>
      </c>
      <c r="S218" s="63">
        <v>-13.160888699999999</v>
      </c>
      <c r="T218" s="6"/>
      <c r="U218" s="6"/>
      <c r="V218" s="6"/>
      <c r="W218" s="6"/>
    </row>
    <row r="219" spans="2:23" s="7" customFormat="1" ht="16.5" customHeight="1" x14ac:dyDescent="0.25">
      <c r="B219" s="205" t="s">
        <v>235</v>
      </c>
      <c r="C219" s="205" t="s">
        <v>243</v>
      </c>
      <c r="D219" s="206" t="s">
        <v>2</v>
      </c>
      <c r="E219" s="49" t="s">
        <v>151</v>
      </c>
      <c r="F219" s="49" t="s">
        <v>151</v>
      </c>
      <c r="G219" s="49" t="s">
        <v>151</v>
      </c>
      <c r="H219" s="49" t="s">
        <v>151</v>
      </c>
      <c r="I219" s="49" t="s">
        <v>151</v>
      </c>
      <c r="J219" s="49" t="s">
        <v>151</v>
      </c>
      <c r="K219" s="49" t="s">
        <v>151</v>
      </c>
      <c r="L219" s="49">
        <v>0</v>
      </c>
      <c r="M219" s="49">
        <v>0</v>
      </c>
      <c r="N219" s="6"/>
      <c r="O219" s="49"/>
      <c r="P219" s="49"/>
      <c r="Q219" s="49" t="s">
        <v>151</v>
      </c>
      <c r="R219" s="49" t="s">
        <v>151</v>
      </c>
      <c r="S219" s="49">
        <v>0</v>
      </c>
      <c r="T219" s="6"/>
      <c r="U219" s="6"/>
      <c r="V219" s="6"/>
      <c r="W219" s="6"/>
    </row>
    <row r="220" spans="2:23" s="7" customFormat="1" ht="16.5" customHeight="1" x14ac:dyDescent="0.25">
      <c r="B220" s="44"/>
      <c r="C220" s="44"/>
      <c r="D220" s="52"/>
      <c r="E220" s="53"/>
      <c r="F220" s="53"/>
      <c r="G220" s="53"/>
      <c r="H220" s="53"/>
      <c r="I220" s="53"/>
      <c r="J220" s="53"/>
      <c r="K220" s="53"/>
      <c r="L220" s="53"/>
      <c r="M220" s="53"/>
      <c r="N220" s="72"/>
      <c r="O220" s="53"/>
      <c r="P220" s="53"/>
      <c r="Q220" s="53"/>
      <c r="R220" s="53"/>
      <c r="S220" s="53"/>
      <c r="T220" s="6"/>
      <c r="U220" s="6"/>
      <c r="V220" s="6"/>
      <c r="W220" s="6"/>
    </row>
    <row r="221" spans="2:23" s="7" customFormat="1" ht="16.5" customHeight="1" x14ac:dyDescent="0.3">
      <c r="B221" s="19" t="s">
        <v>219</v>
      </c>
      <c r="C221" s="20"/>
      <c r="D221" s="21"/>
      <c r="E221" s="22"/>
      <c r="F221" s="22"/>
      <c r="G221" s="22"/>
      <c r="H221" s="22"/>
      <c r="I221" s="22"/>
      <c r="J221" s="22"/>
      <c r="K221" s="22"/>
      <c r="L221" s="22"/>
      <c r="M221" s="22"/>
      <c r="N221" s="22"/>
      <c r="O221" s="22"/>
      <c r="P221" s="22"/>
      <c r="Q221" s="22"/>
      <c r="R221" s="22"/>
      <c r="S221" s="22"/>
      <c r="T221" s="6"/>
      <c r="U221" s="6"/>
      <c r="V221" s="6"/>
      <c r="W221" s="6"/>
    </row>
    <row r="222" spans="2:23" s="7" customFormat="1" ht="16.5" customHeight="1" x14ac:dyDescent="0.3">
      <c r="B222" s="161" t="s">
        <v>376</v>
      </c>
      <c r="C222" s="161" t="s">
        <v>377</v>
      </c>
      <c r="D222" s="163"/>
      <c r="E222" s="160"/>
      <c r="F222" s="160"/>
      <c r="G222" s="160"/>
      <c r="H222" s="160"/>
      <c r="I222" s="160"/>
      <c r="J222" s="160"/>
      <c r="K222" s="160"/>
      <c r="L222" s="160"/>
      <c r="M222" s="160"/>
      <c r="N222" s="68"/>
      <c r="O222" s="31"/>
      <c r="P222" s="31"/>
      <c r="Q222" s="160"/>
      <c r="R222" s="160"/>
      <c r="S222" s="160"/>
      <c r="T222"/>
      <c r="U222"/>
      <c r="V222"/>
      <c r="W222"/>
    </row>
    <row r="223" spans="2:23" s="7" customFormat="1" ht="16.5" customHeight="1" x14ac:dyDescent="0.3">
      <c r="B223" s="61" t="s">
        <v>0</v>
      </c>
      <c r="C223" s="61" t="s">
        <v>239</v>
      </c>
      <c r="D223" s="62" t="s">
        <v>137</v>
      </c>
      <c r="E223" s="63">
        <v>-0.27005337629930182</v>
      </c>
      <c r="F223" s="63">
        <v>-0.82459897094980761</v>
      </c>
      <c r="G223" s="63">
        <v>-0.76559587640878135</v>
      </c>
      <c r="H223" s="63">
        <v>-5.8121164633063245</v>
      </c>
      <c r="I223" s="63">
        <v>-3.1346069387204523</v>
      </c>
      <c r="J223" s="63">
        <v>-4.4360458155586571</v>
      </c>
      <c r="K223" s="63">
        <v>-5.2636349848640975</v>
      </c>
      <c r="L223" s="63">
        <v>-1.2255014149999681</v>
      </c>
      <c r="M223" s="63">
        <v>-1.1733654500000057</v>
      </c>
      <c r="N223" s="108"/>
      <c r="O223" s="63"/>
      <c r="P223" s="63"/>
      <c r="Q223" s="214">
        <v>-7.6723646869642153</v>
      </c>
      <c r="R223" s="63">
        <v>-14.059789154143175</v>
      </c>
      <c r="S223" s="63">
        <v>-1.1733654500000057</v>
      </c>
      <c r="T223"/>
      <c r="U223"/>
      <c r="V223"/>
      <c r="W223"/>
    </row>
    <row r="224" spans="2:23" s="7" customFormat="1" ht="16.5" customHeight="1" x14ac:dyDescent="0.3">
      <c r="B224" s="44" t="s">
        <v>236</v>
      </c>
      <c r="C224" s="44" t="s">
        <v>240</v>
      </c>
      <c r="D224" s="45" t="s">
        <v>137</v>
      </c>
      <c r="E224" s="153" t="s">
        <v>151</v>
      </c>
      <c r="F224" s="153">
        <v>-0.62066946615060559</v>
      </c>
      <c r="G224" s="153"/>
      <c r="H224" s="153">
        <v>0</v>
      </c>
      <c r="I224" s="153" t="s">
        <v>151</v>
      </c>
      <c r="J224" s="153">
        <v>0</v>
      </c>
      <c r="K224" s="153">
        <v>0</v>
      </c>
      <c r="L224" s="153">
        <v>0</v>
      </c>
      <c r="M224" s="153">
        <v>0</v>
      </c>
      <c r="N224" s="69"/>
      <c r="O224" s="46"/>
      <c r="P224" s="46"/>
      <c r="Q224" s="215" t="s">
        <v>151</v>
      </c>
      <c r="R224" s="215" t="s">
        <v>151</v>
      </c>
      <c r="S224" s="215" t="s">
        <v>151</v>
      </c>
      <c r="T224"/>
      <c r="U224"/>
      <c r="V224"/>
      <c r="W224"/>
    </row>
    <row r="225" spans="2:23" s="7" customFormat="1" ht="16.5" customHeight="1" x14ac:dyDescent="0.3">
      <c r="B225" s="61" t="s">
        <v>232</v>
      </c>
      <c r="C225" s="61" t="s">
        <v>245</v>
      </c>
      <c r="D225" s="62" t="s">
        <v>137</v>
      </c>
      <c r="E225" s="63">
        <v>-0.27005337867089452</v>
      </c>
      <c r="F225" s="63">
        <v>-0.82459897094980761</v>
      </c>
      <c r="G225" s="63">
        <v>-0.76559587640906557</v>
      </c>
      <c r="H225" s="63">
        <v>-5.8121164633066655</v>
      </c>
      <c r="I225" s="63">
        <v>-3.1346069387204523</v>
      </c>
      <c r="J225" s="63">
        <v>-4.4360458155586286</v>
      </c>
      <c r="K225" s="63">
        <v>-5.2636349848640975</v>
      </c>
      <c r="L225" s="63">
        <v>-1.2255014149999699</v>
      </c>
      <c r="M225" s="63">
        <v>-1.1733654500000057</v>
      </c>
      <c r="N225" s="108"/>
      <c r="O225" s="63"/>
      <c r="P225" s="63"/>
      <c r="Q225" s="214">
        <v>-7.6723646893364332</v>
      </c>
      <c r="R225" s="63">
        <v>-14.059789154143148</v>
      </c>
      <c r="S225" s="63">
        <v>-1.1733654500000057</v>
      </c>
      <c r="T225"/>
      <c r="U225"/>
      <c r="V225"/>
      <c r="W225"/>
    </row>
    <row r="226" spans="2:23" s="7" customFormat="1" ht="16.5" customHeight="1" x14ac:dyDescent="0.3">
      <c r="B226" s="44" t="s">
        <v>237</v>
      </c>
      <c r="C226" s="44" t="s">
        <v>241</v>
      </c>
      <c r="D226" s="45" t="s">
        <v>137</v>
      </c>
      <c r="E226" s="46">
        <v>0.25438359999988336</v>
      </c>
      <c r="F226" s="46">
        <v>0.79776823000002395</v>
      </c>
      <c r="G226" s="46">
        <v>0.74920621000002541</v>
      </c>
      <c r="H226" s="46">
        <v>0.82363078000089729</v>
      </c>
      <c r="I226" s="46">
        <v>2.9771740499999737</v>
      </c>
      <c r="J226" s="46">
        <v>4.268661320000021</v>
      </c>
      <c r="K226" s="46">
        <v>5.111702299999962</v>
      </c>
      <c r="L226" s="46">
        <v>1.020306304999977</v>
      </c>
      <c r="M226" s="46">
        <v>0.76576978000001361</v>
      </c>
      <c r="N226" s="69"/>
      <c r="O226" s="46"/>
      <c r="P226" s="46"/>
      <c r="Q226" s="215">
        <v>2.62498882000083</v>
      </c>
      <c r="R226" s="46">
        <v>13.377843974999934</v>
      </c>
      <c r="S226" s="46">
        <v>0.76576978000001361</v>
      </c>
      <c r="T226"/>
      <c r="U226"/>
      <c r="V226"/>
      <c r="W226"/>
    </row>
    <row r="227" spans="2:23" s="7" customFormat="1" ht="16.5" customHeight="1" x14ac:dyDescent="0.3">
      <c r="B227" s="61" t="s">
        <v>3</v>
      </c>
      <c r="C227" s="61" t="s">
        <v>244</v>
      </c>
      <c r="D227" s="62" t="s">
        <v>137</v>
      </c>
      <c r="E227" s="63">
        <v>-1.566977867086905E-2</v>
      </c>
      <c r="F227" s="63">
        <v>-2.6830740949833398E-2</v>
      </c>
      <c r="G227" s="63">
        <v>-1.6389666409025949E-2</v>
      </c>
      <c r="H227" s="63">
        <v>-4.9884856833056972</v>
      </c>
      <c r="I227" s="63">
        <v>-0.15743288872045014</v>
      </c>
      <c r="J227" s="63">
        <v>-0.16738449555862189</v>
      </c>
      <c r="K227" s="63">
        <v>-0.15193268486413558</v>
      </c>
      <c r="L227" s="63">
        <v>-0.20519511000003376</v>
      </c>
      <c r="M227" s="63">
        <v>-0.40759566999997787</v>
      </c>
      <c r="N227" s="146"/>
      <c r="O227" s="63"/>
      <c r="P227" s="63"/>
      <c r="Q227" s="214">
        <v>-5.0473758693354256</v>
      </c>
      <c r="R227" s="63">
        <v>-0.68194517914324138</v>
      </c>
      <c r="S227" s="63">
        <v>-0.40759566999997787</v>
      </c>
      <c r="T227"/>
      <c r="U227"/>
      <c r="V227"/>
      <c r="W227"/>
    </row>
    <row r="228" spans="2:23" s="7" customFormat="1" ht="16.5" customHeight="1" x14ac:dyDescent="0.3">
      <c r="B228" s="148" t="s">
        <v>233</v>
      </c>
      <c r="C228" s="148" t="s">
        <v>83</v>
      </c>
      <c r="D228" s="154" t="s">
        <v>2</v>
      </c>
      <c r="E228" s="153" t="s">
        <v>151</v>
      </c>
      <c r="F228" s="153" t="s">
        <v>151</v>
      </c>
      <c r="G228" s="153" t="s">
        <v>151</v>
      </c>
      <c r="H228" s="153" t="s">
        <v>151</v>
      </c>
      <c r="I228" s="153" t="s">
        <v>151</v>
      </c>
      <c r="J228" s="153" t="s">
        <v>151</v>
      </c>
      <c r="K228" s="153" t="s">
        <v>151</v>
      </c>
      <c r="L228" s="153">
        <v>0</v>
      </c>
      <c r="M228" s="153">
        <v>0</v>
      </c>
      <c r="N228" s="159"/>
      <c r="O228" s="158"/>
      <c r="P228" s="158"/>
      <c r="Q228" s="212" t="s">
        <v>151</v>
      </c>
      <c r="R228" s="212" t="s">
        <v>151</v>
      </c>
      <c r="S228" s="212" t="s">
        <v>151</v>
      </c>
      <c r="T228"/>
      <c r="U228"/>
      <c r="V228"/>
      <c r="W228"/>
    </row>
    <row r="229" spans="2:23" s="7" customFormat="1" ht="16.5" customHeight="1" x14ac:dyDescent="0.25">
      <c r="B229" s="41" t="s">
        <v>238</v>
      </c>
      <c r="C229" s="41" t="s">
        <v>242</v>
      </c>
      <c r="D229" s="42" t="s">
        <v>137</v>
      </c>
      <c r="E229" s="63" t="s">
        <v>151</v>
      </c>
      <c r="F229" s="63">
        <v>-2.4016200000016141E-2</v>
      </c>
      <c r="G229" s="63">
        <v>6.9719030000037208E-2</v>
      </c>
      <c r="H229" s="63">
        <v>4.9620560099999977</v>
      </c>
      <c r="I229" s="63" t="s">
        <v>151</v>
      </c>
      <c r="J229" s="63">
        <v>0.16738448999998923</v>
      </c>
      <c r="K229" s="63">
        <v>0.15193291999803904</v>
      </c>
      <c r="L229" s="63">
        <v>0.166432919999977</v>
      </c>
      <c r="M229" s="63">
        <v>0.40906921999997792</v>
      </c>
      <c r="N229" s="70"/>
      <c r="O229" s="43"/>
      <c r="P229" s="43"/>
      <c r="Q229" s="216">
        <v>5.0077588400000188</v>
      </c>
      <c r="R229" s="43">
        <v>0.64318324999797483</v>
      </c>
      <c r="S229" s="43">
        <v>0.40906921999997792</v>
      </c>
      <c r="T229" s="6"/>
      <c r="U229" s="6"/>
      <c r="V229" s="6"/>
      <c r="W229" s="6"/>
    </row>
    <row r="230" spans="2:23" s="7" customFormat="1" ht="16.5" customHeight="1" x14ac:dyDescent="0.25">
      <c r="B230" s="65" t="s">
        <v>234</v>
      </c>
      <c r="C230" s="65" t="s">
        <v>234</v>
      </c>
      <c r="D230" s="152" t="s">
        <v>137</v>
      </c>
      <c r="E230" s="153">
        <v>-1.41956686712774E-2</v>
      </c>
      <c r="F230" s="153">
        <v>-2.3014079050199102E-2</v>
      </c>
      <c r="G230" s="153">
        <v>4.7824252036122103E-2</v>
      </c>
      <c r="H230" s="153">
        <v>-2.64296733056852E-2</v>
      </c>
      <c r="I230" s="153">
        <v>-5.2129872044304204E-4</v>
      </c>
      <c r="J230" s="153">
        <v>-5.5586326652701246E-9</v>
      </c>
      <c r="K230" s="153">
        <v>2.3513392477525485E-7</v>
      </c>
      <c r="L230" s="153">
        <v>5.2999993727098627E-7</v>
      </c>
      <c r="M230" s="153">
        <v>1.4735500000000457E-3</v>
      </c>
      <c r="N230" s="108"/>
      <c r="O230" s="153"/>
      <c r="P230" s="153"/>
      <c r="Q230" s="153">
        <v>0</v>
      </c>
      <c r="R230" s="153">
        <v>0</v>
      </c>
      <c r="S230" s="153">
        <v>0</v>
      </c>
      <c r="T230" s="6"/>
      <c r="U230" s="6"/>
      <c r="V230" s="6"/>
      <c r="W230" s="6"/>
    </row>
    <row r="231" spans="2:23" s="7" customFormat="1" ht="16.5" customHeight="1" x14ac:dyDescent="0.25">
      <c r="B231" s="147" t="s">
        <v>235</v>
      </c>
      <c r="C231" s="147" t="s">
        <v>243</v>
      </c>
      <c r="D231" s="149" t="s">
        <v>2</v>
      </c>
      <c r="E231" s="63" t="s">
        <v>151</v>
      </c>
      <c r="F231" s="63" t="s">
        <v>151</v>
      </c>
      <c r="G231" s="63" t="s">
        <v>151</v>
      </c>
      <c r="H231" s="63" t="s">
        <v>151</v>
      </c>
      <c r="I231" s="63" t="s">
        <v>151</v>
      </c>
      <c r="J231" s="63" t="s">
        <v>151</v>
      </c>
      <c r="K231" s="63" t="s">
        <v>151</v>
      </c>
      <c r="L231" s="63">
        <v>0</v>
      </c>
      <c r="M231" s="63">
        <v>0</v>
      </c>
      <c r="N231" s="151"/>
      <c r="O231" s="150"/>
      <c r="P231" s="150"/>
      <c r="Q231" s="213" t="s">
        <v>151</v>
      </c>
      <c r="R231" s="213" t="s">
        <v>151</v>
      </c>
      <c r="S231" s="213" t="s">
        <v>151</v>
      </c>
      <c r="T231" s="6"/>
      <c r="U231" s="6"/>
      <c r="V231" s="6"/>
      <c r="W231" s="6"/>
    </row>
    <row r="232" spans="2:23" s="7" customFormat="1" ht="13.5" customHeight="1" x14ac:dyDescent="0.25">
      <c r="B232" s="44"/>
      <c r="C232" s="44"/>
      <c r="D232" s="52"/>
      <c r="E232" s="53"/>
      <c r="F232" s="53"/>
      <c r="G232" s="53"/>
      <c r="H232" s="53"/>
      <c r="I232" s="53"/>
      <c r="J232" s="53"/>
      <c r="K232" s="53"/>
      <c r="L232" s="53"/>
      <c r="M232" s="53"/>
      <c r="N232" s="72"/>
      <c r="O232" s="53"/>
      <c r="P232" s="53"/>
      <c r="Q232" s="53"/>
      <c r="R232" s="53"/>
      <c r="S232" s="53"/>
      <c r="T232" s="6"/>
      <c r="U232" s="6"/>
      <c r="V232" s="6"/>
      <c r="W232" s="6"/>
    </row>
    <row r="233" spans="2:23" ht="27.9" customHeight="1" x14ac:dyDescent="0.3">
      <c r="B233" s="19" t="s">
        <v>299</v>
      </c>
      <c r="C233" s="20"/>
      <c r="D233" s="21"/>
      <c r="E233" s="22"/>
      <c r="F233" s="22"/>
      <c r="G233" s="22"/>
      <c r="H233" s="22"/>
      <c r="I233" s="22"/>
      <c r="J233" s="22"/>
      <c r="K233" s="22"/>
      <c r="L233" s="22"/>
      <c r="M233" s="22"/>
      <c r="N233" s="22"/>
      <c r="O233" s="22"/>
      <c r="P233" s="22"/>
      <c r="Q233" s="22"/>
      <c r="R233" s="22"/>
      <c r="S233" s="22"/>
    </row>
    <row r="234" spans="2:23" s="7" customFormat="1" ht="16.5" customHeight="1" x14ac:dyDescent="0.25">
      <c r="B234" s="161" t="s">
        <v>322</v>
      </c>
      <c r="C234" s="161" t="s">
        <v>324</v>
      </c>
      <c r="D234" s="163"/>
      <c r="E234" s="160"/>
      <c r="F234" s="160"/>
      <c r="G234" s="160"/>
      <c r="H234" s="160"/>
      <c r="I234" s="160"/>
      <c r="J234" s="160"/>
      <c r="K234" s="160"/>
      <c r="L234" s="160"/>
      <c r="M234" s="160"/>
      <c r="N234" s="68"/>
      <c r="O234" s="31"/>
      <c r="P234" s="31"/>
      <c r="Q234" s="160"/>
      <c r="R234" s="160"/>
      <c r="S234" s="160"/>
      <c r="T234" s="6"/>
      <c r="U234" s="6"/>
      <c r="V234" s="6"/>
      <c r="W234" s="6"/>
    </row>
    <row r="235" spans="2:23" s="7" customFormat="1" ht="16.5" customHeight="1" x14ac:dyDescent="0.25">
      <c r="B235" s="61" t="s">
        <v>0</v>
      </c>
      <c r="C235" s="61" t="s">
        <v>239</v>
      </c>
      <c r="D235" s="190" t="s">
        <v>137</v>
      </c>
      <c r="E235" s="192">
        <v>6.6710000000000003</v>
      </c>
      <c r="F235" s="192">
        <v>7.1206683499999963</v>
      </c>
      <c r="G235" s="192">
        <v>11.288462369999964</v>
      </c>
      <c r="H235" s="192">
        <v>18.135007599999984</v>
      </c>
      <c r="I235" s="192">
        <v>19.567178069999983</v>
      </c>
      <c r="J235" s="192">
        <v>21.599246920579301</v>
      </c>
      <c r="K235" s="192">
        <v>22.533999999999999</v>
      </c>
      <c r="L235" s="192">
        <v>25.146519300000005</v>
      </c>
      <c r="M235" s="192">
        <v>29.765117737563173</v>
      </c>
      <c r="N235" s="108"/>
      <c r="O235" s="63"/>
      <c r="P235" s="63"/>
      <c r="Q235" s="192">
        <v>43.215138319999944</v>
      </c>
      <c r="R235" s="229">
        <v>88.846944290579287</v>
      </c>
      <c r="S235" s="229">
        <v>29.765117737563173</v>
      </c>
      <c r="T235" s="6"/>
      <c r="U235" s="6"/>
      <c r="V235" s="6"/>
      <c r="W235" s="6"/>
    </row>
    <row r="236" spans="2:23" s="7" customFormat="1" ht="16.5" customHeight="1" x14ac:dyDescent="0.25">
      <c r="B236" s="44" t="s">
        <v>236</v>
      </c>
      <c r="C236" s="44" t="s">
        <v>240</v>
      </c>
      <c r="D236" s="168" t="s">
        <v>137</v>
      </c>
      <c r="E236" s="46">
        <v>-0.40100000000000002</v>
      </c>
      <c r="F236" s="46">
        <v>-0.43002872999999997</v>
      </c>
      <c r="G236" s="46">
        <v>-0.6900174</v>
      </c>
      <c r="H236" s="46">
        <v>-1.1037579500000001</v>
      </c>
      <c r="I236" s="46">
        <v>-1.13455463</v>
      </c>
      <c r="J236" s="46">
        <v>-1.29208996</v>
      </c>
      <c r="K236" s="46">
        <v>-1.3109999999999999</v>
      </c>
      <c r="L236" s="46">
        <v>-1.4544134599999996</v>
      </c>
      <c r="M236" s="46">
        <v>-3.3398135800000013</v>
      </c>
      <c r="N236" s="69"/>
      <c r="O236" s="46"/>
      <c r="P236" s="46"/>
      <c r="Q236" s="46">
        <v>-2.6248040800000001</v>
      </c>
      <c r="R236" s="117">
        <v>-5.19205805</v>
      </c>
      <c r="S236" s="117">
        <v>-3.3398135800000013</v>
      </c>
      <c r="T236" s="6"/>
      <c r="U236" s="6"/>
      <c r="V236" s="6"/>
      <c r="W236" s="6"/>
    </row>
    <row r="237" spans="2:23" s="7" customFormat="1" ht="16.5" customHeight="1" x14ac:dyDescent="0.25">
      <c r="B237" s="61" t="s">
        <v>232</v>
      </c>
      <c r="C237" s="61" t="s">
        <v>245</v>
      </c>
      <c r="D237" s="190" t="s">
        <v>137</v>
      </c>
      <c r="E237" s="192">
        <v>6.27</v>
      </c>
      <c r="F237" s="192">
        <v>6.6906396199999962</v>
      </c>
      <c r="G237" s="192">
        <v>10.598444969999965</v>
      </c>
      <c r="H237" s="192">
        <v>17.031249649999982</v>
      </c>
      <c r="I237" s="192">
        <v>18.432623439999986</v>
      </c>
      <c r="J237" s="192">
        <v>20.307156960579299</v>
      </c>
      <c r="K237" s="192">
        <v>21.222999999999999</v>
      </c>
      <c r="L237" s="192">
        <v>23.692105840000004</v>
      </c>
      <c r="M237" s="192">
        <v>26.425304157563172</v>
      </c>
      <c r="N237" s="108"/>
      <c r="O237" s="63"/>
      <c r="P237" s="63"/>
      <c r="Q237" s="192">
        <v>40.590334239999947</v>
      </c>
      <c r="R237" s="229">
        <v>83.654886240579287</v>
      </c>
      <c r="S237" s="229">
        <v>26.425304157563172</v>
      </c>
      <c r="T237" s="6"/>
      <c r="U237" s="6"/>
      <c r="V237" s="6"/>
      <c r="W237" s="6"/>
    </row>
    <row r="238" spans="2:23" s="7" customFormat="1" ht="16.5" customHeight="1" x14ac:dyDescent="0.25">
      <c r="B238" s="65" t="s">
        <v>320</v>
      </c>
      <c r="C238" s="65" t="s">
        <v>320</v>
      </c>
      <c r="D238" s="169" t="s">
        <v>137</v>
      </c>
      <c r="E238" s="186">
        <v>4.7194286699999992</v>
      </c>
      <c r="F238" s="186">
        <v>5.1733498199999959</v>
      </c>
      <c r="G238" s="186">
        <v>9.0858317499999668</v>
      </c>
      <c r="H238" s="186">
        <v>15.195335069999983</v>
      </c>
      <c r="I238" s="186">
        <v>16.302072679999984</v>
      </c>
      <c r="J238" s="217">
        <v>18.2495347905793</v>
      </c>
      <c r="K238" s="208">
        <v>19.527999999999999</v>
      </c>
      <c r="L238" s="232">
        <v>21.816074380000007</v>
      </c>
      <c r="M238" s="234">
        <v>21.634572287563174</v>
      </c>
      <c r="N238" s="146"/>
      <c r="O238" s="63"/>
      <c r="P238" s="63"/>
      <c r="Q238" s="186">
        <v>34.173945309999944</v>
      </c>
      <c r="R238" s="230">
        <v>75.895681850579294</v>
      </c>
      <c r="S238" s="230">
        <v>21.634572287563174</v>
      </c>
      <c r="T238" s="6"/>
      <c r="U238" s="6"/>
      <c r="V238" s="6"/>
      <c r="W238" s="6"/>
    </row>
    <row r="239" spans="2:23" s="7" customFormat="1" ht="16.5" customHeight="1" x14ac:dyDescent="0.25">
      <c r="B239" s="147" t="s">
        <v>235</v>
      </c>
      <c r="C239" s="147" t="s">
        <v>243</v>
      </c>
      <c r="D239" s="191" t="s">
        <v>2</v>
      </c>
      <c r="E239" s="193">
        <v>0.75269994736842094</v>
      </c>
      <c r="F239" s="193">
        <v>0.77322201072309416</v>
      </c>
      <c r="G239" s="193">
        <v>0.85727970242034435</v>
      </c>
      <c r="H239" s="193">
        <v>0.89220317840857899</v>
      </c>
      <c r="I239" s="193">
        <v>0.8844141330757852</v>
      </c>
      <c r="J239" s="193">
        <v>0.89867502506656605</v>
      </c>
      <c r="K239" s="193">
        <v>0.92013381708523767</v>
      </c>
      <c r="L239" s="193">
        <v>0.92081617933545423</v>
      </c>
      <c r="M239" s="193">
        <v>0.81870665172159063</v>
      </c>
      <c r="N239" s="159"/>
      <c r="O239" s="158"/>
      <c r="P239" s="158"/>
      <c r="Q239" s="193">
        <v>0.84192322999703362</v>
      </c>
      <c r="R239" s="193">
        <v>0.90724744556240688</v>
      </c>
      <c r="S239" s="193">
        <v>0.81870665172159063</v>
      </c>
      <c r="T239" s="6"/>
      <c r="U239" s="6"/>
      <c r="V239" s="6"/>
      <c r="W239" s="6"/>
    </row>
    <row r="240" spans="2:23" s="7" customFormat="1" ht="16.5" customHeight="1" x14ac:dyDescent="0.25">
      <c r="B240" s="65" t="s">
        <v>142</v>
      </c>
      <c r="C240" s="65" t="s">
        <v>80</v>
      </c>
      <c r="D240" s="169" t="s">
        <v>137</v>
      </c>
      <c r="E240" s="186">
        <v>3.9632661300000001</v>
      </c>
      <c r="F240" s="186">
        <v>4.3575024499999966</v>
      </c>
      <c r="G240" s="186">
        <v>7.8087043699999663</v>
      </c>
      <c r="H240" s="186">
        <v>13.130537739999982</v>
      </c>
      <c r="I240" s="186">
        <v>13.946809499999985</v>
      </c>
      <c r="J240" s="217">
        <v>15.5807442405793</v>
      </c>
      <c r="K240" s="208">
        <v>16.608000000000001</v>
      </c>
      <c r="L240" s="232">
        <v>18.628638070000004</v>
      </c>
      <c r="M240" s="234">
        <v>14.208390277563172</v>
      </c>
      <c r="N240" s="70"/>
      <c r="O240" s="43"/>
      <c r="P240" s="43"/>
      <c r="Q240" s="186">
        <v>29.260010689999945</v>
      </c>
      <c r="R240" s="230">
        <v>64.764191810579291</v>
      </c>
      <c r="S240" s="230">
        <v>14.208390277563172</v>
      </c>
      <c r="T240" s="6"/>
      <c r="U240" s="6"/>
      <c r="V240" s="6"/>
      <c r="W240" s="6"/>
    </row>
    <row r="241" spans="2:24" s="7" customFormat="1" ht="16.5" customHeight="1" x14ac:dyDescent="0.25">
      <c r="B241" s="147" t="s">
        <v>73</v>
      </c>
      <c r="C241" s="147" t="s">
        <v>90</v>
      </c>
      <c r="D241" s="191" t="s">
        <v>2</v>
      </c>
      <c r="E241" s="193">
        <v>0.63209986124401918</v>
      </c>
      <c r="F241" s="193">
        <v>0.65128338955431575</v>
      </c>
      <c r="G241" s="193">
        <v>0.73677830965800561</v>
      </c>
      <c r="H241" s="193">
        <v>0.7709673693850172</v>
      </c>
      <c r="I241" s="193">
        <v>0.75663724946143618</v>
      </c>
      <c r="J241" s="193">
        <v>0.767253844091765</v>
      </c>
      <c r="K241" s="193">
        <v>0.78254723648871505</v>
      </c>
      <c r="L241" s="193">
        <v>0.78628038367736763</v>
      </c>
      <c r="M241" s="193">
        <v>0.53768123889300989</v>
      </c>
      <c r="N241" s="108"/>
      <c r="O241" s="153"/>
      <c r="P241" s="153"/>
      <c r="Q241" s="193">
        <v>0.7208615360739139</v>
      </c>
      <c r="R241" s="193">
        <v>0.77418301214739449</v>
      </c>
      <c r="S241" s="193">
        <v>0.53768123889300989</v>
      </c>
      <c r="T241" s="6"/>
      <c r="U241" s="6"/>
      <c r="V241" s="6"/>
      <c r="W241" s="6"/>
    </row>
    <row r="242" spans="2:24" s="7" customFormat="1" ht="16.5" customHeight="1" x14ac:dyDescent="0.25">
      <c r="B242" s="164" t="s">
        <v>321</v>
      </c>
      <c r="C242" s="164" t="s">
        <v>352</v>
      </c>
      <c r="D242" s="165" t="s">
        <v>137</v>
      </c>
      <c r="E242" s="194">
        <v>1.585306452</v>
      </c>
      <c r="F242" s="194">
        <v>1.7430009799999986</v>
      </c>
      <c r="G242" s="194">
        <v>3.1234817479999868</v>
      </c>
      <c r="H242" s="194">
        <v>5.2522150959999925</v>
      </c>
      <c r="I242" s="194">
        <v>5.5423598600000004</v>
      </c>
      <c r="J242" s="194">
        <v>5.9437786399999997</v>
      </c>
      <c r="K242" s="194">
        <v>6.758902</v>
      </c>
      <c r="L242" s="194">
        <v>7.669543</v>
      </c>
      <c r="M242" s="194">
        <v>3.9524324100000001</v>
      </c>
      <c r="N242" s="151"/>
      <c r="O242" s="150"/>
      <c r="P242" s="150"/>
      <c r="Q242" s="194">
        <v>11.704004275999978</v>
      </c>
      <c r="R242" s="231">
        <v>25.914583499999999</v>
      </c>
      <c r="S242" s="231">
        <v>3.9524324100000001</v>
      </c>
      <c r="T242" s="6"/>
      <c r="U242" s="6"/>
      <c r="V242" s="6"/>
      <c r="W242" s="6"/>
    </row>
    <row r="243" spans="2:24" s="7" customFormat="1" ht="16.5" customHeight="1" x14ac:dyDescent="0.25">
      <c r="B243" s="44"/>
      <c r="C243" s="44"/>
      <c r="D243" s="52"/>
      <c r="E243" s="53"/>
      <c r="F243" s="53"/>
      <c r="G243" s="53"/>
      <c r="H243" s="53"/>
      <c r="I243" s="53"/>
      <c r="J243" s="53"/>
      <c r="K243" s="53"/>
      <c r="L243" s="53"/>
      <c r="M243" s="53"/>
      <c r="N243" s="72"/>
      <c r="O243" s="53"/>
      <c r="P243" s="53"/>
      <c r="Q243" s="53"/>
      <c r="R243" s="53"/>
      <c r="S243" s="53"/>
      <c r="T243" s="6"/>
      <c r="U243" s="6"/>
      <c r="V243" s="6"/>
      <c r="W243" s="6"/>
    </row>
    <row r="244" spans="2:24" s="7" customFormat="1" ht="16.5" customHeight="1" x14ac:dyDescent="0.25">
      <c r="B244" s="161" t="s">
        <v>300</v>
      </c>
      <c r="C244" s="161" t="s">
        <v>323</v>
      </c>
      <c r="D244" s="163" t="s">
        <v>137</v>
      </c>
      <c r="E244" s="160"/>
      <c r="F244" s="160"/>
      <c r="G244" s="160"/>
      <c r="H244" s="160"/>
      <c r="I244" s="160"/>
      <c r="J244" s="160"/>
      <c r="K244" s="160"/>
      <c r="L244" s="160"/>
      <c r="M244" s="160"/>
      <c r="N244" s="68"/>
      <c r="O244" s="31"/>
      <c r="P244" s="31"/>
      <c r="Q244" s="160"/>
      <c r="R244" s="160"/>
      <c r="S244" s="160"/>
      <c r="T244" s="6"/>
      <c r="U244" s="6"/>
      <c r="V244" s="6"/>
      <c r="W244" s="6"/>
    </row>
    <row r="245" spans="2:24" s="7" customFormat="1" ht="16.5" customHeight="1" x14ac:dyDescent="0.25">
      <c r="B245" s="44" t="s">
        <v>301</v>
      </c>
      <c r="C245" s="44" t="s">
        <v>344</v>
      </c>
      <c r="D245" s="44" t="s">
        <v>137</v>
      </c>
      <c r="E245" s="46">
        <v>24.17562935857206</v>
      </c>
      <c r="F245" s="46">
        <v>22.442541889699484</v>
      </c>
      <c r="G245" s="46">
        <v>31.951021012277483</v>
      </c>
      <c r="H245" s="46">
        <v>36.990873577988587</v>
      </c>
      <c r="I245" s="46">
        <v>34.740307187035711</v>
      </c>
      <c r="J245" s="46">
        <v>36.191043303168101</v>
      </c>
      <c r="K245" s="46">
        <v>40.396062999999998</v>
      </c>
      <c r="L245" s="46">
        <v>44.373645000000003</v>
      </c>
      <c r="M245" s="46">
        <v>43.696694051091214</v>
      </c>
      <c r="N245" s="46"/>
      <c r="O245" s="46"/>
      <c r="P245" s="46"/>
      <c r="Q245" s="46">
        <v>115.56006583853799</v>
      </c>
      <c r="R245" s="46">
        <v>155.70105849020382</v>
      </c>
      <c r="S245" s="46">
        <v>43.696694051091214</v>
      </c>
      <c r="T245" s="6"/>
      <c r="U245" s="6"/>
      <c r="V245" s="6"/>
      <c r="W245" s="6"/>
      <c r="X245" s="6"/>
    </row>
    <row r="246" spans="2:24" s="7" customFormat="1" ht="16.5" customHeight="1" x14ac:dyDescent="0.25">
      <c r="B246" s="41" t="s">
        <v>302</v>
      </c>
      <c r="C246" s="41" t="s">
        <v>346</v>
      </c>
      <c r="D246" s="42" t="s">
        <v>61</v>
      </c>
      <c r="E246" s="43">
        <v>75.650000000000006</v>
      </c>
      <c r="F246" s="43">
        <v>120.246</v>
      </c>
      <c r="G246" s="43">
        <v>180.11600000000001</v>
      </c>
      <c r="H246" s="43">
        <v>254.923</v>
      </c>
      <c r="I246" s="43">
        <v>366.91800000000001</v>
      </c>
      <c r="J246" s="43">
        <v>532.04200000000003</v>
      </c>
      <c r="K246" s="43">
        <v>682.69100000000003</v>
      </c>
      <c r="L246" s="43">
        <v>838.51800000000003</v>
      </c>
      <c r="M246" s="43">
        <v>915.08699999999999</v>
      </c>
      <c r="N246" s="108"/>
      <c r="O246" s="63"/>
      <c r="P246" s="63"/>
      <c r="Q246" s="43">
        <v>254.923</v>
      </c>
      <c r="R246" s="43">
        <v>838.51800000000003</v>
      </c>
      <c r="S246" s="43">
        <v>915.08699999999999</v>
      </c>
      <c r="T246" s="6"/>
      <c r="U246" s="6"/>
      <c r="V246" s="6"/>
      <c r="W246" s="6"/>
    </row>
    <row r="247" spans="2:24" s="7" customFormat="1" ht="16.5" customHeight="1" x14ac:dyDescent="0.25">
      <c r="B247" s="47" t="s">
        <v>303</v>
      </c>
      <c r="C247" s="47" t="s">
        <v>345</v>
      </c>
      <c r="D247" s="167" t="s">
        <v>61</v>
      </c>
      <c r="E247" s="49">
        <v>33.200000000000003</v>
      </c>
      <c r="F247" s="49">
        <v>52.7</v>
      </c>
      <c r="G247" s="49">
        <v>75.2</v>
      </c>
      <c r="H247" s="49">
        <v>104</v>
      </c>
      <c r="I247" s="49">
        <v>148.30000000000001</v>
      </c>
      <c r="J247" s="49">
        <v>222.8</v>
      </c>
      <c r="K247" s="49">
        <v>242.2</v>
      </c>
      <c r="L247" s="49">
        <v>251.07400000000001</v>
      </c>
      <c r="M247" s="49">
        <v>194.82800000000003</v>
      </c>
      <c r="Q247" s="49">
        <v>265.10000000000002</v>
      </c>
      <c r="R247" s="49">
        <v>864.37400000000002</v>
      </c>
      <c r="S247" s="49">
        <v>194.82800000000003</v>
      </c>
      <c r="T247" s="6"/>
      <c r="U247" s="6"/>
      <c r="V247" s="6"/>
      <c r="W247" s="6"/>
    </row>
    <row r="248" spans="2:24" s="7" customFormat="1" ht="16.5" customHeight="1" x14ac:dyDescent="0.25">
      <c r="B248" s="44"/>
      <c r="C248" s="44"/>
      <c r="D248" s="52"/>
      <c r="E248" s="53"/>
      <c r="F248" s="53"/>
      <c r="G248" s="53"/>
      <c r="H248" s="53"/>
      <c r="I248" s="53"/>
      <c r="J248" s="53"/>
      <c r="K248" s="53"/>
      <c r="L248" s="53"/>
      <c r="M248" s="53"/>
      <c r="N248" s="72"/>
      <c r="O248" s="53"/>
      <c r="P248" s="53"/>
      <c r="Q248" s="53"/>
      <c r="R248" s="53"/>
      <c r="S248" s="53"/>
      <c r="T248" s="6"/>
      <c r="U248" s="6"/>
      <c r="V248" s="6"/>
      <c r="W248" s="6"/>
    </row>
    <row r="249" spans="2:24" s="7" customFormat="1" ht="16.5" customHeight="1" x14ac:dyDescent="0.25">
      <c r="B249" s="44"/>
      <c r="C249" s="44"/>
      <c r="D249" s="52"/>
      <c r="E249" s="53"/>
      <c r="F249" s="53"/>
      <c r="G249" s="53"/>
      <c r="H249" s="53"/>
      <c r="I249" s="53"/>
      <c r="J249" s="53"/>
      <c r="K249" s="53"/>
      <c r="L249" s="53"/>
      <c r="M249" s="53"/>
      <c r="N249" s="72"/>
      <c r="O249" s="53"/>
      <c r="P249" s="53"/>
      <c r="Q249" s="53"/>
      <c r="R249" s="53"/>
      <c r="S249" s="53"/>
      <c r="T249" s="6"/>
      <c r="U249" s="6"/>
      <c r="V249" s="6"/>
      <c r="W249" s="6"/>
    </row>
    <row r="250" spans="2:24" x14ac:dyDescent="0.25">
      <c r="B250" s="11" t="s">
        <v>399</v>
      </c>
    </row>
    <row r="251" spans="2:24" ht="15" customHeight="1" x14ac:dyDescent="0.25">
      <c r="B251" s="286" t="s">
        <v>436</v>
      </c>
      <c r="C251" s="287"/>
      <c r="D251" s="287"/>
      <c r="E251" s="287"/>
      <c r="F251" s="287"/>
      <c r="G251" s="287"/>
      <c r="H251" s="287"/>
      <c r="I251" s="287"/>
      <c r="J251" s="287"/>
      <c r="K251" s="287"/>
      <c r="L251" s="287"/>
      <c r="M251" s="287"/>
      <c r="N251" s="287"/>
      <c r="O251" s="287"/>
      <c r="P251" s="287"/>
      <c r="Q251" s="287"/>
      <c r="R251" s="287"/>
      <c r="S251" s="288"/>
    </row>
    <row r="252" spans="2:24" x14ac:dyDescent="0.25">
      <c r="B252" s="289"/>
      <c r="C252" s="290"/>
      <c r="D252" s="290"/>
      <c r="E252" s="290"/>
      <c r="F252" s="290"/>
      <c r="G252" s="290"/>
      <c r="H252" s="290"/>
      <c r="I252" s="290"/>
      <c r="J252" s="290"/>
      <c r="K252" s="290"/>
      <c r="L252" s="290"/>
      <c r="M252" s="290"/>
      <c r="N252" s="290"/>
      <c r="O252" s="290"/>
      <c r="P252" s="290"/>
      <c r="Q252" s="290"/>
      <c r="R252" s="290"/>
      <c r="S252" s="291"/>
    </row>
    <row r="253" spans="2:24" x14ac:dyDescent="0.25">
      <c r="B253" s="289"/>
      <c r="C253" s="290"/>
      <c r="D253" s="290"/>
      <c r="E253" s="290"/>
      <c r="F253" s="290"/>
      <c r="G253" s="290"/>
      <c r="H253" s="290"/>
      <c r="I253" s="290"/>
      <c r="J253" s="290"/>
      <c r="K253" s="290"/>
      <c r="L253" s="290"/>
      <c r="M253" s="290"/>
      <c r="N253" s="290"/>
      <c r="O253" s="290"/>
      <c r="P253" s="290"/>
      <c r="Q253" s="290"/>
      <c r="R253" s="290"/>
      <c r="S253" s="291"/>
    </row>
    <row r="254" spans="2:24" x14ac:dyDescent="0.25">
      <c r="B254" s="289"/>
      <c r="C254" s="290"/>
      <c r="D254" s="290"/>
      <c r="E254" s="290"/>
      <c r="F254" s="290"/>
      <c r="G254" s="290"/>
      <c r="H254" s="290"/>
      <c r="I254" s="290"/>
      <c r="J254" s="290"/>
      <c r="K254" s="290"/>
      <c r="L254" s="290"/>
      <c r="M254" s="290"/>
      <c r="N254" s="290"/>
      <c r="O254" s="290"/>
      <c r="P254" s="290"/>
      <c r="Q254" s="290"/>
      <c r="R254" s="290"/>
      <c r="S254" s="291"/>
    </row>
    <row r="255" spans="2:24" ht="34.5" customHeight="1" x14ac:dyDescent="0.25">
      <c r="B255" s="289"/>
      <c r="C255" s="290"/>
      <c r="D255" s="290"/>
      <c r="E255" s="290"/>
      <c r="F255" s="290"/>
      <c r="G255" s="290"/>
      <c r="H255" s="290"/>
      <c r="I255" s="290"/>
      <c r="J255" s="290"/>
      <c r="K255" s="290"/>
      <c r="L255" s="290"/>
      <c r="M255" s="290"/>
      <c r="N255" s="290"/>
      <c r="O255" s="290"/>
      <c r="P255" s="290"/>
      <c r="Q255" s="290"/>
      <c r="R255" s="290"/>
      <c r="S255" s="291"/>
    </row>
    <row r="256" spans="2:24" x14ac:dyDescent="0.25">
      <c r="B256" s="289"/>
      <c r="C256" s="290"/>
      <c r="D256" s="290"/>
      <c r="E256" s="290"/>
      <c r="F256" s="290"/>
      <c r="G256" s="290"/>
      <c r="H256" s="290"/>
      <c r="I256" s="290"/>
      <c r="J256" s="290"/>
      <c r="K256" s="290"/>
      <c r="L256" s="290"/>
      <c r="M256" s="290"/>
      <c r="N256" s="290"/>
      <c r="O256" s="290"/>
      <c r="P256" s="290"/>
      <c r="Q256" s="290"/>
      <c r="R256" s="290"/>
      <c r="S256" s="291"/>
    </row>
    <row r="257" spans="2:19" x14ac:dyDescent="0.25">
      <c r="B257" s="289"/>
      <c r="C257" s="290"/>
      <c r="D257" s="290"/>
      <c r="E257" s="290"/>
      <c r="F257" s="290"/>
      <c r="G257" s="290"/>
      <c r="H257" s="290"/>
      <c r="I257" s="290"/>
      <c r="J257" s="290"/>
      <c r="K257" s="290"/>
      <c r="L257" s="290"/>
      <c r="M257" s="290"/>
      <c r="N257" s="290"/>
      <c r="O257" s="290"/>
      <c r="P257" s="290"/>
      <c r="Q257" s="290"/>
      <c r="R257" s="290"/>
      <c r="S257" s="291"/>
    </row>
    <row r="258" spans="2:19" x14ac:dyDescent="0.25">
      <c r="B258" s="292"/>
      <c r="C258" s="293"/>
      <c r="D258" s="293"/>
      <c r="E258" s="293"/>
      <c r="F258" s="293"/>
      <c r="G258" s="293"/>
      <c r="H258" s="293"/>
      <c r="I258" s="293"/>
      <c r="J258" s="293"/>
      <c r="K258" s="293"/>
      <c r="L258" s="293"/>
      <c r="M258" s="293"/>
      <c r="N258" s="293"/>
      <c r="O258" s="293"/>
      <c r="P258" s="293"/>
      <c r="Q258" s="293"/>
      <c r="R258" s="293"/>
      <c r="S258" s="294"/>
    </row>
  </sheetData>
  <mergeCells count="31">
    <mergeCell ref="Q173:Q174"/>
    <mergeCell ref="R173:R174"/>
    <mergeCell ref="K173:K174"/>
    <mergeCell ref="J173:J174"/>
    <mergeCell ref="L173:L174"/>
    <mergeCell ref="H173:H174"/>
    <mergeCell ref="I173:I174"/>
    <mergeCell ref="B173:B174"/>
    <mergeCell ref="C173:C174"/>
    <mergeCell ref="D173:D174"/>
    <mergeCell ref="E135:E136"/>
    <mergeCell ref="F135:F136"/>
    <mergeCell ref="E173:E174"/>
    <mergeCell ref="F173:F174"/>
    <mergeCell ref="G173:G174"/>
    <mergeCell ref="S135:S136"/>
    <mergeCell ref="S173:S174"/>
    <mergeCell ref="B251:S258"/>
    <mergeCell ref="M135:M136"/>
    <mergeCell ref="M173:M174"/>
    <mergeCell ref="G135:G136"/>
    <mergeCell ref="H135:H136"/>
    <mergeCell ref="I135:I136"/>
    <mergeCell ref="Q135:Q136"/>
    <mergeCell ref="R135:R136"/>
    <mergeCell ref="K135:K136"/>
    <mergeCell ref="J135:J136"/>
    <mergeCell ref="L135:L136"/>
    <mergeCell ref="B135:B136"/>
    <mergeCell ref="C135:C136"/>
    <mergeCell ref="D135:D136"/>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B1:X56"/>
  <sheetViews>
    <sheetView showGridLines="0" showRowColHeaders="0" zoomScaleNormal="100" workbookViewId="0">
      <pane xSplit="4" ySplit="3" topLeftCell="E4" activePane="bottomRight" state="frozen"/>
      <selection activeCell="X5" sqref="X5"/>
      <selection pane="topRight" activeCell="X5" sqref="X5"/>
      <selection pane="bottomLeft" activeCell="X5" sqref="X5"/>
      <selection pane="bottomRight" activeCell="A4" sqref="A4"/>
    </sheetView>
  </sheetViews>
  <sheetFormatPr defaultColWidth="9.109375" defaultRowHeight="14.4" outlineLevelCol="1" x14ac:dyDescent="0.3"/>
  <cols>
    <col min="1" max="1" width="1.44140625" style="82" customWidth="1"/>
    <col min="2" max="3" width="37.6640625" style="82" customWidth="1"/>
    <col min="4" max="4" width="11.5546875" style="83" customWidth="1"/>
    <col min="5" max="10" width="11.109375" style="84" hidden="1" customWidth="1" outlineLevel="1"/>
    <col min="11" max="11" width="11.109375" hidden="1" customWidth="1" outlineLevel="1"/>
    <col min="12" max="12" width="10.109375" style="133" hidden="1" customWidth="1" outlineLevel="1"/>
    <col min="13" max="13" width="11.33203125" customWidth="1" collapsed="1"/>
    <col min="14" max="14" width="12.44140625" style="133" bestFit="1" customWidth="1"/>
    <col min="15" max="17" width="12.5546875" style="133" customWidth="1"/>
    <col min="18" max="18" width="2.5546875" style="82" customWidth="1"/>
    <col min="19" max="19" width="9.44140625" style="84" hidden="1" customWidth="1"/>
    <col min="20" max="21" width="9.44140625" style="82" hidden="1" customWidth="1"/>
    <col min="22" max="22" width="9.109375" style="82"/>
    <col min="23" max="23" width="12.33203125" style="82" bestFit="1" customWidth="1"/>
    <col min="24" max="24" width="10.6640625" style="82" bestFit="1" customWidth="1"/>
    <col min="25" max="16384" width="9.109375" style="82"/>
  </cols>
  <sheetData>
    <row r="1" spans="2:24" ht="54.75" customHeight="1" x14ac:dyDescent="0.3">
      <c r="D1" s="82"/>
      <c r="E1" s="82"/>
      <c r="F1" s="82"/>
      <c r="G1" s="82"/>
      <c r="H1" s="82"/>
      <c r="I1" s="82"/>
      <c r="J1" s="82"/>
      <c r="S1" s="82"/>
    </row>
    <row r="2" spans="2:24" ht="8.25" customHeight="1" x14ac:dyDescent="0.3">
      <c r="T2" s="84"/>
    </row>
    <row r="3" spans="2:24" s="90" customFormat="1" ht="21.9" customHeight="1" x14ac:dyDescent="0.3">
      <c r="B3" s="85" t="s">
        <v>135</v>
      </c>
      <c r="C3" s="85"/>
      <c r="D3" s="86" t="s">
        <v>9</v>
      </c>
      <c r="E3" s="87" t="s">
        <v>193</v>
      </c>
      <c r="F3" s="87" t="s">
        <v>208</v>
      </c>
      <c r="G3" s="87" t="s">
        <v>209</v>
      </c>
      <c r="H3" s="87" t="s">
        <v>211</v>
      </c>
      <c r="I3" s="87" t="s">
        <v>214</v>
      </c>
      <c r="J3" s="87" t="s">
        <v>218</v>
      </c>
      <c r="K3" s="87" t="s">
        <v>222</v>
      </c>
      <c r="L3" s="87" t="s">
        <v>223</v>
      </c>
      <c r="M3" s="142" t="s">
        <v>229</v>
      </c>
      <c r="N3" s="142" t="s">
        <v>379</v>
      </c>
      <c r="O3" s="142" t="s">
        <v>382</v>
      </c>
      <c r="P3" s="142" t="s">
        <v>400</v>
      </c>
      <c r="Q3" s="142" t="s">
        <v>419</v>
      </c>
      <c r="R3"/>
      <c r="S3" s="88" t="s">
        <v>182</v>
      </c>
      <c r="T3" s="89" t="s">
        <v>189</v>
      </c>
      <c r="U3" s="89" t="s">
        <v>212</v>
      </c>
      <c r="V3" s="89" t="s">
        <v>213</v>
      </c>
      <c r="W3" s="89" t="s">
        <v>228</v>
      </c>
      <c r="X3" s="89" t="s">
        <v>420</v>
      </c>
    </row>
    <row r="4" spans="2:24" ht="27.9" customHeight="1" x14ac:dyDescent="0.3">
      <c r="B4" s="91" t="s">
        <v>65</v>
      </c>
      <c r="C4" s="92"/>
      <c r="D4" s="93"/>
      <c r="E4" s="94"/>
      <c r="F4" s="94"/>
      <c r="G4" s="94"/>
      <c r="H4" s="94"/>
      <c r="I4" s="94"/>
      <c r="J4" s="94"/>
      <c r="K4" s="94"/>
      <c r="L4" s="94"/>
      <c r="M4" s="94"/>
      <c r="N4" s="94"/>
      <c r="O4" s="219"/>
      <c r="P4" s="219"/>
      <c r="Q4" s="219"/>
      <c r="R4"/>
      <c r="S4" s="94"/>
      <c r="T4" s="94"/>
      <c r="U4" s="94"/>
      <c r="V4" s="94"/>
      <c r="W4" s="94"/>
      <c r="X4" s="94"/>
    </row>
    <row r="5" spans="2:24" s="90" customFormat="1" ht="16.5" customHeight="1" x14ac:dyDescent="0.3">
      <c r="B5" s="144" t="s">
        <v>20</v>
      </c>
      <c r="C5" s="144"/>
      <c r="D5" s="145" t="s">
        <v>137</v>
      </c>
      <c r="E5" s="143">
        <v>1130.5459999999998</v>
      </c>
      <c r="F5" s="143">
        <v>635.19299999999998</v>
      </c>
      <c r="G5" s="143">
        <v>711.54100000000005</v>
      </c>
      <c r="H5" s="143">
        <v>586.29700000000003</v>
      </c>
      <c r="I5" s="143">
        <v>653.66399999999999</v>
      </c>
      <c r="J5" s="143">
        <v>656.81600000000003</v>
      </c>
      <c r="K5" s="143">
        <v>816.61099999999999</v>
      </c>
      <c r="L5" s="143">
        <v>957.54499999999996</v>
      </c>
      <c r="M5" s="143">
        <v>956.85699999999997</v>
      </c>
      <c r="N5" s="143">
        <v>1003.79</v>
      </c>
      <c r="O5" s="143">
        <v>1220.1890000000001</v>
      </c>
      <c r="P5" s="143">
        <f>SUM(P11+P20)</f>
        <v>2173.1689999999999</v>
      </c>
      <c r="Q5" s="143">
        <f>SUM(Q11+Q20)</f>
        <v>1905.2830000000001</v>
      </c>
      <c r="R5"/>
      <c r="S5" s="95">
        <v>612.19000000000005</v>
      </c>
      <c r="T5" s="95">
        <v>482.03399999999999</v>
      </c>
      <c r="U5" s="143">
        <v>586.29700000000003</v>
      </c>
      <c r="V5" s="143">
        <f>SUM(V11+V20)</f>
        <v>957.54500000000007</v>
      </c>
      <c r="W5" s="143">
        <f>SUM(W11+W20)</f>
        <v>2173.1689999999999</v>
      </c>
      <c r="X5" s="143">
        <f>SUM(X11+X20)</f>
        <v>1905.2830000000001</v>
      </c>
    </row>
    <row r="6" spans="2:24" s="90" customFormat="1" ht="16.5" customHeight="1" x14ac:dyDescent="0.3">
      <c r="B6" s="96" t="s">
        <v>21</v>
      </c>
      <c r="C6" s="96" t="s">
        <v>104</v>
      </c>
      <c r="D6" s="97" t="s">
        <v>137</v>
      </c>
      <c r="E6" s="98">
        <v>51.387999999999998</v>
      </c>
      <c r="F6" s="98">
        <v>17.806999999999999</v>
      </c>
      <c r="G6" s="98">
        <v>52.731999999999999</v>
      </c>
      <c r="H6" s="135">
        <v>44.101999999999997</v>
      </c>
      <c r="I6" s="98">
        <v>87.441999999999993</v>
      </c>
      <c r="J6" s="98">
        <v>92.234999999999999</v>
      </c>
      <c r="K6" s="98">
        <v>176.22800000000001</v>
      </c>
      <c r="L6" s="98">
        <v>29.120999999999999</v>
      </c>
      <c r="M6" s="98">
        <v>25.123999999999999</v>
      </c>
      <c r="N6" s="98">
        <v>37.262999999999998</v>
      </c>
      <c r="O6" s="98">
        <v>22.466999999999999</v>
      </c>
      <c r="P6" s="98">
        <v>25.51</v>
      </c>
      <c r="Q6" s="98">
        <v>29.161000000000001</v>
      </c>
      <c r="R6"/>
      <c r="S6" s="98">
        <v>6.38</v>
      </c>
      <c r="T6" s="98">
        <v>29.347000000000001</v>
      </c>
      <c r="U6" s="135">
        <v>44.101999999999997</v>
      </c>
      <c r="V6" s="98">
        <v>29.120999999999999</v>
      </c>
      <c r="W6" s="135">
        <v>25.51</v>
      </c>
      <c r="X6" s="135">
        <f>Q6</f>
        <v>29.161000000000001</v>
      </c>
    </row>
    <row r="7" spans="2:24" s="90" customFormat="1" ht="16.5" customHeight="1" x14ac:dyDescent="0.3">
      <c r="B7" s="99" t="s">
        <v>31</v>
      </c>
      <c r="C7" s="99" t="s">
        <v>105</v>
      </c>
      <c r="D7" s="100" t="s">
        <v>137</v>
      </c>
      <c r="E7" s="101">
        <v>63.767000000000003</v>
      </c>
      <c r="F7" s="101">
        <v>36.061</v>
      </c>
      <c r="G7" s="101">
        <v>53.454000000000001</v>
      </c>
      <c r="H7" s="132">
        <v>1.6579999999999999</v>
      </c>
      <c r="I7" s="101">
        <v>17.884</v>
      </c>
      <c r="J7" s="101">
        <v>29.433</v>
      </c>
      <c r="K7" s="101">
        <v>63.454000000000001</v>
      </c>
      <c r="L7" s="101">
        <v>227.84800000000001</v>
      </c>
      <c r="M7" s="101">
        <v>238.03700000000001</v>
      </c>
      <c r="N7" s="101">
        <v>251.51499999999999</v>
      </c>
      <c r="O7" s="101">
        <v>506.964</v>
      </c>
      <c r="P7" s="101">
        <v>427.02600000000001</v>
      </c>
      <c r="Q7" s="101">
        <v>138.755</v>
      </c>
      <c r="R7"/>
      <c r="S7" s="101">
        <v>23.475999999999999</v>
      </c>
      <c r="T7" s="101">
        <v>23.675999999999998</v>
      </c>
      <c r="U7" s="132">
        <v>1.6579999999999999</v>
      </c>
      <c r="V7" s="101">
        <v>227.84800000000001</v>
      </c>
      <c r="W7" s="132">
        <v>427.02600000000001</v>
      </c>
      <c r="X7" s="132">
        <f t="shared" ref="X7:X10" si="0">Q7</f>
        <v>138.755</v>
      </c>
    </row>
    <row r="8" spans="2:24" s="90" customFormat="1" ht="16.5" customHeight="1" x14ac:dyDescent="0.3">
      <c r="B8" s="96" t="s">
        <v>22</v>
      </c>
      <c r="C8" s="96" t="s">
        <v>106</v>
      </c>
      <c r="D8" s="97" t="s">
        <v>137</v>
      </c>
      <c r="E8" s="98">
        <v>54.621000000000002</v>
      </c>
      <c r="F8" s="98">
        <v>57.274000000000001</v>
      </c>
      <c r="G8" s="98">
        <v>93.188999999999993</v>
      </c>
      <c r="H8" s="135">
        <v>59.725999999999999</v>
      </c>
      <c r="I8" s="98">
        <v>60.133000000000003</v>
      </c>
      <c r="J8" s="98">
        <v>58.561</v>
      </c>
      <c r="K8" s="98">
        <v>93.989000000000004</v>
      </c>
      <c r="L8" s="98">
        <v>65.718999999999994</v>
      </c>
      <c r="M8" s="98">
        <v>68.164000000000001</v>
      </c>
      <c r="N8" s="98">
        <v>90.691000000000003</v>
      </c>
      <c r="O8" s="98">
        <v>72.649000000000001</v>
      </c>
      <c r="P8" s="98">
        <v>45.56</v>
      </c>
      <c r="Q8" s="98">
        <v>72.864999999999995</v>
      </c>
      <c r="R8"/>
      <c r="S8" s="98">
        <v>29.625</v>
      </c>
      <c r="T8" s="98">
        <v>46.386000000000003</v>
      </c>
      <c r="U8" s="135">
        <v>59.725999999999999</v>
      </c>
      <c r="V8" s="98">
        <v>65.718999999999994</v>
      </c>
      <c r="W8" s="135">
        <v>45.56</v>
      </c>
      <c r="X8" s="135">
        <f t="shared" si="0"/>
        <v>72.864999999999995</v>
      </c>
    </row>
    <row r="9" spans="2:24" s="90" customFormat="1" ht="16.5" customHeight="1" x14ac:dyDescent="0.3">
      <c r="B9" s="99" t="s">
        <v>156</v>
      </c>
      <c r="C9" s="99" t="s">
        <v>157</v>
      </c>
      <c r="D9" s="100" t="s">
        <v>137</v>
      </c>
      <c r="E9" s="101">
        <v>5.923</v>
      </c>
      <c r="F9" s="101">
        <v>3.8170000000000002</v>
      </c>
      <c r="G9" s="101">
        <v>3.6920000000000002</v>
      </c>
      <c r="H9" s="132">
        <v>4.2530000000000001</v>
      </c>
      <c r="I9" s="101">
        <v>5.8849999999999998</v>
      </c>
      <c r="J9" s="101">
        <v>10.465999999999999</v>
      </c>
      <c r="K9" s="101">
        <v>9.73</v>
      </c>
      <c r="L9" s="101">
        <v>14.97</v>
      </c>
      <c r="M9" s="101">
        <v>9.4580000000000002</v>
      </c>
      <c r="N9" s="101">
        <v>8.9909999999999997</v>
      </c>
      <c r="O9" s="101">
        <v>11.513999999999999</v>
      </c>
      <c r="P9" s="101">
        <v>12.909000000000001</v>
      </c>
      <c r="Q9" s="101">
        <v>15.788</v>
      </c>
      <c r="R9"/>
      <c r="S9" s="101">
        <v>3.8010000000000002</v>
      </c>
      <c r="T9" s="101">
        <v>3.153</v>
      </c>
      <c r="U9" s="132">
        <v>4.2530000000000001</v>
      </c>
      <c r="V9" s="101">
        <v>14.97</v>
      </c>
      <c r="W9" s="132">
        <v>12.909000000000001</v>
      </c>
      <c r="X9" s="132">
        <f t="shared" si="0"/>
        <v>15.788</v>
      </c>
    </row>
    <row r="10" spans="2:24" s="90" customFormat="1" ht="16.5" customHeight="1" x14ac:dyDescent="0.3">
      <c r="B10" s="96" t="s">
        <v>23</v>
      </c>
      <c r="C10" s="96" t="s">
        <v>107</v>
      </c>
      <c r="D10" s="97" t="s">
        <v>137</v>
      </c>
      <c r="E10" s="98">
        <v>22.53</v>
      </c>
      <c r="F10" s="98">
        <v>25.285</v>
      </c>
      <c r="G10" s="98">
        <v>25.827000000000002</v>
      </c>
      <c r="H10" s="135">
        <v>24.736000000000001</v>
      </c>
      <c r="I10" s="98">
        <v>27.68</v>
      </c>
      <c r="J10" s="98">
        <v>29.663</v>
      </c>
      <c r="K10" s="98">
        <v>21.315000000000001</v>
      </c>
      <c r="L10" s="98">
        <v>17.196999999999999</v>
      </c>
      <c r="M10" s="98">
        <v>34.844999999999999</v>
      </c>
      <c r="N10" s="98">
        <v>22.902999999999999</v>
      </c>
      <c r="O10" s="98">
        <v>14.374000000000001</v>
      </c>
      <c r="P10" s="98">
        <v>11.685</v>
      </c>
      <c r="Q10" s="98">
        <v>17.082999999999998</v>
      </c>
      <c r="R10"/>
      <c r="S10" s="98">
        <v>16.646999999999998</v>
      </c>
      <c r="T10" s="98">
        <v>21.981999999999999</v>
      </c>
      <c r="U10" s="135">
        <v>24.736000000000001</v>
      </c>
      <c r="V10" s="98">
        <v>17.196999999999999</v>
      </c>
      <c r="W10" s="135">
        <v>11.685</v>
      </c>
      <c r="X10" s="135">
        <f t="shared" si="0"/>
        <v>17.082999999999998</v>
      </c>
    </row>
    <row r="11" spans="2:24" s="90" customFormat="1" ht="16.5" customHeight="1" x14ac:dyDescent="0.3">
      <c r="B11" s="254" t="s">
        <v>416</v>
      </c>
      <c r="C11" s="254" t="s">
        <v>415</v>
      </c>
      <c r="D11" s="255" t="s">
        <v>137</v>
      </c>
      <c r="E11" s="256">
        <f t="shared" ref="E11:O11" si="1">SUM(E6:E10)</f>
        <v>198.22900000000001</v>
      </c>
      <c r="F11" s="256">
        <f t="shared" si="1"/>
        <v>140.244</v>
      </c>
      <c r="G11" s="256">
        <f t="shared" si="1"/>
        <v>228.89400000000001</v>
      </c>
      <c r="H11" s="256">
        <f t="shared" si="1"/>
        <v>134.47499999999999</v>
      </c>
      <c r="I11" s="256">
        <f t="shared" si="1"/>
        <v>199.024</v>
      </c>
      <c r="J11" s="256">
        <f t="shared" si="1"/>
        <v>220.35800000000003</v>
      </c>
      <c r="K11" s="256">
        <f t="shared" si="1"/>
        <v>364.71600000000007</v>
      </c>
      <c r="L11" s="256">
        <f t="shared" si="1"/>
        <v>354.85500000000002</v>
      </c>
      <c r="M11" s="256">
        <f t="shared" si="1"/>
        <v>375.62800000000004</v>
      </c>
      <c r="N11" s="256">
        <f t="shared" si="1"/>
        <v>411.36299999999994</v>
      </c>
      <c r="O11" s="256">
        <f t="shared" si="1"/>
        <v>627.96800000000007</v>
      </c>
      <c r="P11" s="256">
        <f>SUM(P6:P10)</f>
        <v>522.68999999999994</v>
      </c>
      <c r="Q11" s="256">
        <f>SUM(Q6:Q10)</f>
        <v>273.65200000000004</v>
      </c>
      <c r="R11" s="253"/>
      <c r="S11" s="256">
        <v>79.929000000000002</v>
      </c>
      <c r="T11" s="256">
        <v>124.544</v>
      </c>
      <c r="U11" s="257">
        <v>134.47499999999999</v>
      </c>
      <c r="V11" s="256">
        <v>354.85500000000002</v>
      </c>
      <c r="W11" s="257">
        <v>522.68999999999994</v>
      </c>
      <c r="X11" s="257">
        <f>Q11</f>
        <v>273.65200000000004</v>
      </c>
    </row>
    <row r="12" spans="2:24" s="90" customFormat="1" ht="16.5" customHeight="1" x14ac:dyDescent="0.3">
      <c r="B12" s="96" t="s">
        <v>22</v>
      </c>
      <c r="C12" s="96" t="s">
        <v>106</v>
      </c>
      <c r="D12" s="97" t="s">
        <v>137</v>
      </c>
      <c r="E12" s="98">
        <v>0</v>
      </c>
      <c r="F12" s="98">
        <v>0</v>
      </c>
      <c r="G12" s="98">
        <v>0</v>
      </c>
      <c r="H12" s="135">
        <v>0</v>
      </c>
      <c r="I12" s="98">
        <v>0.13100000000000001</v>
      </c>
      <c r="J12" s="98">
        <v>0.159</v>
      </c>
      <c r="K12" s="98">
        <v>0.186</v>
      </c>
      <c r="L12" s="98">
        <v>0.21</v>
      </c>
      <c r="M12" s="98">
        <v>0.23499999999999999</v>
      </c>
      <c r="N12" s="98">
        <v>0.26200000000000001</v>
      </c>
      <c r="O12" s="98">
        <v>0.28699999999999998</v>
      </c>
      <c r="P12" s="98">
        <v>0.376</v>
      </c>
      <c r="Q12" s="98">
        <v>0.435</v>
      </c>
      <c r="R12" s="133"/>
      <c r="S12" s="98">
        <v>14.492000000000001</v>
      </c>
      <c r="T12" s="98">
        <v>0</v>
      </c>
      <c r="U12" s="135">
        <v>0</v>
      </c>
      <c r="V12" s="98">
        <v>0.21</v>
      </c>
      <c r="W12" s="135">
        <v>0.376</v>
      </c>
      <c r="X12" s="135">
        <f>Q12</f>
        <v>0.435</v>
      </c>
    </row>
    <row r="13" spans="2:24" s="90" customFormat="1" ht="16.5" customHeight="1" x14ac:dyDescent="0.3">
      <c r="B13" s="99" t="s">
        <v>407</v>
      </c>
      <c r="C13" s="99" t="s">
        <v>414</v>
      </c>
      <c r="D13" s="100" t="s">
        <v>137</v>
      </c>
      <c r="E13" s="101">
        <v>0</v>
      </c>
      <c r="F13" s="101">
        <v>0</v>
      </c>
      <c r="G13" s="101">
        <v>0</v>
      </c>
      <c r="H13" s="132">
        <v>0</v>
      </c>
      <c r="I13" s="101">
        <v>0</v>
      </c>
      <c r="J13" s="101">
        <v>0</v>
      </c>
      <c r="K13" s="101">
        <v>0</v>
      </c>
      <c r="L13" s="101">
        <v>0</v>
      </c>
      <c r="M13" s="101">
        <v>0</v>
      </c>
      <c r="N13" s="101">
        <v>0</v>
      </c>
      <c r="O13" s="101">
        <v>0</v>
      </c>
      <c r="P13" s="101">
        <v>21.821999999999999</v>
      </c>
      <c r="Q13" s="101">
        <v>21.821999999999999</v>
      </c>
      <c r="R13" s="133"/>
      <c r="S13" s="101"/>
      <c r="T13" s="101"/>
      <c r="U13" s="132">
        <v>0</v>
      </c>
      <c r="V13" s="101">
        <v>0</v>
      </c>
      <c r="W13" s="132">
        <v>21.821999999999999</v>
      </c>
      <c r="X13" s="132">
        <f t="shared" ref="X13:X19" si="2">Q13</f>
        <v>21.821999999999999</v>
      </c>
    </row>
    <row r="14" spans="2:24" s="90" customFormat="1" ht="16.5" customHeight="1" x14ac:dyDescent="0.3">
      <c r="B14" s="96" t="s">
        <v>216</v>
      </c>
      <c r="C14" s="96" t="s">
        <v>217</v>
      </c>
      <c r="D14" s="97" t="s">
        <v>137</v>
      </c>
      <c r="E14" s="98">
        <v>0</v>
      </c>
      <c r="F14" s="98">
        <v>0</v>
      </c>
      <c r="G14" s="98">
        <v>0</v>
      </c>
      <c r="H14" s="135">
        <v>4.7590000000000003</v>
      </c>
      <c r="I14" s="98">
        <v>4.625</v>
      </c>
      <c r="J14" s="98">
        <v>4.5439999999999996</v>
      </c>
      <c r="K14" s="98">
        <v>9.2739999999999991</v>
      </c>
      <c r="L14" s="98">
        <v>8.5760000000000005</v>
      </c>
      <c r="M14" s="98">
        <v>8.3409999999999993</v>
      </c>
      <c r="N14" s="98">
        <v>8.7759999999999998</v>
      </c>
      <c r="O14" s="98">
        <v>8.1170000000000009</v>
      </c>
      <c r="P14" s="98">
        <v>7.7610000000000001</v>
      </c>
      <c r="Q14" s="98">
        <v>6.8780000000000001</v>
      </c>
      <c r="R14" s="133"/>
      <c r="S14" s="98">
        <v>14.682</v>
      </c>
      <c r="T14" s="98">
        <v>0</v>
      </c>
      <c r="U14" s="135">
        <v>4.7590000000000003</v>
      </c>
      <c r="V14" s="98">
        <v>8.5760000000000005</v>
      </c>
      <c r="W14" s="135">
        <v>7.7610000000000001</v>
      </c>
      <c r="X14" s="135">
        <f t="shared" si="2"/>
        <v>6.8780000000000001</v>
      </c>
    </row>
    <row r="15" spans="2:24" s="90" customFormat="1" ht="16.5" customHeight="1" x14ac:dyDescent="0.3">
      <c r="B15" s="99" t="s">
        <v>141</v>
      </c>
      <c r="C15" s="99" t="s">
        <v>108</v>
      </c>
      <c r="D15" s="100" t="s">
        <v>137</v>
      </c>
      <c r="E15" s="101">
        <v>19.716999999999999</v>
      </c>
      <c r="F15" s="101">
        <v>18.428000000000001</v>
      </c>
      <c r="G15" s="101">
        <v>12.945</v>
      </c>
      <c r="H15" s="132">
        <v>10.929</v>
      </c>
      <c r="I15" s="101">
        <v>9.9689999999999994</v>
      </c>
      <c r="J15" s="101">
        <v>9.1869999999999994</v>
      </c>
      <c r="K15" s="101">
        <v>35.182000000000002</v>
      </c>
      <c r="L15" s="101">
        <v>58.323</v>
      </c>
      <c r="M15" s="101">
        <v>55.511000000000003</v>
      </c>
      <c r="N15" s="101">
        <v>62.209000000000003</v>
      </c>
      <c r="O15" s="101">
        <v>58.298999999999999</v>
      </c>
      <c r="P15" s="101">
        <v>24.393999999999998</v>
      </c>
      <c r="Q15" s="101">
        <v>18.433</v>
      </c>
      <c r="R15" s="133"/>
      <c r="S15" s="101">
        <v>14.682</v>
      </c>
      <c r="T15" s="101">
        <v>19.091999999999999</v>
      </c>
      <c r="U15" s="132">
        <v>10.929</v>
      </c>
      <c r="V15" s="101">
        <v>58.323</v>
      </c>
      <c r="W15" s="132">
        <v>24.393999999999998</v>
      </c>
      <c r="X15" s="132">
        <f t="shared" si="2"/>
        <v>18.433</v>
      </c>
    </row>
    <row r="16" spans="2:24" s="90" customFormat="1" ht="16.5" customHeight="1" x14ac:dyDescent="0.3">
      <c r="B16" s="96" t="s">
        <v>23</v>
      </c>
      <c r="C16" s="96" t="s">
        <v>107</v>
      </c>
      <c r="D16" s="97" t="s">
        <v>137</v>
      </c>
      <c r="E16" s="98">
        <v>25.114000000000001</v>
      </c>
      <c r="F16" s="98">
        <v>25.491</v>
      </c>
      <c r="G16" s="98">
        <v>24.643999999999998</v>
      </c>
      <c r="H16" s="135">
        <v>21.946999999999999</v>
      </c>
      <c r="I16" s="98">
        <v>23.806999999999999</v>
      </c>
      <c r="J16" s="98">
        <v>23.006</v>
      </c>
      <c r="K16" s="98">
        <v>19.895</v>
      </c>
      <c r="L16" s="98">
        <v>23.747</v>
      </c>
      <c r="M16" s="98">
        <v>23.135000000000002</v>
      </c>
      <c r="N16" s="98">
        <v>23.707000000000001</v>
      </c>
      <c r="O16" s="98">
        <v>24.346</v>
      </c>
      <c r="P16" s="98">
        <v>26.245999999999999</v>
      </c>
      <c r="Q16" s="98">
        <v>27.451000000000001</v>
      </c>
      <c r="R16" s="133"/>
      <c r="S16" s="98">
        <v>14.492000000000001</v>
      </c>
      <c r="T16" s="98">
        <v>22.864999999999998</v>
      </c>
      <c r="U16" s="135">
        <v>21.946999999999999</v>
      </c>
      <c r="V16" s="98">
        <v>23.747</v>
      </c>
      <c r="W16" s="135">
        <v>26.245999999999999</v>
      </c>
      <c r="X16" s="135">
        <f t="shared" si="2"/>
        <v>27.451000000000001</v>
      </c>
    </row>
    <row r="17" spans="2:24" s="90" customFormat="1" ht="16.5" customHeight="1" x14ac:dyDescent="0.3">
      <c r="B17" s="99" t="s">
        <v>24</v>
      </c>
      <c r="C17" s="99" t="s">
        <v>109</v>
      </c>
      <c r="D17" s="100" t="s">
        <v>137</v>
      </c>
      <c r="E17" s="101">
        <v>29.292999999999999</v>
      </c>
      <c r="F17" s="101">
        <v>165.584</v>
      </c>
      <c r="G17" s="101">
        <v>166.23699999999999</v>
      </c>
      <c r="H17" s="132">
        <v>115.554</v>
      </c>
      <c r="I17" s="101">
        <v>117.482</v>
      </c>
      <c r="J17" s="101">
        <v>118.32599999999999</v>
      </c>
      <c r="K17" s="101">
        <v>120.241</v>
      </c>
      <c r="L17" s="101">
        <v>126.107</v>
      </c>
      <c r="M17" s="101">
        <v>117.224</v>
      </c>
      <c r="N17" s="101">
        <v>122.94799999999999</v>
      </c>
      <c r="O17" s="101">
        <v>128.91200000000001</v>
      </c>
      <c r="P17" s="101">
        <v>136.87899999999999</v>
      </c>
      <c r="Q17" s="101">
        <v>140.60499999999999</v>
      </c>
      <c r="R17" s="133"/>
      <c r="S17" s="101">
        <v>0</v>
      </c>
      <c r="T17" s="101">
        <v>12.5</v>
      </c>
      <c r="U17" s="132">
        <v>115.554</v>
      </c>
      <c r="V17" s="101">
        <v>126.107</v>
      </c>
      <c r="W17" s="132">
        <v>136.87899999999999</v>
      </c>
      <c r="X17" s="132">
        <f t="shared" si="2"/>
        <v>140.60499999999999</v>
      </c>
    </row>
    <row r="18" spans="2:24" s="90" customFormat="1" ht="16.5" customHeight="1" x14ac:dyDescent="0.3">
      <c r="B18" s="96" t="s">
        <v>25</v>
      </c>
      <c r="C18" s="96" t="s">
        <v>110</v>
      </c>
      <c r="D18" s="97" t="s">
        <v>137</v>
      </c>
      <c r="E18" s="98">
        <v>15.329000000000001</v>
      </c>
      <c r="F18" s="98">
        <v>14.893000000000001</v>
      </c>
      <c r="G18" s="98">
        <v>14.61</v>
      </c>
      <c r="H18" s="135">
        <v>16.286999999999999</v>
      </c>
      <c r="I18" s="98">
        <v>16.524999999999999</v>
      </c>
      <c r="J18" s="98">
        <v>15.897</v>
      </c>
      <c r="K18" s="98">
        <v>12.516</v>
      </c>
      <c r="L18" s="98">
        <v>12.087999999999999</v>
      </c>
      <c r="M18" s="98">
        <v>11.255000000000001</v>
      </c>
      <c r="N18" s="98">
        <v>10.449</v>
      </c>
      <c r="O18" s="98">
        <v>10.182</v>
      </c>
      <c r="P18" s="98">
        <v>14.446</v>
      </c>
      <c r="Q18" s="98">
        <v>14.260999999999999</v>
      </c>
      <c r="R18" s="133"/>
      <c r="S18" s="98">
        <v>15.351000000000001</v>
      </c>
      <c r="T18" s="98">
        <v>14.302</v>
      </c>
      <c r="U18" s="135">
        <v>16.286999999999999</v>
      </c>
      <c r="V18" s="98">
        <v>12.087999999999999</v>
      </c>
      <c r="W18" s="135">
        <v>14.446</v>
      </c>
      <c r="X18" s="135">
        <f t="shared" si="2"/>
        <v>14.260999999999999</v>
      </c>
    </row>
    <row r="19" spans="2:24" s="90" customFormat="1" ht="16.5" customHeight="1" x14ac:dyDescent="0.3">
      <c r="B19" s="99" t="s">
        <v>26</v>
      </c>
      <c r="C19" s="99" t="s">
        <v>111</v>
      </c>
      <c r="D19" s="100" t="s">
        <v>137</v>
      </c>
      <c r="E19" s="101">
        <v>277.59100000000001</v>
      </c>
      <c r="F19" s="101">
        <v>270.553</v>
      </c>
      <c r="G19" s="101">
        <v>264.21100000000001</v>
      </c>
      <c r="H19" s="132">
        <v>282.27100000000002</v>
      </c>
      <c r="I19" s="101">
        <v>282.09800000000001</v>
      </c>
      <c r="J19" s="101">
        <v>265.339</v>
      </c>
      <c r="K19" s="101">
        <v>254.601</v>
      </c>
      <c r="L19" s="101">
        <v>373.63900000000001</v>
      </c>
      <c r="M19" s="101">
        <v>365.52800000000002</v>
      </c>
      <c r="N19" s="101">
        <v>364.07600000000002</v>
      </c>
      <c r="O19" s="101">
        <v>362.07799999999997</v>
      </c>
      <c r="P19" s="101">
        <v>1418.5550000000001</v>
      </c>
      <c r="Q19" s="101">
        <v>1401.7460000000001</v>
      </c>
      <c r="R19" s="133"/>
      <c r="S19" s="101">
        <v>487.73599999999999</v>
      </c>
      <c r="T19" s="101">
        <v>288.73099999999999</v>
      </c>
      <c r="U19" s="132">
        <v>282.27100000000002</v>
      </c>
      <c r="V19" s="101">
        <v>373.63900000000001</v>
      </c>
      <c r="W19" s="132">
        <v>1418.5550000000001</v>
      </c>
      <c r="X19" s="132">
        <f t="shared" si="2"/>
        <v>1401.7460000000001</v>
      </c>
    </row>
    <row r="20" spans="2:24" s="90" customFormat="1" ht="16.5" customHeight="1" x14ac:dyDescent="0.3">
      <c r="B20" s="258" t="s">
        <v>417</v>
      </c>
      <c r="C20" s="258" t="s">
        <v>418</v>
      </c>
      <c r="D20" s="259" t="s">
        <v>137</v>
      </c>
      <c r="E20" s="261">
        <f t="shared" ref="E20:P20" si="3">SUM(E12:E19)</f>
        <v>367.04399999999998</v>
      </c>
      <c r="F20" s="261">
        <f t="shared" si="3"/>
        <v>494.94899999999996</v>
      </c>
      <c r="G20" s="261">
        <f t="shared" si="3"/>
        <v>482.64699999999999</v>
      </c>
      <c r="H20" s="261">
        <f t="shared" si="3"/>
        <v>451.74700000000001</v>
      </c>
      <c r="I20" s="261">
        <f t="shared" si="3"/>
        <v>454.63700000000006</v>
      </c>
      <c r="J20" s="261">
        <f t="shared" si="3"/>
        <v>436.45799999999997</v>
      </c>
      <c r="K20" s="261">
        <f t="shared" si="3"/>
        <v>451.89499999999998</v>
      </c>
      <c r="L20" s="261">
        <f t="shared" si="3"/>
        <v>602.69000000000005</v>
      </c>
      <c r="M20" s="261">
        <f t="shared" si="3"/>
        <v>581.22900000000004</v>
      </c>
      <c r="N20" s="261">
        <f t="shared" si="3"/>
        <v>592.42700000000002</v>
      </c>
      <c r="O20" s="261">
        <f t="shared" si="3"/>
        <v>592.221</v>
      </c>
      <c r="P20" s="261">
        <f t="shared" si="3"/>
        <v>1650.479</v>
      </c>
      <c r="Q20" s="261">
        <f>SUM(Q12:Q19)</f>
        <v>1631.6310000000001</v>
      </c>
      <c r="R20" s="243"/>
      <c r="S20" s="262">
        <v>487.73599999999999</v>
      </c>
      <c r="T20" s="262">
        <v>288.73099999999999</v>
      </c>
      <c r="U20" s="260">
        <v>451.74700000000001</v>
      </c>
      <c r="V20" s="261">
        <f>SUM(V12:V19)</f>
        <v>602.69000000000005</v>
      </c>
      <c r="W20" s="261">
        <f>SUM(W12:W19)</f>
        <v>1650.479</v>
      </c>
      <c r="X20" s="261">
        <f>SUM(X12:X19)</f>
        <v>1631.6310000000001</v>
      </c>
    </row>
    <row r="21" spans="2:24" ht="12.75" customHeight="1" x14ac:dyDescent="0.3">
      <c r="B21" s="102"/>
      <c r="C21" s="102"/>
      <c r="D21" s="103"/>
      <c r="E21" s="104"/>
      <c r="F21" s="104"/>
      <c r="G21" s="104"/>
      <c r="H21" s="104"/>
      <c r="I21" s="104"/>
      <c r="J21" s="104"/>
      <c r="K21" s="104"/>
      <c r="L21" s="104"/>
      <c r="M21" s="104"/>
      <c r="N21" s="104"/>
      <c r="O21" s="104"/>
      <c r="P21" s="104"/>
      <c r="Q21" s="104"/>
      <c r="R21"/>
      <c r="S21" s="104"/>
      <c r="T21" s="104"/>
      <c r="U21" s="104"/>
      <c r="V21" s="104"/>
      <c r="W21" s="104"/>
      <c r="X21" s="104"/>
    </row>
    <row r="22" spans="2:24" s="90" customFormat="1" ht="16.5" customHeight="1" x14ac:dyDescent="0.3">
      <c r="B22" s="144" t="s">
        <v>32</v>
      </c>
      <c r="C22" s="144"/>
      <c r="D22" s="145" t="s">
        <v>137</v>
      </c>
      <c r="E22" s="143">
        <v>1130.5459999999998</v>
      </c>
      <c r="F22" s="143">
        <v>635.1930000000001</v>
      </c>
      <c r="G22" s="143">
        <v>711.54099999999994</v>
      </c>
      <c r="H22" s="143">
        <v>586.29700000000003</v>
      </c>
      <c r="I22" s="143">
        <v>653.66399999999999</v>
      </c>
      <c r="J22" s="143">
        <v>656.81500000000005</v>
      </c>
      <c r="K22" s="143">
        <v>816.61099999999999</v>
      </c>
      <c r="L22" s="143">
        <v>957.54500000000007</v>
      </c>
      <c r="M22" s="143">
        <v>956.85699999999997</v>
      </c>
      <c r="N22" s="143">
        <v>1003.79</v>
      </c>
      <c r="O22" s="143">
        <v>1220.1890000000001</v>
      </c>
      <c r="P22" s="143">
        <v>2173.1689999999999</v>
      </c>
      <c r="Q22" s="143">
        <v>1905.2819999999999</v>
      </c>
      <c r="R22"/>
      <c r="S22" s="95">
        <v>612.18969242000014</v>
      </c>
      <c r="T22" s="95">
        <v>482.03399999999999</v>
      </c>
      <c r="U22" s="143">
        <v>586.29700000000003</v>
      </c>
      <c r="V22" s="143">
        <f>V36+V45</f>
        <v>659.90600000000006</v>
      </c>
      <c r="W22" s="143">
        <f>W36+W45</f>
        <v>1364.973</v>
      </c>
      <c r="X22" s="143">
        <f>X36+X45</f>
        <v>1054.902</v>
      </c>
    </row>
    <row r="23" spans="2:24" s="90" customFormat="1" ht="16.5" customHeight="1" x14ac:dyDescent="0.3">
      <c r="B23" s="96" t="s">
        <v>158</v>
      </c>
      <c r="C23" s="96" t="s">
        <v>168</v>
      </c>
      <c r="D23" s="97" t="s">
        <v>137</v>
      </c>
      <c r="E23" s="98">
        <v>4.63</v>
      </c>
      <c r="F23" s="98">
        <v>5.6890000000000001</v>
      </c>
      <c r="G23" s="98">
        <v>6.08</v>
      </c>
      <c r="H23" s="98">
        <v>4.5999999999999996</v>
      </c>
      <c r="I23" s="98">
        <v>5.5970000000000004</v>
      </c>
      <c r="J23" s="98">
        <v>10.308999999999999</v>
      </c>
      <c r="K23" s="98">
        <v>12.37</v>
      </c>
      <c r="L23" s="98">
        <v>11.888</v>
      </c>
      <c r="M23" s="98">
        <v>22.794</v>
      </c>
      <c r="N23" s="98">
        <v>22.064</v>
      </c>
      <c r="O23" s="98">
        <v>11.534000000000001</v>
      </c>
      <c r="P23" s="98">
        <v>10.699</v>
      </c>
      <c r="Q23" s="98">
        <v>30.475000000000001</v>
      </c>
      <c r="R23"/>
      <c r="S23" s="98">
        <v>12.901999999999999</v>
      </c>
      <c r="T23" s="98">
        <v>2.3650000000000002</v>
      </c>
      <c r="U23" s="98">
        <v>4.5999999999999996</v>
      </c>
      <c r="V23" s="98">
        <v>11.888</v>
      </c>
      <c r="W23" s="98">
        <v>10.699</v>
      </c>
      <c r="X23" s="98">
        <v>30.475000000000001</v>
      </c>
    </row>
    <row r="24" spans="2:24" s="90" customFormat="1" ht="16.5" customHeight="1" x14ac:dyDescent="0.3">
      <c r="B24" s="99" t="s">
        <v>159</v>
      </c>
      <c r="C24" s="99" t="s">
        <v>169</v>
      </c>
      <c r="D24" s="100" t="s">
        <v>137</v>
      </c>
      <c r="E24" s="101">
        <v>34.628</v>
      </c>
      <c r="F24" s="101">
        <v>33.920999999999999</v>
      </c>
      <c r="G24" s="101">
        <v>35.506</v>
      </c>
      <c r="H24" s="101">
        <v>37.762999999999998</v>
      </c>
      <c r="I24" s="101">
        <v>41.213000000000001</v>
      </c>
      <c r="J24" s="101">
        <v>28.026</v>
      </c>
      <c r="K24" s="101">
        <v>38.014000000000003</v>
      </c>
      <c r="L24" s="101">
        <v>42.478999999999999</v>
      </c>
      <c r="M24" s="101">
        <v>44.164999999999999</v>
      </c>
      <c r="N24" s="101">
        <v>38.536000000000001</v>
      </c>
      <c r="O24" s="101">
        <v>23.143999999999998</v>
      </c>
      <c r="P24" s="101">
        <v>15.372</v>
      </c>
      <c r="Q24" s="101">
        <v>11.795</v>
      </c>
      <c r="R24"/>
      <c r="S24" s="101">
        <v>30.832999999999998</v>
      </c>
      <c r="T24" s="101">
        <v>35.26</v>
      </c>
      <c r="U24" s="101">
        <v>37.762999999999998</v>
      </c>
      <c r="V24" s="101">
        <v>42.478999999999999</v>
      </c>
      <c r="W24" s="101">
        <v>15.372</v>
      </c>
      <c r="X24" s="101">
        <v>11.795</v>
      </c>
    </row>
    <row r="25" spans="2:24" s="90" customFormat="1" ht="16.5" customHeight="1" x14ac:dyDescent="0.3">
      <c r="B25" s="96" t="s">
        <v>160</v>
      </c>
      <c r="C25" s="96" t="s">
        <v>170</v>
      </c>
      <c r="D25" s="97" t="s">
        <v>137</v>
      </c>
      <c r="E25" s="98">
        <v>45.948</v>
      </c>
      <c r="F25" s="98">
        <v>70.841999999999999</v>
      </c>
      <c r="G25" s="98">
        <v>70.75</v>
      </c>
      <c r="H25" s="98">
        <v>36.054000000000002</v>
      </c>
      <c r="I25" s="98">
        <v>53.691000000000003</v>
      </c>
      <c r="J25" s="98">
        <v>49.38</v>
      </c>
      <c r="K25" s="98">
        <v>84.388999999999996</v>
      </c>
      <c r="L25" s="98">
        <v>107.283</v>
      </c>
      <c r="M25" s="98">
        <v>83.95</v>
      </c>
      <c r="N25" s="98">
        <v>117.021</v>
      </c>
      <c r="O25" s="98">
        <v>73.302999999999997</v>
      </c>
      <c r="P25" s="98">
        <v>525.61699999999996</v>
      </c>
      <c r="Q25" s="98">
        <v>97.543000000000006</v>
      </c>
      <c r="R25"/>
      <c r="S25" s="98">
        <v>58.216000000000001</v>
      </c>
      <c r="T25" s="98">
        <v>32.234999999999999</v>
      </c>
      <c r="U25" s="98">
        <v>36.054000000000002</v>
      </c>
      <c r="V25" s="98">
        <v>107.283</v>
      </c>
      <c r="W25" s="98">
        <v>525.61699999999996</v>
      </c>
      <c r="X25" s="98">
        <v>97.543000000000006</v>
      </c>
    </row>
    <row r="26" spans="2:24" s="90" customFormat="1" ht="16.5" customHeight="1" x14ac:dyDescent="0.3">
      <c r="B26" s="99" t="s">
        <v>27</v>
      </c>
      <c r="C26" s="99" t="s">
        <v>112</v>
      </c>
      <c r="D26" s="100" t="s">
        <v>137</v>
      </c>
      <c r="E26" s="101">
        <v>23.411999999999999</v>
      </c>
      <c r="F26" s="101">
        <v>28.122</v>
      </c>
      <c r="G26" s="101">
        <v>32.536000000000001</v>
      </c>
      <c r="H26" s="101">
        <v>33.06</v>
      </c>
      <c r="I26" s="101">
        <v>28.03</v>
      </c>
      <c r="J26" s="101">
        <v>29.216999999999999</v>
      </c>
      <c r="K26" s="101">
        <v>37.432000000000002</v>
      </c>
      <c r="L26" s="101">
        <v>42.838000000000001</v>
      </c>
      <c r="M26" s="101">
        <v>35.472999999999999</v>
      </c>
      <c r="N26" s="101">
        <v>31.718</v>
      </c>
      <c r="O26" s="101">
        <v>35.058</v>
      </c>
      <c r="P26" s="101">
        <v>46.545999999999999</v>
      </c>
      <c r="Q26" s="101">
        <v>38.381</v>
      </c>
      <c r="R26"/>
      <c r="S26" s="101">
        <v>32.231999999999999</v>
      </c>
      <c r="T26" s="101">
        <v>28.49</v>
      </c>
      <c r="U26" s="101">
        <v>33.06</v>
      </c>
      <c r="V26" s="101">
        <v>42.838000000000001</v>
      </c>
      <c r="W26" s="101">
        <v>46.545999999999999</v>
      </c>
      <c r="X26" s="101">
        <v>38.381</v>
      </c>
    </row>
    <row r="27" spans="2:24" s="90" customFormat="1" ht="16.5" customHeight="1" x14ac:dyDescent="0.3">
      <c r="B27" s="96" t="s">
        <v>28</v>
      </c>
      <c r="C27" s="96" t="s">
        <v>113</v>
      </c>
      <c r="D27" s="97" t="s">
        <v>137</v>
      </c>
      <c r="E27" s="98">
        <v>31.890999999999998</v>
      </c>
      <c r="F27" s="98">
        <v>23.608000000000001</v>
      </c>
      <c r="G27" s="98">
        <v>27.312999999999999</v>
      </c>
      <c r="H27" s="98">
        <v>29.637</v>
      </c>
      <c r="I27" s="98">
        <v>41.655999999999999</v>
      </c>
      <c r="J27" s="98">
        <v>51.886000000000003</v>
      </c>
      <c r="K27" s="98">
        <v>96.097999999999999</v>
      </c>
      <c r="L27" s="98">
        <v>67.462000000000003</v>
      </c>
      <c r="M27" s="98">
        <v>26.077000000000002</v>
      </c>
      <c r="N27" s="98">
        <v>39.941000000000003</v>
      </c>
      <c r="O27" s="98">
        <v>42.926000000000002</v>
      </c>
      <c r="P27" s="98">
        <v>39.786999999999999</v>
      </c>
      <c r="Q27" s="98">
        <v>18.484000000000002</v>
      </c>
      <c r="R27"/>
      <c r="S27" s="98">
        <v>11.965999999999999</v>
      </c>
      <c r="T27" s="98">
        <v>17.561</v>
      </c>
      <c r="U27" s="98">
        <v>29.637</v>
      </c>
      <c r="V27" s="98">
        <v>67.462000000000003</v>
      </c>
      <c r="W27" s="98">
        <v>39.786999999999999</v>
      </c>
      <c r="X27" s="98">
        <v>18.484000000000002</v>
      </c>
    </row>
    <row r="28" spans="2:24" s="90" customFormat="1" ht="16.5" customHeight="1" x14ac:dyDescent="0.3">
      <c r="B28" s="99" t="s">
        <v>161</v>
      </c>
      <c r="C28" s="99" t="s">
        <v>171</v>
      </c>
      <c r="D28" s="100" t="s">
        <v>137</v>
      </c>
      <c r="E28" s="101">
        <v>0</v>
      </c>
      <c r="F28" s="101">
        <v>0</v>
      </c>
      <c r="G28" s="101">
        <v>0</v>
      </c>
      <c r="H28" s="101">
        <v>0</v>
      </c>
      <c r="I28" s="101">
        <v>0</v>
      </c>
      <c r="J28" s="101">
        <v>0</v>
      </c>
      <c r="K28" s="101">
        <v>0</v>
      </c>
      <c r="L28" s="101">
        <v>0</v>
      </c>
      <c r="M28" s="101">
        <v>0</v>
      </c>
      <c r="N28" s="101">
        <v>0</v>
      </c>
      <c r="O28" s="101">
        <v>0</v>
      </c>
      <c r="P28" s="101">
        <v>0</v>
      </c>
      <c r="Q28" s="101">
        <v>0</v>
      </c>
      <c r="R28"/>
      <c r="S28" s="101">
        <v>0</v>
      </c>
      <c r="T28" s="101">
        <v>0</v>
      </c>
      <c r="U28" s="101">
        <v>0</v>
      </c>
      <c r="V28" s="101">
        <v>0</v>
      </c>
      <c r="W28" s="101">
        <v>0</v>
      </c>
      <c r="X28" s="101">
        <v>0</v>
      </c>
    </row>
    <row r="29" spans="2:24" s="90" customFormat="1" ht="16.5" customHeight="1" x14ac:dyDescent="0.3">
      <c r="B29" s="96" t="s">
        <v>29</v>
      </c>
      <c r="C29" s="96" t="s">
        <v>116</v>
      </c>
      <c r="D29" s="97" t="s">
        <v>137</v>
      </c>
      <c r="E29" s="98">
        <v>0</v>
      </c>
      <c r="F29" s="98">
        <v>0</v>
      </c>
      <c r="G29" s="98">
        <v>0</v>
      </c>
      <c r="H29" s="98">
        <v>0.105</v>
      </c>
      <c r="I29" s="98">
        <v>9.1999999999999998E-2</v>
      </c>
      <c r="J29" s="98">
        <v>0.11</v>
      </c>
      <c r="K29" s="98">
        <v>8.1000000000000003E-2</v>
      </c>
      <c r="L29" s="98">
        <v>5.1999999999999998E-2</v>
      </c>
      <c r="M29" s="98">
        <v>0</v>
      </c>
      <c r="N29" s="98">
        <v>0</v>
      </c>
      <c r="O29" s="98">
        <v>0</v>
      </c>
      <c r="P29" s="98">
        <v>0</v>
      </c>
      <c r="Q29" s="98">
        <v>0</v>
      </c>
      <c r="R29"/>
      <c r="S29" s="98">
        <v>0</v>
      </c>
      <c r="T29" s="98">
        <v>0</v>
      </c>
      <c r="U29" s="98">
        <v>0.105</v>
      </c>
      <c r="V29" s="98">
        <v>5.1999999999999998E-2</v>
      </c>
      <c r="W29" s="98">
        <v>0</v>
      </c>
      <c r="X29" s="98">
        <v>0</v>
      </c>
    </row>
    <row r="30" spans="2:24" s="90" customFormat="1" ht="16.5" customHeight="1" x14ac:dyDescent="0.3">
      <c r="B30" s="99" t="s">
        <v>30</v>
      </c>
      <c r="C30" s="99" t="s">
        <v>117</v>
      </c>
      <c r="D30" s="100" t="s">
        <v>137</v>
      </c>
      <c r="E30" s="101">
        <v>0</v>
      </c>
      <c r="F30" s="101">
        <v>0</v>
      </c>
      <c r="G30" s="101">
        <v>0</v>
      </c>
      <c r="H30" s="101">
        <v>0</v>
      </c>
      <c r="I30" s="101">
        <v>0</v>
      </c>
      <c r="J30" s="101">
        <v>0</v>
      </c>
      <c r="K30" s="101">
        <v>0</v>
      </c>
      <c r="L30" s="101">
        <v>0</v>
      </c>
      <c r="M30" s="101">
        <v>0</v>
      </c>
      <c r="N30" s="101">
        <v>0</v>
      </c>
      <c r="O30" s="101"/>
      <c r="P30" s="101">
        <v>0</v>
      </c>
      <c r="Q30" s="101">
        <v>0</v>
      </c>
      <c r="R30"/>
      <c r="S30" s="101">
        <v>0</v>
      </c>
      <c r="T30" s="101">
        <v>0</v>
      </c>
      <c r="U30" s="101">
        <v>0</v>
      </c>
      <c r="V30" s="101">
        <v>0</v>
      </c>
      <c r="W30" s="101">
        <v>0</v>
      </c>
      <c r="X30" s="101">
        <v>0</v>
      </c>
    </row>
    <row r="31" spans="2:24" s="90" customFormat="1" ht="16.5" customHeight="1" x14ac:dyDescent="0.3">
      <c r="B31" s="96" t="s">
        <v>183</v>
      </c>
      <c r="C31" s="96" t="s">
        <v>185</v>
      </c>
      <c r="D31" s="97" t="s">
        <v>137</v>
      </c>
      <c r="E31" s="98">
        <v>90.067999999999998</v>
      </c>
      <c r="F31" s="98">
        <v>125.611</v>
      </c>
      <c r="G31" s="98">
        <v>125.61</v>
      </c>
      <c r="H31" s="98">
        <v>112.771</v>
      </c>
      <c r="I31" s="98">
        <v>111.301</v>
      </c>
      <c r="J31" s="98">
        <v>57.619</v>
      </c>
      <c r="K31" s="98">
        <v>55.877000000000002</v>
      </c>
      <c r="L31" s="98">
        <v>113.41</v>
      </c>
      <c r="M31" s="98">
        <v>109.04600000000001</v>
      </c>
      <c r="N31" s="98">
        <v>93.602000000000004</v>
      </c>
      <c r="O31" s="98">
        <v>83.733999999999995</v>
      </c>
      <c r="P31" s="98">
        <v>96.46</v>
      </c>
      <c r="Q31" s="98">
        <v>113.378</v>
      </c>
      <c r="R31"/>
      <c r="S31" s="98">
        <v>0</v>
      </c>
      <c r="T31" s="98">
        <v>90.067999999999998</v>
      </c>
      <c r="U31" s="98">
        <v>112.771</v>
      </c>
      <c r="V31" s="98">
        <v>113.41</v>
      </c>
      <c r="W31" s="98">
        <v>96.46</v>
      </c>
      <c r="X31" s="98">
        <v>113.378</v>
      </c>
    </row>
    <row r="32" spans="2:24" s="90" customFormat="1" ht="16.5" customHeight="1" x14ac:dyDescent="0.3">
      <c r="B32" s="99" t="s">
        <v>164</v>
      </c>
      <c r="C32" s="99" t="s">
        <v>184</v>
      </c>
      <c r="D32" s="100" t="s">
        <v>137</v>
      </c>
      <c r="E32" s="101">
        <v>0</v>
      </c>
      <c r="F32" s="101">
        <v>0</v>
      </c>
      <c r="G32" s="101">
        <v>0</v>
      </c>
      <c r="H32" s="101">
        <v>0</v>
      </c>
      <c r="I32" s="101">
        <v>1.1819999999999999</v>
      </c>
      <c r="J32" s="101">
        <v>0</v>
      </c>
      <c r="K32" s="101">
        <v>0</v>
      </c>
      <c r="L32" s="101">
        <v>0</v>
      </c>
      <c r="M32" s="101">
        <v>0</v>
      </c>
      <c r="N32" s="101">
        <v>1E-3</v>
      </c>
      <c r="O32" s="101">
        <v>3.2789999999999999</v>
      </c>
      <c r="P32" s="101">
        <v>0</v>
      </c>
      <c r="Q32" s="101">
        <v>0</v>
      </c>
      <c r="R32"/>
      <c r="S32" s="101">
        <v>0</v>
      </c>
      <c r="T32" s="101">
        <v>0</v>
      </c>
      <c r="U32" s="101">
        <v>0</v>
      </c>
      <c r="V32" s="101">
        <v>0</v>
      </c>
      <c r="W32" s="101">
        <v>0</v>
      </c>
      <c r="X32" s="101">
        <v>0</v>
      </c>
    </row>
    <row r="33" spans="2:24" s="90" customFormat="1" ht="16.5" customHeight="1" x14ac:dyDescent="0.3">
      <c r="B33" s="96" t="s">
        <v>216</v>
      </c>
      <c r="C33" s="96" t="s">
        <v>413</v>
      </c>
      <c r="D33" s="97" t="s">
        <v>137</v>
      </c>
      <c r="E33" s="98">
        <v>0</v>
      </c>
      <c r="F33" s="98">
        <v>0</v>
      </c>
      <c r="G33" s="98">
        <v>0</v>
      </c>
      <c r="H33" s="98">
        <v>0</v>
      </c>
      <c r="I33" s="98">
        <v>0</v>
      </c>
      <c r="J33" s="98">
        <v>0</v>
      </c>
      <c r="K33" s="98">
        <v>0</v>
      </c>
      <c r="L33" s="98">
        <v>0</v>
      </c>
      <c r="M33" s="98">
        <v>0</v>
      </c>
      <c r="N33" s="98">
        <v>0</v>
      </c>
      <c r="O33" s="98">
        <v>0</v>
      </c>
      <c r="P33" s="98">
        <v>3.407</v>
      </c>
      <c r="Q33" s="98">
        <v>3.3380000000000001</v>
      </c>
      <c r="R33" s="133"/>
      <c r="S33" s="98"/>
      <c r="T33" s="98"/>
      <c r="U33" s="98">
        <v>0</v>
      </c>
      <c r="V33" s="98">
        <v>0</v>
      </c>
      <c r="W33" s="98">
        <v>3.407</v>
      </c>
      <c r="X33" s="98">
        <v>3.3380000000000001</v>
      </c>
    </row>
    <row r="34" spans="2:24" s="90" customFormat="1" ht="16.5" customHeight="1" x14ac:dyDescent="0.3">
      <c r="B34" s="99" t="s">
        <v>393</v>
      </c>
      <c r="C34" s="99" t="s">
        <v>394</v>
      </c>
      <c r="D34" s="100" t="s">
        <v>137</v>
      </c>
      <c r="E34" s="101"/>
      <c r="F34" s="101"/>
      <c r="G34" s="101"/>
      <c r="H34" s="101"/>
      <c r="I34" s="101"/>
      <c r="J34" s="101"/>
      <c r="K34" s="101"/>
      <c r="L34" s="101"/>
      <c r="M34" s="101"/>
      <c r="N34" s="101"/>
      <c r="O34" s="101">
        <v>0.66600000000000004</v>
      </c>
      <c r="P34" s="101">
        <v>6.4829999999999997</v>
      </c>
      <c r="Q34" s="101">
        <v>2.577</v>
      </c>
      <c r="R34" s="133"/>
      <c r="S34" s="101"/>
      <c r="T34" s="101"/>
      <c r="U34" s="101"/>
      <c r="V34" s="101"/>
      <c r="W34" s="101">
        <v>6.4829999999999997</v>
      </c>
      <c r="X34" s="101">
        <v>2.577</v>
      </c>
    </row>
    <row r="35" spans="2:24" s="90" customFormat="1" ht="16.5" customHeight="1" x14ac:dyDescent="0.3">
      <c r="B35" s="96" t="s">
        <v>150</v>
      </c>
      <c r="C35" s="96" t="s">
        <v>98</v>
      </c>
      <c r="D35" s="97" t="s">
        <v>137</v>
      </c>
      <c r="E35" s="98">
        <v>0</v>
      </c>
      <c r="F35" s="98">
        <v>0</v>
      </c>
      <c r="G35" s="98">
        <v>0</v>
      </c>
      <c r="H35" s="98">
        <v>1.538</v>
      </c>
      <c r="I35" s="98">
        <v>1.486</v>
      </c>
      <c r="J35" s="98">
        <v>22.794</v>
      </c>
      <c r="K35" s="98">
        <v>19.820999999999998</v>
      </c>
      <c r="L35" s="98">
        <v>16.425000000000001</v>
      </c>
      <c r="M35" s="98">
        <v>11.984999999999999</v>
      </c>
      <c r="N35" s="98">
        <v>8.6920000000000002</v>
      </c>
      <c r="O35" s="98">
        <v>22.1</v>
      </c>
      <c r="P35" s="98">
        <v>17.428999999999998</v>
      </c>
      <c r="Q35" s="98">
        <v>7.968</v>
      </c>
      <c r="R35" s="133"/>
      <c r="S35" s="101">
        <v>0</v>
      </c>
      <c r="T35" s="101">
        <v>0</v>
      </c>
      <c r="U35" s="98">
        <v>1.538</v>
      </c>
      <c r="V35" s="98">
        <v>16.425000000000001</v>
      </c>
      <c r="W35" s="98">
        <v>17.428999999999998</v>
      </c>
      <c r="X35" s="98">
        <v>7.968</v>
      </c>
    </row>
    <row r="36" spans="2:24" s="90" customFormat="1" ht="16.5" customHeight="1" x14ac:dyDescent="0.3">
      <c r="B36" s="240" t="s">
        <v>408</v>
      </c>
      <c r="C36" s="240"/>
      <c r="D36" s="241" t="s">
        <v>137</v>
      </c>
      <c r="E36" s="242">
        <v>230.577</v>
      </c>
      <c r="F36" s="242">
        <v>287.79300000000001</v>
      </c>
      <c r="G36" s="242">
        <v>297.79500000000002</v>
      </c>
      <c r="H36" s="242">
        <v>255.52800000000002</v>
      </c>
      <c r="I36" s="242">
        <v>284.24800000000005</v>
      </c>
      <c r="J36" s="242">
        <v>249.34100000000004</v>
      </c>
      <c r="K36" s="242">
        <v>344.08199999999999</v>
      </c>
      <c r="L36" s="242">
        <v>401.83700000000005</v>
      </c>
      <c r="M36" s="242">
        <v>333.49</v>
      </c>
      <c r="N36" s="242">
        <v>351.57499999999999</v>
      </c>
      <c r="O36" s="242">
        <v>295.74399999999997</v>
      </c>
      <c r="P36" s="242">
        <f>SUM(P23:P35)</f>
        <v>761.80000000000007</v>
      </c>
      <c r="Q36" s="242">
        <f>SUM(Q23:Q35)</f>
        <v>323.93900000000008</v>
      </c>
      <c r="R36" s="243"/>
      <c r="S36" s="242"/>
      <c r="T36" s="242"/>
      <c r="U36" s="242">
        <v>255.52800000000002</v>
      </c>
      <c r="V36" s="242">
        <v>401.83700000000005</v>
      </c>
      <c r="W36" s="242">
        <v>761.80000000000007</v>
      </c>
      <c r="X36" s="242">
        <v>323.93900000000002</v>
      </c>
    </row>
    <row r="37" spans="2:24" s="90" customFormat="1" ht="16.5" customHeight="1" x14ac:dyDescent="0.3">
      <c r="B37" s="96" t="s">
        <v>393</v>
      </c>
      <c r="C37" s="96" t="s">
        <v>394</v>
      </c>
      <c r="D37" s="97" t="s">
        <v>137</v>
      </c>
      <c r="E37" s="98"/>
      <c r="F37" s="98"/>
      <c r="G37" s="98"/>
      <c r="H37" s="98"/>
      <c r="I37" s="98">
        <v>0</v>
      </c>
      <c r="J37" s="98">
        <v>0</v>
      </c>
      <c r="K37" s="98">
        <v>0</v>
      </c>
      <c r="L37" s="98">
        <v>0</v>
      </c>
      <c r="M37" s="98">
        <v>0</v>
      </c>
      <c r="N37" s="98">
        <v>0</v>
      </c>
      <c r="O37" s="98">
        <v>222.476</v>
      </c>
      <c r="P37" s="98">
        <v>222.16</v>
      </c>
      <c r="Q37" s="98">
        <v>222.35300000000001</v>
      </c>
      <c r="R37" s="133"/>
      <c r="S37" s="98"/>
      <c r="T37" s="98"/>
      <c r="U37" s="98">
        <v>0</v>
      </c>
      <c r="V37" s="98">
        <v>0</v>
      </c>
      <c r="W37" s="98">
        <v>222.16</v>
      </c>
      <c r="X37" s="98">
        <v>222.35300000000001</v>
      </c>
    </row>
    <row r="38" spans="2:24" s="90" customFormat="1" ht="16.5" customHeight="1" x14ac:dyDescent="0.3">
      <c r="B38" s="99" t="s">
        <v>160</v>
      </c>
      <c r="C38" s="99" t="s">
        <v>172</v>
      </c>
      <c r="D38" s="100" t="s">
        <v>137</v>
      </c>
      <c r="E38" s="101">
        <v>89.707999999999998</v>
      </c>
      <c r="F38" s="101">
        <v>140.00399999999999</v>
      </c>
      <c r="G38" s="101">
        <v>142.83000000000001</v>
      </c>
      <c r="H38" s="101">
        <v>117.105</v>
      </c>
      <c r="I38" s="101">
        <v>103.212</v>
      </c>
      <c r="J38" s="101">
        <v>106.786</v>
      </c>
      <c r="K38" s="101">
        <v>68.573999999999998</v>
      </c>
      <c r="L38" s="101">
        <v>165.047</v>
      </c>
      <c r="M38" s="101">
        <v>170.012</v>
      </c>
      <c r="N38" s="101">
        <v>123.30200000000001</v>
      </c>
      <c r="O38" s="101">
        <v>193.94200000000001</v>
      </c>
      <c r="P38" s="101">
        <v>293.15899999999999</v>
      </c>
      <c r="Q38" s="101">
        <v>419.31200000000001</v>
      </c>
      <c r="R38" s="133"/>
      <c r="S38" s="101">
        <v>294.84899999999999</v>
      </c>
      <c r="T38" s="101">
        <v>88.790999999999997</v>
      </c>
      <c r="U38" s="101">
        <v>117.105</v>
      </c>
      <c r="V38" s="101">
        <v>165.047</v>
      </c>
      <c r="W38" s="101">
        <v>293.15899999999999</v>
      </c>
      <c r="X38" s="101">
        <v>419.31200000000001</v>
      </c>
    </row>
    <row r="39" spans="2:24" s="90" customFormat="1" ht="16.5" customHeight="1" x14ac:dyDescent="0.3">
      <c r="B39" s="96" t="s">
        <v>161</v>
      </c>
      <c r="C39" s="96" t="s">
        <v>173</v>
      </c>
      <c r="D39" s="97" t="s">
        <v>137</v>
      </c>
      <c r="E39" s="98">
        <v>9.6959999999999997</v>
      </c>
      <c r="F39" s="98">
        <v>10.183999999999999</v>
      </c>
      <c r="G39" s="98">
        <v>10.881</v>
      </c>
      <c r="H39" s="98">
        <v>9.41</v>
      </c>
      <c r="I39" s="98">
        <v>9.8580000000000005</v>
      </c>
      <c r="J39" s="98">
        <v>10.130000000000001</v>
      </c>
      <c r="K39" s="98">
        <v>10.532</v>
      </c>
      <c r="L39" s="98">
        <v>60.2</v>
      </c>
      <c r="M39" s="98">
        <v>57.183999999999997</v>
      </c>
      <c r="N39" s="98">
        <v>56.645000000000003</v>
      </c>
      <c r="O39" s="98">
        <v>57.393999999999998</v>
      </c>
      <c r="P39" s="98">
        <v>57.786999999999999</v>
      </c>
      <c r="Q39" s="98">
        <v>58.107999999999997</v>
      </c>
      <c r="R39" s="133"/>
      <c r="S39" s="98">
        <v>2.9580000000000002</v>
      </c>
      <c r="T39" s="98">
        <v>9.2249999999999996</v>
      </c>
      <c r="U39" s="98">
        <v>9.41</v>
      </c>
      <c r="V39" s="98">
        <v>60.2</v>
      </c>
      <c r="W39" s="98">
        <v>57.786999999999999</v>
      </c>
      <c r="X39" s="98">
        <v>58.107999999999997</v>
      </c>
    </row>
    <row r="40" spans="2:24" s="90" customFormat="1" ht="16.5" customHeight="1" x14ac:dyDescent="0.3">
      <c r="B40" s="99" t="s">
        <v>162</v>
      </c>
      <c r="C40" s="99" t="s">
        <v>174</v>
      </c>
      <c r="D40" s="100" t="s">
        <v>137</v>
      </c>
      <c r="E40" s="101">
        <v>0</v>
      </c>
      <c r="F40" s="101">
        <v>0</v>
      </c>
      <c r="G40" s="101">
        <v>0</v>
      </c>
      <c r="H40" s="101">
        <v>5.8999999999999997E-2</v>
      </c>
      <c r="I40" s="101">
        <v>4.2000000000000003E-2</v>
      </c>
      <c r="J40" s="101">
        <v>0</v>
      </c>
      <c r="K40" s="101">
        <v>0</v>
      </c>
      <c r="L40" s="101">
        <v>0</v>
      </c>
      <c r="M40" s="101">
        <v>0</v>
      </c>
      <c r="N40" s="101">
        <v>0</v>
      </c>
      <c r="O40" s="101">
        <v>0</v>
      </c>
      <c r="P40" s="101">
        <v>0</v>
      </c>
      <c r="Q40" s="101">
        <v>0</v>
      </c>
      <c r="R40" s="133"/>
      <c r="S40" s="101">
        <v>0</v>
      </c>
      <c r="T40" s="101">
        <v>0</v>
      </c>
      <c r="U40" s="101">
        <v>5.8999999999999997E-2</v>
      </c>
      <c r="V40" s="101">
        <v>0</v>
      </c>
      <c r="W40" s="101">
        <v>0</v>
      </c>
      <c r="X40" s="101">
        <v>0</v>
      </c>
    </row>
    <row r="41" spans="2:24" s="90" customFormat="1" ht="16.5" customHeight="1" x14ac:dyDescent="0.3">
      <c r="B41" s="96" t="s">
        <v>163</v>
      </c>
      <c r="C41" s="96" t="s">
        <v>175</v>
      </c>
      <c r="D41" s="97" t="s">
        <v>137</v>
      </c>
      <c r="E41" s="98">
        <v>0</v>
      </c>
      <c r="F41" s="98">
        <v>0</v>
      </c>
      <c r="G41" s="98">
        <v>0</v>
      </c>
      <c r="H41" s="98">
        <v>0</v>
      </c>
      <c r="I41" s="98">
        <v>0</v>
      </c>
      <c r="J41" s="98">
        <v>0</v>
      </c>
      <c r="K41" s="98">
        <v>0</v>
      </c>
      <c r="L41" s="98">
        <v>0</v>
      </c>
      <c r="M41" s="98">
        <v>0</v>
      </c>
      <c r="N41" s="98">
        <v>0</v>
      </c>
      <c r="O41" s="98">
        <v>0</v>
      </c>
      <c r="P41" s="98">
        <v>0</v>
      </c>
      <c r="Q41" s="98">
        <v>0</v>
      </c>
      <c r="R41" s="133"/>
      <c r="S41" s="98">
        <v>0</v>
      </c>
      <c r="T41" s="98">
        <v>0</v>
      </c>
      <c r="U41" s="98">
        <v>0</v>
      </c>
      <c r="V41" s="98">
        <v>0</v>
      </c>
      <c r="W41" s="98">
        <v>0</v>
      </c>
      <c r="X41" s="98">
        <v>0</v>
      </c>
    </row>
    <row r="42" spans="2:24" s="90" customFormat="1" ht="16.5" customHeight="1" x14ac:dyDescent="0.3">
      <c r="B42" s="99" t="s">
        <v>164</v>
      </c>
      <c r="C42" s="99" t="s">
        <v>176</v>
      </c>
      <c r="D42" s="100" t="s">
        <v>137</v>
      </c>
      <c r="E42" s="101">
        <v>0</v>
      </c>
      <c r="F42" s="101">
        <v>0</v>
      </c>
      <c r="G42" s="101">
        <v>0</v>
      </c>
      <c r="H42" s="101">
        <v>0</v>
      </c>
      <c r="I42" s="101">
        <v>0</v>
      </c>
      <c r="J42" s="101">
        <v>0</v>
      </c>
      <c r="K42" s="101">
        <v>0</v>
      </c>
      <c r="L42" s="101">
        <v>0</v>
      </c>
      <c r="M42" s="101">
        <v>0</v>
      </c>
      <c r="N42" s="101">
        <v>0</v>
      </c>
      <c r="O42" s="101">
        <v>0</v>
      </c>
      <c r="P42" s="101">
        <v>0</v>
      </c>
      <c r="Q42" s="101">
        <v>0</v>
      </c>
      <c r="R42" s="133"/>
      <c r="S42" s="101">
        <v>0.89600000000000002</v>
      </c>
      <c r="T42" s="101">
        <v>0</v>
      </c>
      <c r="U42" s="101">
        <v>0</v>
      </c>
      <c r="V42" s="101">
        <v>0</v>
      </c>
      <c r="W42" s="101">
        <v>0</v>
      </c>
      <c r="X42" s="101">
        <v>0</v>
      </c>
    </row>
    <row r="43" spans="2:24" s="90" customFormat="1" ht="16.5" customHeight="1" x14ac:dyDescent="0.3">
      <c r="B43" s="96" t="s">
        <v>216</v>
      </c>
      <c r="C43" s="96" t="s">
        <v>413</v>
      </c>
      <c r="D43" s="97" t="s">
        <v>137</v>
      </c>
      <c r="E43" s="98">
        <v>0</v>
      </c>
      <c r="F43" s="98">
        <v>0</v>
      </c>
      <c r="G43" s="98">
        <v>0</v>
      </c>
      <c r="H43" s="98">
        <v>0</v>
      </c>
      <c r="I43" s="98">
        <v>0</v>
      </c>
      <c r="J43" s="98">
        <v>0</v>
      </c>
      <c r="K43" s="98">
        <v>0</v>
      </c>
      <c r="L43" s="98">
        <v>0</v>
      </c>
      <c r="M43" s="98">
        <v>0</v>
      </c>
      <c r="N43" s="98">
        <v>0</v>
      </c>
      <c r="O43" s="98">
        <v>0</v>
      </c>
      <c r="P43" s="98">
        <v>5.109</v>
      </c>
      <c r="Q43" s="98">
        <v>4.2489999999999997</v>
      </c>
      <c r="R43" s="133"/>
      <c r="S43" s="98"/>
      <c r="T43" s="98"/>
      <c r="U43" s="98">
        <v>0</v>
      </c>
      <c r="V43" s="98">
        <v>0</v>
      </c>
      <c r="W43" s="98">
        <v>5.109</v>
      </c>
      <c r="X43" s="98">
        <v>4.2489999999999997</v>
      </c>
    </row>
    <row r="44" spans="2:24" s="90" customFormat="1" ht="16.5" customHeight="1" x14ac:dyDescent="0.3">
      <c r="B44" s="99" t="s">
        <v>150</v>
      </c>
      <c r="C44" s="99" t="s">
        <v>177</v>
      </c>
      <c r="D44" s="100" t="s">
        <v>137</v>
      </c>
      <c r="E44" s="101">
        <v>1.7929999999999999</v>
      </c>
      <c r="F44" s="101">
        <v>2.3180000000000001</v>
      </c>
      <c r="G44" s="101">
        <v>2.8570000000000002</v>
      </c>
      <c r="H44" s="101">
        <v>7.3159999999999998</v>
      </c>
      <c r="I44" s="101">
        <v>7.9530000000000003</v>
      </c>
      <c r="J44" s="101">
        <v>8.1140000000000008</v>
      </c>
      <c r="K44" s="101">
        <v>30.053000000000001</v>
      </c>
      <c r="L44" s="101">
        <v>32.822000000000003</v>
      </c>
      <c r="M44" s="101">
        <v>35.317999999999998</v>
      </c>
      <c r="N44" s="101">
        <v>38.341000000000001</v>
      </c>
      <c r="O44" s="101">
        <v>39.099999999999994</v>
      </c>
      <c r="P44" s="101">
        <v>24.957999999999998</v>
      </c>
      <c r="Q44" s="101">
        <v>26.940999999999999</v>
      </c>
      <c r="R44" s="133"/>
      <c r="S44" s="101">
        <v>0.24399999999999999</v>
      </c>
      <c r="T44" s="101">
        <v>1.171</v>
      </c>
      <c r="U44" s="101">
        <v>7.3159999999999998</v>
      </c>
      <c r="V44" s="101">
        <v>32.822000000000003</v>
      </c>
      <c r="W44" s="101">
        <v>24.957999999999998</v>
      </c>
      <c r="X44" s="101">
        <v>26.940999999999999</v>
      </c>
    </row>
    <row r="45" spans="2:24" s="90" customFormat="1" ht="16.5" customHeight="1" x14ac:dyDescent="0.3">
      <c r="B45" s="244" t="s">
        <v>409</v>
      </c>
      <c r="C45" s="244"/>
      <c r="D45" s="245" t="s">
        <v>137</v>
      </c>
      <c r="E45" s="246">
        <v>101.197</v>
      </c>
      <c r="F45" s="246">
        <v>152.506</v>
      </c>
      <c r="G45" s="246">
        <v>156.56800000000001</v>
      </c>
      <c r="H45" s="246">
        <v>133.88999999999999</v>
      </c>
      <c r="I45" s="246">
        <v>121.06500000000001</v>
      </c>
      <c r="J45" s="246">
        <v>125.03</v>
      </c>
      <c r="K45" s="246">
        <v>109.15899999999999</v>
      </c>
      <c r="L45" s="246">
        <v>258.06900000000002</v>
      </c>
      <c r="M45" s="246">
        <v>262.51400000000001</v>
      </c>
      <c r="N45" s="246">
        <v>218.28800000000001</v>
      </c>
      <c r="O45" s="246">
        <v>512.91200000000003</v>
      </c>
      <c r="P45" s="246">
        <v>603.173</v>
      </c>
      <c r="Q45" s="246">
        <f>SUM(Q37:Q44)</f>
        <v>730.96299999999997</v>
      </c>
      <c r="R45" s="243"/>
      <c r="S45" s="246"/>
      <c r="T45" s="246"/>
      <c r="U45" s="242">
        <v>133.88999999999999</v>
      </c>
      <c r="V45" s="246">
        <v>258.06900000000002</v>
      </c>
      <c r="W45" s="246">
        <v>603.173</v>
      </c>
      <c r="X45" s="246">
        <v>730.96299999999997</v>
      </c>
    </row>
    <row r="46" spans="2:24" s="90" customFormat="1" ht="16.5" customHeight="1" x14ac:dyDescent="0.3">
      <c r="B46" s="99" t="s">
        <v>34</v>
      </c>
      <c r="C46" s="99" t="s">
        <v>118</v>
      </c>
      <c r="D46" s="100" t="s">
        <v>137</v>
      </c>
      <c r="E46" s="101">
        <v>40</v>
      </c>
      <c r="F46" s="101">
        <v>40</v>
      </c>
      <c r="G46" s="101">
        <v>40</v>
      </c>
      <c r="H46" s="101">
        <v>40</v>
      </c>
      <c r="I46" s="101">
        <v>40</v>
      </c>
      <c r="J46" s="101">
        <v>40</v>
      </c>
      <c r="K46" s="101">
        <v>40</v>
      </c>
      <c r="L46" s="101">
        <v>40</v>
      </c>
      <c r="M46" s="101">
        <v>40</v>
      </c>
      <c r="N46" s="101">
        <v>40</v>
      </c>
      <c r="O46" s="101">
        <v>40</v>
      </c>
      <c r="P46" s="101">
        <v>40</v>
      </c>
      <c r="Q46" s="101">
        <v>40</v>
      </c>
      <c r="R46" s="133"/>
      <c r="S46" s="101">
        <v>40</v>
      </c>
      <c r="T46" s="101">
        <v>40</v>
      </c>
      <c r="U46" s="101">
        <v>40</v>
      </c>
      <c r="V46" s="101">
        <v>40</v>
      </c>
      <c r="W46" s="101">
        <v>40</v>
      </c>
      <c r="X46" s="101">
        <v>40</v>
      </c>
    </row>
    <row r="47" spans="2:24" s="90" customFormat="1" ht="16.5" customHeight="1" x14ac:dyDescent="0.3">
      <c r="B47" s="96" t="s">
        <v>165</v>
      </c>
      <c r="C47" s="96" t="s">
        <v>120</v>
      </c>
      <c r="D47" s="97" t="s">
        <v>137</v>
      </c>
      <c r="E47" s="98">
        <v>53.058</v>
      </c>
      <c r="F47" s="98">
        <v>105.515</v>
      </c>
      <c r="G47" s="98">
        <v>165.58</v>
      </c>
      <c r="H47" s="98">
        <v>0</v>
      </c>
      <c r="I47" s="98">
        <v>0</v>
      </c>
      <c r="J47" s="98">
        <v>84.350999999999999</v>
      </c>
      <c r="K47" s="98">
        <v>165.06399999999999</v>
      </c>
      <c r="L47" s="98">
        <v>0</v>
      </c>
      <c r="M47" s="98">
        <v>256.44400000000002</v>
      </c>
      <c r="N47" s="98">
        <v>130.76</v>
      </c>
      <c r="O47" s="98">
        <v>152.767</v>
      </c>
      <c r="P47" s="98">
        <v>0</v>
      </c>
      <c r="Q47" s="98">
        <v>35.576999999999998</v>
      </c>
      <c r="R47" s="133"/>
      <c r="S47" s="98">
        <v>0</v>
      </c>
      <c r="T47" s="98">
        <v>0</v>
      </c>
      <c r="U47" s="98">
        <v>0</v>
      </c>
      <c r="V47" s="98">
        <v>0</v>
      </c>
      <c r="W47" s="98">
        <v>0</v>
      </c>
      <c r="X47" s="98">
        <v>35.576999999999998</v>
      </c>
    </row>
    <row r="48" spans="2:24" s="90" customFormat="1" ht="16.5" customHeight="1" x14ac:dyDescent="0.3">
      <c r="B48" s="99" t="s">
        <v>37</v>
      </c>
      <c r="C48" s="99" t="s">
        <v>119</v>
      </c>
      <c r="D48" s="100" t="s">
        <v>137</v>
      </c>
      <c r="E48" s="101">
        <v>33.453000000000003</v>
      </c>
      <c r="F48" s="101">
        <v>33.453000000000003</v>
      </c>
      <c r="G48" s="101">
        <v>33.453000000000003</v>
      </c>
      <c r="H48" s="101">
        <v>33.453000000000003</v>
      </c>
      <c r="I48" s="101">
        <v>33.454000000000001</v>
      </c>
      <c r="J48" s="101">
        <v>33.453000000000003</v>
      </c>
      <c r="K48" s="101">
        <v>33.453000000000003</v>
      </c>
      <c r="L48" s="101">
        <v>33.453000000000003</v>
      </c>
      <c r="M48" s="101">
        <v>33.453000000000003</v>
      </c>
      <c r="N48" s="101">
        <v>33.453000000000003</v>
      </c>
      <c r="O48" s="101">
        <v>33.453000000000003</v>
      </c>
      <c r="P48" s="101">
        <v>33.453000000000003</v>
      </c>
      <c r="Q48" s="101">
        <v>33.453000000000003</v>
      </c>
      <c r="R48" s="133"/>
      <c r="S48" s="101">
        <v>33.453000000000003</v>
      </c>
      <c r="T48" s="101">
        <v>33.453000000000003</v>
      </c>
      <c r="U48" s="101">
        <v>33.453000000000003</v>
      </c>
      <c r="V48" s="101">
        <v>33.453000000000003</v>
      </c>
      <c r="W48" s="101">
        <v>33.453000000000003</v>
      </c>
      <c r="X48" s="101">
        <v>33.453000000000003</v>
      </c>
    </row>
    <row r="49" spans="2:24" s="90" customFormat="1" ht="16.5" customHeight="1" x14ac:dyDescent="0.3">
      <c r="B49" s="96" t="s">
        <v>38</v>
      </c>
      <c r="C49" s="96" t="s">
        <v>134</v>
      </c>
      <c r="D49" s="97" t="s">
        <v>137</v>
      </c>
      <c r="E49" s="98">
        <v>6.657</v>
      </c>
      <c r="F49" s="98">
        <v>6.657</v>
      </c>
      <c r="G49" s="98">
        <v>6.657</v>
      </c>
      <c r="H49" s="98">
        <v>6.657</v>
      </c>
      <c r="I49" s="98">
        <v>6.6580000000000004</v>
      </c>
      <c r="J49" s="98">
        <v>113.604</v>
      </c>
      <c r="K49" s="98">
        <v>113.605</v>
      </c>
      <c r="L49" s="98">
        <v>204.31100000000001</v>
      </c>
      <c r="M49" s="98">
        <v>9.5839999999999996</v>
      </c>
      <c r="N49" s="98">
        <v>204.31100000000001</v>
      </c>
      <c r="O49" s="98">
        <v>204.31100000000001</v>
      </c>
      <c r="P49" s="98">
        <v>298.32799999999997</v>
      </c>
      <c r="Q49" s="98">
        <v>298.32799999999997</v>
      </c>
      <c r="R49" s="133"/>
      <c r="S49" s="98">
        <v>6.657</v>
      </c>
      <c r="T49" s="98">
        <v>6.657</v>
      </c>
      <c r="U49" s="98">
        <v>6.657</v>
      </c>
      <c r="V49" s="98">
        <v>204.31100000000001</v>
      </c>
      <c r="W49" s="98">
        <v>298.32799999999997</v>
      </c>
      <c r="X49" s="98">
        <v>298.32799999999997</v>
      </c>
    </row>
    <row r="50" spans="2:24" ht="16.5" customHeight="1" x14ac:dyDescent="0.3">
      <c r="B50" s="99" t="s">
        <v>226</v>
      </c>
      <c r="C50" s="99" t="s">
        <v>227</v>
      </c>
      <c r="D50" s="100" t="s">
        <v>137</v>
      </c>
      <c r="E50" s="101">
        <v>0</v>
      </c>
      <c r="F50" s="101">
        <v>0</v>
      </c>
      <c r="G50" s="101">
        <v>0</v>
      </c>
      <c r="H50" s="101">
        <v>0</v>
      </c>
      <c r="I50" s="101">
        <v>0</v>
      </c>
      <c r="J50" s="101">
        <v>0</v>
      </c>
      <c r="K50" s="101">
        <v>0</v>
      </c>
      <c r="L50" s="101">
        <v>6.657</v>
      </c>
      <c r="M50" s="101">
        <v>6.657</v>
      </c>
      <c r="N50" s="101">
        <v>6.657</v>
      </c>
      <c r="O50" s="101">
        <v>6.657</v>
      </c>
      <c r="P50" s="101">
        <v>6.657</v>
      </c>
      <c r="Q50" s="101">
        <v>6.657</v>
      </c>
      <c r="R50" s="133"/>
      <c r="S50" s="101">
        <v>0</v>
      </c>
      <c r="T50" s="101">
        <v>0</v>
      </c>
      <c r="U50" s="101">
        <v>0</v>
      </c>
      <c r="V50" s="101">
        <v>6.657</v>
      </c>
      <c r="W50" s="101">
        <v>6.657</v>
      </c>
      <c r="X50" s="101">
        <v>6.657</v>
      </c>
    </row>
    <row r="51" spans="2:24" ht="16.5" customHeight="1" x14ac:dyDescent="0.3">
      <c r="B51" s="96" t="s">
        <v>166</v>
      </c>
      <c r="C51" s="96" t="s">
        <v>178</v>
      </c>
      <c r="D51" s="97" t="s">
        <v>137</v>
      </c>
      <c r="E51" s="98">
        <v>88.863</v>
      </c>
      <c r="F51" s="98">
        <v>0</v>
      </c>
      <c r="G51" s="98">
        <v>0</v>
      </c>
      <c r="H51" s="98">
        <v>106.947</v>
      </c>
      <c r="I51" s="98">
        <v>156.49600000000001</v>
      </c>
      <c r="J51" s="98">
        <v>0</v>
      </c>
      <c r="K51" s="98">
        <v>0</v>
      </c>
      <c r="L51" s="98">
        <v>0</v>
      </c>
      <c r="M51" s="98">
        <v>0</v>
      </c>
      <c r="N51" s="98">
        <v>0</v>
      </c>
      <c r="O51" s="98"/>
      <c r="P51" s="98">
        <v>0</v>
      </c>
      <c r="Q51" s="98">
        <v>0</v>
      </c>
      <c r="R51" s="133"/>
      <c r="S51" s="98">
        <v>81.826692420000001</v>
      </c>
      <c r="T51" s="98">
        <v>88.863</v>
      </c>
      <c r="U51" s="98">
        <v>106.947</v>
      </c>
      <c r="V51" s="98">
        <v>0</v>
      </c>
      <c r="W51" s="98">
        <v>0</v>
      </c>
      <c r="X51" s="98">
        <v>0</v>
      </c>
    </row>
    <row r="52" spans="2:24" ht="16.5" customHeight="1" x14ac:dyDescent="0.3">
      <c r="B52" s="99" t="s">
        <v>411</v>
      </c>
      <c r="C52" s="99" t="s">
        <v>412</v>
      </c>
      <c r="D52" s="100" t="s">
        <v>137</v>
      </c>
      <c r="E52" s="101">
        <v>0</v>
      </c>
      <c r="F52" s="101">
        <v>0</v>
      </c>
      <c r="G52" s="101">
        <v>0</v>
      </c>
      <c r="H52" s="101">
        <v>0</v>
      </c>
      <c r="I52" s="101">
        <v>0</v>
      </c>
      <c r="J52" s="101">
        <v>0</v>
      </c>
      <c r="K52" s="101">
        <v>0</v>
      </c>
      <c r="L52" s="101">
        <v>0</v>
      </c>
      <c r="M52" s="101">
        <v>0</v>
      </c>
      <c r="N52" s="101">
        <v>0</v>
      </c>
      <c r="O52" s="101">
        <v>-46.16</v>
      </c>
      <c r="P52" s="101">
        <v>-64.754000000000005</v>
      </c>
      <c r="Q52" s="101">
        <v>-63.991</v>
      </c>
      <c r="R52" s="133"/>
      <c r="S52" s="101"/>
      <c r="T52" s="101"/>
      <c r="U52" s="101">
        <v>0</v>
      </c>
      <c r="V52" s="101">
        <v>0</v>
      </c>
      <c r="W52" s="101">
        <v>-64.754000000000005</v>
      </c>
      <c r="X52" s="101">
        <v>-63.991</v>
      </c>
    </row>
    <row r="53" spans="2:24" ht="16.5" customHeight="1" x14ac:dyDescent="0.3">
      <c r="B53" s="96" t="s">
        <v>167</v>
      </c>
      <c r="C53" s="96" t="s">
        <v>132</v>
      </c>
      <c r="D53" s="247" t="s">
        <v>137</v>
      </c>
      <c r="E53" s="248">
        <v>11.468</v>
      </c>
      <c r="F53" s="248">
        <v>9.2690000000000001</v>
      </c>
      <c r="G53" s="248">
        <v>11.488</v>
      </c>
      <c r="H53" s="248">
        <v>9.8219999999999992</v>
      </c>
      <c r="I53" s="248">
        <v>11.744</v>
      </c>
      <c r="J53" s="248">
        <v>11.036</v>
      </c>
      <c r="K53" s="248">
        <v>11.247999999999999</v>
      </c>
      <c r="L53" s="248">
        <v>13.218</v>
      </c>
      <c r="M53" s="248">
        <v>14.714</v>
      </c>
      <c r="N53" s="248">
        <v>18.742999999999999</v>
      </c>
      <c r="O53" s="248">
        <v>20.504999999999999</v>
      </c>
      <c r="P53" s="248">
        <v>494.512</v>
      </c>
      <c r="Q53" s="248">
        <v>500.35599999999999</v>
      </c>
      <c r="R53" s="133"/>
      <c r="S53" s="225">
        <v>5.157</v>
      </c>
      <c r="T53" s="225">
        <v>7.8949999999999996</v>
      </c>
      <c r="U53" s="248">
        <v>9.8219999999999992</v>
      </c>
      <c r="V53" s="248">
        <v>13.218</v>
      </c>
      <c r="W53" s="248">
        <v>494.512</v>
      </c>
      <c r="X53" s="248">
        <v>500.35599999999999</v>
      </c>
    </row>
    <row r="54" spans="2:24" s="249" customFormat="1" ht="16.5" customHeight="1" x14ac:dyDescent="0.3">
      <c r="B54" s="250" t="s">
        <v>410</v>
      </c>
      <c r="C54" s="250" t="s">
        <v>132</v>
      </c>
      <c r="D54" s="251" t="s">
        <v>137</v>
      </c>
      <c r="E54" s="252">
        <v>233.499</v>
      </c>
      <c r="F54" s="252">
        <v>194.89400000000001</v>
      </c>
      <c r="G54" s="252">
        <v>257.178</v>
      </c>
      <c r="H54" s="252">
        <v>196.87900000000002</v>
      </c>
      <c r="I54" s="252">
        <v>248.352</v>
      </c>
      <c r="J54" s="252">
        <v>282.44400000000002</v>
      </c>
      <c r="K54" s="252">
        <v>363.37</v>
      </c>
      <c r="L54" s="252">
        <v>297.63900000000001</v>
      </c>
      <c r="M54" s="252">
        <v>360.85200000000003</v>
      </c>
      <c r="N54" s="252">
        <v>433.92399999999998</v>
      </c>
      <c r="O54" s="252">
        <v>411.53300000000002</v>
      </c>
      <c r="P54" s="252">
        <f>SUM(P46:P53)</f>
        <v>808.19599999999991</v>
      </c>
      <c r="Q54" s="252">
        <f>SUM(Q46:Q53)</f>
        <v>850.37999999999988</v>
      </c>
      <c r="R54" s="253"/>
      <c r="S54" s="252">
        <v>5.157</v>
      </c>
      <c r="T54" s="252">
        <v>7.8949999999999996</v>
      </c>
      <c r="U54" s="252">
        <v>196.87900000000002</v>
      </c>
      <c r="V54" s="252">
        <f t="shared" ref="V54:W54" si="4">SUM(V46:V53)</f>
        <v>297.63900000000001</v>
      </c>
      <c r="W54" s="252">
        <f t="shared" si="4"/>
        <v>808.19599999999991</v>
      </c>
      <c r="X54" s="252">
        <f>SUM(X46:X53)</f>
        <v>850.37999999999988</v>
      </c>
    </row>
    <row r="55" spans="2:24" x14ac:dyDescent="0.3">
      <c r="W55" s="308"/>
    </row>
    <row r="56" spans="2:24" x14ac:dyDescent="0.3">
      <c r="W56" s="308"/>
    </row>
  </sheetData>
  <phoneticPr fontId="47" type="noConversion"/>
  <pageMargins left="0.511811024" right="0.511811024" top="0.78740157499999996" bottom="0.78740157499999996" header="0.31496062000000002" footer="0.31496062000000002"/>
  <pageSetup paperSize="9" orientation="portrait" r:id="rId1"/>
  <ignoredErrors>
    <ignoredError sqref="M11:O11 M54:X54 V20:X2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B1:Z77"/>
  <sheetViews>
    <sheetView showGridLines="0" showRowColHeaders="0" zoomScaleNormal="100" workbookViewId="0">
      <pane xSplit="4" ySplit="3" topLeftCell="E4" activePane="bottomRight" state="frozen"/>
      <selection activeCell="X5" sqref="X5"/>
      <selection pane="topRight" activeCell="X5" sqref="X5"/>
      <selection pane="bottomLeft" activeCell="X5" sqref="X5"/>
      <selection pane="bottomRight" activeCell="A4" sqref="A4"/>
    </sheetView>
  </sheetViews>
  <sheetFormatPr defaultRowHeight="14.4" outlineLevelCol="1" x14ac:dyDescent="0.3"/>
  <cols>
    <col min="1" max="1" width="1.44140625" customWidth="1"/>
    <col min="2" max="3" width="37.6640625" style="133" customWidth="1"/>
    <col min="4" max="4" width="11.5546875" style="133" customWidth="1"/>
    <col min="5" max="10" width="9.88671875" style="133" hidden="1" customWidth="1" outlineLevel="1"/>
    <col min="11" max="12" width="9.88671875" style="66" hidden="1" customWidth="1" outlineLevel="1"/>
    <col min="13" max="13" width="9.6640625" customWidth="1" collapsed="1"/>
    <col min="14" max="17" width="9.6640625" style="133" customWidth="1"/>
    <col min="18" max="18" width="2.6640625" style="133" customWidth="1"/>
    <col min="19" max="20" width="10.33203125" style="133" hidden="1" customWidth="1"/>
    <col min="21" max="21" width="9.44140625" style="133" hidden="1" customWidth="1"/>
    <col min="24" max="24" width="8.88671875" style="133"/>
  </cols>
  <sheetData>
    <row r="1" spans="2:26" ht="54.75" customHeight="1" x14ac:dyDescent="0.3"/>
    <row r="2" spans="2:26" ht="8.25" customHeight="1" x14ac:dyDescent="0.3"/>
    <row r="3" spans="2:26" s="7" customFormat="1" ht="21.9" customHeight="1" x14ac:dyDescent="0.3">
      <c r="B3" s="25" t="s">
        <v>69</v>
      </c>
      <c r="C3" s="25"/>
      <c r="D3" s="26" t="s">
        <v>9</v>
      </c>
      <c r="E3" s="27" t="s">
        <v>193</v>
      </c>
      <c r="F3" s="27" t="s">
        <v>208</v>
      </c>
      <c r="G3" s="27" t="s">
        <v>209</v>
      </c>
      <c r="H3" s="27" t="s">
        <v>211</v>
      </c>
      <c r="I3" s="27" t="s">
        <v>214</v>
      </c>
      <c r="J3" s="27" t="s">
        <v>218</v>
      </c>
      <c r="K3" s="27" t="s">
        <v>222</v>
      </c>
      <c r="L3" s="27" t="s">
        <v>223</v>
      </c>
      <c r="M3" s="137" t="s">
        <v>229</v>
      </c>
      <c r="N3" s="137" t="s">
        <v>379</v>
      </c>
      <c r="O3" s="137" t="s">
        <v>382</v>
      </c>
      <c r="P3" s="137" t="s">
        <v>400</v>
      </c>
      <c r="Q3" s="137" t="s">
        <v>419</v>
      </c>
      <c r="R3"/>
      <c r="S3" s="77" t="s">
        <v>182</v>
      </c>
      <c r="T3" s="77" t="s">
        <v>189</v>
      </c>
      <c r="U3" s="77" t="s">
        <v>212</v>
      </c>
      <c r="V3" s="77" t="s">
        <v>213</v>
      </c>
      <c r="W3" s="77" t="s">
        <v>228</v>
      </c>
      <c r="X3" s="77" t="s">
        <v>420</v>
      </c>
    </row>
    <row r="4" spans="2:26" s="6" customFormat="1" ht="27.9" customHeight="1" x14ac:dyDescent="0.3">
      <c r="B4" s="19" t="s">
        <v>40</v>
      </c>
      <c r="C4" s="20"/>
      <c r="D4" s="21"/>
      <c r="E4" s="22"/>
      <c r="F4" s="22"/>
      <c r="G4" s="22"/>
      <c r="H4" s="22"/>
      <c r="I4" s="22"/>
      <c r="J4" s="22"/>
      <c r="K4" s="22"/>
      <c r="L4" s="22"/>
      <c r="M4" s="22"/>
      <c r="N4" s="207"/>
      <c r="O4" s="207"/>
      <c r="P4" s="207"/>
      <c r="Q4" s="207"/>
      <c r="R4"/>
      <c r="S4" s="22"/>
      <c r="T4" s="22"/>
      <c r="U4" s="22"/>
      <c r="V4" s="22"/>
      <c r="W4" s="22"/>
      <c r="X4" s="22"/>
    </row>
    <row r="5" spans="2:26" s="7" customFormat="1" ht="16.5" customHeight="1" x14ac:dyDescent="0.3">
      <c r="B5" s="138" t="s">
        <v>41</v>
      </c>
      <c r="C5" s="138" t="s">
        <v>123</v>
      </c>
      <c r="D5" s="139" t="s">
        <v>137</v>
      </c>
      <c r="E5" s="140">
        <v>56.630115389436725</v>
      </c>
      <c r="F5" s="140">
        <v>54.024148491185727</v>
      </c>
      <c r="G5" s="140">
        <v>62.283999999999999</v>
      </c>
      <c r="H5" s="140">
        <v>50.726686370649915</v>
      </c>
      <c r="I5" s="140">
        <v>51.024000000000001</v>
      </c>
      <c r="J5" s="140">
        <v>34.008417941886805</v>
      </c>
      <c r="K5" s="140">
        <v>80.973826709937669</v>
      </c>
      <c r="L5" s="140">
        <v>33.54813214784302</v>
      </c>
      <c r="M5" s="140">
        <v>63.567057911341102</v>
      </c>
      <c r="N5" s="140">
        <v>75.027648789572694</v>
      </c>
      <c r="O5" s="140">
        <v>25.8345446755512</v>
      </c>
      <c r="P5" s="140">
        <v>41.35343302719501</v>
      </c>
      <c r="Q5" s="140">
        <v>51.660906723394717</v>
      </c>
      <c r="R5"/>
      <c r="S5" s="109">
        <v>163.36092474166398</v>
      </c>
      <c r="T5" s="109">
        <v>184.39654072264943</v>
      </c>
      <c r="U5" s="140">
        <v>223.66495025127239</v>
      </c>
      <c r="V5" s="140">
        <v>199.55437679966752</v>
      </c>
      <c r="W5" s="140">
        <v>205.78268440366003</v>
      </c>
      <c r="X5" s="140">
        <v>51.660906723394717</v>
      </c>
    </row>
    <row r="6" spans="2:26" s="4" customFormat="1" ht="16.5" customHeight="1" x14ac:dyDescent="0.3">
      <c r="B6" s="122" t="s">
        <v>5</v>
      </c>
      <c r="C6" s="123" t="s">
        <v>87</v>
      </c>
      <c r="D6" s="29" t="s">
        <v>137</v>
      </c>
      <c r="E6" s="30">
        <v>8.0118750599999995</v>
      </c>
      <c r="F6" s="30">
        <v>7.9405351499999979</v>
      </c>
      <c r="G6" s="30">
        <v>8.5280000000000005</v>
      </c>
      <c r="H6" s="30">
        <v>10.252654219999998</v>
      </c>
      <c r="I6" s="30">
        <v>9.3379999999999992</v>
      </c>
      <c r="J6" s="30">
        <v>9.2361954900000001</v>
      </c>
      <c r="K6" s="30">
        <v>9.22643609</v>
      </c>
      <c r="L6" s="30">
        <v>9.2914607500000006</v>
      </c>
      <c r="M6" s="30">
        <v>8.5084338799999983</v>
      </c>
      <c r="N6" s="30">
        <v>7.29800381</v>
      </c>
      <c r="O6" s="30">
        <v>6.8595411900000007</v>
      </c>
      <c r="P6" s="30">
        <v>6.1143175999999997</v>
      </c>
      <c r="Q6" s="30">
        <v>18.504042930929995</v>
      </c>
      <c r="R6"/>
      <c r="S6" s="30">
        <v>21.158065960000002</v>
      </c>
      <c r="T6" s="30">
        <v>31.60131552</v>
      </c>
      <c r="U6" s="30">
        <v>34.733064429999992</v>
      </c>
      <c r="V6" s="30">
        <v>37.09209233</v>
      </c>
      <c r="W6" s="30">
        <v>28.780296480000001</v>
      </c>
      <c r="X6" s="30">
        <v>18.504042930929995</v>
      </c>
    </row>
    <row r="7" spans="2:26" s="7" customFormat="1" ht="16.5" customHeight="1" x14ac:dyDescent="0.3">
      <c r="B7" s="281" t="s">
        <v>42</v>
      </c>
      <c r="C7" s="124" t="s">
        <v>124</v>
      </c>
      <c r="D7" s="125" t="s">
        <v>137</v>
      </c>
      <c r="E7" s="110">
        <v>-1.5639224000000129</v>
      </c>
      <c r="F7" s="110">
        <v>-5.3634742086224563</v>
      </c>
      <c r="G7" s="110">
        <v>-19.823036159999958</v>
      </c>
      <c r="H7" s="110">
        <v>25.729647927350094</v>
      </c>
      <c r="I7" s="110">
        <v>6.5570000000000004</v>
      </c>
      <c r="J7" s="17">
        <v>11.856960565913248</v>
      </c>
      <c r="K7" s="110">
        <v>39.610250711862363</v>
      </c>
      <c r="L7" s="110">
        <v>55.536164824356966</v>
      </c>
      <c r="M7" s="110">
        <v>-37.18034790454108</v>
      </c>
      <c r="N7" s="110">
        <v>-19.997595045172702</v>
      </c>
      <c r="O7" s="110">
        <v>3.3496894328098108</v>
      </c>
      <c r="P7" s="110">
        <v>-9.6535822779950564</v>
      </c>
      <c r="Q7" s="110">
        <v>-45.802785918724766</v>
      </c>
      <c r="R7"/>
      <c r="S7" s="110">
        <v>6.8538185099999787</v>
      </c>
      <c r="T7" s="110">
        <v>-35.732856900000002</v>
      </c>
      <c r="U7" s="110">
        <v>-1.0207848412723344</v>
      </c>
      <c r="V7" s="17">
        <v>113.56037610213258</v>
      </c>
      <c r="W7" s="17">
        <v>-63.481835794899027</v>
      </c>
      <c r="X7" s="17">
        <v>-45.802785918724766</v>
      </c>
    </row>
    <row r="8" spans="2:26" s="4" customFormat="1" ht="16.5" customHeight="1" x14ac:dyDescent="0.3">
      <c r="B8" s="122" t="s">
        <v>43</v>
      </c>
      <c r="C8" s="123" t="s">
        <v>125</v>
      </c>
      <c r="D8" s="29" t="s">
        <v>137</v>
      </c>
      <c r="E8" s="30">
        <v>-2.387</v>
      </c>
      <c r="F8" s="30">
        <v>-0.46653514999998702</v>
      </c>
      <c r="G8" s="30">
        <v>-1.9030000000000147</v>
      </c>
      <c r="H8" s="30">
        <v>-6.3614648499999991</v>
      </c>
      <c r="I8" s="30">
        <v>-2.5525690000000001</v>
      </c>
      <c r="J8" s="30">
        <v>-1.2</v>
      </c>
      <c r="K8" s="30">
        <v>-2.0289999999999999</v>
      </c>
      <c r="L8" s="30">
        <v>-3.2624308200000129</v>
      </c>
      <c r="M8" s="30">
        <v>-1.774</v>
      </c>
      <c r="N8" s="30">
        <v>-1.643</v>
      </c>
      <c r="O8" s="30">
        <v>-5.371999999999999</v>
      </c>
      <c r="P8" s="30">
        <v>-4.2152450000000004</v>
      </c>
      <c r="Q8" s="30">
        <v>-5.9700000000000006</v>
      </c>
      <c r="R8"/>
      <c r="S8" s="30">
        <v>-22.74514586999998</v>
      </c>
      <c r="T8" s="30">
        <v>-8.0350000000000001</v>
      </c>
      <c r="U8" s="30">
        <v>-11.118</v>
      </c>
      <c r="V8" s="30">
        <v>-9.043999820000014</v>
      </c>
      <c r="W8" s="30">
        <v>-13.004244999999997</v>
      </c>
      <c r="X8" s="30">
        <v>-5.9700000000000006</v>
      </c>
    </row>
    <row r="9" spans="2:26" s="7" customFormat="1" ht="16.5" customHeight="1" x14ac:dyDescent="0.3">
      <c r="B9" s="126" t="s">
        <v>44</v>
      </c>
      <c r="C9" s="126" t="s">
        <v>126</v>
      </c>
      <c r="D9" s="127" t="s">
        <v>137</v>
      </c>
      <c r="E9" s="111">
        <v>60.691068049436709</v>
      </c>
      <c r="F9" s="111">
        <v>56.134674282563282</v>
      </c>
      <c r="G9" s="111">
        <v>49.085963840000026</v>
      </c>
      <c r="H9" s="111">
        <v>80.347523668000008</v>
      </c>
      <c r="I9" s="111">
        <v>64.365797000000001</v>
      </c>
      <c r="J9" s="111">
        <v>53.9</v>
      </c>
      <c r="K9" s="111">
        <v>127.78151351180003</v>
      </c>
      <c r="L9" s="111">
        <v>95.113326902199958</v>
      </c>
      <c r="M9" s="111">
        <v>33.121143886799999</v>
      </c>
      <c r="N9" s="111">
        <v>60.685057554399997</v>
      </c>
      <c r="O9" s="111">
        <v>30.671775298361013</v>
      </c>
      <c r="P9" s="111">
        <v>33.59892334919995</v>
      </c>
      <c r="Q9" s="111">
        <v>18.392163735599951</v>
      </c>
      <c r="R9"/>
      <c r="S9" s="111">
        <v>168.627663341664</v>
      </c>
      <c r="T9" s="111">
        <v>172.23218647603537</v>
      </c>
      <c r="U9" s="111">
        <v>246.25922984000002</v>
      </c>
      <c r="V9" s="111">
        <v>341.16063741400001</v>
      </c>
      <c r="W9" s="111">
        <v>158.07690008876096</v>
      </c>
      <c r="X9" s="111">
        <v>18.392163735599951</v>
      </c>
      <c r="Y9" s="6"/>
      <c r="Z9" s="6"/>
    </row>
    <row r="10" spans="2:26" s="4" customFormat="1" ht="16.5" customHeight="1" x14ac:dyDescent="0.3">
      <c r="B10" s="122" t="s">
        <v>24</v>
      </c>
      <c r="C10" s="123" t="s">
        <v>109</v>
      </c>
      <c r="D10" s="29" t="s">
        <v>137</v>
      </c>
      <c r="E10" s="30">
        <v>-2.6699526599999994</v>
      </c>
      <c r="F10" s="30">
        <v>-61.461659359999992</v>
      </c>
      <c r="G10" s="30">
        <v>3.2330361600000002</v>
      </c>
      <c r="H10" s="30">
        <v>-30.807449519999999</v>
      </c>
      <c r="I10" s="30">
        <v>-3.3698079999999999</v>
      </c>
      <c r="J10" s="30">
        <v>-3.5583481377999999</v>
      </c>
      <c r="K10" s="30">
        <v>-3.7886805118</v>
      </c>
      <c r="L10" s="30">
        <v>-18.353678232199997</v>
      </c>
      <c r="M10" s="30">
        <v>-17.343143886799997</v>
      </c>
      <c r="N10" s="30">
        <v>-16.795552994400001</v>
      </c>
      <c r="O10" s="30">
        <v>-21.107681153800002</v>
      </c>
      <c r="P10" s="30">
        <v>-12.3108986292</v>
      </c>
      <c r="Q10" s="30">
        <v>-299.39879581559995</v>
      </c>
      <c r="R10"/>
      <c r="S10" s="30">
        <v>-117.27641720999995</v>
      </c>
      <c r="T10" s="30">
        <v>-64.513160671699424</v>
      </c>
      <c r="U10" s="30">
        <v>-91.70602538</v>
      </c>
      <c r="V10" s="30">
        <v>-29.070514881799998</v>
      </c>
      <c r="W10" s="30">
        <v>-67.557276664200003</v>
      </c>
      <c r="X10" s="30">
        <v>-299.39879581559995</v>
      </c>
    </row>
    <row r="11" spans="2:26" s="7" customFormat="1" ht="16.5" customHeight="1" x14ac:dyDescent="0.3">
      <c r="B11" s="281" t="s">
        <v>392</v>
      </c>
      <c r="C11" s="124" t="s">
        <v>398</v>
      </c>
      <c r="D11" s="125" t="s">
        <v>137</v>
      </c>
      <c r="E11" s="110">
        <v>0</v>
      </c>
      <c r="F11" s="110">
        <v>0</v>
      </c>
      <c r="G11" s="110">
        <v>0</v>
      </c>
      <c r="H11" s="110">
        <v>0</v>
      </c>
      <c r="I11" s="110">
        <v>0</v>
      </c>
      <c r="J11" s="17">
        <v>0</v>
      </c>
      <c r="K11" s="110">
        <v>0</v>
      </c>
      <c r="L11" s="110">
        <v>0</v>
      </c>
      <c r="M11" s="110">
        <v>0</v>
      </c>
      <c r="N11" s="110">
        <v>0</v>
      </c>
      <c r="O11" s="110">
        <v>223.142</v>
      </c>
      <c r="P11" s="110">
        <v>4.7561176100000004</v>
      </c>
      <c r="Q11" s="110">
        <v>-3.7133679200000005</v>
      </c>
      <c r="R11" s="133"/>
      <c r="S11" s="110"/>
      <c r="T11" s="110"/>
      <c r="U11" s="110">
        <v>0</v>
      </c>
      <c r="V11" s="17">
        <v>0</v>
      </c>
      <c r="W11" s="17">
        <v>227.89811760999999</v>
      </c>
      <c r="X11" s="17">
        <v>-3.7133679200000005</v>
      </c>
    </row>
    <row r="12" spans="2:26" s="4" customFormat="1" ht="16.5" customHeight="1" x14ac:dyDescent="0.3">
      <c r="B12" s="122" t="s">
        <v>45</v>
      </c>
      <c r="C12" s="123" t="s">
        <v>127</v>
      </c>
      <c r="D12" s="29" t="s">
        <v>137</v>
      </c>
      <c r="E12" s="30">
        <v>0</v>
      </c>
      <c r="F12" s="30">
        <v>-55.959130311999992</v>
      </c>
      <c r="G12" s="30">
        <v>0</v>
      </c>
      <c r="H12" s="30">
        <v>-127.14086968800001</v>
      </c>
      <c r="I12" s="30">
        <v>-1.47</v>
      </c>
      <c r="J12" s="30">
        <v>-55.037184230000001</v>
      </c>
      <c r="K12" s="30">
        <v>-2.0928330000000002</v>
      </c>
      <c r="L12" s="30">
        <v>-56.105648670000001</v>
      </c>
      <c r="M12" s="30">
        <v>-4.0789999999999997</v>
      </c>
      <c r="N12" s="30">
        <v>-15.450504560000001</v>
      </c>
      <c r="O12" s="30">
        <v>-8.9778825199999996</v>
      </c>
      <c r="P12" s="30">
        <v>-83.326370890000007</v>
      </c>
      <c r="Q12" s="30">
        <v>0</v>
      </c>
      <c r="R12" s="133"/>
      <c r="S12" s="30">
        <v>-120.15009005000002</v>
      </c>
      <c r="T12" s="30">
        <v>-84.553915496000016</v>
      </c>
      <c r="U12" s="30">
        <v>-183.1</v>
      </c>
      <c r="V12" s="30">
        <v>-114.7056659</v>
      </c>
      <c r="W12" s="30">
        <v>-111.83375797000001</v>
      </c>
      <c r="X12" s="30">
        <v>0</v>
      </c>
    </row>
    <row r="13" spans="2:26" s="7" customFormat="1" ht="16.5" customHeight="1" x14ac:dyDescent="0.3">
      <c r="B13" s="281" t="s">
        <v>46</v>
      </c>
      <c r="C13" s="124" t="s">
        <v>98</v>
      </c>
      <c r="D13" s="125" t="s">
        <v>137</v>
      </c>
      <c r="E13" s="110">
        <v>4.1100000000000003</v>
      </c>
      <c r="F13" s="110">
        <v>0</v>
      </c>
      <c r="G13" s="110">
        <v>0</v>
      </c>
      <c r="H13" s="110">
        <v>17.174795539999998</v>
      </c>
      <c r="I13" s="110">
        <v>0</v>
      </c>
      <c r="J13" s="17">
        <v>21.011820910000001</v>
      </c>
      <c r="K13" s="110">
        <v>-3.8858209099999961</v>
      </c>
      <c r="L13" s="110">
        <v>-3.3670000000000009</v>
      </c>
      <c r="M13" s="110">
        <v>-5.5069999999999997</v>
      </c>
      <c r="N13" s="110">
        <v>-2.8215418200000002</v>
      </c>
      <c r="O13" s="110">
        <v>16.924330195438998</v>
      </c>
      <c r="P13" s="110">
        <v>-19.53477144</v>
      </c>
      <c r="Q13" s="110">
        <v>0</v>
      </c>
      <c r="R13" s="133"/>
      <c r="S13" s="110">
        <v>-7.76431615</v>
      </c>
      <c r="T13" s="110">
        <v>0</v>
      </c>
      <c r="U13" s="110">
        <v>21.284795539999998</v>
      </c>
      <c r="V13" s="17">
        <v>13.759000000000004</v>
      </c>
      <c r="W13" s="17">
        <v>-10.938983064561002</v>
      </c>
      <c r="X13" s="17">
        <v>0</v>
      </c>
    </row>
    <row r="14" spans="2:26" s="7" customFormat="1" ht="16.5" customHeight="1" x14ac:dyDescent="0.3">
      <c r="B14" s="128" t="s">
        <v>48</v>
      </c>
      <c r="C14" s="129" t="s">
        <v>128</v>
      </c>
      <c r="D14" s="130" t="s">
        <v>137</v>
      </c>
      <c r="E14" s="131">
        <v>53.022999999999996</v>
      </c>
      <c r="F14" s="131">
        <v>115.1541153894367</v>
      </c>
      <c r="G14" s="131">
        <v>53.867999999999995</v>
      </c>
      <c r="H14" s="131">
        <v>106.18600000000001</v>
      </c>
      <c r="I14" s="131">
        <v>45.76</v>
      </c>
      <c r="J14" s="131">
        <v>105.32599999999999</v>
      </c>
      <c r="K14" s="131">
        <v>121.66782090999999</v>
      </c>
      <c r="L14" s="131">
        <v>239.68200000000002</v>
      </c>
      <c r="M14" s="131">
        <v>256.96899999999999</v>
      </c>
      <c r="N14" s="131">
        <v>263.161</v>
      </c>
      <c r="O14" s="131">
        <v>288.77845818000003</v>
      </c>
      <c r="P14" s="131">
        <v>529.43100000000004</v>
      </c>
      <c r="Q14" s="131">
        <v>452.61399999999998</v>
      </c>
      <c r="R14" s="133"/>
      <c r="S14" s="131">
        <v>106.42104976</v>
      </c>
      <c r="T14" s="131">
        <v>29.855999999999998</v>
      </c>
      <c r="U14" s="131">
        <v>53.022999999999996</v>
      </c>
      <c r="V14" s="131">
        <v>45.76</v>
      </c>
      <c r="W14" s="131">
        <v>256.96899999999999</v>
      </c>
      <c r="X14" s="131">
        <v>452.61399999999998</v>
      </c>
    </row>
    <row r="15" spans="2:26" s="78" customFormat="1" ht="16.5" customHeight="1" x14ac:dyDescent="0.3">
      <c r="B15" s="220" t="s">
        <v>47</v>
      </c>
      <c r="C15" s="221" t="s">
        <v>129</v>
      </c>
      <c r="D15" s="222" t="s">
        <v>137</v>
      </c>
      <c r="E15" s="223">
        <v>62.131115389436708</v>
      </c>
      <c r="F15" s="223">
        <v>-61.286115389436702</v>
      </c>
      <c r="G15" s="223">
        <v>52.319000000000024</v>
      </c>
      <c r="H15" s="223">
        <v>-60.426000000000009</v>
      </c>
      <c r="I15" s="223">
        <v>59.566000000000003</v>
      </c>
      <c r="J15" s="223">
        <v>16.3</v>
      </c>
      <c r="K15" s="223">
        <v>118.01417909000004</v>
      </c>
      <c r="L15" s="223">
        <v>17.28699999999996</v>
      </c>
      <c r="M15" s="223">
        <v>6.1920000000000019</v>
      </c>
      <c r="N15" s="223">
        <v>25.61745818</v>
      </c>
      <c r="O15" s="223">
        <v>240.65254182000001</v>
      </c>
      <c r="P15" s="223">
        <v>-76.817000000000064</v>
      </c>
      <c r="Q15" s="223">
        <v>-284.72000000000003</v>
      </c>
      <c r="R15" s="224"/>
      <c r="S15" s="223">
        <v>-76.563160068335932</v>
      </c>
      <c r="T15" s="223">
        <v>23.165110308335933</v>
      </c>
      <c r="U15" s="223">
        <v>-7.3</v>
      </c>
      <c r="V15" s="223">
        <v>211.16717908999999</v>
      </c>
      <c r="W15" s="223">
        <v>195.64499999999992</v>
      </c>
      <c r="X15" s="223">
        <v>-284.72000000000003</v>
      </c>
    </row>
    <row r="16" spans="2:26" s="7" customFormat="1" ht="16.5" customHeight="1" x14ac:dyDescent="0.3">
      <c r="B16" s="138" t="s">
        <v>49</v>
      </c>
      <c r="C16" s="138" t="s">
        <v>130</v>
      </c>
      <c r="D16" s="139" t="s">
        <v>137</v>
      </c>
      <c r="E16" s="140">
        <v>115.1541153894367</v>
      </c>
      <c r="F16" s="140">
        <v>53.867999999999995</v>
      </c>
      <c r="G16" s="140">
        <v>106.18700000000001</v>
      </c>
      <c r="H16" s="140">
        <v>45.76</v>
      </c>
      <c r="I16" s="140">
        <v>105.32599999999999</v>
      </c>
      <c r="J16" s="140">
        <v>121.7</v>
      </c>
      <c r="K16" s="140">
        <v>239.68200000000002</v>
      </c>
      <c r="L16" s="140">
        <v>256.96899999999999</v>
      </c>
      <c r="M16" s="140">
        <v>263.161</v>
      </c>
      <c r="N16" s="140">
        <v>288.77845818000003</v>
      </c>
      <c r="O16" s="140">
        <v>529.43100000000004</v>
      </c>
      <c r="P16" s="140">
        <v>452.61399999999998</v>
      </c>
      <c r="Q16" s="140">
        <v>167.916</v>
      </c>
      <c r="R16"/>
      <c r="S16" s="109">
        <v>29.85788969166407</v>
      </c>
      <c r="T16" s="109">
        <v>53.021110308335935</v>
      </c>
      <c r="U16" s="140">
        <v>45.76</v>
      </c>
      <c r="V16" s="140">
        <v>257.02717909</v>
      </c>
      <c r="W16" s="140">
        <v>452.61399999999998</v>
      </c>
      <c r="X16" s="140">
        <v>167.916</v>
      </c>
    </row>
    <row r="17" spans="2:24" s="7" customFormat="1" ht="16.5" customHeight="1" x14ac:dyDescent="0.3">
      <c r="B17" s="128" t="s">
        <v>219</v>
      </c>
      <c r="C17" s="129" t="s">
        <v>220</v>
      </c>
      <c r="D17" s="130" t="s">
        <v>137</v>
      </c>
      <c r="E17" s="131">
        <v>0</v>
      </c>
      <c r="F17" s="131">
        <v>0</v>
      </c>
      <c r="G17" s="131">
        <v>0</v>
      </c>
      <c r="H17" s="131">
        <v>0</v>
      </c>
      <c r="I17" s="131">
        <v>0</v>
      </c>
      <c r="J17" s="131">
        <v>-21.1</v>
      </c>
      <c r="K17" s="131">
        <v>-17.149000000000001</v>
      </c>
      <c r="L17" s="131">
        <v>-13.782</v>
      </c>
      <c r="M17" s="131">
        <v>-8.2750000000000004</v>
      </c>
      <c r="N17" s="131">
        <v>-2.9</v>
      </c>
      <c r="O17" s="131">
        <v>-3.544</v>
      </c>
      <c r="P17" s="131">
        <v>0</v>
      </c>
      <c r="Q17" s="131">
        <v>0</v>
      </c>
      <c r="R17"/>
      <c r="S17" s="131">
        <v>-76.563160068335932</v>
      </c>
      <c r="T17" s="131">
        <v>0</v>
      </c>
      <c r="U17" s="131">
        <v>0</v>
      </c>
      <c r="V17" s="131">
        <v>-13.782</v>
      </c>
      <c r="W17" s="131">
        <v>0</v>
      </c>
      <c r="X17" s="131">
        <v>0</v>
      </c>
    </row>
    <row r="18" spans="2:24" s="7" customFormat="1" ht="16.5" customHeight="1" x14ac:dyDescent="0.3">
      <c r="B18" s="138" t="s">
        <v>221</v>
      </c>
      <c r="C18" s="138" t="s">
        <v>130</v>
      </c>
      <c r="D18" s="139" t="s">
        <v>137</v>
      </c>
      <c r="E18" s="140">
        <v>115.1541153894367</v>
      </c>
      <c r="F18" s="140">
        <v>53.867999999999995</v>
      </c>
      <c r="G18" s="140">
        <v>106.18700000000001</v>
      </c>
      <c r="H18" s="140">
        <v>45.76</v>
      </c>
      <c r="I18" s="140">
        <v>105.32599999999999</v>
      </c>
      <c r="J18" s="141">
        <v>100.6</v>
      </c>
      <c r="K18" s="141">
        <v>222.53300000000002</v>
      </c>
      <c r="L18" s="141">
        <v>243.18699999999998</v>
      </c>
      <c r="M18" s="141">
        <v>254.886</v>
      </c>
      <c r="N18" s="141">
        <v>285.87845818</v>
      </c>
      <c r="O18" s="141">
        <v>525.88700000000006</v>
      </c>
      <c r="P18" s="141">
        <v>452.61399999999998</v>
      </c>
      <c r="Q18" s="141">
        <v>167.916</v>
      </c>
      <c r="R18"/>
      <c r="S18" s="109">
        <v>29.85788969166407</v>
      </c>
      <c r="T18" s="109">
        <v>53.021110308335935</v>
      </c>
      <c r="U18" s="140">
        <v>45.76</v>
      </c>
      <c r="V18" s="141">
        <v>243.24517908999999</v>
      </c>
      <c r="W18" s="141">
        <v>452.61399999999998</v>
      </c>
      <c r="X18" s="141">
        <v>167.916</v>
      </c>
    </row>
    <row r="19" spans="2:24" x14ac:dyDescent="0.3">
      <c r="K19" s="133"/>
      <c r="L19" s="133"/>
    </row>
    <row r="20" spans="2:24" x14ac:dyDescent="0.3">
      <c r="B20" s="3" t="s">
        <v>136</v>
      </c>
      <c r="K20" s="72"/>
      <c r="L20" s="72"/>
    </row>
    <row r="21" spans="2:24" ht="25.5" customHeight="1" x14ac:dyDescent="0.3">
      <c r="B21" s="305" t="s">
        <v>210</v>
      </c>
      <c r="C21" s="306"/>
      <c r="D21" s="306"/>
      <c r="E21" s="306"/>
      <c r="F21" s="306"/>
      <c r="G21" s="306"/>
      <c r="H21" s="306"/>
      <c r="I21" s="306"/>
      <c r="J21" s="306"/>
      <c r="K21" s="306"/>
      <c r="L21" s="306"/>
      <c r="M21" s="306"/>
      <c r="N21" s="306"/>
      <c r="O21" s="306"/>
      <c r="P21" s="306"/>
      <c r="Q21" s="306"/>
      <c r="R21" s="306"/>
      <c r="S21" s="306"/>
      <c r="T21" s="306"/>
      <c r="U21" s="306"/>
      <c r="V21" s="306"/>
      <c r="W21" s="306"/>
      <c r="X21" s="307"/>
    </row>
    <row r="22" spans="2:24" x14ac:dyDescent="0.3">
      <c r="K22" s="72"/>
      <c r="L22" s="72"/>
    </row>
    <row r="23" spans="2:24" x14ac:dyDescent="0.3">
      <c r="K23" s="37"/>
      <c r="L23" s="37"/>
    </row>
    <row r="24" spans="2:24" x14ac:dyDescent="0.3">
      <c r="K24" s="37"/>
      <c r="L24" s="37"/>
    </row>
    <row r="25" spans="2:24" x14ac:dyDescent="0.3">
      <c r="K25" s="37"/>
      <c r="L25" s="37"/>
    </row>
    <row r="26" spans="2:24" x14ac:dyDescent="0.3">
      <c r="K26" s="37"/>
      <c r="L26" s="37"/>
    </row>
    <row r="27" spans="2:24" x14ac:dyDescent="0.3">
      <c r="K27" s="37"/>
      <c r="L27" s="37"/>
    </row>
    <row r="28" spans="2:24" x14ac:dyDescent="0.3">
      <c r="K28" s="37"/>
      <c r="L28" s="37"/>
    </row>
    <row r="29" spans="2:24" x14ac:dyDescent="0.3">
      <c r="K29" s="37"/>
      <c r="L29" s="37"/>
    </row>
    <row r="30" spans="2:24" x14ac:dyDescent="0.3">
      <c r="K30" s="37"/>
      <c r="L30" s="37"/>
    </row>
    <row r="31" spans="2:24" x14ac:dyDescent="0.3">
      <c r="K31" s="37"/>
      <c r="L31" s="37"/>
    </row>
    <row r="32" spans="2:24" x14ac:dyDescent="0.3">
      <c r="K32" s="37"/>
      <c r="L32" s="37"/>
    </row>
    <row r="33" spans="11:12" x14ac:dyDescent="0.3">
      <c r="K33" s="37"/>
      <c r="L33" s="37"/>
    </row>
    <row r="34" spans="11:12" x14ac:dyDescent="0.3">
      <c r="K34" s="37"/>
      <c r="L34" s="37"/>
    </row>
    <row r="35" spans="11:12" x14ac:dyDescent="0.3">
      <c r="K35" s="37"/>
      <c r="L35" s="37"/>
    </row>
    <row r="36" spans="11:12" x14ac:dyDescent="0.3">
      <c r="K36" s="37"/>
      <c r="L36" s="37"/>
    </row>
    <row r="37" spans="11:12" x14ac:dyDescent="0.3">
      <c r="K37" s="37"/>
      <c r="L37" s="37"/>
    </row>
    <row r="38" spans="11:12" x14ac:dyDescent="0.3">
      <c r="K38" s="37"/>
      <c r="L38" s="37"/>
    </row>
    <row r="39" spans="11:12" x14ac:dyDescent="0.3">
      <c r="K39" s="37"/>
      <c r="L39" s="37"/>
    </row>
    <row r="40" spans="11:12" x14ac:dyDescent="0.3">
      <c r="K40" s="37"/>
      <c r="L40" s="37"/>
    </row>
    <row r="41" spans="11:12" x14ac:dyDescent="0.3">
      <c r="K41" s="37"/>
      <c r="L41" s="37"/>
    </row>
    <row r="42" spans="11:12" x14ac:dyDescent="0.3">
      <c r="K42" s="37"/>
      <c r="L42" s="37"/>
    </row>
    <row r="43" spans="11:12" x14ac:dyDescent="0.3">
      <c r="K43" s="37"/>
      <c r="L43" s="37"/>
    </row>
    <row r="44" spans="11:12" x14ac:dyDescent="0.3">
      <c r="K44" s="37"/>
      <c r="L44" s="37"/>
    </row>
    <row r="45" spans="11:12" x14ac:dyDescent="0.3">
      <c r="K45" s="37"/>
      <c r="L45" s="37"/>
    </row>
    <row r="46" spans="11:12" x14ac:dyDescent="0.3">
      <c r="K46" s="37"/>
      <c r="L46" s="37"/>
    </row>
    <row r="47" spans="11:12" x14ac:dyDescent="0.3">
      <c r="K47" s="37"/>
      <c r="L47" s="37"/>
    </row>
    <row r="48" spans="11:12" x14ac:dyDescent="0.3">
      <c r="K48" s="37"/>
      <c r="L48" s="37"/>
    </row>
    <row r="49" spans="11:12" x14ac:dyDescent="0.3">
      <c r="K49" s="37"/>
      <c r="L49" s="37"/>
    </row>
    <row r="50" spans="11:12" x14ac:dyDescent="0.3">
      <c r="K50" s="37"/>
      <c r="L50" s="37"/>
    </row>
    <row r="51" spans="11:12" x14ac:dyDescent="0.3">
      <c r="K51" s="37"/>
      <c r="L51" s="37"/>
    </row>
    <row r="52" spans="11:12" x14ac:dyDescent="0.3">
      <c r="K52" s="37"/>
      <c r="L52" s="37"/>
    </row>
    <row r="53" spans="11:12" x14ac:dyDescent="0.3">
      <c r="K53" s="37"/>
      <c r="L53" s="37"/>
    </row>
    <row r="54" spans="11:12" x14ac:dyDescent="0.3">
      <c r="K54" s="37"/>
      <c r="L54" s="37"/>
    </row>
    <row r="55" spans="11:12" x14ac:dyDescent="0.3">
      <c r="K55" s="37"/>
      <c r="L55" s="37"/>
    </row>
    <row r="56" spans="11:12" x14ac:dyDescent="0.3">
      <c r="K56" s="37"/>
      <c r="L56" s="37"/>
    </row>
    <row r="57" spans="11:12" x14ac:dyDescent="0.3">
      <c r="K57" s="37"/>
      <c r="L57" s="37"/>
    </row>
    <row r="58" spans="11:12" x14ac:dyDescent="0.3">
      <c r="K58" s="37"/>
      <c r="L58" s="37"/>
    </row>
    <row r="59" spans="11:12" x14ac:dyDescent="0.3">
      <c r="K59" s="37"/>
      <c r="L59" s="37"/>
    </row>
    <row r="60" spans="11:12" x14ac:dyDescent="0.3">
      <c r="K60" s="37"/>
      <c r="L60" s="37"/>
    </row>
    <row r="61" spans="11:12" x14ac:dyDescent="0.3">
      <c r="K61" s="37"/>
      <c r="L61" s="37"/>
    </row>
    <row r="62" spans="11:12" x14ac:dyDescent="0.3">
      <c r="K62" s="37"/>
      <c r="L62" s="37"/>
    </row>
    <row r="63" spans="11:12" x14ac:dyDescent="0.3">
      <c r="K63" s="37"/>
      <c r="L63" s="37"/>
    </row>
    <row r="64" spans="11:12" x14ac:dyDescent="0.3">
      <c r="K64" s="37"/>
      <c r="L64" s="37"/>
    </row>
    <row r="65" spans="11:12" x14ac:dyDescent="0.3">
      <c r="K65" s="37"/>
      <c r="L65" s="37"/>
    </row>
    <row r="66" spans="11:12" x14ac:dyDescent="0.3">
      <c r="K66" s="37"/>
      <c r="L66" s="37"/>
    </row>
    <row r="77" spans="11:12" x14ac:dyDescent="0.3">
      <c r="K77" s="37"/>
      <c r="L77" s="37"/>
    </row>
  </sheetData>
  <mergeCells count="1">
    <mergeCell ref="B21:X21"/>
  </mergeCells>
  <phoneticPr fontId="47"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B1:U75"/>
  <sheetViews>
    <sheetView showGridLines="0" showRowColHeaders="0" zoomScale="90" zoomScaleNormal="90" workbookViewId="0">
      <pane xSplit="4" ySplit="3" topLeftCell="E4" activePane="bottomRight" state="frozen"/>
      <selection pane="topRight"/>
      <selection pane="bottomLeft"/>
      <selection pane="bottomRight" activeCell="Q13" sqref="Q13"/>
    </sheetView>
  </sheetViews>
  <sheetFormatPr defaultColWidth="9.109375" defaultRowHeight="13.8" outlineLevelCol="1" x14ac:dyDescent="0.25"/>
  <cols>
    <col min="1" max="1" width="1.44140625" style="6" customWidth="1"/>
    <col min="2" max="3" width="37.6640625" style="6" customWidth="1"/>
    <col min="4" max="4" width="11.5546875" style="36" customWidth="1"/>
    <col min="5" max="12" width="9.88671875" style="37" hidden="1" customWidth="1" outlineLevel="1"/>
    <col min="13" max="13" width="9.88671875" style="37" customWidth="1" collapsed="1"/>
    <col min="14" max="17" width="9.88671875" style="37" customWidth="1"/>
    <col min="18" max="18" width="1.44140625" style="66" customWidth="1"/>
    <col min="19" max="20" width="10.33203125" style="37" customWidth="1"/>
    <col min="21" max="21" width="10.33203125" style="6" customWidth="1"/>
    <col min="22" max="16384" width="9.109375" style="6"/>
  </cols>
  <sheetData>
    <row r="1" spans="2:21" ht="54.75" customHeight="1" x14ac:dyDescent="0.25">
      <c r="D1" s="6"/>
      <c r="E1" s="6"/>
      <c r="F1" s="6"/>
      <c r="G1" s="6"/>
      <c r="H1" s="6"/>
      <c r="I1" s="6"/>
      <c r="J1" s="6"/>
      <c r="K1" s="6"/>
      <c r="L1" s="6"/>
      <c r="M1" s="6"/>
      <c r="N1" s="6"/>
      <c r="O1" s="6"/>
      <c r="P1" s="6"/>
      <c r="Q1" s="6"/>
      <c r="S1" s="6"/>
      <c r="T1" s="6"/>
    </row>
    <row r="2" spans="2:21" ht="8.25" customHeight="1" x14ac:dyDescent="0.25"/>
    <row r="3" spans="2:21" s="7" customFormat="1" ht="21.9" customHeight="1" x14ac:dyDescent="0.3">
      <c r="B3" s="25" t="s">
        <v>135</v>
      </c>
      <c r="C3" s="25"/>
      <c r="D3" s="26" t="s">
        <v>9</v>
      </c>
      <c r="E3" s="27" t="s">
        <v>10</v>
      </c>
      <c r="F3" s="27" t="s">
        <v>11</v>
      </c>
      <c r="G3" s="27" t="s">
        <v>12</v>
      </c>
      <c r="H3" s="27" t="s">
        <v>13</v>
      </c>
      <c r="I3" s="27" t="s">
        <v>14</v>
      </c>
      <c r="J3" s="27" t="s">
        <v>15</v>
      </c>
      <c r="K3" s="27" t="s">
        <v>16</v>
      </c>
      <c r="L3" s="27" t="s">
        <v>17</v>
      </c>
      <c r="M3" s="27" t="s">
        <v>143</v>
      </c>
      <c r="N3" s="27" t="s">
        <v>146</v>
      </c>
      <c r="O3" s="27" t="s">
        <v>147</v>
      </c>
      <c r="P3" s="27" t="s">
        <v>148</v>
      </c>
      <c r="Q3" s="27" t="s">
        <v>155</v>
      </c>
      <c r="R3" s="67"/>
      <c r="S3" s="32" t="s">
        <v>62</v>
      </c>
      <c r="T3" s="32" t="s">
        <v>63</v>
      </c>
      <c r="U3" s="32" t="s">
        <v>149</v>
      </c>
    </row>
    <row r="4" spans="2:21" ht="27.9" customHeight="1" x14ac:dyDescent="0.3">
      <c r="B4" s="19" t="s">
        <v>65</v>
      </c>
      <c r="C4" s="20"/>
      <c r="D4" s="21"/>
      <c r="E4" s="22"/>
      <c r="F4" s="22"/>
      <c r="G4" s="22"/>
      <c r="H4" s="22"/>
      <c r="I4" s="22"/>
      <c r="J4" s="22"/>
      <c r="K4" s="22"/>
      <c r="L4" s="22"/>
      <c r="M4" s="22"/>
      <c r="N4" s="22"/>
      <c r="O4" s="22"/>
      <c r="P4" s="22"/>
      <c r="Q4" s="22"/>
      <c r="R4" s="37"/>
      <c r="S4" s="22"/>
      <c r="T4" s="22"/>
      <c r="U4" s="22"/>
    </row>
    <row r="5" spans="2:21" s="7" customFormat="1" ht="16.5" customHeight="1" x14ac:dyDescent="0.25">
      <c r="B5" s="14" t="s">
        <v>20</v>
      </c>
      <c r="C5" s="14"/>
      <c r="D5" s="15" t="s">
        <v>137</v>
      </c>
      <c r="E5" s="31">
        <v>178.721</v>
      </c>
      <c r="F5" s="31">
        <v>183.84900000000002</v>
      </c>
      <c r="G5" s="31">
        <v>205.09000000000003</v>
      </c>
      <c r="H5" s="31">
        <v>157.17699999999999</v>
      </c>
      <c r="I5" s="31">
        <v>172.51599999999999</v>
      </c>
      <c r="J5" s="31">
        <v>156.48599999999996</v>
      </c>
      <c r="K5" s="31">
        <v>184.488</v>
      </c>
      <c r="L5" s="31">
        <v>180.518</v>
      </c>
      <c r="M5" s="31">
        <v>217.10400000000001</v>
      </c>
      <c r="N5" s="31">
        <v>188.59299999999996</v>
      </c>
      <c r="O5" s="31">
        <v>202.26019977000001</v>
      </c>
      <c r="P5" s="31">
        <v>199.01370125000003</v>
      </c>
      <c r="Q5" s="31">
        <v>243.33292949999998</v>
      </c>
      <c r="R5" s="37"/>
      <c r="S5" s="31">
        <v>157.17699999999999</v>
      </c>
      <c r="T5" s="31">
        <v>180.518</v>
      </c>
      <c r="U5" s="31">
        <v>199.01370125000003</v>
      </c>
    </row>
    <row r="6" spans="2:21" s="7" customFormat="1" ht="16.5" customHeight="1" x14ac:dyDescent="0.25">
      <c r="B6" s="28" t="s">
        <v>21</v>
      </c>
      <c r="C6" s="28" t="s">
        <v>104</v>
      </c>
      <c r="D6" s="29" t="s">
        <v>137</v>
      </c>
      <c r="E6" s="30">
        <v>4.7589999999999995</v>
      </c>
      <c r="F6" s="30">
        <v>3.7350000000000003</v>
      </c>
      <c r="G6" s="30">
        <v>3.0789999999999997</v>
      </c>
      <c r="H6" s="30">
        <v>8.7200000000000006</v>
      </c>
      <c r="I6" s="30">
        <v>7.05</v>
      </c>
      <c r="J6" s="30">
        <v>1.222</v>
      </c>
      <c r="K6" s="30">
        <v>0.33400000000000002</v>
      </c>
      <c r="L6" s="30">
        <v>1.2410000000000001</v>
      </c>
      <c r="M6" s="30">
        <v>10.46</v>
      </c>
      <c r="N6" s="30">
        <v>13.058</v>
      </c>
      <c r="O6" s="30">
        <v>29.72505477</v>
      </c>
      <c r="P6" s="30">
        <v>16.64233518</v>
      </c>
      <c r="Q6" s="30">
        <v>6.6001296500000004</v>
      </c>
      <c r="R6" s="37"/>
      <c r="S6" s="30">
        <v>8.7200000000000006</v>
      </c>
      <c r="T6" s="30">
        <v>1.2410000000000001</v>
      </c>
      <c r="U6" s="30">
        <v>16.64233518</v>
      </c>
    </row>
    <row r="7" spans="2:21" s="7" customFormat="1" ht="16.5" customHeight="1" x14ac:dyDescent="0.25">
      <c r="B7" s="18" t="s">
        <v>31</v>
      </c>
      <c r="C7" s="18" t="s">
        <v>105</v>
      </c>
      <c r="D7" s="13" t="s">
        <v>137</v>
      </c>
      <c r="E7" s="17">
        <v>125.29100000000001</v>
      </c>
      <c r="F7" s="17">
        <v>121.54600000000001</v>
      </c>
      <c r="G7" s="17">
        <v>126.471</v>
      </c>
      <c r="H7" s="17">
        <v>88.147999999999996</v>
      </c>
      <c r="I7" s="17">
        <v>105.25899999999999</v>
      </c>
      <c r="J7" s="17">
        <v>82.137</v>
      </c>
      <c r="K7" s="17">
        <v>103.545</v>
      </c>
      <c r="L7" s="17">
        <v>99.881</v>
      </c>
      <c r="M7" s="17">
        <v>127.241</v>
      </c>
      <c r="N7" s="17">
        <v>97.772999999999996</v>
      </c>
      <c r="O7" s="17">
        <v>77.005024579999997</v>
      </c>
      <c r="P7" s="17">
        <v>89.778714579999999</v>
      </c>
      <c r="Q7" s="17">
        <v>139.28023281999998</v>
      </c>
      <c r="R7" s="37"/>
      <c r="S7" s="17">
        <v>88.147999999999996</v>
      </c>
      <c r="T7" s="17">
        <v>99.881</v>
      </c>
      <c r="U7" s="17">
        <v>89.778714579999999</v>
      </c>
    </row>
    <row r="8" spans="2:21" s="7" customFormat="1" ht="16.5" customHeight="1" x14ac:dyDescent="0.25">
      <c r="B8" s="28" t="s">
        <v>22</v>
      </c>
      <c r="C8" s="28" t="s">
        <v>106</v>
      </c>
      <c r="D8" s="29" t="s">
        <v>137</v>
      </c>
      <c r="E8" s="30">
        <v>7.6280000000000001</v>
      </c>
      <c r="F8" s="30">
        <v>10.004</v>
      </c>
      <c r="G8" s="30">
        <v>22.405000000000001</v>
      </c>
      <c r="H8" s="30">
        <v>15.260999999999999</v>
      </c>
      <c r="I8" s="30">
        <v>13.709999999999999</v>
      </c>
      <c r="J8" s="30">
        <v>16.215</v>
      </c>
      <c r="K8" s="30">
        <v>20.696000000000002</v>
      </c>
      <c r="L8" s="30">
        <v>20.314</v>
      </c>
      <c r="M8" s="30">
        <v>24.545999999999999</v>
      </c>
      <c r="N8" s="30">
        <v>20.498999999999999</v>
      </c>
      <c r="O8" s="30">
        <v>24.388571500000001</v>
      </c>
      <c r="P8" s="30">
        <v>24.651467499999999</v>
      </c>
      <c r="Q8" s="30">
        <v>27.630656239999997</v>
      </c>
      <c r="R8" s="37"/>
      <c r="S8" s="30">
        <v>15.260999999999999</v>
      </c>
      <c r="T8" s="30">
        <v>20.314</v>
      </c>
      <c r="U8" s="30">
        <v>24.651467499999999</v>
      </c>
    </row>
    <row r="9" spans="2:21" s="7" customFormat="1" ht="16.5" customHeight="1" x14ac:dyDescent="0.25">
      <c r="B9" s="18" t="s">
        <v>23</v>
      </c>
      <c r="C9" s="18" t="s">
        <v>107</v>
      </c>
      <c r="D9" s="13" t="s">
        <v>137</v>
      </c>
      <c r="E9" s="17">
        <v>2.597</v>
      </c>
      <c r="F9" s="17">
        <v>2.8810000000000002</v>
      </c>
      <c r="G9" s="17">
        <v>6.2870000000000008</v>
      </c>
      <c r="H9" s="17">
        <v>4.1790000000000003</v>
      </c>
      <c r="I9" s="17">
        <v>5.6310000000000002</v>
      </c>
      <c r="J9" s="17">
        <v>8.734</v>
      </c>
      <c r="K9" s="17">
        <v>9.3460000000000001</v>
      </c>
      <c r="L9" s="17">
        <v>3.9079999999999999</v>
      </c>
      <c r="M9" s="17">
        <v>4.2530000000000001</v>
      </c>
      <c r="N9" s="17">
        <v>6.67</v>
      </c>
      <c r="O9" s="17">
        <v>8.3039748200000005</v>
      </c>
      <c r="P9" s="17">
        <v>4.1120000000000001</v>
      </c>
      <c r="Q9" s="17">
        <v>7.3754000000000008</v>
      </c>
      <c r="R9" s="37"/>
      <c r="S9" s="17">
        <v>4.1790000000000003</v>
      </c>
      <c r="T9" s="17">
        <v>3.9079999999999999</v>
      </c>
      <c r="U9" s="17">
        <v>4.1122570500000002</v>
      </c>
    </row>
    <row r="10" spans="2:21" s="7" customFormat="1" ht="16.5" customHeight="1" x14ac:dyDescent="0.25">
      <c r="B10" s="28" t="s">
        <v>141</v>
      </c>
      <c r="C10" s="28" t="s">
        <v>108</v>
      </c>
      <c r="D10" s="29" t="s">
        <v>137</v>
      </c>
      <c r="E10" s="30">
        <v>30.968</v>
      </c>
      <c r="F10" s="30">
        <v>29.306000000000001</v>
      </c>
      <c r="G10" s="30">
        <v>29.383000000000003</v>
      </c>
      <c r="H10" s="30">
        <v>23.984999999999999</v>
      </c>
      <c r="I10" s="30">
        <v>22.773000000000003</v>
      </c>
      <c r="J10" s="30">
        <v>22.146999999999998</v>
      </c>
      <c r="K10" s="30">
        <v>21.137</v>
      </c>
      <c r="L10" s="30">
        <v>19.959</v>
      </c>
      <c r="M10" s="30">
        <v>13.510999999999999</v>
      </c>
      <c r="N10" s="30">
        <v>12.148</v>
      </c>
      <c r="O10" s="30">
        <v>15.955235050000001</v>
      </c>
      <c r="P10" s="30">
        <v>16.528974179999999</v>
      </c>
      <c r="Q10" s="30">
        <v>13.71067543</v>
      </c>
      <c r="R10" s="37"/>
      <c r="S10" s="30">
        <v>23.984999999999999</v>
      </c>
      <c r="T10" s="30">
        <v>19.959</v>
      </c>
      <c r="U10" s="30">
        <v>16.528974179999999</v>
      </c>
    </row>
    <row r="11" spans="2:21" s="7" customFormat="1" ht="16.5" customHeight="1" x14ac:dyDescent="0.25">
      <c r="B11" s="18" t="s">
        <v>23</v>
      </c>
      <c r="C11" s="18" t="s">
        <v>107</v>
      </c>
      <c r="D11" s="13" t="s">
        <v>137</v>
      </c>
      <c r="E11" s="17">
        <v>0</v>
      </c>
      <c r="F11" s="17">
        <v>1.452</v>
      </c>
      <c r="G11" s="17">
        <v>1.4910000000000001</v>
      </c>
      <c r="H11" s="17">
        <v>0</v>
      </c>
      <c r="I11" s="17">
        <v>0</v>
      </c>
      <c r="J11" s="17">
        <v>8.3000000000000004E-2</v>
      </c>
      <c r="K11" s="17">
        <v>0.34499999999999997</v>
      </c>
      <c r="L11" s="17">
        <v>4.657</v>
      </c>
      <c r="M11" s="17">
        <v>5.609</v>
      </c>
      <c r="N11" s="17">
        <v>4.415</v>
      </c>
      <c r="O11" s="17">
        <v>8.1596195100000006</v>
      </c>
      <c r="P11" s="17">
        <v>9.131720099999999</v>
      </c>
      <c r="Q11" s="17">
        <v>9.9308962200000011</v>
      </c>
      <c r="R11" s="37"/>
      <c r="S11" s="17">
        <v>0</v>
      </c>
      <c r="T11" s="17">
        <v>4.657</v>
      </c>
      <c r="U11" s="17">
        <v>9.131720099999999</v>
      </c>
    </row>
    <row r="12" spans="2:21" s="7" customFormat="1" ht="16.5" customHeight="1" x14ac:dyDescent="0.25">
      <c r="B12" s="28" t="s">
        <v>24</v>
      </c>
      <c r="C12" s="28" t="s">
        <v>109</v>
      </c>
      <c r="D12" s="29" t="s">
        <v>137</v>
      </c>
      <c r="E12" s="30">
        <v>0</v>
      </c>
      <c r="F12" s="30">
        <v>0</v>
      </c>
      <c r="G12" s="30">
        <v>0</v>
      </c>
      <c r="H12" s="30">
        <v>0</v>
      </c>
      <c r="I12" s="30">
        <v>0</v>
      </c>
      <c r="J12" s="30">
        <v>0</v>
      </c>
      <c r="K12" s="30">
        <v>0</v>
      </c>
      <c r="L12" s="30">
        <v>0</v>
      </c>
      <c r="M12" s="30">
        <v>0</v>
      </c>
      <c r="N12" s="30">
        <v>0</v>
      </c>
      <c r="O12" s="30">
        <v>0</v>
      </c>
      <c r="P12" s="30">
        <v>0</v>
      </c>
      <c r="Q12" s="30">
        <v>0</v>
      </c>
      <c r="R12" s="37"/>
      <c r="S12" s="30">
        <v>0</v>
      </c>
      <c r="T12" s="30">
        <v>0</v>
      </c>
      <c r="U12" s="30">
        <v>0</v>
      </c>
    </row>
    <row r="13" spans="2:21" s="7" customFormat="1" ht="16.5" customHeight="1" x14ac:dyDescent="0.25">
      <c r="B13" s="18" t="s">
        <v>25</v>
      </c>
      <c r="C13" s="18" t="s">
        <v>110</v>
      </c>
      <c r="D13" s="13" t="s">
        <v>137</v>
      </c>
      <c r="E13" s="17">
        <v>1.7350000000000001</v>
      </c>
      <c r="F13" s="17">
        <v>2.58</v>
      </c>
      <c r="G13" s="17">
        <v>2.9569999999999999</v>
      </c>
      <c r="H13" s="17">
        <v>3.3210000000000002</v>
      </c>
      <c r="I13" s="17">
        <v>4.383</v>
      </c>
      <c r="J13" s="17">
        <v>5.4980000000000002</v>
      </c>
      <c r="K13" s="17">
        <v>6.03</v>
      </c>
      <c r="L13" s="17">
        <v>5.6</v>
      </c>
      <c r="M13" s="17">
        <v>5.3949999999999996</v>
      </c>
      <c r="N13" s="17">
        <v>6.8810000000000002</v>
      </c>
      <c r="O13" s="17">
        <v>10.16945276</v>
      </c>
      <c r="P13" s="17">
        <v>9.6682929299999998</v>
      </c>
      <c r="Q13" s="17">
        <v>9.5186091099999999</v>
      </c>
      <c r="R13" s="37"/>
      <c r="S13" s="17">
        <v>3.3210000000000002</v>
      </c>
      <c r="T13" s="17">
        <v>5.6</v>
      </c>
      <c r="U13" s="17">
        <v>9.6682929299999998</v>
      </c>
    </row>
    <row r="14" spans="2:21" s="7" customFormat="1" ht="16.5" customHeight="1" x14ac:dyDescent="0.25">
      <c r="B14" s="38" t="s">
        <v>26</v>
      </c>
      <c r="C14" s="38" t="s">
        <v>111</v>
      </c>
      <c r="D14" s="33" t="s">
        <v>137</v>
      </c>
      <c r="E14" s="34">
        <v>5.7429999999999994</v>
      </c>
      <c r="F14" s="34">
        <v>12.345000000000001</v>
      </c>
      <c r="G14" s="34">
        <v>13.017000000000001</v>
      </c>
      <c r="H14" s="34">
        <v>13.562999999999999</v>
      </c>
      <c r="I14" s="34">
        <v>13.709999999999999</v>
      </c>
      <c r="J14" s="34">
        <v>20.45</v>
      </c>
      <c r="K14" s="34">
        <v>23.055</v>
      </c>
      <c r="L14" s="34">
        <v>24.957999999999998</v>
      </c>
      <c r="M14" s="34">
        <v>26.088999999999999</v>
      </c>
      <c r="N14" s="34">
        <v>27.149000000000001</v>
      </c>
      <c r="O14" s="34">
        <v>28.553266780000001</v>
      </c>
      <c r="P14" s="34">
        <v>28.499939730000001</v>
      </c>
      <c r="Q14" s="34">
        <v>29.283321659999999</v>
      </c>
      <c r="R14" s="37"/>
      <c r="S14" s="34">
        <v>13.562999999999999</v>
      </c>
      <c r="T14" s="34">
        <v>24.957999999999998</v>
      </c>
      <c r="U14" s="34">
        <v>28.499939730000001</v>
      </c>
    </row>
    <row r="15" spans="2:21" ht="12.75" customHeight="1" x14ac:dyDescent="0.25">
      <c r="B15" s="8"/>
      <c r="C15" s="8"/>
      <c r="D15" s="12"/>
      <c r="E15" s="16"/>
      <c r="F15" s="16"/>
      <c r="G15" s="16"/>
      <c r="H15" s="16"/>
      <c r="I15" s="16"/>
      <c r="J15" s="16"/>
      <c r="K15" s="16"/>
      <c r="L15" s="16"/>
      <c r="M15" s="16"/>
      <c r="N15" s="16"/>
      <c r="O15" s="16"/>
      <c r="P15" s="16"/>
      <c r="Q15" s="16"/>
      <c r="R15" s="37"/>
      <c r="S15" s="16"/>
      <c r="T15" s="16"/>
      <c r="U15" s="16"/>
    </row>
    <row r="16" spans="2:21" s="7" customFormat="1" ht="16.5" customHeight="1" x14ac:dyDescent="0.25">
      <c r="B16" s="14" t="s">
        <v>32</v>
      </c>
      <c r="C16" s="14"/>
      <c r="D16" s="15" t="s">
        <v>137</v>
      </c>
      <c r="E16" s="31">
        <v>178.721</v>
      </c>
      <c r="F16" s="31">
        <v>183.84888487000001</v>
      </c>
      <c r="G16" s="31">
        <v>205.09</v>
      </c>
      <c r="H16" s="31">
        <v>157.17700000000002</v>
      </c>
      <c r="I16" s="31">
        <v>172.51600000000002</v>
      </c>
      <c r="J16" s="31">
        <v>156.48600000000002</v>
      </c>
      <c r="K16" s="31">
        <v>184.488</v>
      </c>
      <c r="L16" s="31">
        <v>180.518</v>
      </c>
      <c r="M16" s="31">
        <v>217.10400000000001</v>
      </c>
      <c r="N16" s="31">
        <v>188.59300000000002</v>
      </c>
      <c r="O16" s="31">
        <v>202.26019977000001</v>
      </c>
      <c r="P16" s="31">
        <v>199.01370125</v>
      </c>
      <c r="Q16" s="31">
        <v>243.33392950000001</v>
      </c>
      <c r="R16" s="37"/>
      <c r="S16" s="31">
        <v>157.17700000000002</v>
      </c>
      <c r="T16" s="31">
        <v>180.518</v>
      </c>
      <c r="U16" s="31">
        <v>199.01370125</v>
      </c>
    </row>
    <row r="17" spans="2:21" s="7" customFormat="1" ht="16.5" customHeight="1" x14ac:dyDescent="0.25">
      <c r="B17" s="28" t="s">
        <v>138</v>
      </c>
      <c r="C17" s="28" t="s">
        <v>139</v>
      </c>
      <c r="D17" s="29" t="s">
        <v>137</v>
      </c>
      <c r="E17" s="30">
        <v>10.706</v>
      </c>
      <c r="F17" s="30">
        <v>14.173000000000002</v>
      </c>
      <c r="G17" s="30">
        <v>20.295999999999999</v>
      </c>
      <c r="H17" s="30">
        <v>12.945</v>
      </c>
      <c r="I17" s="30">
        <v>15.349</v>
      </c>
      <c r="J17" s="30">
        <v>15.672000000000001</v>
      </c>
      <c r="K17" s="30">
        <v>17.677</v>
      </c>
      <c r="L17" s="30">
        <v>14.831</v>
      </c>
      <c r="M17" s="30">
        <v>19.013999999999999</v>
      </c>
      <c r="N17" s="30">
        <v>20.370999999999999</v>
      </c>
      <c r="O17" s="30">
        <v>39.958139039999999</v>
      </c>
      <c r="P17" s="30">
        <v>38.919422420000004</v>
      </c>
      <c r="Q17" s="30">
        <v>41.305093810000002</v>
      </c>
      <c r="R17" s="37"/>
      <c r="S17" s="30">
        <v>12.945</v>
      </c>
      <c r="T17" s="30">
        <v>14.831</v>
      </c>
      <c r="U17" s="30">
        <v>38.919422420000004</v>
      </c>
    </row>
    <row r="18" spans="2:21" s="7" customFormat="1" ht="16.5" customHeight="1" x14ac:dyDescent="0.25">
      <c r="B18" s="18" t="s">
        <v>27</v>
      </c>
      <c r="C18" s="18" t="s">
        <v>112</v>
      </c>
      <c r="D18" s="13" t="s">
        <v>137</v>
      </c>
      <c r="E18" s="17">
        <v>3.91</v>
      </c>
      <c r="F18" s="17">
        <v>5.7929999999999993</v>
      </c>
      <c r="G18" s="17">
        <v>6.766</v>
      </c>
      <c r="H18" s="17">
        <v>11.357000000000001</v>
      </c>
      <c r="I18" s="17">
        <v>6.3989999999999991</v>
      </c>
      <c r="J18" s="17">
        <v>11.913</v>
      </c>
      <c r="K18" s="17">
        <v>10.522</v>
      </c>
      <c r="L18" s="17">
        <v>12.866</v>
      </c>
      <c r="M18" s="17">
        <v>6.3070000000000004</v>
      </c>
      <c r="N18" s="17">
        <v>9.3149999999999995</v>
      </c>
      <c r="O18" s="17">
        <v>9.5443167200000012</v>
      </c>
      <c r="P18" s="17">
        <v>14.53008833</v>
      </c>
      <c r="Q18" s="17">
        <v>11.012291579999999</v>
      </c>
      <c r="R18" s="37"/>
      <c r="S18" s="17">
        <v>11.357000000000001</v>
      </c>
      <c r="T18" s="17">
        <v>12.866</v>
      </c>
      <c r="U18" s="17">
        <v>14.53008833</v>
      </c>
    </row>
    <row r="19" spans="2:21" s="7" customFormat="1" ht="16.5" customHeight="1" x14ac:dyDescent="0.25">
      <c r="B19" s="28" t="s">
        <v>28</v>
      </c>
      <c r="C19" s="28" t="s">
        <v>113</v>
      </c>
      <c r="D19" s="29" t="s">
        <v>137</v>
      </c>
      <c r="E19" s="30">
        <v>2.4740000000000002</v>
      </c>
      <c r="F19" s="30">
        <v>2.7969999999999997</v>
      </c>
      <c r="G19" s="30">
        <v>9.4359999999999999</v>
      </c>
      <c r="H19" s="30">
        <v>3.3010000000000006</v>
      </c>
      <c r="I19" s="30">
        <v>9.11</v>
      </c>
      <c r="J19" s="30">
        <v>9.4789999999999992</v>
      </c>
      <c r="K19" s="30">
        <v>10.268000000000001</v>
      </c>
      <c r="L19" s="30">
        <v>7.5209999999999999</v>
      </c>
      <c r="M19" s="30">
        <v>14.145</v>
      </c>
      <c r="N19" s="30">
        <v>20.815999999999999</v>
      </c>
      <c r="O19" s="30">
        <v>17.661405670000001</v>
      </c>
      <c r="P19" s="30">
        <v>12.228586570000001</v>
      </c>
      <c r="Q19" s="30">
        <v>17.243519500000001</v>
      </c>
      <c r="R19" s="37"/>
      <c r="S19" s="30">
        <v>3.3010000000000006</v>
      </c>
      <c r="T19" s="30">
        <v>7.5209999999999999</v>
      </c>
      <c r="U19" s="30">
        <v>12.228586570000001</v>
      </c>
    </row>
    <row r="20" spans="2:21" s="7" customFormat="1" ht="16.5" customHeight="1" x14ac:dyDescent="0.25">
      <c r="B20" s="18" t="s">
        <v>30</v>
      </c>
      <c r="C20" s="18" t="s">
        <v>117</v>
      </c>
      <c r="D20" s="13" t="s">
        <v>137</v>
      </c>
      <c r="E20" s="17">
        <v>2.8560000000000003</v>
      </c>
      <c r="F20" s="17">
        <v>2.9180000000000001</v>
      </c>
      <c r="G20" s="17">
        <v>2.7839999999999998</v>
      </c>
      <c r="H20" s="17">
        <v>2.8280000000000003</v>
      </c>
      <c r="I20" s="17">
        <v>2.8319999999999999</v>
      </c>
      <c r="J20" s="17">
        <v>2.8809999999999998</v>
      </c>
      <c r="K20" s="17">
        <v>2.9289999999999998</v>
      </c>
      <c r="L20" s="17">
        <v>2.97</v>
      </c>
      <c r="M20" s="17">
        <v>3.0009999999999999</v>
      </c>
      <c r="N20" s="17">
        <v>1.194</v>
      </c>
      <c r="O20" s="17">
        <v>1.1481906899999998</v>
      </c>
      <c r="P20" s="17">
        <v>1.2730641399999998</v>
      </c>
      <c r="Q20" s="17">
        <v>0</v>
      </c>
      <c r="R20" s="37"/>
      <c r="S20" s="17">
        <v>2.8280000000000003</v>
      </c>
      <c r="T20" s="17">
        <v>2.97</v>
      </c>
      <c r="U20" s="17">
        <v>1.2730641399999998</v>
      </c>
    </row>
    <row r="21" spans="2:21" s="7" customFormat="1" ht="16.5" customHeight="1" x14ac:dyDescent="0.25">
      <c r="B21" s="28" t="s">
        <v>33</v>
      </c>
      <c r="C21" s="28" t="s">
        <v>115</v>
      </c>
      <c r="D21" s="29" t="s">
        <v>137</v>
      </c>
      <c r="E21" s="30">
        <v>0</v>
      </c>
      <c r="F21" s="30">
        <v>0</v>
      </c>
      <c r="G21" s="30">
        <v>0</v>
      </c>
      <c r="H21" s="30">
        <v>1.004</v>
      </c>
      <c r="I21" s="30">
        <v>0</v>
      </c>
      <c r="J21" s="30">
        <v>0.3</v>
      </c>
      <c r="K21" s="30">
        <v>0</v>
      </c>
      <c r="L21" s="30">
        <v>0</v>
      </c>
      <c r="M21" s="30">
        <v>0</v>
      </c>
      <c r="N21" s="30">
        <v>0</v>
      </c>
      <c r="O21" s="30">
        <v>3.8036E-4</v>
      </c>
      <c r="P21" s="30">
        <v>4.8943000000000001E-4</v>
      </c>
      <c r="Q21" s="30">
        <v>0</v>
      </c>
      <c r="R21" s="37"/>
      <c r="S21" s="30">
        <v>1.004</v>
      </c>
      <c r="T21" s="30">
        <v>0</v>
      </c>
      <c r="U21" s="30">
        <v>4.8943000000000001E-4</v>
      </c>
    </row>
    <row r="22" spans="2:21" s="7" customFormat="1" ht="16.5" customHeight="1" x14ac:dyDescent="0.25">
      <c r="B22" s="18" t="s">
        <v>29</v>
      </c>
      <c r="C22" s="18" t="s">
        <v>116</v>
      </c>
      <c r="D22" s="13" t="s">
        <v>137</v>
      </c>
      <c r="E22" s="17">
        <v>0.3</v>
      </c>
      <c r="F22" s="17">
        <v>0.22500000000000001</v>
      </c>
      <c r="G22" s="17">
        <v>0.3</v>
      </c>
      <c r="H22" s="17">
        <v>0.3</v>
      </c>
      <c r="I22" s="17">
        <v>0.3</v>
      </c>
      <c r="J22" s="17">
        <v>0.27</v>
      </c>
      <c r="K22" s="17">
        <v>0.186</v>
      </c>
      <c r="L22" s="17">
        <v>0.83699999999999997</v>
      </c>
      <c r="M22" s="17">
        <v>1.2769999999999999</v>
      </c>
      <c r="N22" s="17">
        <v>1.3009999999999999</v>
      </c>
      <c r="O22" s="17">
        <v>0.94628578000000008</v>
      </c>
      <c r="P22" s="17">
        <v>0.55673897999999999</v>
      </c>
      <c r="Q22" s="17">
        <v>0.40747231</v>
      </c>
      <c r="R22" s="37"/>
      <c r="S22" s="17">
        <v>0.3</v>
      </c>
      <c r="T22" s="17">
        <v>0.83699999999999997</v>
      </c>
      <c r="U22" s="17">
        <v>0.55673897999999999</v>
      </c>
    </row>
    <row r="23" spans="2:21" s="7" customFormat="1" ht="16.5" customHeight="1" x14ac:dyDescent="0.25">
      <c r="B23" s="28" t="s">
        <v>19</v>
      </c>
      <c r="C23" s="28" t="s">
        <v>121</v>
      </c>
      <c r="D23" s="29" t="s">
        <v>137</v>
      </c>
      <c r="E23" s="30">
        <v>0</v>
      </c>
      <c r="F23" s="30">
        <v>0</v>
      </c>
      <c r="G23" s="30">
        <v>0</v>
      </c>
      <c r="H23" s="30">
        <v>0</v>
      </c>
      <c r="I23" s="30">
        <v>0.16800000000000001</v>
      </c>
      <c r="J23" s="30">
        <v>0.16900000000000001</v>
      </c>
      <c r="K23" s="30">
        <v>0.16900000000000001</v>
      </c>
      <c r="L23" s="30">
        <v>0</v>
      </c>
      <c r="M23" s="30">
        <v>0</v>
      </c>
      <c r="N23" s="30">
        <v>0</v>
      </c>
      <c r="O23" s="30">
        <v>0</v>
      </c>
      <c r="P23" s="30">
        <v>0</v>
      </c>
      <c r="Q23" s="30">
        <v>0</v>
      </c>
      <c r="R23" s="37"/>
      <c r="S23" s="30">
        <v>0</v>
      </c>
      <c r="T23" s="30">
        <v>0</v>
      </c>
      <c r="U23" s="30">
        <v>0</v>
      </c>
    </row>
    <row r="24" spans="2:21" s="7" customFormat="1" ht="16.5" customHeight="1" x14ac:dyDescent="0.25">
      <c r="B24" s="18" t="s">
        <v>122</v>
      </c>
      <c r="C24" s="18" t="s">
        <v>114</v>
      </c>
      <c r="D24" s="13" t="s">
        <v>137</v>
      </c>
      <c r="E24" s="17">
        <v>2.4850000000000003</v>
      </c>
      <c r="F24" s="17">
        <v>5.6010000000000009</v>
      </c>
      <c r="G24" s="17">
        <v>5.516</v>
      </c>
      <c r="H24" s="17">
        <v>4.7919999999999998</v>
      </c>
      <c r="I24" s="17">
        <v>2.9369999999999998</v>
      </c>
      <c r="J24" s="17">
        <v>3.0139999999999998</v>
      </c>
      <c r="K24" s="17">
        <v>3.3119999999999998</v>
      </c>
      <c r="L24" s="17">
        <v>4.0129999999999999</v>
      </c>
      <c r="M24" s="17">
        <v>2.782</v>
      </c>
      <c r="N24" s="17">
        <v>2.6840000000000002</v>
      </c>
      <c r="O24" s="17">
        <v>2.6294010099999996</v>
      </c>
      <c r="P24" s="17">
        <v>3.1153872000000002</v>
      </c>
      <c r="Q24" s="17">
        <v>2.3484931499999999</v>
      </c>
      <c r="R24" s="37"/>
      <c r="S24" s="17">
        <v>4.7919999999999998</v>
      </c>
      <c r="T24" s="17">
        <v>4.0129999999999999</v>
      </c>
      <c r="U24" s="17">
        <v>3.1153872000000002</v>
      </c>
    </row>
    <row r="25" spans="2:21" s="7" customFormat="1" ht="16.5" customHeight="1" x14ac:dyDescent="0.25">
      <c r="B25" s="28" t="s">
        <v>29</v>
      </c>
      <c r="C25" s="28" t="s">
        <v>116</v>
      </c>
      <c r="D25" s="29" t="s">
        <v>137</v>
      </c>
      <c r="E25" s="30">
        <v>0.43100000000000005</v>
      </c>
      <c r="F25" s="30">
        <v>0.43</v>
      </c>
      <c r="G25" s="30">
        <v>0.28300000000000003</v>
      </c>
      <c r="H25" s="30">
        <v>7.4999999999999997E-2</v>
      </c>
      <c r="I25" s="30">
        <v>0</v>
      </c>
      <c r="J25" s="30">
        <v>0</v>
      </c>
      <c r="K25" s="30">
        <v>0</v>
      </c>
      <c r="L25" s="30">
        <v>0.49299999999999999</v>
      </c>
      <c r="M25" s="30">
        <v>0</v>
      </c>
      <c r="N25" s="30">
        <v>0</v>
      </c>
      <c r="O25" s="30">
        <v>0</v>
      </c>
      <c r="P25" s="30">
        <v>0</v>
      </c>
      <c r="Q25" s="30">
        <v>0.55468775000000003</v>
      </c>
      <c r="R25" s="37"/>
      <c r="S25" s="30">
        <v>7.4999999999999997E-2</v>
      </c>
      <c r="T25" s="30">
        <v>0.49299999999999999</v>
      </c>
      <c r="U25" s="30">
        <v>0</v>
      </c>
    </row>
    <row r="26" spans="2:21" s="7" customFormat="1" ht="16.5" customHeight="1" x14ac:dyDescent="0.25">
      <c r="B26" s="18" t="s">
        <v>30</v>
      </c>
      <c r="C26" s="18" t="s">
        <v>117</v>
      </c>
      <c r="D26" s="13" t="s">
        <v>137</v>
      </c>
      <c r="E26" s="17">
        <v>22.386999999999997</v>
      </c>
      <c r="F26" s="17">
        <v>22.068000000000001</v>
      </c>
      <c r="G26" s="17">
        <v>21.958000000000002</v>
      </c>
      <c r="H26" s="17">
        <v>21.648000000000003</v>
      </c>
      <c r="I26" s="17">
        <v>21.282</v>
      </c>
      <c r="J26" s="17">
        <v>20.971</v>
      </c>
      <c r="K26" s="17">
        <v>20.686</v>
      </c>
      <c r="L26" s="17">
        <v>20.364999999999998</v>
      </c>
      <c r="M26" s="17">
        <v>20.009</v>
      </c>
      <c r="N26" s="17">
        <v>6.2530000000000001</v>
      </c>
      <c r="O26" s="17">
        <v>6.0959247599999999</v>
      </c>
      <c r="P26" s="17">
        <v>5.9345230899999999</v>
      </c>
      <c r="Q26" s="17">
        <v>0</v>
      </c>
      <c r="R26" s="37"/>
      <c r="S26" s="17">
        <v>21.648000000000003</v>
      </c>
      <c r="T26" s="17">
        <v>20.364999999999998</v>
      </c>
      <c r="U26" s="17">
        <v>5.9345230899999999</v>
      </c>
    </row>
    <row r="27" spans="2:21" s="7" customFormat="1" ht="16.5" customHeight="1" x14ac:dyDescent="0.25">
      <c r="B27" s="28" t="s">
        <v>150</v>
      </c>
      <c r="C27" s="28"/>
      <c r="D27" s="29" t="s">
        <v>137</v>
      </c>
      <c r="E27" s="30">
        <v>0</v>
      </c>
      <c r="F27" s="30">
        <v>0</v>
      </c>
      <c r="G27" s="30">
        <v>0</v>
      </c>
      <c r="H27" s="30">
        <v>0</v>
      </c>
      <c r="I27" s="30">
        <v>0</v>
      </c>
      <c r="J27" s="30">
        <v>0</v>
      </c>
      <c r="K27" s="30">
        <v>0</v>
      </c>
      <c r="L27" s="30">
        <v>0</v>
      </c>
      <c r="M27" s="30">
        <v>0</v>
      </c>
      <c r="N27" s="30">
        <v>0</v>
      </c>
      <c r="O27" s="30">
        <v>0</v>
      </c>
      <c r="P27" s="30">
        <v>0.33542964000000003</v>
      </c>
      <c r="Q27" s="30">
        <v>0.85861999</v>
      </c>
      <c r="R27" s="37"/>
      <c r="S27" s="30" t="s">
        <v>151</v>
      </c>
      <c r="T27" s="30" t="s">
        <v>151</v>
      </c>
      <c r="U27" s="30">
        <v>0.33542964000000003</v>
      </c>
    </row>
    <row r="28" spans="2:21" s="7" customFormat="1" ht="16.5" customHeight="1" x14ac:dyDescent="0.25">
      <c r="B28" s="18" t="s">
        <v>34</v>
      </c>
      <c r="C28" s="18" t="s">
        <v>118</v>
      </c>
      <c r="D28" s="13" t="s">
        <v>137</v>
      </c>
      <c r="E28" s="17">
        <v>40</v>
      </c>
      <c r="F28" s="17">
        <v>40</v>
      </c>
      <c r="G28" s="17">
        <v>40</v>
      </c>
      <c r="H28" s="17">
        <v>40</v>
      </c>
      <c r="I28" s="17">
        <v>40</v>
      </c>
      <c r="J28" s="17">
        <v>40</v>
      </c>
      <c r="K28" s="17">
        <v>40</v>
      </c>
      <c r="L28" s="17">
        <v>40</v>
      </c>
      <c r="M28" s="17">
        <v>40</v>
      </c>
      <c r="N28" s="17">
        <v>40</v>
      </c>
      <c r="O28" s="17">
        <v>40</v>
      </c>
      <c r="P28" s="17">
        <v>40</v>
      </c>
      <c r="Q28" s="17">
        <v>40</v>
      </c>
      <c r="R28" s="37"/>
      <c r="S28" s="17">
        <v>40</v>
      </c>
      <c r="T28" s="17">
        <v>40</v>
      </c>
      <c r="U28" s="17">
        <v>40</v>
      </c>
    </row>
    <row r="29" spans="2:21" s="7" customFormat="1" ht="16.5" customHeight="1" x14ac:dyDescent="0.25">
      <c r="B29" s="28" t="s">
        <v>35</v>
      </c>
      <c r="C29" s="28" t="s">
        <v>133</v>
      </c>
      <c r="D29" s="29" t="s">
        <v>137</v>
      </c>
      <c r="E29" s="30">
        <v>0</v>
      </c>
      <c r="F29" s="30">
        <v>0</v>
      </c>
      <c r="G29" s="30">
        <v>0</v>
      </c>
      <c r="H29" s="30">
        <v>0</v>
      </c>
      <c r="I29" s="30">
        <v>0</v>
      </c>
      <c r="J29" s="30">
        <v>0</v>
      </c>
      <c r="K29" s="30">
        <v>0</v>
      </c>
      <c r="L29" s="30">
        <v>0</v>
      </c>
      <c r="M29" s="30">
        <v>0</v>
      </c>
      <c r="N29" s="30">
        <v>0</v>
      </c>
      <c r="O29" s="30">
        <v>0</v>
      </c>
      <c r="P29" s="30">
        <v>0</v>
      </c>
      <c r="Q29" s="30">
        <v>0</v>
      </c>
      <c r="R29" s="37"/>
      <c r="S29" s="30">
        <v>0</v>
      </c>
      <c r="T29" s="30">
        <v>0</v>
      </c>
      <c r="U29" s="30">
        <v>0</v>
      </c>
    </row>
    <row r="30" spans="2:21" s="7" customFormat="1" ht="16.5" customHeight="1" x14ac:dyDescent="0.25">
      <c r="B30" s="18" t="s">
        <v>36</v>
      </c>
      <c r="C30" s="18" t="s">
        <v>120</v>
      </c>
      <c r="D30" s="13" t="s">
        <v>137</v>
      </c>
      <c r="E30" s="17">
        <v>34.53</v>
      </c>
      <c r="F30" s="17">
        <v>26.362000000000002</v>
      </c>
      <c r="G30" s="17">
        <v>33.962000000000003</v>
      </c>
      <c r="H30" s="17">
        <v>15.064</v>
      </c>
      <c r="I30" s="17">
        <v>29.431000000000001</v>
      </c>
      <c r="J30" s="17">
        <v>5.2469999999999999</v>
      </c>
      <c r="K30" s="17">
        <v>31.709</v>
      </c>
      <c r="L30" s="17">
        <v>30.643000000000001</v>
      </c>
      <c r="M30" s="17">
        <v>64.253</v>
      </c>
      <c r="N30" s="17">
        <v>39.100999999999999</v>
      </c>
      <c r="O30" s="17">
        <v>36.8134637</v>
      </c>
      <c r="P30" s="17">
        <v>35.70402095999998</v>
      </c>
      <c r="Q30" s="17">
        <v>81.823732530000001</v>
      </c>
      <c r="R30" s="37"/>
      <c r="S30" s="17">
        <v>15.064</v>
      </c>
      <c r="T30" s="17">
        <v>30.643000000000001</v>
      </c>
      <c r="U30" s="17">
        <v>35.70402095999998</v>
      </c>
    </row>
    <row r="31" spans="2:21" s="7" customFormat="1" ht="16.5" customHeight="1" x14ac:dyDescent="0.25">
      <c r="B31" s="28" t="s">
        <v>37</v>
      </c>
      <c r="C31" s="28" t="s">
        <v>119</v>
      </c>
      <c r="D31" s="29" t="s">
        <v>137</v>
      </c>
      <c r="E31" s="30">
        <v>53.731000000000009</v>
      </c>
      <c r="F31" s="30">
        <v>53.731000000000009</v>
      </c>
      <c r="G31" s="30">
        <v>53.731000000000009</v>
      </c>
      <c r="H31" s="30">
        <v>33.453000000000003</v>
      </c>
      <c r="I31" s="30">
        <v>33.453000000000003</v>
      </c>
      <c r="J31" s="30">
        <v>33.453000000000003</v>
      </c>
      <c r="K31" s="30">
        <v>33.453000000000003</v>
      </c>
      <c r="L31" s="30">
        <v>33.453000000000003</v>
      </c>
      <c r="M31" s="30">
        <v>33.453000000000003</v>
      </c>
      <c r="N31" s="30">
        <v>33.453000000000003</v>
      </c>
      <c r="O31" s="30">
        <v>33.453792010000001</v>
      </c>
      <c r="P31" s="30">
        <v>33.453792010000001</v>
      </c>
      <c r="Q31" s="30">
        <v>33.452792010000003</v>
      </c>
      <c r="R31" s="37"/>
      <c r="S31" s="30">
        <v>33.453000000000003</v>
      </c>
      <c r="T31" s="30">
        <v>33.453000000000003</v>
      </c>
      <c r="U31" s="30">
        <v>33.453792010000001</v>
      </c>
    </row>
    <row r="32" spans="2:21" s="7" customFormat="1" ht="16.5" customHeight="1" x14ac:dyDescent="0.25">
      <c r="B32" s="18" t="s">
        <v>38</v>
      </c>
      <c r="C32" s="18" t="s">
        <v>134</v>
      </c>
      <c r="D32" s="13" t="s">
        <v>137</v>
      </c>
      <c r="E32" s="17">
        <v>2.19</v>
      </c>
      <c r="F32" s="17">
        <v>6.579884869999999</v>
      </c>
      <c r="G32" s="17">
        <v>6.6570000000000009</v>
      </c>
      <c r="H32" s="17">
        <v>6.657</v>
      </c>
      <c r="I32" s="17">
        <v>6.6570000000000009</v>
      </c>
      <c r="J32" s="17">
        <v>6.657</v>
      </c>
      <c r="K32" s="17">
        <v>6.657</v>
      </c>
      <c r="L32" s="17">
        <v>6.657</v>
      </c>
      <c r="M32" s="17">
        <v>6.657</v>
      </c>
      <c r="N32" s="17">
        <v>6.657</v>
      </c>
      <c r="O32" s="17">
        <v>6.6576076399999993</v>
      </c>
      <c r="P32" s="17">
        <v>6.6576076399999993</v>
      </c>
      <c r="Q32" s="17">
        <v>6.6566076399999989</v>
      </c>
      <c r="R32" s="37"/>
      <c r="S32" s="17">
        <v>6.657</v>
      </c>
      <c r="T32" s="17">
        <v>6.657</v>
      </c>
      <c r="U32" s="17">
        <v>6.6576076399999993</v>
      </c>
    </row>
    <row r="33" spans="2:21" s="7" customFormat="1" ht="16.5" customHeight="1" x14ac:dyDescent="0.25">
      <c r="B33" s="38" t="s">
        <v>39</v>
      </c>
      <c r="C33" s="38" t="s">
        <v>132</v>
      </c>
      <c r="D33" s="33" t="s">
        <v>137</v>
      </c>
      <c r="E33" s="34">
        <v>2.7210000000000001</v>
      </c>
      <c r="F33" s="34">
        <v>3.1710000000000003</v>
      </c>
      <c r="G33" s="34">
        <v>3.4010000000000007</v>
      </c>
      <c r="H33" s="34">
        <v>3.7530000000000001</v>
      </c>
      <c r="I33" s="34">
        <v>4.5980000000000008</v>
      </c>
      <c r="J33" s="34">
        <v>6.46</v>
      </c>
      <c r="K33" s="34">
        <v>6.92</v>
      </c>
      <c r="L33" s="34">
        <v>5.8689999999999998</v>
      </c>
      <c r="M33" s="34">
        <v>6.2060000000000004</v>
      </c>
      <c r="N33" s="34">
        <v>7.4480000000000004</v>
      </c>
      <c r="O33" s="34">
        <v>7.3512923899999993</v>
      </c>
      <c r="P33" s="34">
        <v>6.3045508400000001</v>
      </c>
      <c r="Q33" s="34">
        <v>7.6701297999999998</v>
      </c>
      <c r="R33" s="37"/>
      <c r="S33" s="34">
        <v>3.7530000000000001</v>
      </c>
      <c r="T33" s="34">
        <v>5.8689999999999998</v>
      </c>
      <c r="U33" s="34">
        <v>6.3045508400000001</v>
      </c>
    </row>
    <row r="34" spans="2:21" x14ac:dyDescent="0.25">
      <c r="R34" s="37"/>
    </row>
    <row r="35" spans="2:21" x14ac:dyDescent="0.25">
      <c r="R35" s="37"/>
    </row>
    <row r="36" spans="2:21" x14ac:dyDescent="0.25">
      <c r="R36" s="37"/>
    </row>
    <row r="37" spans="2:21" x14ac:dyDescent="0.25">
      <c r="R37" s="37"/>
    </row>
    <row r="38" spans="2:21" x14ac:dyDescent="0.25">
      <c r="R38" s="37"/>
    </row>
    <row r="39" spans="2:21" x14ac:dyDescent="0.25">
      <c r="R39" s="37"/>
    </row>
    <row r="40" spans="2:21" x14ac:dyDescent="0.25">
      <c r="R40" s="37"/>
    </row>
    <row r="41" spans="2:21" x14ac:dyDescent="0.25">
      <c r="R41" s="37"/>
    </row>
    <row r="42" spans="2:21" x14ac:dyDescent="0.25">
      <c r="R42" s="37"/>
    </row>
    <row r="43" spans="2:21" x14ac:dyDescent="0.25">
      <c r="R43" s="37"/>
    </row>
    <row r="44" spans="2:21" x14ac:dyDescent="0.25">
      <c r="R44" s="37"/>
    </row>
    <row r="45" spans="2:21" x14ac:dyDescent="0.25">
      <c r="R45" s="37"/>
    </row>
    <row r="46" spans="2:21" x14ac:dyDescent="0.25">
      <c r="R46" s="37"/>
    </row>
    <row r="47" spans="2:21" x14ac:dyDescent="0.25">
      <c r="R47" s="37"/>
    </row>
    <row r="48" spans="2:21" x14ac:dyDescent="0.25">
      <c r="R48" s="37"/>
    </row>
    <row r="49" spans="18:18" x14ac:dyDescent="0.25">
      <c r="R49" s="37"/>
    </row>
    <row r="50" spans="18:18" x14ac:dyDescent="0.25">
      <c r="R50" s="37"/>
    </row>
    <row r="51" spans="18:18" x14ac:dyDescent="0.25">
      <c r="R51" s="37"/>
    </row>
    <row r="52" spans="18:18" x14ac:dyDescent="0.25">
      <c r="R52" s="37"/>
    </row>
    <row r="53" spans="18:18" x14ac:dyDescent="0.25">
      <c r="R53" s="37"/>
    </row>
    <row r="54" spans="18:18" x14ac:dyDescent="0.25">
      <c r="R54" s="37"/>
    </row>
    <row r="75" spans="18:18" x14ac:dyDescent="0.25">
      <c r="R75" s="37"/>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568E2F1D9E4A4A959C326A7C3FF849" ma:contentTypeVersion="5" ma:contentTypeDescription="Crie um novo documento." ma:contentTypeScope="" ma:versionID="453bfb4b7e1033f7cefb87e36387fbf9">
  <xsd:schema xmlns:xsd="http://www.w3.org/2001/XMLSchema" xmlns:xs="http://www.w3.org/2001/XMLSchema" xmlns:p="http://schemas.microsoft.com/office/2006/metadata/properties" xmlns:ns2="a143060f-2e37-4ccb-a8ab-d18fb34d508f" targetNamespace="http://schemas.microsoft.com/office/2006/metadata/properties" ma:root="true" ma:fieldsID="13e65e6ebae53367d211757c746f663c" ns2:_="">
    <xsd:import namespace="a143060f-2e37-4ccb-a8ab-d18fb34d508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3060f-2e37-4ccb-a8ab-d18fb34d5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E3B63-2D23-484C-8967-AA5FDD513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3060f-2e37-4ccb-a8ab-d18fb34d5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313F3-8FDD-4941-82C2-A9EA55B64A05}">
  <ds:schemaRefs>
    <ds:schemaRef ds:uri="http://schemas.microsoft.com/PowerBIAddIn"/>
  </ds:schemaRefs>
</ds:datastoreItem>
</file>

<file path=customXml/itemProps3.xml><?xml version="1.0" encoding="utf-8"?>
<ds:datastoreItem xmlns:ds="http://schemas.openxmlformats.org/officeDocument/2006/customXml" ds:itemID="{219BCCD6-6105-4C2A-88CC-36D7C3D814C8}">
  <ds:schemaRefs>
    <ds:schemaRef ds:uri="http://purl.org/dc/terms/"/>
    <ds:schemaRef ds:uri="96f7681d-b79e-4153-9a17-831212b39ea4"/>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4AC2B876-2CA7-491E-A4BD-DD956C9BD2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Cover</vt:lpstr>
      <vt:lpstr>Disclaimer</vt:lpstr>
      <vt:lpstr>Resultado Consolidado</vt:lpstr>
      <vt:lpstr>Abertura por U.N.</vt:lpstr>
      <vt:lpstr>Balanço Patrimonial</vt:lpstr>
      <vt:lpstr>Fluxo de Caixa</vt:lpstr>
      <vt:lpstr>BP (Antiga Abertura)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Carvalho - PAR CORRETORA</dc:creator>
  <cp:lastModifiedBy>Cristiano Caris</cp:lastModifiedBy>
  <cp:lastPrinted>2021-11-04T14:56:19Z</cp:lastPrinted>
  <dcterms:created xsi:type="dcterms:W3CDTF">2016-03-09T19:37:24Z</dcterms:created>
  <dcterms:modified xsi:type="dcterms:W3CDTF">2022-06-28T19:45:17Z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0x0101005D568E2F1D9E4A4A959C326A7C3FF849</vt:lpwstr>
  </property>
  <property fmtid="{D5CDD505-2E9C-101B-9397-08002B2CF9AE}" pid="3" name="{A44787D4-0540-4523-9961-78E4036D8C6D}">
    <vt:lpwstr>{DB93D6D2-A40C-495F-9962-02460D9A5306}</vt:lpwstr>
  </property>
</Properties>
</file>