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omgas18\Tesouraria\04. Relações com Investidores\15. Site RI\Fundamentos e Planilhas\2024\"/>
    </mc:Choice>
  </mc:AlternateContent>
  <xr:revisionPtr revIDLastSave="0" documentId="13_ncr:1_{C57A1E0F-7C01-4276-8D13-516DDAD879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muneração aos Acionistas" sheetId="5" r:id="rId1"/>
  </sheets>
  <externalReferences>
    <externalReference r:id="rId2"/>
    <externalReference r:id="rId3"/>
    <externalReference r:id="rId4"/>
    <externalReference r:id="rId5"/>
  </externalReferences>
  <definedNames>
    <definedName name="____CSO58">#REF!</definedName>
    <definedName name="____OC4">#REF!</definedName>
    <definedName name="___CSO58">#REF!</definedName>
    <definedName name="___OC4">#REF!</definedName>
    <definedName name="__CSO58">#REF!</definedName>
    <definedName name="__OC4">#REF!</definedName>
    <definedName name="_1A">#REF!</definedName>
    <definedName name="_1B">#REF!</definedName>
    <definedName name="_2A">#REF!</definedName>
    <definedName name="_2B">#REF!</definedName>
    <definedName name="_3A">#REF!</definedName>
    <definedName name="_3B">#REF!</definedName>
    <definedName name="_4A">#REF!</definedName>
    <definedName name="_6B">#REF!</definedName>
    <definedName name="_9A">#REF!</definedName>
    <definedName name="_CSO58">#REF!</definedName>
    <definedName name="_xlnm._FilterDatabase" localSheetId="0" hidden="1">'Remuneração aos Acionistas'!$B$7:$J$88</definedName>
    <definedName name="_OC4" localSheetId="0">#REF!</definedName>
    <definedName name="_OC4">#REF!</definedName>
    <definedName name="A2_" localSheetId="0">#REF!</definedName>
    <definedName name="A2_">#REF!</definedName>
    <definedName name="A4_" localSheetId="0">#REF!</definedName>
    <definedName name="A4_">#REF!</definedName>
    <definedName name="AREA">#REF!</definedName>
    <definedName name="Ass_Med">#REF!</definedName>
    <definedName name="Aux_Def">#REF!</definedName>
    <definedName name="Aux_Doenca">#REF!</definedName>
    <definedName name="BancoDados">#REF!</definedName>
    <definedName name="BDados">#REF!</definedName>
    <definedName name="Bdados1">#REF!</definedName>
    <definedName name="Budget__________Tariff">#REF!</definedName>
    <definedName name="Burner_Tip_Tariff________R__m3">#REF!</definedName>
    <definedName name="CapEx">'[1]3. Tax'!$B$38</definedName>
    <definedName name="CGAS3">OFFSET('[2]boletim BLOOMBERG'!$AG$6,0,0,'[2]boletim BLOOMBERG'!$AE$5)</definedName>
    <definedName name="CGAS5">OFFSET('[2]boletim BLOOMBERG'!$AF$6,0,0,'[2]boletim BLOOMBERG'!$AE$5)</definedName>
    <definedName name="Chips" localSheetId="0">#REF!</definedName>
    <definedName name="Chips">#REF!</definedName>
    <definedName name="Class">#REF!</definedName>
    <definedName name="CLICK_HERE">'[1]3. Tax'!$B$75</definedName>
    <definedName name="Coal" localSheetId="0">#REF!</definedName>
    <definedName name="Coal">#REF!</definedName>
    <definedName name="CÓD._MUNICIPIO" localSheetId="0">#REF!</definedName>
    <definedName name="CÓD._MUNICIPIO">#REF!</definedName>
    <definedName name="Company_Name" localSheetId="0">#REF!</definedName>
    <definedName name="Company_Name">#REF!</definedName>
    <definedName name="Connection_Date">#REF!</definedName>
    <definedName name="Consumption________________Days_in__________________2000">#REF!</definedName>
    <definedName name="Consumption________Model_________Class">#REF!</definedName>
    <definedName name="Contract_Timing">#REF!</definedName>
    <definedName name="Conversion_Period__weeks">#REF!</definedName>
    <definedName name="CÔR">#REF!</definedName>
    <definedName name="crit">#REF!</definedName>
    <definedName name="CRITERIA_1">#REF!</definedName>
    <definedName name="CT">#REF!</definedName>
    <definedName name="CurrencyValidation">'[1]SysPhasing and Currency'!$H$11:$H$20</definedName>
    <definedName name="Dados" localSheetId="0">#REF!</definedName>
    <definedName name="Dados">#REF!</definedName>
    <definedName name="DATES">OFFSET('[2]boletim BLOOMBERG'!$AE$7,0,0,'[2]boletim BLOOMBERG'!$AE$5)</definedName>
    <definedName name="Days_Consumption" localSheetId="0">#REF!</definedName>
    <definedName name="Days_Consumption">#REF!</definedName>
    <definedName name="Diesel">#REF!</definedName>
    <definedName name="DISTRICT">#REF!</definedName>
    <definedName name="ECONOMIC_POTENTIAL__m3_Y">#REF!</definedName>
    <definedName name="eom">'[2]boletim BLOOMBERG'!$AB$15</definedName>
    <definedName name="Ethanol" localSheetId="0">#REF!</definedName>
    <definedName name="Ethanol">#REF!</definedName>
    <definedName name="Gas_Available" localSheetId="0">#REF!</definedName>
    <definedName name="Gas_Available">#REF!</definedName>
    <definedName name="IAPB57" localSheetId="0">#REF!</definedName>
    <definedName name="IAPB57">#REF!</definedName>
    <definedName name="iBaseYear">'[1]SysGeneral Details'!$B$5</definedName>
    <definedName name="IBOV">OFFSET('[2]boletim BLOOMBERG'!$AH$6,0,0,'[2]boletim BLOOMBERG'!$AE$5)</definedName>
    <definedName name="IND._SEGMENT" localSheetId="0">#REF!</definedName>
    <definedName name="IND._SEGMENT">#REF!</definedName>
    <definedName name="INDUSTRY">#REF!</definedName>
    <definedName name="Kero">#REF!</definedName>
    <definedName name="Load_Factor">#REF!</definedName>
    <definedName name="LPG">#REF!</definedName>
    <definedName name="Model_Tariff______________________R__m3">#REF!</definedName>
    <definedName name="Montly_Consumption">#REF!</definedName>
    <definedName name="mtd">'[2]boletim BLOOMBERG'!$AB$14</definedName>
    <definedName name="MUNICIPALITY" localSheetId="0">#REF!</definedName>
    <definedName name="MUNICIPALITY">#REF!</definedName>
    <definedName name="Myvar">[1]SysOutput!$A$10:$A$14</definedName>
    <definedName name="Natural_Gas" localSheetId="0">#REF!</definedName>
    <definedName name="Natural_Gas">#REF!</definedName>
    <definedName name="Negotiation_Closed" localSheetId="0">#REF!</definedName>
    <definedName name="Negotiation_Closed">#REF!</definedName>
    <definedName name="Negotiation_Start_Date" localSheetId="0">#REF!</definedName>
    <definedName name="Negotiation_Start_Date">#REF!</definedName>
    <definedName name="Negotiation_Term____weeks">#REF!</definedName>
    <definedName name="NonCashItems">'[1]3. Tax'!$B$55</definedName>
    <definedName name="P._Consultor" localSheetId="0">#REF!</definedName>
    <definedName name="P._Consultor">#REF!</definedName>
    <definedName name="PIA" localSheetId="0">#REF!</definedName>
    <definedName name="PIA">#REF!</definedName>
    <definedName name="picFiBSBalance">'[1]2. Financials'!$G$177:$CK$177</definedName>
    <definedName name="picFiNetborrowingReconcile">'[1]2. Financials'!$G$179:$CK$179</definedName>
    <definedName name="picFiPLReconcile">'[1]2. Financials'!#REF!</definedName>
    <definedName name="picTxCapexReconcileCF">'[1]3. Tax'!$G$71:$CK$71</definedName>
    <definedName name="picTxConsiderationFAReconcileCF">'[1]3. Tax'!$G$69:$CK$69</definedName>
    <definedName name="picTxConsiderationInvReconcileCF">'[1]3. Tax'!$G$70:$CK$70</definedName>
    <definedName name="picTxDepreciationReconcilePL">'[1]3. Tax'!#REF!</definedName>
    <definedName name="picTxDividendPaidReconcileCF">'[1]3. Tax'!$G$72:$CK$72</definedName>
    <definedName name="picTxDividendReceivedReconcileCF">'[1]3. Tax'!$G$73:$CK$73</definedName>
    <definedName name="picTxFAReconcilePL">'[1]3. Tax'!$G$68:$CK$68</definedName>
    <definedName name="pimCash">'[1]2. Financials'!$G$148:$CK$148</definedName>
    <definedName name="pimCFDisposalFA">'[1]2. Financials'!$G$91:$CK$91</definedName>
    <definedName name="pimCFDisposalInvest">'[1]2. Financials'!$G$92:$CK$92</definedName>
    <definedName name="pimCFDivPaidBG">'[1]2. Financials'!$G$109:$CK$109</definedName>
    <definedName name="pimCFDivPaidOther">'[1]2. Financials'!$G$110:$CK$110</definedName>
    <definedName name="pimCFDivRecd">'[1]2. Financials'!$G$108:$CK$108</definedName>
    <definedName name="pimCFEquityBG">'[1]2. Financials'!$G$117:$CK$117</definedName>
    <definedName name="pimCFEquityOther">'[1]2. Financials'!$G$118:$CK$118</definedName>
    <definedName name="pimCFIntPaidBG">'[1]2. Financials'!$G$106:$CK$106</definedName>
    <definedName name="pimCFIntPaidOther">'[1]2. Financials'!$G$107:$CK$107</definedName>
    <definedName name="pimCFIntRecdBG">'[1]2. Financials'!$G$104:$CK$104</definedName>
    <definedName name="pimCFIntRecdOther">'[1]2. Financials'!$G$105:$CK$105</definedName>
    <definedName name="pimCFLoanRecdBG">'[1]2. Financials'!$G$119:$CK$119</definedName>
    <definedName name="pimCFLoanRecdOther">'[1]2. Financials'!$G$120:$CK$120</definedName>
    <definedName name="pimCFLoanRecdThirdP">'[1]2. Financials'!$G$121:$CK$121</definedName>
    <definedName name="pimCFLoanRepaidBG">'[1]2. Financials'!$G$122:$CK$122</definedName>
    <definedName name="pimCFLoanRepaidOther">'[1]2. Financials'!$G$123:$CK$123</definedName>
    <definedName name="pimCFLoanRepaidThirdP">'[1]2. Financials'!$G$124:$CK$124</definedName>
    <definedName name="pimCFOSeasTax">'[1]2. Financials'!$G$99:$CK$99</definedName>
    <definedName name="pimCFOtherFinancing">'[1]2. Financials'!$G$126:$CK$126</definedName>
    <definedName name="pimCFOtherInvesting">'[1]2. Financials'!$G$94:$CK$94</definedName>
    <definedName name="pimCFOtherReturns">'[1]2. Financials'!$G$112:$CK$112</definedName>
    <definedName name="pimCFPurchaseFA">'[1]2. Financials'!$G$89:$CK$89</definedName>
    <definedName name="pimCFPurchaseInvest">'[1]2. Financials'!$G$90:$CK$90</definedName>
    <definedName name="pimCFUKCT">'[1]2. Financials'!$G$100:$CK$100</definedName>
    <definedName name="pimCostsBG">'[1]2. Financials'!$G$28:$CK$28</definedName>
    <definedName name="pimCostsExt">'[1]2. Financials'!$G$27:$CK$27</definedName>
    <definedName name="pimCreditorTaxation">'[1]2. Financials'!$G$152:$CK$152</definedName>
    <definedName name="pimCurrentInvestment">'[1]2. Financials'!$G$147:$CK$147</definedName>
    <definedName name="pimDebtorOther">'[1]2. Financials'!$G$146:$CK$146</definedName>
    <definedName name="pimDebtorTaxation">'[1]2. Financials'!$G$145:$CK$145</definedName>
    <definedName name="pimDepreciation">'[1]2. Financials'!$G$29:$CK$29</definedName>
    <definedName name="pimDisposalProfit">'[1]2. Financials'!$G$39:$CK$39</definedName>
    <definedName name="pimDivPayBG">'[1]2. Financials'!$G$72:$CK$72</definedName>
    <definedName name="pimDivPayExt">'[1]2. Financials'!$G$71:$CK$71</definedName>
    <definedName name="pimFAInvestment">'[1]2. Financials'!$G$139:$CK$139</definedName>
    <definedName name="pimFATangibleIntangible">'[1]2. Financials'!$G$138:$CK$138</definedName>
    <definedName name="pimIntPayBG">'[1]2. Financials'!$G$45:$CK$45</definedName>
    <definedName name="pimIntPayExt">'[1]2. Financials'!$G$44:$CK$44</definedName>
    <definedName name="pimIntRecBG">'[1]2. Financials'!$G$53:$CK$53</definedName>
    <definedName name="pimIntRecExt">'[1]2. Financials'!$G$52:$CK$52</definedName>
    <definedName name="pimInvestDivRec">'[1]2. Financials'!$G$58:$CK$58</definedName>
    <definedName name="pimLoanFromBG">'[1]2. Financials'!$G$154:$CK$154</definedName>
    <definedName name="pimLoanFromOtherInvestor">'[1]2. Financials'!$G$155:$CK$155</definedName>
    <definedName name="pimLoanFromThirdP">'[1]2. Financials'!$G$156:$CK$156</definedName>
    <definedName name="pimMinInt">'[1]2. Financials'!$G$66:$CK$66</definedName>
    <definedName name="pimOFinAcquisitionCost">'[1]2. Financials'!$G$236:$CK$236</definedName>
    <definedName name="pimOFinAssocAdjustExplain">'[1]2. Financials'!$G$213:$CK$213</definedName>
    <definedName name="pimOFinAssocAdjustLine">'[1]2. Financials'!$G$211:$CK$211</definedName>
    <definedName name="pimOFinAssocAdjustTotal">'[1]2. Financials'!$G$212:$CK$212</definedName>
    <definedName name="pimOFinProjAdjustExplain">'[1]2. Financials'!$G$220:$CK$220</definedName>
    <definedName name="pimOFinProjAdjustLine">'[1]2. Financials'!$G$218:$CK$218</definedName>
    <definedName name="pimOFinProjAdjustTotal">'[1]2. Financials'!$G$219:$CK$219</definedName>
    <definedName name="pimOFinSubAdjustExplain">'[1]2. Financials'!$G$199:$CK$199</definedName>
    <definedName name="pimOFinSubAdjustLine">'[1]2. Financials'!$G$197:$CK$197</definedName>
    <definedName name="pimOFinSubAdjustTotal">'[1]2. Financials'!$G$198:$CK$198</definedName>
    <definedName name="pimOSeasTax">'[1]2. Financials'!$G$62:$CK$62</definedName>
    <definedName name="pimOtherCostsBG">'[1]2. Financials'!$G$32:$CK$32</definedName>
    <definedName name="pimOtherCostsExt">'[1]2. Financials'!$G$31:$CK$31</definedName>
    <definedName name="pimOtherCreditior">'[1]2. Financials'!$G$153:$CK$153</definedName>
    <definedName name="pimOtherNonCashCosts">'[1]2. Financials'!$G$30:$CK$30</definedName>
    <definedName name="pimProvisionDeferredTax">'[1]2. Financials'!$G$160:$CK$160</definedName>
    <definedName name="pimProvisionOther">'[1]2. Financials'!$G$161:$CK$161</definedName>
    <definedName name="pimprovspend">'[1]2. Financials'!$G$83:$CK$83</definedName>
    <definedName name="pimSalesBG">'[1]2. Financials'!$G$20:$CK$20</definedName>
    <definedName name="pimSalesExt">'[1]2. Financials'!$G$19:$CK$19</definedName>
    <definedName name="pimSCRMinorityInterest">'[1]2. Financials'!$G$172:$CK$172</definedName>
    <definedName name="pimSCROtherReserve">'[1]2. Financials'!$G$170:$CK$170</definedName>
    <definedName name="pimSCRPLBroughtForward">'[1]2. Financials'!#REF!</definedName>
    <definedName name="pimSCRPLForYear">'[1]2. Financials'!$G$169:$CK$169</definedName>
    <definedName name="pimSCRShareCapital">'[1]2. Financials'!$G$168:$CK$168</definedName>
    <definedName name="pimStock">'[1]2. Financials'!$G$143:$CK$143</definedName>
    <definedName name="pimTaxShield">'[1]2. Financials'!$G$130:$CK$130</definedName>
    <definedName name="pimTxCapitalisedRD">'[1]3. Tax'!$G$46:$CK$46</definedName>
    <definedName name="pimTxDepreciation">'[1]3. Tax'!$G$49:$CK$49</definedName>
    <definedName name="pimTxDividendOverseaReceivable">'[1]3. Tax'!$G$64:$CK$64</definedName>
    <definedName name="pimTxDividendOverseaReceived">'[1]3. Tax'!$G$65:$CK$65</definedName>
    <definedName name="pimTxDividendPaid">'[1]3. Tax'!$G$61:$CK$61</definedName>
    <definedName name="pimTxDividendPayable">'[1]3. Tax'!$G$60:$CK$60</definedName>
    <definedName name="pimTxDividendUKReceivable">'[1]3. Tax'!$G$62:$CK$62</definedName>
    <definedName name="pimTxDividendUKReceived">'[1]3. Tax'!$G$63:$CK$63</definedName>
    <definedName name="pimTxIndustrialCapex">'[1]3. Tax'!$G$43:$CK$43</definedName>
    <definedName name="pimTxIndustrialProfit">'[1]3. Tax'!$G$22:$CK$22</definedName>
    <definedName name="pimTxIndustrialSale">'[1]3. Tax'!$G$23:$CK$23</definedName>
    <definedName name="pimTxInvestmentProfit">'[1]3. Tax'!$G$28:$CK$28</definedName>
    <definedName name="pimTxInvestmentSale">'[1]3. Tax'!$G$29:$CK$29</definedName>
    <definedName name="pimTxLLPlantCapex">'[1]3. Tax'!$G$41:$CK$41</definedName>
    <definedName name="pimTxLLPlantProfit">'[1]3. Tax'!$G$19:$CK$19</definedName>
    <definedName name="pimTxLLPlantSale">'[1]3. Tax'!$G$20:$CK$20</definedName>
    <definedName name="pimTxNonCashToPL">'[1]3. Tax'!$G$56:$CK$56</definedName>
    <definedName name="pimTxNonIndCapex">'[1]3. Tax'!$G$42:$CK$42</definedName>
    <definedName name="pimTxNonIndDecontaminate">'[1]3. Tax'!$G$36:$CK$36</definedName>
    <definedName name="pimTxNonIndExpenditure">'[1]3. Tax'!$G$35:$CK$35</definedName>
    <definedName name="pimTxNonIndMarch82Value">'[1]3. Tax'!$G$33:$CK$33</definedName>
    <definedName name="pimTxNonIndOriginalCost">'[1]3. Tax'!$G$34:$CK$34</definedName>
    <definedName name="pimTxNonIndProfit">'[1]3. Tax'!$G$25:$CK$25</definedName>
    <definedName name="pimTxNonIndSale">'[1]3. Tax'!$G$26:$CK$26</definedName>
    <definedName name="pimTxNonUKDividendPaid">'[1]3. Tax'!$G$80:$CK$80</definedName>
    <definedName name="pimTxNonUKDividendReceivedGross">'[1]3. Tax'!$G$102:$CK$102</definedName>
    <definedName name="pimTxNonUKDividendReceivedNet">'[1]3. Tax'!$G$101:$CK$101</definedName>
    <definedName name="pimTxNonUKDividendWitholdtax">'[1]3. Tax'!$G$87:$CK$87</definedName>
    <definedName name="pimTxNonUKDividendWitholdtaxRate">'[1]3. Tax'!$G$94:$CK$94</definedName>
    <definedName name="pimTxNonUKInterestPaid">'[1]3. Tax'!$G$81:$CK$81</definedName>
    <definedName name="pimTxNonUKInterestWitholdtax">'[1]3. Tax'!$G$88:$CK$88</definedName>
    <definedName name="pimTxNonUKInterestWitholdtaxRate">'[1]3. Tax'!$G$95:$CK$95</definedName>
    <definedName name="pimTxNonUKMgtFeePaid">'[1]3. Tax'!$G$83:$CK$83</definedName>
    <definedName name="pimTxNonUKMgtFeeWitholdtax">'[1]3. Tax'!$G$90:$CK$90</definedName>
    <definedName name="pimTxNonUKMgtFeeWitholdtaxRate">'[1]3. Tax'!$G$97:$CK$97</definedName>
    <definedName name="pimTxNonUKOtherPaid">'[1]3. Tax'!$G$84:$CK$84</definedName>
    <definedName name="pimTxNonUKOtherWitholdtax">'[1]3. Tax'!$G$91:$CK$91</definedName>
    <definedName name="pimTxNonUKOtherWitholdtaxRate">'[1]3. Tax'!$G$98:$CK$98</definedName>
    <definedName name="pimTxNonUKProfit">'[1]3. Tax'!$G$103:$CK$103</definedName>
    <definedName name="pimTxNonUKRoyaltyPaid">'[1]3. Tax'!$G$82:$CK$82</definedName>
    <definedName name="pimTxNonUKRoyaltyWitholdtax">'[1]3. Tax'!$G$89:$CK$89</definedName>
    <definedName name="pimTxNonUKRoyaltyWitholdtaxRate">'[1]3. Tax'!$G$96:$CK$96</definedName>
    <definedName name="pimTxProvisionSetUp">'[1]3. Tax'!$G$52:$CK$52</definedName>
    <definedName name="pimTxProvisionSpend">'[1]3. Tax'!$G$53:$CK$53</definedName>
    <definedName name="pimTxSLPlantCapex">'[1]3. Tax'!$G$40:$CK$40</definedName>
    <definedName name="pimTxSLPlantProfit">'[1]3. Tax'!$G$16:$CK$16</definedName>
    <definedName name="pimTxSLPlantSale">'[1]3. Tax'!$G$17:$CK$17</definedName>
    <definedName name="pimUKCT">'[1]2. Financials'!$G$63:$CK$63</definedName>
    <definedName name="pimunwinddisc">'[1]2. Financials'!$G$49:$CK$49</definedName>
    <definedName name="pimWCMovement">'[1]2. Financials'!$G$84:$CK$84</definedName>
    <definedName name="pinAdDistr3PGas">'[1]4. Additional Data'!$G$55:$AX$55</definedName>
    <definedName name="pinAdDistrAnnualThroughput">'[1]4. Additional Data'!$G$47:$AX$47</definedName>
    <definedName name="pinAdDistrCalorificValue">'[1]4. Additional Data'!#REF!</definedName>
    <definedName name="pinAdDistrCapacityInstalled">'[1]4. Additional Data'!$G$46:$AX$46</definedName>
    <definedName name="pinAdDistrCapexCommercial">'[1]4. Additional Data'!#REF!</definedName>
    <definedName name="pinAdDistrCapexIndustrial">'[1]4. Additional Data'!#REF!</definedName>
    <definedName name="pinAdDistrCapexNwExp">'[1]4. Additional Data'!$G$69:$AX$69</definedName>
    <definedName name="pinAdDistrCapexOther">'[1]4. Additional Data'!$G$71:$AX$71</definedName>
    <definedName name="pinADdistrCapexRepl">'[1]4. Additional Data'!$G$70:$AX$70</definedName>
    <definedName name="pinAdDistrCapexResidential">'[1]4. Additional Data'!#REF!</definedName>
    <definedName name="pinAdDistrCapexTotal">'[1]4. Additional Data'!$G$72:$AX$72</definedName>
    <definedName name="pinAdDistrCustomerCommercial">'[1]4. Additional Data'!$G$58:$AX$58</definedName>
    <definedName name="pinAdDistrCustomerIndustrial">'[1]4. Additional Data'!$G$57:$AX$57</definedName>
    <definedName name="pinAdDistrCustomerNGV">'[1]4. Additional Data'!$G$61:$AX$61</definedName>
    <definedName name="pinAdDistrCustomerOther">'[1]4. Additional Data'!$G$62:$AX$62</definedName>
    <definedName name="pinAdDistrCustomerPower">'[1]4. Additional Data'!$G$60:$AX$60</definedName>
    <definedName name="pinAdDistrCustomerResidential">'[1]4. Additional Data'!$G$59:$AX$59</definedName>
    <definedName name="pinAdDistrCustomerTotal">'[1]4. Additional Data'!$G$63:$AX$63</definedName>
    <definedName name="pinAdDistrEmployee">'[1]4. Additional Data'!$G$64:$AX$64</definedName>
    <definedName name="pinAdDistrLoadFactor">'[1]4. Additional Data'!$G$56:$AX$56</definedName>
    <definedName name="pinAdDistrOpexCOGS">'[1]4. Additional Data'!$G$65:$AX$65</definedName>
    <definedName name="pinAdDistrOpexCommercial">'[1]4. Additional Data'!#REF!</definedName>
    <definedName name="pinAdDistrOpexDEP">'[1]4. Additional Data'!$G$67:$AX$67</definedName>
    <definedName name="pinAdDistrOpexIndustrial">'[1]4. Additional Data'!#REF!</definedName>
    <definedName name="pinAdDistrOpexNonG">'[1]4. Additional Data'!$G$66:$AX$66</definedName>
    <definedName name="pinAdDistrOpexResidential">'[1]4. Additional Data'!#REF!</definedName>
    <definedName name="pinAdDistrOpextot">'[1]4. Additional Data'!$G$68:$AX$68</definedName>
    <definedName name="pinAdDistrOpexTotal">'[1]4. Additional Data'!#REF!</definedName>
    <definedName name="pinAdDistrOutputCommercial">'[1]4. Additional Data'!$G$49:$AX$49</definedName>
    <definedName name="pinAdDistrOutputIndustrial">'[1]4. Additional Data'!$G$48:$AX$48</definedName>
    <definedName name="pinAdDistrOutputNGV">'[1]4. Additional Data'!$G$52:$AX$52</definedName>
    <definedName name="pinAdDistrOutputOther">'[1]4. Additional Data'!$G$53:$AX$53</definedName>
    <definedName name="pinAdDistrOutputPower">'[1]4. Additional Data'!$G$51:$AX$51</definedName>
    <definedName name="pinAdDistrOutputResidential">'[1]4. Additional Data'!$G$50:$AX$50</definedName>
    <definedName name="pinAdDistrOutputTotal">'[1]4. Additional Data'!$G$54:$AX$54</definedName>
    <definedName name="pinAdDistrPipeLength">'[1]4. Additional Data'!$G$45:$AX$45</definedName>
    <definedName name="pinADLngAnnualThroughput">'[1]4. Additional Data'!$G$77:$AX$77</definedName>
    <definedName name="pinADLNGAnThruputkWh">'[1]4. Additional Data'!$G$78:$AX$78</definedName>
    <definedName name="pinADLNGCalorificValue">'[1]4. Additional Data'!$G$81:$AX$81</definedName>
    <definedName name="pinADLngCapacityBooked">'[1]4. Additional Data'!$G$76:$AX$76</definedName>
    <definedName name="pinADLngCapacityInstalled">'[1]4. Additional Data'!$G$75:$AX$75</definedName>
    <definedName name="pinADLngEmployee">'[1]4. Additional Data'!$G$80:$AX$80</definedName>
    <definedName name="pinADLngPrice">'[1]4. Additional Data'!$G$79:$AX$79</definedName>
    <definedName name="pinAdPowerAvailability">'[1]4. Additional Data'!$G$25:$AX$25</definedName>
    <definedName name="pinAdPowerCalorificValue">'[1]4. Additional Data'!$G$28:$AX$28</definedName>
    <definedName name="pinAdPowerCapacity">'[1]4. Additional Data'!$G$19:$AX$19</definedName>
    <definedName name="pinAdPowerEmployee">'[1]4. Additional Data'!$G$27:$AX$27</definedName>
    <definedName name="pinAdPowerEnergyExFuel">'[1]4. Additional Data'!#REF!</definedName>
    <definedName name="pinAdPowerEnergyIncFuel">'[1]4. Additional Data'!$G$21:$AX$21</definedName>
    <definedName name="pinAdPowerFinAvailability">'[1]4. Additional Data'!$G$26:$AX$26</definedName>
    <definedName name="pinAdPowerGasConsumed">'[1]4. Additional Data'!$G$20:$AX$20</definedName>
    <definedName name="pinAdPowerLoadFactor">'[1]4. Additional Data'!$G$24:$AX$24</definedName>
    <definedName name="pinAdPowerNetHeatRate">'[1]4. Additional Data'!$G$29:$AX$29</definedName>
    <definedName name="pinAdPowerOpexExFuel">'[1]4. Additional Data'!$G$23:$AX$23</definedName>
    <definedName name="pinAdPowerOwnUse">'[1]4. Additional Data'!$G$22:$AX$22</definedName>
    <definedName name="pinAdTransmAnnualThroughput">'[1]4. Additional Data'!$G$36:$AX$36</definedName>
    <definedName name="pinAdTransmAnThruputkWh">'[1]4. Additional Data'!$G$37:$AX$37</definedName>
    <definedName name="pinAdTransmCalorificValue">'[1]4. Additional Data'!#REF!</definedName>
    <definedName name="pinAdTransmCapacityBooked">'[1]4. Additional Data'!$G$35:$AX$35</definedName>
    <definedName name="pinAdTransmCapacityInstalled">'[1]4. Additional Data'!$G$34:$AX$34</definedName>
    <definedName name="pinAdTransmCapacityUtilisation">'[1]4. Additional Data'!#REF!</definedName>
    <definedName name="pinAdTransmCapex">'[1]4. Additional Data'!$G$40:$AX$40</definedName>
    <definedName name="pinAdTransmCustomer">'[1]4. Additional Data'!$G$41:$AX$41</definedName>
    <definedName name="pinAdTransmEmployee">'[1]4. Additional Data'!$G$42:$AX$42</definedName>
    <definedName name="pinAdTransmLoadFactor">'[1]4. Additional Data'!$G$38:$AX$38</definedName>
    <definedName name="pinAdTransmOpex">'[1]4. Additional Data'!$G$39:$AX$39</definedName>
    <definedName name="pinAdTransmPipeDiameter">'[1]4. Additional Data'!$G$33:$AX$33</definedName>
    <definedName name="pinAdTransmPipeLength">'[1]4. Additional Data'!$G$32:$AX$32</definedName>
    <definedName name="Porte" localSheetId="0">#REF!</definedName>
    <definedName name="Porte">#REF!</definedName>
    <definedName name="Potential_Volume_Considered__m3_d" localSheetId="0">#REF!</definedName>
    <definedName name="Potential_Volume_Considered__m3_d">#REF!</definedName>
    <definedName name="Potential_Volume_Considered__m3_Y" localSheetId="0">#REF!</definedName>
    <definedName name="Potential_Volume_Considered__m3_Y">#REF!</definedName>
    <definedName name="Proj">#REF!</definedName>
    <definedName name="Propane_Methane">#REF!</definedName>
    <definedName name="Refinery_Gas">#REF!</definedName>
    <definedName name="regiões">'[3]2000'!$A$2:$A$4</definedName>
    <definedName name="REGION" localSheetId="0">#REF!</definedName>
    <definedName name="REGION">#REF!</definedName>
    <definedName name="Residue" localSheetId="0">#REF!</definedName>
    <definedName name="Residue">#REF!</definedName>
    <definedName name="Revenues_Year_2000_without_ICMS__R" localSheetId="0">#REF!</definedName>
    <definedName name="Revenues_Year_2000_without_ICMS__R">#REF!</definedName>
    <definedName name="S2_">#REF!</definedName>
    <definedName name="SERASA">#REF!</definedName>
    <definedName name="Shell_BG_Classification">#REF!</definedName>
    <definedName name="solver_lin" hidden="1">0</definedName>
    <definedName name="sysActivateMacro">'[1]SysGeneral Details'!$B$27</definedName>
    <definedName name="sysAnnualMonthlyFlagYear1">'[1]SysGeneral Details'!$B$7</definedName>
    <definedName name="sysAnnualMonthlyFlagYear2">'[1]SysGeneral Details'!$B$8</definedName>
    <definedName name="sysAnnualMonthlyFlagYear3">'[1]SysGeneral Details'!$B$9</definedName>
    <definedName name="sysAssetName">'[1]1. Memo'!$G$10</definedName>
    <definedName name="sysCheckBeforeSave">'[1]SysGeneral Details'!$B$25</definedName>
    <definedName name="sysFreezeInputSetting">'[1]SysGeneral Details'!$B$26</definedName>
    <definedName name="sysNumberYear">'[1]SysGeneral Details'!$B$18</definedName>
    <definedName name="sysNumColFirstThreeYears">'[1]SysGeneral Details'!$B$19</definedName>
    <definedName name="sysPhaseYr1">'[1]SysPhasing and Currency'!$E$11:$E$22</definedName>
    <definedName name="sysPhaseYr2">'[1]SysPhasing and Currency'!$E$23:$E$34</definedName>
    <definedName name="sysPhaseYr3">'[1]SysPhasing and Currency'!$E$35:$E$46</definedName>
    <definedName name="sysSimplifiedInput">'[1]SysGeneral Details'!$B$16</definedName>
    <definedName name="sysStartColYr1">'[1]SysGeneral Details'!$B$21</definedName>
    <definedName name="sysStartColYr2">'[1]SysGeneral Details'!$B$22</definedName>
    <definedName name="sysStartColYr3">'[1]SysGeneral Details'!$B$23</definedName>
    <definedName name="sysTaxQCompanyType">'[1]SysGeneral Details'!$B$12</definedName>
    <definedName name="sysTaxQPropertyDisposal">'[1]SysGeneral Details'!$B$13</definedName>
    <definedName name="sysTaxQProvision">'[1]SysGeneral Details'!$B$14</definedName>
    <definedName name="SYSTEM" localSheetId="0">#REF!</definedName>
    <definedName name="SYSTEM">#REF!</definedName>
    <definedName name="sysTemplateVersion">'[1]SysGeneral Details'!$B$3</definedName>
    <definedName name="tabuas" localSheetId="0">#REF!</definedName>
    <definedName name="tabuas">#REF!</definedName>
    <definedName name="Tariff___________to_be______________Considered" localSheetId="0">#REF!</definedName>
    <definedName name="Tariff___________to_be______________Considered">#REF!</definedName>
    <definedName name="Tariffs_and_Gross_Margins">[4]Vol_Tar!$A$50:$J$95</definedName>
    <definedName name="TbEB75" localSheetId="0">#REF!</definedName>
    <definedName name="TbEB75">#REF!</definedName>
    <definedName name="_xlnm.Print_Titles">#REF!</definedName>
    <definedName name="UP84F" localSheetId="0">#REF!</definedName>
    <definedName name="UP84F">#REF!</definedName>
    <definedName name="UP84M">#REF!</definedName>
    <definedName name="Volume__m__mês">#REF!</definedName>
    <definedName name="Volumes">[4]Vol_Tar!$A$3:$J$37</definedName>
    <definedName name="week">'[2]boletim BLOOMBERG'!$AB$23</definedName>
    <definedName name="Wood" localSheetId="0">#REF!</definedName>
    <definedName name="Wood">#REF!</definedName>
    <definedName name="Year_1_Demand__cu.m" localSheetId="0">#REF!</definedName>
    <definedName name="Year_1_Demand__cu.m">#REF!</definedName>
    <definedName name="Year_2000_Demand__cu.m" localSheetId="0">#REF!</definedName>
    <definedName name="Year_2000_Demand__cu.m">#REF!</definedName>
    <definedName name="ytd">'[2]boletim BLOOMBERG'!$AB$16</definedName>
  </definedNames>
  <calcPr calcId="191029" iterateCount="10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5" l="1"/>
  <c r="I54" i="5"/>
</calcChain>
</file>

<file path=xl/sharedStrings.xml><?xml version="1.0" encoding="utf-8"?>
<sst xmlns="http://schemas.openxmlformats.org/spreadsheetml/2006/main" count="99" uniqueCount="17">
  <si>
    <t xml:space="preserve">Remuneração Total aos Acionistas </t>
  </si>
  <si>
    <t>COMPANHIA DE GÁS DE SÃO PAULO - COMGÁS</t>
  </si>
  <si>
    <t xml:space="preserve">Exercício Social
 Relativo </t>
  </si>
  <si>
    <t>Tipo de Provento</t>
  </si>
  <si>
    <t>Data da deliberação</t>
  </si>
  <si>
    <t>Data do
 Pagamento</t>
  </si>
  <si>
    <t>Valor total distribuído (R$)</t>
  </si>
  <si>
    <t>Valor distribuido às
 ações ON (R$)</t>
  </si>
  <si>
    <t>Valor por ação ON (R$)</t>
  </si>
  <si>
    <t>Valor distribuido às ações PNA (R$)</t>
  </si>
  <si>
    <t>Valor por ação PNA (R$)</t>
  </si>
  <si>
    <t>Dividendos</t>
  </si>
  <si>
    <t>JCP</t>
  </si>
  <si>
    <t>Exercícios Anteriores</t>
  </si>
  <si>
    <t>JCP (4º e última)</t>
  </si>
  <si>
    <t>31/06/2024</t>
  </si>
  <si>
    <t xml:space="preserve">$ 162.989.234,51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</si>
</sst>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00000000_-;\-* #,##0.000000000000_-;_-* &quot;-&quot;?????????_-;_-@_-"/>
    <numFmt numFmtId="166" formatCode="#,##0.0"/>
    <numFmt numFmtId="167" formatCode="_-* #,##0.000000000000_-;\-* #,##0.000000000000_-;_-* &quot;-&quot;????????????_-;_-@_-"/>
    <numFmt numFmtId="168" formatCode="0.00000000000"/>
    <numFmt numFmtId="169" formatCode="_-* #,##0.00000000000_-;\-* #,##0.00000000000_-;_-* &quot;-&quot;?????????_-;_-@_-"/>
    <numFmt numFmtId="170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Lucida Sans"/>
      <family val="2"/>
    </font>
    <font>
      <b/>
      <sz val="9"/>
      <name val="Lucida Sans"/>
      <family val="2"/>
    </font>
    <font>
      <i/>
      <sz val="11"/>
      <name val="Lucida Sans"/>
      <family val="2"/>
    </font>
    <font>
      <b/>
      <i/>
      <sz val="11"/>
      <name val="Lucida Sans"/>
      <family val="2"/>
    </font>
    <font>
      <b/>
      <i/>
      <sz val="11"/>
      <color rgb="FFFF0000"/>
      <name val="Lucida Sans"/>
      <family val="2"/>
    </font>
    <font>
      <sz val="10"/>
      <name val="Lucida Sans"/>
      <family val="2"/>
    </font>
    <font>
      <sz val="11"/>
      <name val="Lucida Sans"/>
      <family val="2"/>
    </font>
    <font>
      <sz val="8"/>
      <color rgb="FFFF0000"/>
      <name val="Lucida Sans"/>
      <family val="2"/>
    </font>
    <font>
      <sz val="11"/>
      <color rgb="FFFF0000"/>
      <name val="Lucida Sans"/>
      <family val="2"/>
    </font>
    <font>
      <b/>
      <i/>
      <sz val="9"/>
      <name val="Lucida Sans"/>
      <family val="2"/>
    </font>
    <font>
      <sz val="10"/>
      <color rgb="FFFF0000"/>
      <name val="Lucida Sans"/>
      <family val="2"/>
    </font>
    <font>
      <b/>
      <sz val="10"/>
      <color indexed="9"/>
      <name val="Lucida Sans"/>
      <family val="2"/>
    </font>
    <font>
      <b/>
      <i/>
      <sz val="9"/>
      <color indexed="9"/>
      <name val="Lucida Sans"/>
      <family val="2"/>
    </font>
    <font>
      <b/>
      <sz val="10"/>
      <color theme="0"/>
      <name val="Lucida Sans"/>
      <family val="2"/>
    </font>
    <font>
      <b/>
      <sz val="8"/>
      <name val="Lucida Sans"/>
      <family val="2"/>
    </font>
    <font>
      <b/>
      <sz val="9"/>
      <color rgb="FF4C4C4C"/>
      <name val="Lucida Sans"/>
      <family val="2"/>
    </font>
    <font>
      <b/>
      <sz val="10"/>
      <name val="Lucida Sans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006AA7"/>
        <bgColor indexed="64"/>
      </patternFill>
    </fill>
    <fill>
      <patternFill patternType="solid">
        <fgColor rgb="FF84BD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43" fontId="24" fillId="0" borderId="12" xfId="43" applyFont="1" applyFill="1" applyBorder="1"/>
    <xf numFmtId="164" fontId="24" fillId="0" borderId="0" xfId="44" applyNumberFormat="1" applyFont="1" applyFill="1"/>
    <xf numFmtId="43" fontId="24" fillId="0" borderId="13" xfId="43" applyFont="1" applyFill="1" applyBorder="1"/>
    <xf numFmtId="43" fontId="24" fillId="33" borderId="12" xfId="43" applyFont="1" applyFill="1" applyBorder="1"/>
    <xf numFmtId="43" fontId="24" fillId="33" borderId="0" xfId="43" applyFont="1" applyFill="1" applyBorder="1"/>
    <xf numFmtId="44" fontId="24" fillId="33" borderId="0" xfId="45" applyFont="1" applyFill="1" applyBorder="1"/>
    <xf numFmtId="164" fontId="20" fillId="33" borderId="0" xfId="44" applyNumberFormat="1" applyFont="1" applyFill="1" applyBorder="1"/>
    <xf numFmtId="10" fontId="20" fillId="33" borderId="0" xfId="46" applyNumberFormat="1" applyFont="1" applyFill="1" applyBorder="1" applyAlignment="1">
      <alignment horizontal="center"/>
    </xf>
    <xf numFmtId="0" fontId="19" fillId="33" borderId="0" xfId="47" applyFont="1" applyFill="1"/>
    <xf numFmtId="0" fontId="20" fillId="33" borderId="0" xfId="47" applyFont="1" applyFill="1" applyAlignment="1">
      <alignment horizontal="left"/>
    </xf>
    <xf numFmtId="0" fontId="21" fillId="33" borderId="0" xfId="47" applyFont="1" applyFill="1" applyAlignment="1">
      <alignment horizontal="left"/>
    </xf>
    <xf numFmtId="0" fontId="22" fillId="33" borderId="0" xfId="47" applyFont="1" applyFill="1" applyAlignment="1">
      <alignment horizontal="center"/>
    </xf>
    <xf numFmtId="0" fontId="23" fillId="0" borderId="0" xfId="47" applyFont="1" applyAlignment="1">
      <alignment horizontal="center"/>
    </xf>
    <xf numFmtId="0" fontId="24" fillId="0" borderId="0" xfId="47" applyFont="1"/>
    <xf numFmtId="0" fontId="22" fillId="33" borderId="0" xfId="47" applyFont="1" applyFill="1"/>
    <xf numFmtId="0" fontId="25" fillId="33" borderId="0" xfId="47" applyFont="1" applyFill="1"/>
    <xf numFmtId="0" fontId="26" fillId="33" borderId="0" xfId="47" applyFont="1" applyFill="1"/>
    <xf numFmtId="0" fontId="27" fillId="33" borderId="0" xfId="47" applyFont="1" applyFill="1"/>
    <xf numFmtId="0" fontId="28" fillId="33" borderId="0" xfId="47" applyFont="1" applyFill="1" applyAlignment="1">
      <alignment horizontal="center"/>
    </xf>
    <xf numFmtId="0" fontId="28" fillId="33" borderId="0" xfId="47" applyFont="1" applyFill="1"/>
    <xf numFmtId="0" fontId="24" fillId="33" borderId="0" xfId="47" applyFont="1" applyFill="1"/>
    <xf numFmtId="0" fontId="29" fillId="33" borderId="0" xfId="47" applyFont="1" applyFill="1"/>
    <xf numFmtId="0" fontId="19" fillId="33" borderId="0" xfId="47" applyFont="1" applyFill="1" applyAlignment="1">
      <alignment vertical="center"/>
    </xf>
    <xf numFmtId="0" fontId="30" fillId="34" borderId="0" xfId="47" applyFont="1" applyFill="1" applyAlignment="1">
      <alignment horizontal="left" vertical="center"/>
    </xf>
    <xf numFmtId="0" fontId="31" fillId="34" borderId="0" xfId="47" applyFont="1" applyFill="1" applyAlignment="1">
      <alignment horizontal="center" vertical="center"/>
    </xf>
    <xf numFmtId="0" fontId="28" fillId="34" borderId="0" xfId="47" applyFont="1" applyFill="1" applyAlignment="1">
      <alignment horizontal="center" vertical="center"/>
    </xf>
    <xf numFmtId="0" fontId="28" fillId="34" borderId="0" xfId="47" applyFont="1" applyFill="1" applyAlignment="1">
      <alignment vertical="center"/>
    </xf>
    <xf numFmtId="0" fontId="24" fillId="33" borderId="0" xfId="47" applyFont="1" applyFill="1" applyAlignment="1">
      <alignment vertical="center"/>
    </xf>
    <xf numFmtId="0" fontId="26" fillId="33" borderId="0" xfId="47" applyFont="1" applyFill="1" applyAlignment="1">
      <alignment vertical="center"/>
    </xf>
    <xf numFmtId="0" fontId="29" fillId="33" borderId="0" xfId="47" applyFont="1" applyFill="1" applyAlignment="1">
      <alignment vertical="center"/>
    </xf>
    <xf numFmtId="0" fontId="28" fillId="35" borderId="0" xfId="47" applyFont="1" applyFill="1" applyAlignment="1">
      <alignment horizontal="center" vertical="center"/>
    </xf>
    <xf numFmtId="0" fontId="28" fillId="35" borderId="0" xfId="47" applyFont="1" applyFill="1" applyAlignment="1">
      <alignment vertical="center"/>
    </xf>
    <xf numFmtId="0" fontId="32" fillId="35" borderId="0" xfId="47" applyFont="1" applyFill="1" applyAlignment="1">
      <alignment vertical="center"/>
    </xf>
    <xf numFmtId="0" fontId="28" fillId="33" borderId="10" xfId="47" applyFont="1" applyFill="1" applyBorder="1" applyAlignment="1">
      <alignment horizontal="center"/>
    </xf>
    <xf numFmtId="0" fontId="28" fillId="33" borderId="10" xfId="47" applyFont="1" applyFill="1" applyBorder="1"/>
    <xf numFmtId="0" fontId="19" fillId="0" borderId="0" xfId="47" applyFont="1" applyAlignment="1">
      <alignment horizontal="center" vertical="center"/>
    </xf>
    <xf numFmtId="0" fontId="33" fillId="0" borderId="11" xfId="47" applyFont="1" applyBorder="1" applyAlignment="1">
      <alignment horizontal="center" vertical="center" wrapText="1"/>
    </xf>
    <xf numFmtId="0" fontId="24" fillId="0" borderId="0" xfId="47" applyFont="1" applyAlignment="1">
      <alignment horizontal="center" vertical="center"/>
    </xf>
    <xf numFmtId="0" fontId="19" fillId="0" borderId="0" xfId="47" applyFont="1"/>
    <xf numFmtId="0" fontId="26" fillId="0" borderId="0" xfId="47" applyFont="1" applyAlignment="1">
      <alignment horizontal="center"/>
    </xf>
    <xf numFmtId="0" fontId="29" fillId="0" borderId="0" xfId="47" applyFont="1" applyAlignment="1">
      <alignment horizontal="center"/>
    </xf>
    <xf numFmtId="14" fontId="24" fillId="0" borderId="12" xfId="47" applyNumberFormat="1" applyFont="1" applyBorder="1" applyAlignment="1">
      <alignment horizontal="center"/>
    </xf>
    <xf numFmtId="4" fontId="24" fillId="0" borderId="12" xfId="47" applyNumberFormat="1" applyFont="1" applyBorder="1"/>
    <xf numFmtId="165" fontId="24" fillId="0" borderId="12" xfId="47" applyNumberFormat="1" applyFont="1" applyBorder="1" applyAlignment="1">
      <alignment horizontal="right"/>
    </xf>
    <xf numFmtId="14" fontId="24" fillId="0" borderId="13" xfId="47" applyNumberFormat="1" applyFont="1" applyBorder="1" applyAlignment="1">
      <alignment horizontal="center"/>
    </xf>
    <xf numFmtId="4" fontId="24" fillId="0" borderId="14" xfId="47" applyNumberFormat="1" applyFont="1" applyBorder="1"/>
    <xf numFmtId="165" fontId="24" fillId="0" borderId="14" xfId="47" applyNumberFormat="1" applyFont="1" applyBorder="1" applyAlignment="1">
      <alignment horizontal="right"/>
    </xf>
    <xf numFmtId="169" fontId="24" fillId="0" borderId="14" xfId="47" applyNumberFormat="1" applyFont="1" applyBorder="1" applyAlignment="1">
      <alignment horizontal="right"/>
    </xf>
    <xf numFmtId="43" fontId="19" fillId="0" borderId="0" xfId="47" applyNumberFormat="1" applyFont="1"/>
    <xf numFmtId="0" fontId="26" fillId="0" borderId="0" xfId="47" applyFont="1"/>
    <xf numFmtId="0" fontId="29" fillId="0" borderId="0" xfId="47" applyFont="1"/>
    <xf numFmtId="164" fontId="19" fillId="0" borderId="0" xfId="47" applyNumberFormat="1" applyFont="1"/>
    <xf numFmtId="164" fontId="26" fillId="0" borderId="0" xfId="47" applyNumberFormat="1" applyFont="1"/>
    <xf numFmtId="164" fontId="29" fillId="0" borderId="0" xfId="47" applyNumberFormat="1" applyFont="1"/>
    <xf numFmtId="164" fontId="24" fillId="0" borderId="0" xfId="47" applyNumberFormat="1" applyFont="1"/>
    <xf numFmtId="0" fontId="26" fillId="0" borderId="0" xfId="47" applyFont="1" applyAlignment="1">
      <alignment vertical="center"/>
    </xf>
    <xf numFmtId="164" fontId="19" fillId="0" borderId="0" xfId="47" applyNumberFormat="1" applyFont="1" applyAlignment="1">
      <alignment vertical="center"/>
    </xf>
    <xf numFmtId="4" fontId="24" fillId="0" borderId="0" xfId="47" applyNumberFormat="1" applyFont="1" applyAlignment="1">
      <alignment horizontal="center" vertical="center"/>
    </xf>
    <xf numFmtId="0" fontId="19" fillId="33" borderId="0" xfId="47" applyFont="1" applyFill="1" applyAlignment="1">
      <alignment horizontal="center" vertical="center"/>
    </xf>
    <xf numFmtId="4" fontId="24" fillId="33" borderId="0" xfId="47" applyNumberFormat="1" applyFont="1" applyFill="1" applyAlignment="1">
      <alignment horizontal="center" vertical="center"/>
    </xf>
    <xf numFmtId="166" fontId="24" fillId="0" borderId="14" xfId="47" applyNumberFormat="1" applyFont="1" applyBorder="1"/>
    <xf numFmtId="167" fontId="24" fillId="0" borderId="0" xfId="47" applyNumberFormat="1" applyFont="1"/>
    <xf numFmtId="14" fontId="24" fillId="0" borderId="14" xfId="47" applyNumberFormat="1" applyFont="1" applyBorder="1" applyAlignment="1">
      <alignment horizontal="center" vertical="center" wrapText="1"/>
    </xf>
    <xf numFmtId="14" fontId="24" fillId="0" borderId="14" xfId="47" applyNumberFormat="1" applyFont="1" applyBorder="1" applyAlignment="1">
      <alignment horizontal="center"/>
    </xf>
    <xf numFmtId="14" fontId="24" fillId="0" borderId="0" xfId="47" applyNumberFormat="1" applyFont="1" applyAlignment="1">
      <alignment horizontal="center"/>
    </xf>
    <xf numFmtId="4" fontId="24" fillId="0" borderId="0" xfId="47" applyNumberFormat="1" applyFont="1"/>
    <xf numFmtId="165" fontId="24" fillId="0" borderId="0" xfId="47" applyNumberFormat="1" applyFont="1" applyAlignment="1">
      <alignment horizontal="right"/>
    </xf>
    <xf numFmtId="14" fontId="24" fillId="33" borderId="12" xfId="47" applyNumberFormat="1" applyFont="1" applyFill="1" applyBorder="1" applyAlignment="1">
      <alignment horizontal="center"/>
    </xf>
    <xf numFmtId="4" fontId="24" fillId="33" borderId="14" xfId="47" applyNumberFormat="1" applyFont="1" applyFill="1" applyBorder="1"/>
    <xf numFmtId="165" fontId="24" fillId="33" borderId="14" xfId="47" applyNumberFormat="1" applyFont="1" applyFill="1" applyBorder="1" applyAlignment="1">
      <alignment horizontal="right"/>
    </xf>
    <xf numFmtId="4" fontId="24" fillId="33" borderId="12" xfId="47" applyNumberFormat="1" applyFont="1" applyFill="1" applyBorder="1"/>
    <xf numFmtId="165" fontId="24" fillId="33" borderId="12" xfId="47" applyNumberFormat="1" applyFont="1" applyFill="1" applyBorder="1" applyAlignment="1">
      <alignment horizontal="right"/>
    </xf>
    <xf numFmtId="0" fontId="25" fillId="0" borderId="0" xfId="47" applyFont="1"/>
    <xf numFmtId="43" fontId="24" fillId="33" borderId="0" xfId="44" applyFont="1" applyFill="1"/>
    <xf numFmtId="0" fontId="34" fillId="0" borderId="0" xfId="47" applyFont="1"/>
    <xf numFmtId="168" fontId="24" fillId="33" borderId="0" xfId="47" applyNumberFormat="1" applyFont="1" applyFill="1"/>
    <xf numFmtId="0" fontId="35" fillId="33" borderId="0" xfId="47" applyFont="1" applyFill="1"/>
    <xf numFmtId="170" fontId="24" fillId="33" borderId="0" xfId="44" applyNumberFormat="1" applyFont="1" applyFill="1" applyBorder="1"/>
    <xf numFmtId="43" fontId="24" fillId="33" borderId="0" xfId="47" applyNumberFormat="1" applyFont="1" applyFill="1"/>
    <xf numFmtId="0" fontId="20" fillId="33" borderId="0" xfId="47" applyFont="1" applyFill="1"/>
    <xf numFmtId="4" fontId="24" fillId="0" borderId="12" xfId="47" applyNumberFormat="1" applyFont="1" applyBorder="1" applyAlignment="1">
      <alignment horizontal="right"/>
    </xf>
    <xf numFmtId="0" fontId="19" fillId="0" borderId="0" xfId="47" applyFont="1" applyAlignment="1">
      <alignment horizontal="center" vertical="center"/>
    </xf>
    <xf numFmtId="164" fontId="19" fillId="0" borderId="0" xfId="47" applyNumberFormat="1" applyFont="1" applyAlignment="1">
      <alignment horizontal="center" vertical="center"/>
    </xf>
    <xf numFmtId="0" fontId="26" fillId="0" borderId="0" xfId="47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2" xfId="45" xr:uid="{00000000-0005-0000-0000-00001E000000}"/>
    <cellStyle name="Neutro" xfId="8" builtinId="28" customBuiltin="1"/>
    <cellStyle name="Normal" xfId="0" builtinId="0"/>
    <cellStyle name="Normal 2" xfId="42" xr:uid="{00000000-0005-0000-0000-000021000000}"/>
    <cellStyle name="Normal 3" xfId="47" xr:uid="{00000000-0005-0000-0000-000022000000}"/>
    <cellStyle name="Nota" xfId="15" builtinId="10" customBuiltin="1"/>
    <cellStyle name="Porcentagem 2" xfId="46" xr:uid="{00000000-0005-0000-0000-000024000000}"/>
    <cellStyle name="Ruim" xfId="7" builtinId="27" customBuiltin="1"/>
    <cellStyle name="Saída" xfId="10" builtinId="21" customBuiltin="1"/>
    <cellStyle name="Separador de milhares 2 2" xfId="51" xr:uid="{00000000-0005-0000-0000-000026000000}"/>
    <cellStyle name="Separador de milhares_Plan1" xfId="43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00000000-0005-0000-0000-000030000000}"/>
    <cellStyle name="Vírgula 2 2" xfId="52" xr:uid="{00000000-0005-0000-0000-000031000000}"/>
    <cellStyle name="Vírgula 3" xfId="49" xr:uid="{00000000-0005-0000-0000-000032000000}"/>
    <cellStyle name="Vírgula 8" xfId="48" xr:uid="{00000000-0005-0000-0000-000033000000}"/>
    <cellStyle name="Vírgula 8 2" xfId="50" xr:uid="{00000000-0005-0000-0000-000034000000}"/>
  </cellStyles>
  <dxfs count="0"/>
  <tableStyles count="0" defaultTableStyle="TableStyleMedium2" defaultPivotStyle="PivotStyleLight16"/>
  <colors>
    <mruColors>
      <color rgb="FF006AA6"/>
      <color rgb="FF5B9BD5"/>
      <color rgb="FF0000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gascloud-my.sharepoint.com/Planej_Finan/COMGAS%20OFICIAL/ciclo%20de%20planejamento/2001/Bus-plan%202001/Final/vers&#227;o%20final/ARQUIVOS%20PARA%20CONSOLIDA&#199;&#195;O/Simon%20TEMPLATE%20FOR%20DISTR%201708%20with%20dividend%20split%2030%208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gas11\Tesouraria\RI%20-%20Rela&#231;&#245;es%20com%20Investidores\A&#231;&#245;es\Boletim%20RI\2013\Bloomberg\Boletim%20RI%20Outubro%202013%20valo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gascloud-my.sharepoint.com/Planej_Finan/geral/Autumn%20Appraisal/Or&#231;_Autumn_r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p02\C\planej\Novembro\Margem-a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hecklist &amp; Assumptions "/>
      <sheetName val="Visual Check"/>
      <sheetName val="1. Memo"/>
      <sheetName val="2. Input Financials"/>
      <sheetName val="2. Financials"/>
      <sheetName val="3. Tax"/>
      <sheetName val="4. Additional Data"/>
      <sheetName val="SysGeneral Details"/>
      <sheetName val="SysPhasing and Currency"/>
      <sheetName val="SysOutput"/>
      <sheetName val="1_ Memo"/>
      <sheetName val="2_ Financials"/>
      <sheetName val="3_ Tax"/>
      <sheetName val="4_ Additional Data"/>
      <sheetName val="FPA Form"/>
      <sheetName val="Custo Gás"/>
      <sheetName val="NPV 2005 Ind"/>
      <sheetName val="Other graphs"/>
      <sheetName val="E&amp;P"/>
      <sheetName val="Profit and Lo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im BLOOMBERG"/>
      <sheetName val="boletim valores"/>
      <sheetName val="LIQUIDEZ"/>
      <sheetName val="tradesBOVESPA"/>
      <sheetName val="Gráfico"/>
      <sheetName val="Plan1 (2)"/>
    </sheetNames>
    <sheetDataSet>
      <sheetData sheetId="0">
        <row r="14">
          <cell r="AB14" t="str">
            <v>20131001</v>
          </cell>
        </row>
        <row r="15">
          <cell r="AB15" t="e">
            <v>#NAME?</v>
          </cell>
        </row>
        <row r="16">
          <cell r="AB16" t="str">
            <v>20130101</v>
          </cell>
        </row>
        <row r="23">
          <cell r="AB23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2001"/>
      <sheetName val="Tabelas metro-preço"/>
      <sheetName val="Crono_tub"/>
      <sheetName val="Resumo Geral Região"/>
      <sheetName val="Resumo por indústria"/>
      <sheetName val="Gráfico distribuição"/>
      <sheetName val="Tabela Geral - Datas"/>
      <sheetName val="Tubos 2&quot;"/>
      <sheetName val="Tubos 4&quot;"/>
      <sheetName val="Tubos 6&quot;"/>
      <sheetName val="Tubos 8&quot;"/>
      <sheetName val="Tubos 10&quot;"/>
      <sheetName val="Tubos 63mm"/>
      <sheetName val="Tubos 125mm"/>
      <sheetName val="3. Tax"/>
      <sheetName val="SysPhasing and Currency"/>
      <sheetName val="SysGeneral Details"/>
      <sheetName val="SysOutput"/>
      <sheetName val="2. Financials"/>
      <sheetName val="4. Additional Data"/>
      <sheetName val="1. Memo"/>
      <sheetName val="Adjustments"/>
      <sheetName val="Forecast GOP by segment"/>
      <sheetName val="IP Novo"/>
      <sheetName val="CRMs"/>
      <sheetName val="Orç_Autumn_re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tivo"/>
      <sheetName val="Vol_Tar"/>
      <sheetName val="Not Connected"/>
      <sheetName val="Consumidores"/>
      <sheetName val="Graphs"/>
      <sheetName val="consumo gas"/>
      <sheetName val="Calc Margin"/>
      <sheetName val="result por ativ"/>
      <sheetName val="recon"/>
      <sheetName val="MgxCost"/>
      <sheetName val="2000"/>
      <sheetName val="ToP_SoP"/>
      <sheetName val="sapactivexlhiddensheet"/>
      <sheetName val="Apoio"/>
      <sheetName val="Not_Connected1"/>
      <sheetName val="consumo_gas1"/>
      <sheetName val="Calc_Margin1"/>
      <sheetName val="result_por_ativ1"/>
      <sheetName val="Not_Connected"/>
      <sheetName val="consumo_gas"/>
      <sheetName val="Calc_Margin"/>
      <sheetName val="result_por_ativ"/>
      <sheetName val="Resumo (Contabilidade)"/>
    </sheetNames>
    <sheetDataSet>
      <sheetData sheetId="0" refreshError="1"/>
      <sheetData sheetId="1" refreshError="1">
        <row r="3">
          <cell r="A3" t="str">
            <v xml:space="preserve">   Volumes</v>
          </cell>
        </row>
        <row r="5">
          <cell r="B5" t="str">
            <v>M3 000</v>
          </cell>
          <cell r="C5" t="str">
            <v>Outubro</v>
          </cell>
          <cell r="F5" t="str">
            <v>Acumulado até a Data (*)</v>
          </cell>
          <cell r="I5" t="str">
            <v>Orçado</v>
          </cell>
        </row>
        <row r="6">
          <cell r="C6" t="str">
            <v>Realizado</v>
          </cell>
          <cell r="D6" t="str">
            <v>Orçado</v>
          </cell>
          <cell r="E6" t="str">
            <v>Variação</v>
          </cell>
          <cell r="F6" t="str">
            <v>Realizado</v>
          </cell>
          <cell r="G6" t="str">
            <v>Orçado</v>
          </cell>
          <cell r="H6" t="str">
            <v>Variação</v>
          </cell>
          <cell r="I6">
            <v>1999</v>
          </cell>
        </row>
        <row r="8">
          <cell r="B8" t="str">
            <v>Industrial</v>
          </cell>
          <cell r="C8">
            <v>103.03607799999999</v>
          </cell>
          <cell r="D8">
            <v>106.45675200000001</v>
          </cell>
          <cell r="E8">
            <v>-3.4206740000000195</v>
          </cell>
          <cell r="F8">
            <v>949.72133199999996</v>
          </cell>
          <cell r="G8">
            <v>957.44867399999998</v>
          </cell>
          <cell r="H8">
            <v>-7.7273420000000215</v>
          </cell>
          <cell r="I8">
            <v>1177.3209489999999</v>
          </cell>
        </row>
        <row r="9">
          <cell r="B9" t="str">
            <v xml:space="preserve">                              Gás Faturado</v>
          </cell>
          <cell r="C9">
            <v>97.101007999999993</v>
          </cell>
          <cell r="F9">
            <v>943.78626199999997</v>
          </cell>
        </row>
        <row r="10">
          <cell r="B10" t="str">
            <v xml:space="preserve">                              Gás Não Faturado</v>
          </cell>
          <cell r="C10">
            <v>5.9350699999999996</v>
          </cell>
          <cell r="F10">
            <v>5.9350699999999996</v>
          </cell>
        </row>
        <row r="11">
          <cell r="B11" t="str">
            <v>Residencial</v>
          </cell>
          <cell r="C11">
            <v>7.0603410000000002</v>
          </cell>
          <cell r="D11">
            <v>6.35</v>
          </cell>
          <cell r="E11">
            <v>0.71034100000000056</v>
          </cell>
          <cell r="F11">
            <v>61.699562</v>
          </cell>
          <cell r="G11">
            <v>60.588999999999999</v>
          </cell>
          <cell r="H11">
            <v>1.1105620000000016</v>
          </cell>
          <cell r="I11">
            <v>72.839434000000011</v>
          </cell>
        </row>
        <row r="12">
          <cell r="B12" t="str">
            <v xml:space="preserve">                              Gás Faturado</v>
          </cell>
          <cell r="C12">
            <v>6.5015689999999999</v>
          </cell>
          <cell r="F12">
            <v>61.140790000000003</v>
          </cell>
        </row>
        <row r="13">
          <cell r="B13" t="str">
            <v xml:space="preserve">                              Gás Não Faturado</v>
          </cell>
          <cell r="C13">
            <v>0.55877200000000005</v>
          </cell>
          <cell r="F13">
            <v>0.55877200000000005</v>
          </cell>
        </row>
        <row r="14">
          <cell r="B14" t="str">
            <v>Comercial</v>
          </cell>
          <cell r="C14">
            <v>5.1226050000000001</v>
          </cell>
          <cell r="D14">
            <v>4.55</v>
          </cell>
          <cell r="E14">
            <v>0.57260500000000025</v>
          </cell>
          <cell r="F14">
            <v>45.621618999999995</v>
          </cell>
          <cell r="G14">
            <v>44.535999999999994</v>
          </cell>
          <cell r="H14">
            <v>1.0856190000000012</v>
          </cell>
          <cell r="I14">
            <v>53.235257999999995</v>
          </cell>
        </row>
        <row r="15">
          <cell r="B15" t="str">
            <v xml:space="preserve">                              Gás Faturado</v>
          </cell>
          <cell r="C15">
            <v>4.801768</v>
          </cell>
          <cell r="F15">
            <v>45.300781999999998</v>
          </cell>
        </row>
        <row r="16">
          <cell r="B16" t="str">
            <v xml:space="preserve">                              Gás Não Faturado</v>
          </cell>
          <cell r="C16">
            <v>0.32083699999999998</v>
          </cell>
          <cell r="F16">
            <v>0.32083699999999998</v>
          </cell>
        </row>
        <row r="17">
          <cell r="B17" t="str">
            <v>NGV</v>
          </cell>
          <cell r="C17">
            <v>3.219236</v>
          </cell>
          <cell r="D17">
            <v>2.95</v>
          </cell>
          <cell r="E17">
            <v>0.26923599999999981</v>
          </cell>
          <cell r="F17">
            <v>25.247866000000002</v>
          </cell>
          <cell r="G17">
            <v>24.779109000000002</v>
          </cell>
          <cell r="H17">
            <v>0.46875700000000009</v>
          </cell>
          <cell r="I17">
            <v>30.707642</v>
          </cell>
        </row>
        <row r="18">
          <cell r="B18" t="str">
            <v>IPP / Cogen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Total</v>
          </cell>
          <cell r="C20">
            <v>118.43825999999999</v>
          </cell>
          <cell r="D20">
            <v>120.306752</v>
          </cell>
          <cell r="E20">
            <v>-1.8684920000000176</v>
          </cell>
          <cell r="F20">
            <v>1082.290379</v>
          </cell>
          <cell r="G20">
            <v>1087.352783</v>
          </cell>
          <cell r="H20">
            <v>-5.062404000000015</v>
          </cell>
          <cell r="I20">
            <v>1334.1032829999999</v>
          </cell>
        </row>
        <row r="21">
          <cell r="B21" t="str">
            <v>(*) YTD Unbilled Gas from May / 99</v>
          </cell>
        </row>
        <row r="50">
          <cell r="A50" t="str">
            <v xml:space="preserve">Tarifas e Margem Bruta </v>
          </cell>
        </row>
        <row r="55">
          <cell r="B55" t="str">
            <v>R$/m3</v>
          </cell>
          <cell r="C55" t="str">
            <v>October</v>
          </cell>
          <cell r="F55" t="str">
            <v>Acumulado até a Data</v>
          </cell>
          <cell r="I55" t="str">
            <v>Budget</v>
          </cell>
        </row>
        <row r="56">
          <cell r="C56" t="str">
            <v>Realizado</v>
          </cell>
          <cell r="D56" t="str">
            <v>Orçado</v>
          </cell>
          <cell r="E56" t="str">
            <v>Variação</v>
          </cell>
          <cell r="F56" t="str">
            <v>Realizado</v>
          </cell>
          <cell r="G56" t="str">
            <v>Orçado</v>
          </cell>
          <cell r="H56" t="str">
            <v>Variação</v>
          </cell>
        </row>
        <row r="57">
          <cell r="B57" t="str">
            <v>Tarifas (s/ Pis e Cofins)</v>
          </cell>
        </row>
        <row r="58">
          <cell r="B58" t="str">
            <v>Industrial</v>
          </cell>
          <cell r="C58">
            <v>0.21922134307909136</v>
          </cell>
          <cell r="D58">
            <v>0.21920966170893186</v>
          </cell>
          <cell r="E58">
            <v>1.1681370159499771E-5</v>
          </cell>
          <cell r="F58">
            <v>0.1836520382769456</v>
          </cell>
          <cell r="G58">
            <v>0.18708355756712552</v>
          </cell>
          <cell r="H58">
            <v>-3.4315192901799296E-3</v>
          </cell>
          <cell r="I58">
            <v>0.2023131838834861</v>
          </cell>
        </row>
        <row r="59">
          <cell r="B59" t="str">
            <v>Residencial</v>
          </cell>
          <cell r="C59">
            <v>1.0946334463885208</v>
          </cell>
          <cell r="D59">
            <v>1.0910818957096704</v>
          </cell>
          <cell r="E59">
            <v>3.5515506788503792E-3</v>
          </cell>
          <cell r="F59">
            <v>1.06527146879833</v>
          </cell>
          <cell r="G59">
            <v>1.0711132231997467</v>
          </cell>
          <cell r="H59">
            <v>-5.8417544014166545E-3</v>
          </cell>
          <cell r="I59">
            <v>1.1219318025358795</v>
          </cell>
        </row>
        <row r="60">
          <cell r="B60" t="str">
            <v>Comercial</v>
          </cell>
          <cell r="C60">
            <v>0.56962531303624009</v>
          </cell>
          <cell r="D60">
            <v>0.59089118832330689</v>
          </cell>
          <cell r="E60">
            <v>-2.1265875287066804E-2</v>
          </cell>
          <cell r="F60">
            <v>0.55022369195700893</v>
          </cell>
          <cell r="G60">
            <v>0.55883989928151223</v>
          </cell>
          <cell r="H60">
            <v>-8.6162073245033E-3</v>
          </cell>
          <cell r="I60">
            <v>0.58939781656045065</v>
          </cell>
        </row>
        <row r="61">
          <cell r="B61" t="str">
            <v>NGV</v>
          </cell>
          <cell r="C61">
            <v>0.1435260364476327</v>
          </cell>
          <cell r="D61">
            <v>0.13073984709664774</v>
          </cell>
          <cell r="E61">
            <v>1.2786189350984967E-2</v>
          </cell>
          <cell r="F61">
            <v>0.12273623753373104</v>
          </cell>
          <cell r="G61">
            <v>0.11997386036462844</v>
          </cell>
          <cell r="H61">
            <v>2.7623771691026033E-3</v>
          </cell>
          <cell r="I61">
            <v>0.12981637593553449</v>
          </cell>
        </row>
        <row r="62">
          <cell r="B62" t="str">
            <v>IPP / Cogen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Total</v>
          </cell>
          <cell r="C63">
            <v>0.28499999999999998</v>
          </cell>
          <cell r="D63">
            <v>0.27711625101568871</v>
          </cell>
          <cell r="E63">
            <v>7.8837489843112674E-3</v>
          </cell>
          <cell r="F63">
            <v>0.2093117792156784</v>
          </cell>
          <cell r="G63">
            <v>0.21158917841629646</v>
          </cell>
          <cell r="H63">
            <v>-2.2773992006180632E-3</v>
          </cell>
          <cell r="I63">
            <v>0.26629986694622998</v>
          </cell>
        </row>
        <row r="65">
          <cell r="B65" t="str">
            <v>Custo Médio do Gás (s/GNS)</v>
          </cell>
          <cell r="C65">
            <v>-0.14903762658585396</v>
          </cell>
          <cell r="D65">
            <v>-0.14690958086355377</v>
          </cell>
          <cell r="E65">
            <v>-2.128045722300187E-3</v>
          </cell>
          <cell r="F65">
            <v>-0.1199855085339854</v>
          </cell>
          <cell r="G65">
            <v>-0.120087494832085</v>
          </cell>
          <cell r="H65">
            <v>1.0198629809959892E-4</v>
          </cell>
          <cell r="I65">
            <v>-0.12639309799619219</v>
          </cell>
        </row>
        <row r="66">
          <cell r="B66" t="str">
            <v>Custo do Gás (s/ NGV e GNS)</v>
          </cell>
          <cell r="C66">
            <v>-0.14973651079317074</v>
          </cell>
          <cell r="D66">
            <v>-0.14757379919594632</v>
          </cell>
          <cell r="E66">
            <v>-2.1627115972244204E-3</v>
          </cell>
          <cell r="F66">
            <v>-0.12029490859682002</v>
          </cell>
          <cell r="G66">
            <v>-0.12039685622775094</v>
          </cell>
          <cell r="H66">
            <v>1.0194763093092363E-4</v>
          </cell>
          <cell r="I66">
            <v>-0.12674598872433832</v>
          </cell>
        </row>
        <row r="67">
          <cell r="B67" t="str">
            <v xml:space="preserve">Custo NGV </v>
          </cell>
          <cell r="C67">
            <v>-0.11871199938656866</v>
          </cell>
          <cell r="D67">
            <v>-0.11869000000000002</v>
          </cell>
          <cell r="E67">
            <v>-2.1999386568646861E-5</v>
          </cell>
          <cell r="F67">
            <v>-0.10434935437760857</v>
          </cell>
          <cell r="G67">
            <v>-0.10479085523034104</v>
          </cell>
          <cell r="H67">
            <v>4.4150085273246542E-4</v>
          </cell>
          <cell r="I67">
            <v>-0.10940128511361741</v>
          </cell>
        </row>
        <row r="69">
          <cell r="B69" t="str">
            <v>Margem Unitária</v>
          </cell>
        </row>
        <row r="70">
          <cell r="B70" t="str">
            <v>Industrial</v>
          </cell>
          <cell r="C70">
            <v>6.9484832285920617E-2</v>
          </cell>
          <cell r="D70">
            <v>7.1635862512985538E-2</v>
          </cell>
          <cell r="E70">
            <v>-2.1510302270649206E-3</v>
          </cell>
          <cell r="F70">
            <v>6.3357129680125579E-2</v>
          </cell>
          <cell r="G70">
            <v>6.6686701339374585E-2</v>
          </cell>
          <cell r="H70">
            <v>-3.329571659249006E-3</v>
          </cell>
          <cell r="I70">
            <v>7.5567195159147782E-2</v>
          </cell>
        </row>
        <row r="71">
          <cell r="B71" t="str">
            <v>Residencial</v>
          </cell>
          <cell r="C71">
            <v>0.94489693559535004</v>
          </cell>
          <cell r="D71">
            <v>0.94350809651372414</v>
          </cell>
          <cell r="E71">
            <v>1.3888390816259033E-3</v>
          </cell>
          <cell r="F71">
            <v>0.94497656020151</v>
          </cell>
          <cell r="G71">
            <v>0.95071636697199569</v>
          </cell>
          <cell r="H71">
            <v>-5.7398067704856892E-3</v>
          </cell>
          <cell r="I71">
            <v>0.99518581381154125</v>
          </cell>
        </row>
        <row r="72">
          <cell r="B72" t="str">
            <v>Comercial</v>
          </cell>
          <cell r="C72">
            <v>0.41988880224306935</v>
          </cell>
          <cell r="D72">
            <v>0.44331738912736057</v>
          </cell>
          <cell r="E72">
            <v>-2.3428586884291225E-2</v>
          </cell>
          <cell r="F72">
            <v>0.42992878336018892</v>
          </cell>
          <cell r="G72">
            <v>0.43844304305376131</v>
          </cell>
          <cell r="H72">
            <v>-8.5142596935723902E-3</v>
          </cell>
          <cell r="I72">
            <v>0.46265182783611236</v>
          </cell>
        </row>
        <row r="73">
          <cell r="B73" t="str">
            <v>NGV</v>
          </cell>
          <cell r="C73">
            <v>2.481403706106404E-2</v>
          </cell>
          <cell r="D73">
            <v>1.204984709664772E-2</v>
          </cell>
          <cell r="E73">
            <v>1.276418996441632E-2</v>
          </cell>
          <cell r="F73">
            <v>1.8386883156122469E-2</v>
          </cell>
          <cell r="G73">
            <v>1.51830051342874E-2</v>
          </cell>
          <cell r="H73">
            <v>3.2038780218350688E-3</v>
          </cell>
          <cell r="I73">
            <v>2.0415090821917087E-2</v>
          </cell>
        </row>
        <row r="74">
          <cell r="H74">
            <v>0</v>
          </cell>
        </row>
        <row r="75">
          <cell r="B75" t="str">
            <v>Total</v>
          </cell>
          <cell r="C75">
            <v>0.13596237341414602</v>
          </cell>
          <cell r="D75">
            <v>0.13020667015213494</v>
          </cell>
          <cell r="E75">
            <v>5.7557032620110804E-3</v>
          </cell>
          <cell r="F75">
            <v>8.9326270681692993E-2</v>
          </cell>
          <cell r="G75">
            <v>9.1501683584211457E-2</v>
          </cell>
          <cell r="H75">
            <v>-2.1754129025184643E-3</v>
          </cell>
          <cell r="I75">
            <v>0.13990676895003779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"/>
  <sheetViews>
    <sheetView showGridLines="0" tabSelected="1" zoomScale="90" zoomScaleNormal="90" workbookViewId="0">
      <selection activeCell="J8" sqref="J8"/>
    </sheetView>
  </sheetViews>
  <sheetFormatPr defaultColWidth="9.1796875" defaultRowHeight="12.5" x14ac:dyDescent="0.25"/>
  <cols>
    <col min="1" max="1" width="1.26953125" style="9" customWidth="1"/>
    <col min="2" max="2" width="24" style="21" customWidth="1"/>
    <col min="3" max="3" width="15.6328125" style="21" bestFit="1" customWidth="1"/>
    <col min="4" max="5" width="13.6328125" style="21" customWidth="1"/>
    <col min="6" max="6" width="20.54296875" style="21" customWidth="1"/>
    <col min="7" max="7" width="18.453125" style="21" bestFit="1" customWidth="1"/>
    <col min="8" max="8" width="19.36328125" style="21" bestFit="1" customWidth="1"/>
    <col min="9" max="9" width="15.7265625" style="21" bestFit="1" customWidth="1"/>
    <col min="10" max="10" width="19.36328125" style="21" bestFit="1" customWidth="1"/>
    <col min="11" max="11" width="1.54296875" style="21" customWidth="1"/>
    <col min="12" max="12" width="2.26953125" style="9" customWidth="1"/>
    <col min="13" max="13" width="9.453125" style="9" bestFit="1" customWidth="1"/>
    <col min="14" max="15" width="6.26953125" style="17" bestFit="1" customWidth="1"/>
    <col min="16" max="18" width="9.1796875" style="22"/>
    <col min="19" max="19" width="9.1796875" style="21"/>
    <col min="20" max="20" width="12.1796875" style="21" customWidth="1"/>
    <col min="21" max="16384" width="9.1796875" style="21"/>
  </cols>
  <sheetData>
    <row r="1" spans="1:18" s="16" customFormat="1" ht="14.5" x14ac:dyDescent="0.35">
      <c r="A1" s="9"/>
      <c r="B1" s="10" t="s">
        <v>0</v>
      </c>
      <c r="C1" s="11"/>
      <c r="D1" s="12"/>
      <c r="E1" s="12"/>
      <c r="F1" s="13"/>
      <c r="G1" s="14"/>
      <c r="H1" s="14"/>
      <c r="I1" s="15"/>
      <c r="J1" s="15"/>
      <c r="L1" s="9"/>
      <c r="M1" s="9"/>
      <c r="N1" s="17"/>
      <c r="O1" s="17"/>
      <c r="P1" s="18"/>
      <c r="Q1" s="18"/>
      <c r="R1" s="18"/>
    </row>
    <row r="2" spans="1:18" ht="6.75" customHeight="1" x14ac:dyDescent="0.25">
      <c r="B2" s="19"/>
      <c r="C2" s="19"/>
      <c r="D2" s="19"/>
      <c r="E2" s="19"/>
      <c r="F2" s="20"/>
      <c r="G2" s="20"/>
      <c r="H2" s="20"/>
      <c r="I2" s="20"/>
      <c r="J2" s="20"/>
    </row>
    <row r="3" spans="1:18" s="28" customFormat="1" ht="22.5" customHeight="1" x14ac:dyDescent="0.35">
      <c r="A3" s="23"/>
      <c r="B3" s="24" t="s">
        <v>1</v>
      </c>
      <c r="C3" s="25"/>
      <c r="D3" s="26"/>
      <c r="E3" s="26"/>
      <c r="F3" s="27"/>
      <c r="G3" s="27"/>
      <c r="H3" s="27"/>
      <c r="I3" s="27"/>
      <c r="J3" s="27"/>
      <c r="L3" s="23"/>
      <c r="M3" s="23"/>
      <c r="N3" s="29"/>
      <c r="O3" s="29"/>
      <c r="P3" s="30"/>
      <c r="Q3" s="30"/>
      <c r="R3" s="30"/>
    </row>
    <row r="4" spans="1:18" ht="2.25" customHeight="1" x14ac:dyDescent="0.25">
      <c r="B4" s="19"/>
      <c r="C4" s="19"/>
      <c r="D4" s="19"/>
      <c r="E4" s="19"/>
      <c r="F4" s="20"/>
      <c r="G4" s="20"/>
      <c r="H4" s="20"/>
      <c r="I4" s="20"/>
      <c r="J4" s="20"/>
    </row>
    <row r="5" spans="1:18" s="28" customFormat="1" ht="13.5" customHeight="1" x14ac:dyDescent="0.35">
      <c r="A5" s="23"/>
      <c r="B5" s="31"/>
      <c r="C5" s="31"/>
      <c r="D5" s="31"/>
      <c r="E5" s="31"/>
      <c r="F5" s="32"/>
      <c r="G5" s="33"/>
      <c r="H5" s="32"/>
      <c r="I5" s="33"/>
      <c r="J5" s="32"/>
      <c r="L5" s="23"/>
      <c r="M5" s="23"/>
      <c r="N5" s="29"/>
      <c r="O5" s="29"/>
      <c r="P5" s="30"/>
      <c r="Q5" s="30"/>
      <c r="R5" s="30"/>
    </row>
    <row r="6" spans="1:18" ht="3" customHeight="1" thickBot="1" x14ac:dyDescent="0.3">
      <c r="B6" s="34"/>
      <c r="C6" s="34"/>
      <c r="D6" s="34"/>
      <c r="E6" s="34"/>
      <c r="F6" s="35"/>
      <c r="G6" s="35"/>
      <c r="H6" s="35"/>
      <c r="I6" s="35"/>
      <c r="J6" s="35"/>
    </row>
    <row r="7" spans="1:18" s="14" customFormat="1" ht="36.75" customHeight="1" thickTop="1" thickBot="1" x14ac:dyDescent="0.3">
      <c r="A7" s="36"/>
      <c r="B7" s="37" t="s">
        <v>2</v>
      </c>
      <c r="C7" s="37" t="s">
        <v>3</v>
      </c>
      <c r="D7" s="37" t="s">
        <v>4</v>
      </c>
      <c r="E7" s="37" t="s">
        <v>5</v>
      </c>
      <c r="F7" s="37" t="s">
        <v>6</v>
      </c>
      <c r="G7" s="37" t="s">
        <v>7</v>
      </c>
      <c r="H7" s="37" t="s">
        <v>8</v>
      </c>
      <c r="I7" s="37" t="s">
        <v>9</v>
      </c>
      <c r="J7" s="37" t="s">
        <v>10</v>
      </c>
      <c r="K7" s="38"/>
      <c r="L7" s="39"/>
      <c r="M7" s="39"/>
      <c r="N7" s="40"/>
      <c r="O7" s="40"/>
      <c r="P7" s="41"/>
      <c r="Q7" s="41"/>
      <c r="R7" s="41"/>
    </row>
    <row r="8" spans="1:18" s="14" customFormat="1" ht="15" customHeight="1" x14ac:dyDescent="0.25">
      <c r="A8" s="36"/>
      <c r="B8" s="42">
        <v>45838</v>
      </c>
      <c r="C8" s="45" t="s">
        <v>11</v>
      </c>
      <c r="D8" s="42">
        <v>45971</v>
      </c>
      <c r="E8" s="42">
        <v>45987</v>
      </c>
      <c r="F8" s="1">
        <v>50000000</v>
      </c>
      <c r="G8" s="43">
        <v>38357911.82</v>
      </c>
      <c r="H8" s="44">
        <v>0.36931339843299998</v>
      </c>
      <c r="I8" s="81">
        <v>11642088.18</v>
      </c>
      <c r="J8" s="44">
        <v>0.40624473827699997</v>
      </c>
      <c r="K8" s="38"/>
      <c r="L8" s="39"/>
      <c r="M8" s="39"/>
      <c r="N8" s="40"/>
      <c r="O8" s="40"/>
      <c r="P8" s="41"/>
      <c r="Q8" s="41"/>
      <c r="R8" s="41"/>
    </row>
    <row r="9" spans="1:18" s="14" customFormat="1" ht="15" customHeight="1" x14ac:dyDescent="0.25">
      <c r="A9" s="36"/>
      <c r="B9" s="42">
        <v>45838</v>
      </c>
      <c r="C9" s="45" t="s">
        <v>12</v>
      </c>
      <c r="D9" s="42">
        <v>45971</v>
      </c>
      <c r="E9" s="42">
        <v>45987</v>
      </c>
      <c r="F9" s="1">
        <v>350000000</v>
      </c>
      <c r="G9" s="43">
        <v>268505382.75</v>
      </c>
      <c r="H9" s="44">
        <v>2.5851937890330001</v>
      </c>
      <c r="I9" s="81">
        <v>81494617.25</v>
      </c>
      <c r="J9" s="44">
        <v>2.8437131679359999</v>
      </c>
      <c r="K9" s="38"/>
      <c r="L9" s="39"/>
      <c r="M9" s="39"/>
      <c r="N9" s="40"/>
      <c r="O9" s="40"/>
      <c r="P9" s="41"/>
      <c r="Q9" s="41"/>
      <c r="R9" s="41"/>
    </row>
    <row r="10" spans="1:18" s="14" customFormat="1" ht="15" customHeight="1" x14ac:dyDescent="0.25">
      <c r="A10" s="36"/>
      <c r="B10" s="42">
        <v>45838</v>
      </c>
      <c r="C10" s="45" t="s">
        <v>11</v>
      </c>
      <c r="D10" s="42">
        <v>45943</v>
      </c>
      <c r="E10" s="42">
        <v>45961</v>
      </c>
      <c r="F10" s="1">
        <v>700000000</v>
      </c>
      <c r="G10" s="43">
        <v>537010765.49000001</v>
      </c>
      <c r="H10" s="44">
        <v>5.1703875780660002</v>
      </c>
      <c r="I10" s="81" t="s">
        <v>16</v>
      </c>
      <c r="J10" s="44">
        <v>5.6874263358719999</v>
      </c>
      <c r="K10" s="38"/>
      <c r="L10" s="39"/>
      <c r="M10" s="39"/>
      <c r="N10" s="40"/>
      <c r="O10" s="40"/>
      <c r="P10" s="41"/>
      <c r="Q10" s="41"/>
      <c r="R10" s="41"/>
    </row>
    <row r="11" spans="1:18" s="14" customFormat="1" ht="15" customHeight="1" x14ac:dyDescent="0.25">
      <c r="A11" s="36"/>
      <c r="B11" s="42">
        <v>45747</v>
      </c>
      <c r="C11" s="45" t="s">
        <v>12</v>
      </c>
      <c r="D11" s="42">
        <v>45758</v>
      </c>
      <c r="E11" s="42">
        <v>45777</v>
      </c>
      <c r="F11" s="1">
        <v>94246097.670000002</v>
      </c>
      <c r="G11" s="43">
        <v>72301670.079999998</v>
      </c>
      <c r="H11" s="44">
        <v>0.69612693239199996</v>
      </c>
      <c r="I11" s="81">
        <v>21944427.59</v>
      </c>
      <c r="J11" s="44">
        <v>0.76573962563099995</v>
      </c>
      <c r="K11" s="38"/>
      <c r="L11" s="39"/>
      <c r="M11" s="39"/>
      <c r="N11" s="40"/>
      <c r="O11" s="40"/>
      <c r="P11" s="41"/>
      <c r="Q11" s="41"/>
      <c r="R11" s="41"/>
    </row>
    <row r="12" spans="1:18" s="14" customFormat="1" ht="15" customHeight="1" x14ac:dyDescent="0.25">
      <c r="A12" s="36"/>
      <c r="B12" s="42">
        <v>45596</v>
      </c>
      <c r="C12" s="45" t="s">
        <v>11</v>
      </c>
      <c r="D12" s="42">
        <v>45602</v>
      </c>
      <c r="E12" s="42">
        <v>45621</v>
      </c>
      <c r="F12" s="1">
        <v>450000000</v>
      </c>
      <c r="G12" s="43">
        <v>345221206.38999999</v>
      </c>
      <c r="H12" s="44">
        <v>3.323820585899</v>
      </c>
      <c r="I12" s="81">
        <v>104778793.61</v>
      </c>
      <c r="J12" s="44">
        <v>3.6562026444889999</v>
      </c>
      <c r="K12" s="38"/>
      <c r="L12" s="39"/>
      <c r="M12" s="39"/>
      <c r="N12" s="40"/>
      <c r="O12" s="40"/>
      <c r="P12" s="41"/>
      <c r="Q12" s="41"/>
      <c r="R12" s="41"/>
    </row>
    <row r="13" spans="1:18" s="14" customFormat="1" ht="15" customHeight="1" x14ac:dyDescent="0.25">
      <c r="A13" s="36"/>
      <c r="B13" s="42" t="s">
        <v>15</v>
      </c>
      <c r="C13" s="45" t="s">
        <v>11</v>
      </c>
      <c r="D13" s="42">
        <v>45512</v>
      </c>
      <c r="E13" s="42">
        <v>45534</v>
      </c>
      <c r="F13" s="1">
        <v>800000000</v>
      </c>
      <c r="G13" s="43">
        <v>613726589.13226819</v>
      </c>
      <c r="H13" s="44">
        <v>5.9090143749323936</v>
      </c>
      <c r="I13" s="81">
        <v>186273410.86773175</v>
      </c>
      <c r="J13" s="44">
        <v>6.4999158124256331</v>
      </c>
      <c r="K13" s="38"/>
      <c r="L13" s="39"/>
      <c r="M13" s="39"/>
      <c r="N13" s="40"/>
      <c r="O13" s="40"/>
      <c r="P13" s="41"/>
      <c r="Q13" s="41"/>
      <c r="R13" s="41"/>
    </row>
    <row r="14" spans="1:18" s="14" customFormat="1" ht="15" customHeight="1" x14ac:dyDescent="0.25">
      <c r="A14" s="36"/>
      <c r="B14" s="42">
        <v>45291</v>
      </c>
      <c r="C14" s="45" t="s">
        <v>11</v>
      </c>
      <c r="D14" s="42">
        <v>45378</v>
      </c>
      <c r="E14" s="42">
        <v>45393</v>
      </c>
      <c r="F14" s="1">
        <v>1479630843.6199999</v>
      </c>
      <c r="G14" s="43">
        <v>1135110988.54</v>
      </c>
      <c r="H14" s="44">
        <v>10.92894990568</v>
      </c>
      <c r="I14" s="81">
        <v>344519855.07999998</v>
      </c>
      <c r="J14" s="44">
        <v>12.021844896248</v>
      </c>
      <c r="K14" s="38"/>
      <c r="L14" s="39"/>
      <c r="M14" s="39"/>
      <c r="N14" s="40"/>
      <c r="O14" s="40"/>
      <c r="P14" s="41"/>
      <c r="Q14" s="41"/>
      <c r="R14" s="41"/>
    </row>
    <row r="15" spans="1:18" s="14" customFormat="1" ht="15" customHeight="1" x14ac:dyDescent="0.25">
      <c r="A15" s="36"/>
      <c r="B15" s="42">
        <v>45199</v>
      </c>
      <c r="C15" s="45" t="s">
        <v>12</v>
      </c>
      <c r="D15" s="42">
        <v>45190</v>
      </c>
      <c r="E15" s="42">
        <v>45205</v>
      </c>
      <c r="F15" s="43">
        <v>2602299.3860777593</v>
      </c>
      <c r="G15" s="43">
        <v>1996375.4076481236</v>
      </c>
      <c r="H15" s="44">
        <v>1.922128060026403E-2</v>
      </c>
      <c r="I15" s="81">
        <v>605923.97842963575</v>
      </c>
      <c r="J15" s="44">
        <v>2.1143408660290436E-2</v>
      </c>
      <c r="K15" s="38"/>
      <c r="L15" s="39"/>
      <c r="M15" s="39"/>
      <c r="N15" s="40"/>
      <c r="O15" s="40"/>
      <c r="P15" s="41"/>
      <c r="Q15" s="41"/>
      <c r="R15" s="41"/>
    </row>
    <row r="16" spans="1:18" s="14" customFormat="1" ht="15" customHeight="1" x14ac:dyDescent="0.25">
      <c r="A16" s="36"/>
      <c r="B16" s="42">
        <v>45016</v>
      </c>
      <c r="C16" s="45" t="s">
        <v>12</v>
      </c>
      <c r="D16" s="42">
        <v>45006</v>
      </c>
      <c r="E16" s="42">
        <v>45020</v>
      </c>
      <c r="F16" s="43">
        <v>17204304.149999999</v>
      </c>
      <c r="G16" s="43">
        <v>13198423.630000001</v>
      </c>
      <c r="H16" s="44">
        <v>0.12707560066199999</v>
      </c>
      <c r="I16" s="81">
        <v>4005880.52</v>
      </c>
      <c r="J16" s="44">
        <v>0.13978316072899999</v>
      </c>
      <c r="K16" s="38"/>
      <c r="L16" s="39"/>
      <c r="M16" s="39"/>
      <c r="N16" s="40"/>
      <c r="O16" s="40"/>
      <c r="P16" s="41"/>
      <c r="Q16" s="41"/>
      <c r="R16" s="41"/>
    </row>
    <row r="17" spans="1:18" s="14" customFormat="1" ht="15" customHeight="1" x14ac:dyDescent="0.25">
      <c r="A17" s="36"/>
      <c r="B17" s="42">
        <v>45016</v>
      </c>
      <c r="C17" s="45" t="s">
        <v>11</v>
      </c>
      <c r="D17" s="42">
        <v>45006</v>
      </c>
      <c r="E17" s="42">
        <v>45020</v>
      </c>
      <c r="F17" s="1">
        <v>400000000</v>
      </c>
      <c r="G17" s="43">
        <v>306863294.56999999</v>
      </c>
      <c r="H17" s="44">
        <v>2.9545071874660001</v>
      </c>
      <c r="I17" s="81">
        <v>93136705.430000007</v>
      </c>
      <c r="J17" s="44">
        <v>3.249957906213</v>
      </c>
      <c r="K17" s="38"/>
      <c r="L17" s="39"/>
      <c r="M17" s="39"/>
      <c r="N17" s="40"/>
      <c r="O17" s="40"/>
      <c r="P17" s="41"/>
      <c r="Q17" s="41"/>
      <c r="R17" s="41"/>
    </row>
    <row r="18" spans="1:18" s="14" customFormat="1" ht="15" customHeight="1" x14ac:dyDescent="0.25">
      <c r="A18" s="36"/>
      <c r="B18" s="42">
        <v>44926</v>
      </c>
      <c r="C18" s="45" t="s">
        <v>12</v>
      </c>
      <c r="D18" s="42">
        <v>44916</v>
      </c>
      <c r="E18" s="42">
        <v>44931</v>
      </c>
      <c r="F18" s="43">
        <v>15733265.619999999</v>
      </c>
      <c r="G18" s="43">
        <v>12069904.310000001</v>
      </c>
      <c r="H18" s="44">
        <v>0.116210115892</v>
      </c>
      <c r="I18" s="81">
        <v>3663361.31</v>
      </c>
      <c r="J18" s="44">
        <v>0.12783112748100001</v>
      </c>
      <c r="K18" s="38"/>
      <c r="L18" s="39"/>
      <c r="M18" s="39"/>
      <c r="N18" s="40"/>
      <c r="O18" s="40"/>
      <c r="P18" s="41"/>
      <c r="Q18" s="41"/>
      <c r="R18" s="41"/>
    </row>
    <row r="19" spans="1:18" s="14" customFormat="1" ht="15" customHeight="1" x14ac:dyDescent="0.25">
      <c r="A19" s="36"/>
      <c r="B19" s="42">
        <v>44834</v>
      </c>
      <c r="C19" s="45" t="s">
        <v>11</v>
      </c>
      <c r="D19" s="42">
        <v>44862</v>
      </c>
      <c r="E19" s="42">
        <v>44879</v>
      </c>
      <c r="F19" s="1">
        <v>1150000000</v>
      </c>
      <c r="G19" s="43">
        <v>882231971.8776356</v>
      </c>
      <c r="H19" s="44">
        <v>8.4942081639650002</v>
      </c>
      <c r="I19" s="81">
        <v>267768028.12</v>
      </c>
      <c r="J19" s="44">
        <v>9.3436289803618493</v>
      </c>
      <c r="K19" s="38"/>
      <c r="L19" s="39"/>
      <c r="M19" s="39"/>
      <c r="N19" s="40"/>
      <c r="O19" s="40"/>
      <c r="P19" s="41"/>
      <c r="Q19" s="41"/>
      <c r="R19" s="41"/>
    </row>
    <row r="20" spans="1:18" s="14" customFormat="1" ht="15" customHeight="1" x14ac:dyDescent="0.25">
      <c r="A20" s="36"/>
      <c r="B20" s="42">
        <v>44834</v>
      </c>
      <c r="C20" s="45" t="s">
        <v>12</v>
      </c>
      <c r="D20" s="42">
        <v>44824</v>
      </c>
      <c r="E20" s="42">
        <v>44838</v>
      </c>
      <c r="F20" s="1">
        <v>20430262.069991685</v>
      </c>
      <c r="G20" s="43">
        <v>15673243.82</v>
      </c>
      <c r="H20" s="44">
        <v>0.15090339031899999</v>
      </c>
      <c r="I20" s="81">
        <v>4757018.25</v>
      </c>
      <c r="J20" s="44">
        <v>0.16599372935100001</v>
      </c>
      <c r="K20" s="38"/>
      <c r="L20" s="39"/>
      <c r="M20" s="39"/>
      <c r="N20" s="40"/>
      <c r="O20" s="40"/>
      <c r="P20" s="41"/>
      <c r="Q20" s="41"/>
      <c r="R20" s="41"/>
    </row>
    <row r="21" spans="1:18" s="14" customFormat="1" ht="15" customHeight="1" x14ac:dyDescent="0.25">
      <c r="A21" s="36"/>
      <c r="B21" s="42">
        <v>44742</v>
      </c>
      <c r="C21" s="45" t="s">
        <v>12</v>
      </c>
      <c r="D21" s="42">
        <v>44733</v>
      </c>
      <c r="E21" s="42">
        <v>44747</v>
      </c>
      <c r="F21" s="1">
        <v>9580519.6099999994</v>
      </c>
      <c r="G21" s="43">
        <v>7349774.5286905318</v>
      </c>
      <c r="H21" s="44">
        <v>7.0764285125643214E-2</v>
      </c>
      <c r="I21" s="81">
        <v>2230745.0822745832</v>
      </c>
      <c r="J21" s="44">
        <v>7.7840713638207548E-2</v>
      </c>
      <c r="K21" s="38"/>
      <c r="L21" s="39"/>
      <c r="M21" s="39"/>
      <c r="N21" s="40"/>
      <c r="O21" s="40"/>
      <c r="P21" s="41"/>
      <c r="Q21" s="41"/>
      <c r="R21" s="41"/>
    </row>
    <row r="22" spans="1:18" s="14" customFormat="1" ht="15" customHeight="1" x14ac:dyDescent="0.25">
      <c r="A22" s="36"/>
      <c r="B22" s="42">
        <v>44651</v>
      </c>
      <c r="C22" s="42" t="s">
        <v>11</v>
      </c>
      <c r="D22" s="42">
        <v>44641</v>
      </c>
      <c r="E22" s="42">
        <v>44655</v>
      </c>
      <c r="F22" s="1">
        <v>684108642.16999996</v>
      </c>
      <c r="G22" s="43">
        <v>524819579.44</v>
      </c>
      <c r="H22" s="44">
        <v>5.0530097507380001</v>
      </c>
      <c r="I22" s="66">
        <v>159289062.72</v>
      </c>
      <c r="J22" s="44">
        <v>5.5583107258120004</v>
      </c>
      <c r="K22" s="38"/>
      <c r="L22" s="39"/>
      <c r="M22" s="39"/>
      <c r="N22" s="40"/>
      <c r="O22" s="40"/>
      <c r="P22" s="41"/>
      <c r="Q22" s="41"/>
      <c r="R22" s="41"/>
    </row>
    <row r="23" spans="1:18" s="14" customFormat="1" ht="15" customHeight="1" x14ac:dyDescent="0.25">
      <c r="A23" s="36"/>
      <c r="B23" s="42">
        <v>44651</v>
      </c>
      <c r="C23" s="45" t="s">
        <v>12</v>
      </c>
      <c r="D23" s="42">
        <v>44641</v>
      </c>
      <c r="E23" s="42">
        <v>44655</v>
      </c>
      <c r="F23" s="1">
        <v>15891357.83</v>
      </c>
      <c r="G23" s="43">
        <v>12191186.050000001</v>
      </c>
      <c r="H23" s="44">
        <v>0.117377827327</v>
      </c>
      <c r="I23" s="81">
        <v>3700171.05</v>
      </c>
      <c r="J23" s="44">
        <v>0.12811561006</v>
      </c>
      <c r="K23" s="38"/>
      <c r="L23" s="39"/>
      <c r="M23" s="39"/>
      <c r="N23" s="40"/>
      <c r="O23" s="40"/>
      <c r="P23" s="41"/>
      <c r="Q23" s="41"/>
      <c r="R23" s="41"/>
    </row>
    <row r="24" spans="1:18" s="14" customFormat="1" ht="15" customHeight="1" x14ac:dyDescent="0.25">
      <c r="A24" s="36"/>
      <c r="B24" s="42">
        <v>44561</v>
      </c>
      <c r="C24" s="42" t="s">
        <v>11</v>
      </c>
      <c r="D24" s="42">
        <v>44536</v>
      </c>
      <c r="E24" s="42">
        <v>44550</v>
      </c>
      <c r="F24" s="1">
        <v>1470553376.2</v>
      </c>
      <c r="G24" s="43">
        <v>1128147134.6400001</v>
      </c>
      <c r="H24" s="44">
        <v>10.861901298827</v>
      </c>
      <c r="I24" s="14">
        <v>342406241.56</v>
      </c>
      <c r="J24" s="44">
        <v>11.948091428710001</v>
      </c>
      <c r="K24" s="38"/>
      <c r="L24" s="39"/>
      <c r="M24" s="39"/>
      <c r="N24" s="40"/>
      <c r="O24" s="40"/>
      <c r="P24" s="41"/>
      <c r="Q24" s="41"/>
      <c r="R24" s="41"/>
    </row>
    <row r="25" spans="1:18" s="14" customFormat="1" ht="15" customHeight="1" x14ac:dyDescent="0.25">
      <c r="A25" s="36"/>
      <c r="B25" s="42">
        <v>44561</v>
      </c>
      <c r="C25" s="45" t="s">
        <v>12</v>
      </c>
      <c r="D25" s="42">
        <v>44536</v>
      </c>
      <c r="E25" s="42">
        <v>44550</v>
      </c>
      <c r="F25" s="1">
        <v>29446623.800000001</v>
      </c>
      <c r="G25" s="46">
        <v>22590219.98</v>
      </c>
      <c r="H25" s="47">
        <v>0.21750065417100001</v>
      </c>
      <c r="I25" s="43">
        <v>6856403.8200000003</v>
      </c>
      <c r="J25" s="47">
        <v>0.23925071958800001</v>
      </c>
      <c r="K25" s="38"/>
      <c r="L25" s="39"/>
      <c r="M25" s="39"/>
      <c r="N25" s="40"/>
      <c r="O25" s="40"/>
      <c r="P25" s="41"/>
      <c r="Q25" s="41"/>
      <c r="R25" s="41"/>
    </row>
    <row r="26" spans="1:18" s="14" customFormat="1" ht="15" customHeight="1" x14ac:dyDescent="0.25">
      <c r="A26" s="36"/>
      <c r="B26" s="42">
        <v>44561</v>
      </c>
      <c r="C26" s="42" t="s">
        <v>11</v>
      </c>
      <c r="D26" s="42">
        <v>44229</v>
      </c>
      <c r="E26" s="42">
        <v>44244</v>
      </c>
      <c r="F26" s="1">
        <v>150000000</v>
      </c>
      <c r="G26" s="43">
        <v>115073735.45999999</v>
      </c>
      <c r="H26" s="44">
        <v>1.1079401953000001</v>
      </c>
      <c r="I26" s="43">
        <v>34926264.539999999</v>
      </c>
      <c r="J26" s="44">
        <v>1.21873421483</v>
      </c>
      <c r="K26" s="38"/>
      <c r="L26" s="39"/>
      <c r="M26" s="39"/>
      <c r="N26" s="40"/>
      <c r="O26" s="40"/>
      <c r="P26" s="41"/>
      <c r="Q26" s="41"/>
      <c r="R26" s="41"/>
    </row>
    <row r="27" spans="1:18" s="14" customFormat="1" ht="15" customHeight="1" x14ac:dyDescent="0.25">
      <c r="A27" s="36"/>
      <c r="B27" s="42">
        <v>44196</v>
      </c>
      <c r="C27" s="45" t="s">
        <v>11</v>
      </c>
      <c r="D27" s="42">
        <v>44169</v>
      </c>
      <c r="E27" s="42">
        <v>44183</v>
      </c>
      <c r="F27" s="1">
        <v>972163429.880651</v>
      </c>
      <c r="G27" s="46">
        <v>745803182.37472367</v>
      </c>
      <c r="H27" s="47">
        <v>7.1806596024354334</v>
      </c>
      <c r="I27" s="46">
        <v>226360247.50592729</v>
      </c>
      <c r="J27" s="47">
        <v>7.8987255626789779</v>
      </c>
      <c r="K27" s="38"/>
      <c r="L27" s="39"/>
      <c r="M27" s="39"/>
      <c r="N27" s="40"/>
      <c r="O27" s="40"/>
      <c r="P27" s="41"/>
      <c r="Q27" s="41"/>
      <c r="R27" s="41"/>
    </row>
    <row r="28" spans="1:18" s="14" customFormat="1" ht="15" customHeight="1" x14ac:dyDescent="0.25">
      <c r="A28" s="36"/>
      <c r="B28" s="42">
        <v>44196</v>
      </c>
      <c r="C28" s="45" t="s">
        <v>12</v>
      </c>
      <c r="D28" s="42">
        <v>44169</v>
      </c>
      <c r="E28" s="42">
        <v>44183</v>
      </c>
      <c r="F28" s="1">
        <v>27836570.115349054</v>
      </c>
      <c r="G28" s="46">
        <v>21355054.037543006</v>
      </c>
      <c r="H28" s="48">
        <v>0.2056083662</v>
      </c>
      <c r="I28" s="46">
        <v>6481516.0778060472</v>
      </c>
      <c r="J28" s="48">
        <v>0.22616920282056521</v>
      </c>
      <c r="K28" s="38"/>
      <c r="L28" s="39"/>
      <c r="M28" s="39"/>
      <c r="N28" s="40"/>
      <c r="O28" s="40"/>
      <c r="P28" s="41"/>
      <c r="Q28" s="41"/>
      <c r="R28" s="41"/>
    </row>
    <row r="29" spans="1:18" s="14" customFormat="1" ht="15" customHeight="1" x14ac:dyDescent="0.25">
      <c r="A29" s="36"/>
      <c r="B29" s="42">
        <v>43830</v>
      </c>
      <c r="C29" s="45" t="s">
        <v>11</v>
      </c>
      <c r="D29" s="42">
        <v>43858</v>
      </c>
      <c r="E29" s="42">
        <v>43871</v>
      </c>
      <c r="F29" s="1">
        <v>135907117.63999999</v>
      </c>
      <c r="G29" s="46">
        <v>104262264.68000001</v>
      </c>
      <c r="H29" s="48">
        <v>1.0038463897379799</v>
      </c>
      <c r="I29" s="46">
        <v>31644852.960000001</v>
      </c>
      <c r="J29" s="48">
        <v>1.10423102871178</v>
      </c>
      <c r="K29" s="38"/>
      <c r="L29" s="39"/>
      <c r="M29" s="39"/>
      <c r="N29" s="40"/>
      <c r="O29" s="40"/>
      <c r="P29" s="41"/>
      <c r="Q29" s="41"/>
      <c r="R29" s="41"/>
    </row>
    <row r="30" spans="1:18" s="14" customFormat="1" ht="15" customHeight="1" x14ac:dyDescent="0.25">
      <c r="A30" s="36"/>
      <c r="B30" s="42">
        <v>43830</v>
      </c>
      <c r="C30" s="45" t="s">
        <v>12</v>
      </c>
      <c r="D30" s="42">
        <v>43803</v>
      </c>
      <c r="E30" s="42">
        <v>43826</v>
      </c>
      <c r="F30" s="1">
        <v>164954350.97</v>
      </c>
      <c r="G30" s="46">
        <v>126546088.98</v>
      </c>
      <c r="H30" s="47">
        <v>1.21839703886172</v>
      </c>
      <c r="I30" s="46">
        <v>38408261.990000002</v>
      </c>
      <c r="J30" s="47">
        <v>1.3402367427478901</v>
      </c>
      <c r="K30" s="38"/>
      <c r="L30" s="39"/>
      <c r="M30" s="39"/>
      <c r="N30" s="40"/>
      <c r="O30" s="40"/>
      <c r="P30" s="41"/>
      <c r="Q30" s="41"/>
      <c r="R30" s="41"/>
    </row>
    <row r="31" spans="1:18" s="14" customFormat="1" ht="15" customHeight="1" x14ac:dyDescent="0.25">
      <c r="A31" s="36"/>
      <c r="B31" s="42">
        <v>43830</v>
      </c>
      <c r="C31" s="45" t="s">
        <v>11</v>
      </c>
      <c r="D31" s="42">
        <v>43803</v>
      </c>
      <c r="E31" s="42">
        <v>43826</v>
      </c>
      <c r="F31" s="1">
        <v>1835045649.03</v>
      </c>
      <c r="G31" s="46">
        <v>1407770383.8499999</v>
      </c>
      <c r="H31" s="47">
        <v>13.554138898469301</v>
      </c>
      <c r="I31" s="46">
        <v>427275265.18000001</v>
      </c>
      <c r="J31" s="47">
        <v>14.9095527883162</v>
      </c>
      <c r="K31" s="38"/>
      <c r="L31" s="39"/>
      <c r="M31" s="39"/>
      <c r="N31" s="40"/>
      <c r="O31" s="40"/>
      <c r="P31" s="41"/>
      <c r="Q31" s="41"/>
      <c r="R31" s="41"/>
    </row>
    <row r="32" spans="1:18" s="14" customFormat="1" ht="15" customHeight="1" x14ac:dyDescent="0.25">
      <c r="A32" s="36"/>
      <c r="B32" s="42">
        <v>43465</v>
      </c>
      <c r="C32" s="45" t="s">
        <v>12</v>
      </c>
      <c r="D32" s="42">
        <v>43462</v>
      </c>
      <c r="E32" s="42">
        <v>43482</v>
      </c>
      <c r="F32" s="1">
        <v>10519928.41</v>
      </c>
      <c r="G32" s="46">
        <v>8070449.7400000002</v>
      </c>
      <c r="H32" s="47">
        <v>7.7995720095118001E-2</v>
      </c>
      <c r="I32" s="46">
        <v>2449478.67</v>
      </c>
      <c r="J32" s="47">
        <v>8.5795292104629994E-2</v>
      </c>
      <c r="K32" s="38"/>
      <c r="L32" s="39"/>
      <c r="M32" s="39"/>
      <c r="N32" s="40"/>
      <c r="O32" s="40"/>
      <c r="P32" s="41"/>
      <c r="Q32" s="41"/>
      <c r="R32" s="41"/>
    </row>
    <row r="33" spans="1:20" s="14" customFormat="1" ht="15" customHeight="1" x14ac:dyDescent="0.25">
      <c r="A33" s="36"/>
      <c r="B33" s="42">
        <v>43465</v>
      </c>
      <c r="C33" s="45" t="s">
        <v>12</v>
      </c>
      <c r="D33" s="42">
        <v>43434</v>
      </c>
      <c r="E33" s="42">
        <v>43452</v>
      </c>
      <c r="F33" s="1">
        <v>131079028.37</v>
      </c>
      <c r="G33" s="46">
        <v>100558356.43000001</v>
      </c>
      <c r="H33" s="47">
        <v>0.97183201335935798</v>
      </c>
      <c r="I33" s="46">
        <v>30520671.940000001</v>
      </c>
      <c r="J33" s="47">
        <v>1.06901521469529</v>
      </c>
      <c r="K33" s="38"/>
      <c r="L33" s="39"/>
      <c r="M33" s="39"/>
      <c r="N33" s="40"/>
      <c r="O33" s="40"/>
      <c r="P33" s="41"/>
      <c r="Q33" s="41"/>
      <c r="R33" s="41"/>
    </row>
    <row r="34" spans="1:20" s="14" customFormat="1" ht="15" customHeight="1" x14ac:dyDescent="0.25">
      <c r="A34" s="36"/>
      <c r="B34" s="42">
        <v>43465</v>
      </c>
      <c r="C34" s="45" t="s">
        <v>11</v>
      </c>
      <c r="D34" s="42">
        <v>43410</v>
      </c>
      <c r="E34" s="42">
        <v>43427</v>
      </c>
      <c r="F34" s="1">
        <v>456632396.55000001</v>
      </c>
      <c r="G34" s="46">
        <v>350309304.69</v>
      </c>
      <c r="H34" s="47">
        <v>3.3855147297295098</v>
      </c>
      <c r="I34" s="46">
        <v>106323091.86</v>
      </c>
      <c r="J34" s="47">
        <v>3.7240662027024598</v>
      </c>
      <c r="K34" s="38"/>
      <c r="L34" s="39"/>
      <c r="M34" s="39"/>
      <c r="N34" s="40"/>
      <c r="O34" s="40"/>
      <c r="P34" s="41"/>
      <c r="Q34" s="41"/>
      <c r="R34" s="41"/>
    </row>
    <row r="35" spans="1:20" s="14" customFormat="1" ht="15" customHeight="1" x14ac:dyDescent="0.25">
      <c r="A35" s="36"/>
      <c r="B35" s="42">
        <v>43100</v>
      </c>
      <c r="C35" s="45" t="s">
        <v>12</v>
      </c>
      <c r="D35" s="42">
        <v>43089</v>
      </c>
      <c r="E35" s="42">
        <v>43108</v>
      </c>
      <c r="F35" s="1">
        <v>169197341.03</v>
      </c>
      <c r="G35" s="46">
        <v>129801134.24188291</v>
      </c>
      <c r="H35" s="47">
        <v>1.27359319851721</v>
      </c>
      <c r="I35" s="46">
        <v>39396206.783340737</v>
      </c>
      <c r="J35" s="47">
        <v>1.40095251836894</v>
      </c>
      <c r="K35" s="38"/>
      <c r="L35" s="39"/>
      <c r="M35" s="39"/>
      <c r="N35" s="40"/>
      <c r="O35" s="40"/>
      <c r="P35" s="41"/>
      <c r="Q35" s="41"/>
      <c r="R35" s="41"/>
    </row>
    <row r="36" spans="1:20" s="14" customFormat="1" ht="15" customHeight="1" x14ac:dyDescent="0.25">
      <c r="A36" s="36"/>
      <c r="B36" s="42">
        <v>43100</v>
      </c>
      <c r="C36" s="45" t="s">
        <v>11</v>
      </c>
      <c r="D36" s="42">
        <v>43046</v>
      </c>
      <c r="E36" s="42">
        <v>43062</v>
      </c>
      <c r="F36" s="1">
        <v>700000000</v>
      </c>
      <c r="G36" s="46">
        <v>537010767.53999996</v>
      </c>
      <c r="H36" s="47">
        <v>5.2690853979149903</v>
      </c>
      <c r="I36" s="46">
        <v>162989232.46000001</v>
      </c>
      <c r="J36" s="47">
        <v>5.7959939377064904</v>
      </c>
      <c r="K36" s="38"/>
      <c r="L36" s="49"/>
      <c r="M36" s="39"/>
      <c r="N36" s="50"/>
      <c r="O36" s="50"/>
      <c r="P36" s="51"/>
      <c r="Q36" s="51"/>
      <c r="R36" s="51"/>
    </row>
    <row r="37" spans="1:20" s="14" customFormat="1" ht="15" customHeight="1" x14ac:dyDescent="0.25">
      <c r="A37" s="36"/>
      <c r="B37" s="42">
        <v>42735</v>
      </c>
      <c r="C37" s="45" t="s">
        <v>11</v>
      </c>
      <c r="D37" s="42">
        <v>42781</v>
      </c>
      <c r="E37" s="42">
        <v>42797</v>
      </c>
      <c r="F37" s="1">
        <v>400000000</v>
      </c>
      <c r="G37" s="46">
        <v>306863294.19999999</v>
      </c>
      <c r="H37" s="47">
        <v>3.07535052245</v>
      </c>
      <c r="I37" s="46">
        <v>93136705.799999997</v>
      </c>
      <c r="J37" s="47">
        <v>3.3828855747</v>
      </c>
      <c r="K37" s="38"/>
      <c r="L37" s="49"/>
      <c r="M37" s="52"/>
      <c r="N37" s="50"/>
      <c r="O37" s="50"/>
      <c r="P37" s="51"/>
      <c r="Q37" s="51"/>
      <c r="R37" s="51"/>
    </row>
    <row r="38" spans="1:20" s="14" customFormat="1" ht="15" customHeight="1" x14ac:dyDescent="0.25">
      <c r="A38" s="82"/>
      <c r="B38" s="42">
        <v>42735</v>
      </c>
      <c r="C38" s="45" t="s">
        <v>12</v>
      </c>
      <c r="D38" s="42">
        <v>42719</v>
      </c>
      <c r="E38" s="42">
        <v>42733</v>
      </c>
      <c r="F38" s="1">
        <v>165601252.5</v>
      </c>
      <c r="G38" s="46">
        <v>127042364.66372572</v>
      </c>
      <c r="H38" s="47">
        <v>1.27320474596</v>
      </c>
      <c r="I38" s="46">
        <v>38558887.832473934</v>
      </c>
      <c r="J38" s="47">
        <v>1.4005252205500001</v>
      </c>
      <c r="K38" s="38"/>
      <c r="L38" s="49"/>
      <c r="M38" s="83"/>
      <c r="N38" s="50"/>
      <c r="O38" s="50"/>
      <c r="P38" s="51"/>
      <c r="Q38" s="51"/>
      <c r="R38" s="51"/>
    </row>
    <row r="39" spans="1:20" s="14" customFormat="1" ht="15" customHeight="1" x14ac:dyDescent="0.25">
      <c r="A39" s="82"/>
      <c r="B39" s="42">
        <v>42369</v>
      </c>
      <c r="C39" s="45" t="s">
        <v>11</v>
      </c>
      <c r="D39" s="42">
        <v>42418</v>
      </c>
      <c r="E39" s="42">
        <v>42426</v>
      </c>
      <c r="F39" s="1">
        <v>211407000</v>
      </c>
      <c r="G39" s="46">
        <v>162182621.94999999</v>
      </c>
      <c r="H39" s="47">
        <v>1.66868164881</v>
      </c>
      <c r="I39" s="46">
        <v>49224378.049999997</v>
      </c>
      <c r="J39" s="47">
        <v>1.8355498136899999</v>
      </c>
      <c r="K39" s="38"/>
      <c r="L39" s="49"/>
      <c r="M39" s="83"/>
      <c r="N39" s="50"/>
      <c r="O39" s="50"/>
      <c r="P39" s="51"/>
      <c r="Q39" s="51"/>
      <c r="R39" s="51"/>
    </row>
    <row r="40" spans="1:20" s="14" customFormat="1" ht="15" customHeight="1" x14ac:dyDescent="0.25">
      <c r="A40" s="82"/>
      <c r="B40" s="42" t="s">
        <v>13</v>
      </c>
      <c r="C40" s="45" t="s">
        <v>11</v>
      </c>
      <c r="D40" s="42">
        <v>42418</v>
      </c>
      <c r="E40" s="42">
        <v>42426</v>
      </c>
      <c r="F40" s="1">
        <v>988593000</v>
      </c>
      <c r="G40" s="46">
        <v>758407265.51999998</v>
      </c>
      <c r="H40" s="47">
        <v>7.8031805817200004</v>
      </c>
      <c r="I40" s="46">
        <v>230185734.47999999</v>
      </c>
      <c r="J40" s="47">
        <v>8.5834986398899993</v>
      </c>
      <c r="K40" s="38"/>
      <c r="L40" s="49"/>
      <c r="M40" s="83"/>
      <c r="N40" s="50"/>
      <c r="O40" s="50"/>
      <c r="P40" s="51"/>
      <c r="Q40" s="51"/>
      <c r="R40" s="51"/>
    </row>
    <row r="41" spans="1:20" s="14" customFormat="1" ht="15" customHeight="1" x14ac:dyDescent="0.25">
      <c r="A41" s="84"/>
      <c r="B41" s="42">
        <v>42369</v>
      </c>
      <c r="C41" s="45" t="s">
        <v>11</v>
      </c>
      <c r="D41" s="42">
        <v>42355</v>
      </c>
      <c r="E41" s="42">
        <v>42367</v>
      </c>
      <c r="F41" s="1">
        <v>135472000</v>
      </c>
      <c r="G41" s="46">
        <v>103928461.03</v>
      </c>
      <c r="H41" s="47">
        <v>1.0693101000780001</v>
      </c>
      <c r="I41" s="46">
        <v>31543538.969999999</v>
      </c>
      <c r="J41" s="47">
        <v>1.176241110086</v>
      </c>
      <c r="K41" s="38"/>
      <c r="L41" s="49"/>
      <c r="M41" s="83"/>
      <c r="N41" s="53"/>
      <c r="O41" s="53"/>
      <c r="P41" s="54"/>
      <c r="Q41" s="54"/>
      <c r="R41" s="54"/>
      <c r="S41" s="55"/>
    </row>
    <row r="42" spans="1:20" s="14" customFormat="1" ht="15" customHeight="1" x14ac:dyDescent="0.25">
      <c r="A42" s="84"/>
      <c r="B42" s="42">
        <v>42369</v>
      </c>
      <c r="C42" s="45" t="s">
        <v>12</v>
      </c>
      <c r="D42" s="42">
        <v>42355</v>
      </c>
      <c r="E42" s="42">
        <v>42367</v>
      </c>
      <c r="F42" s="1">
        <v>182859119.62</v>
      </c>
      <c r="G42" s="46">
        <v>140281880.28999999</v>
      </c>
      <c r="H42" s="47">
        <v>1.443346990522</v>
      </c>
      <c r="I42" s="46">
        <v>42577239.329999998</v>
      </c>
      <c r="J42" s="47">
        <v>1.587681689574</v>
      </c>
      <c r="K42" s="38"/>
      <c r="L42" s="49"/>
      <c r="M42" s="83"/>
      <c r="N42" s="50"/>
      <c r="O42" s="50"/>
      <c r="P42" s="54"/>
      <c r="Q42" s="54"/>
      <c r="R42" s="54"/>
      <c r="S42" s="55"/>
      <c r="T42" s="2"/>
    </row>
    <row r="43" spans="1:20" s="14" customFormat="1" ht="15" customHeight="1" x14ac:dyDescent="0.25">
      <c r="A43" s="84"/>
      <c r="B43" s="42" t="s">
        <v>13</v>
      </c>
      <c r="C43" s="45" t="s">
        <v>11</v>
      </c>
      <c r="D43" s="42">
        <v>42124</v>
      </c>
      <c r="E43" s="42">
        <v>42135</v>
      </c>
      <c r="F43" s="1">
        <v>309098007.77999997</v>
      </c>
      <c r="G43" s="46">
        <v>237127082.83000001</v>
      </c>
      <c r="H43" s="47">
        <v>2.4825859610457002</v>
      </c>
      <c r="I43" s="46">
        <v>71970924.950000003</v>
      </c>
      <c r="J43" s="47">
        <v>2.7308445571502702</v>
      </c>
      <c r="K43" s="38"/>
      <c r="L43" s="49"/>
      <c r="M43" s="83"/>
      <c r="N43" s="53"/>
      <c r="O43" s="53"/>
      <c r="P43" s="54"/>
      <c r="Q43" s="54"/>
      <c r="R43" s="54"/>
      <c r="S43" s="55"/>
    </row>
    <row r="44" spans="1:20" s="14" customFormat="1" ht="15" customHeight="1" x14ac:dyDescent="0.25">
      <c r="A44" s="84"/>
      <c r="B44" s="42">
        <v>42004</v>
      </c>
      <c r="C44" s="45" t="s">
        <v>11</v>
      </c>
      <c r="D44" s="42">
        <v>42124</v>
      </c>
      <c r="E44" s="42">
        <v>42135</v>
      </c>
      <c r="F44" s="1">
        <v>18619886.18</v>
      </c>
      <c r="G44" s="46">
        <v>14284399.060000001</v>
      </c>
      <c r="H44" s="47">
        <v>0.14954955018629801</v>
      </c>
      <c r="I44" s="46">
        <v>4335487.12</v>
      </c>
      <c r="J44" s="47">
        <v>0.16450450520492799</v>
      </c>
      <c r="K44" s="38"/>
      <c r="L44" s="49"/>
      <c r="M44" s="83"/>
      <c r="N44" s="53"/>
      <c r="O44" s="53"/>
      <c r="P44" s="54"/>
      <c r="Q44" s="54"/>
      <c r="R44" s="54"/>
      <c r="S44" s="55"/>
      <c r="T44" s="55"/>
    </row>
    <row r="45" spans="1:20" s="14" customFormat="1" ht="15" customHeight="1" x14ac:dyDescent="0.25">
      <c r="A45" s="84"/>
      <c r="B45" s="42">
        <v>42004</v>
      </c>
      <c r="C45" s="45" t="s">
        <v>12</v>
      </c>
      <c r="D45" s="42">
        <v>41984</v>
      </c>
      <c r="E45" s="42">
        <v>42003</v>
      </c>
      <c r="F45" s="1">
        <v>145008567.47</v>
      </c>
      <c r="G45" s="46">
        <v>111244517.029618</v>
      </c>
      <c r="H45" s="47">
        <v>1.1646669495537101</v>
      </c>
      <c r="I45" s="46">
        <v>33764050.440381698</v>
      </c>
      <c r="J45" s="47">
        <v>1.28113364450908</v>
      </c>
      <c r="K45" s="38"/>
      <c r="L45" s="49"/>
      <c r="M45" s="83"/>
      <c r="N45" s="50"/>
      <c r="O45" s="50"/>
      <c r="P45" s="51"/>
      <c r="Q45" s="51"/>
      <c r="R45" s="51"/>
    </row>
    <row r="46" spans="1:20" s="14" customFormat="1" ht="15" customHeight="1" x14ac:dyDescent="0.25">
      <c r="A46" s="84"/>
      <c r="B46" s="42">
        <v>41639</v>
      </c>
      <c r="C46" s="45" t="s">
        <v>11</v>
      </c>
      <c r="D46" s="42">
        <v>41757</v>
      </c>
      <c r="E46" s="42">
        <v>41778</v>
      </c>
      <c r="F46" s="1">
        <v>48635657.130000003</v>
      </c>
      <c r="G46" s="46">
        <v>37311244.829999998</v>
      </c>
      <c r="H46" s="47">
        <v>0.39730473909500003</v>
      </c>
      <c r="I46" s="46">
        <v>11324412.300000001</v>
      </c>
      <c r="J46" s="47">
        <v>0.437035213004</v>
      </c>
      <c r="K46" s="38"/>
      <c r="L46" s="49"/>
      <c r="M46" s="83"/>
      <c r="N46" s="50"/>
      <c r="O46" s="53"/>
      <c r="P46" s="51"/>
      <c r="Q46" s="51"/>
      <c r="R46" s="51"/>
    </row>
    <row r="47" spans="1:20" s="14" customFormat="1" ht="15" customHeight="1" x14ac:dyDescent="0.25">
      <c r="A47" s="56"/>
      <c r="B47" s="42">
        <v>41639</v>
      </c>
      <c r="C47" s="45" t="s">
        <v>12</v>
      </c>
      <c r="D47" s="42">
        <v>41619</v>
      </c>
      <c r="E47" s="42">
        <v>41778</v>
      </c>
      <c r="F47" s="1">
        <v>112474000</v>
      </c>
      <c r="G47" s="46">
        <v>86285355.200000003</v>
      </c>
      <c r="H47" s="47">
        <v>0.91880023556360502</v>
      </c>
      <c r="I47" s="46">
        <v>26188644.800000001</v>
      </c>
      <c r="J47" s="47">
        <v>1.0106802591199699</v>
      </c>
      <c r="K47" s="38"/>
      <c r="L47" s="49"/>
      <c r="M47" s="57"/>
      <c r="N47" s="50"/>
      <c r="O47" s="53"/>
      <c r="P47" s="51"/>
      <c r="Q47" s="51"/>
      <c r="R47" s="51"/>
    </row>
    <row r="48" spans="1:20" s="14" customFormat="1" ht="15" customHeight="1" x14ac:dyDescent="0.25">
      <c r="A48" s="82"/>
      <c r="B48" s="42">
        <v>41274</v>
      </c>
      <c r="C48" s="45" t="s">
        <v>12</v>
      </c>
      <c r="D48" s="42">
        <v>41246</v>
      </c>
      <c r="E48" s="42">
        <v>41270</v>
      </c>
      <c r="F48" s="1">
        <v>71006983.569999993</v>
      </c>
      <c r="G48" s="46">
        <v>54473592.109999999</v>
      </c>
      <c r="H48" s="47">
        <v>0.58005613054785699</v>
      </c>
      <c r="I48" s="46">
        <v>16533391.460000001</v>
      </c>
      <c r="J48" s="47">
        <v>0.63806174360264301</v>
      </c>
      <c r="K48" s="38"/>
      <c r="L48" s="49"/>
      <c r="M48" s="83"/>
      <c r="N48" s="50"/>
      <c r="O48" s="50"/>
      <c r="P48" s="51"/>
      <c r="Q48" s="51"/>
      <c r="R48" s="51"/>
    </row>
    <row r="49" spans="1:18" s="14" customFormat="1" ht="15" customHeight="1" x14ac:dyDescent="0.25">
      <c r="A49" s="82"/>
      <c r="B49" s="42">
        <v>40908</v>
      </c>
      <c r="C49" s="45" t="s">
        <v>11</v>
      </c>
      <c r="D49" s="42">
        <v>41246</v>
      </c>
      <c r="E49" s="42">
        <v>41270</v>
      </c>
      <c r="F49" s="1">
        <v>128993016.43000001</v>
      </c>
      <c r="G49" s="46">
        <v>98958054.680000007</v>
      </c>
      <c r="H49" s="47">
        <v>1.05374409984069</v>
      </c>
      <c r="I49" s="46">
        <v>30034961.760000002</v>
      </c>
      <c r="J49" s="47">
        <v>1.1591185098247501</v>
      </c>
      <c r="K49" s="38"/>
      <c r="L49" s="49"/>
      <c r="M49" s="83"/>
      <c r="N49" s="50"/>
      <c r="O49" s="50"/>
      <c r="P49" s="51"/>
      <c r="Q49" s="51"/>
      <c r="R49" s="51"/>
    </row>
    <row r="50" spans="1:18" s="14" customFormat="1" ht="15" customHeight="1" x14ac:dyDescent="0.25">
      <c r="A50" s="82"/>
      <c r="B50" s="42">
        <v>40908</v>
      </c>
      <c r="C50" s="45" t="s">
        <v>14</v>
      </c>
      <c r="D50" s="42">
        <v>40892</v>
      </c>
      <c r="E50" s="42">
        <v>40939</v>
      </c>
      <c r="F50" s="1">
        <v>5334628.2</v>
      </c>
      <c r="G50" s="46">
        <v>4092503.9500000025</v>
      </c>
      <c r="H50" s="47">
        <v>4.3578583925371499E-2</v>
      </c>
      <c r="I50" s="46">
        <v>1242124.2500000009</v>
      </c>
      <c r="J50" s="47">
        <v>4.7936442249948599E-2</v>
      </c>
      <c r="K50" s="58"/>
      <c r="L50" s="49"/>
      <c r="M50" s="83"/>
      <c r="N50" s="50"/>
      <c r="O50" s="50"/>
      <c r="P50" s="51"/>
      <c r="Q50" s="51"/>
      <c r="R50" s="51"/>
    </row>
    <row r="51" spans="1:18" s="14" customFormat="1" ht="15" customHeight="1" x14ac:dyDescent="0.25">
      <c r="A51" s="82"/>
      <c r="B51" s="42">
        <v>40908</v>
      </c>
      <c r="C51" s="45" t="s">
        <v>12</v>
      </c>
      <c r="D51" s="42">
        <v>40863</v>
      </c>
      <c r="E51" s="42">
        <v>40892</v>
      </c>
      <c r="F51" s="1">
        <v>10669256.390000001</v>
      </c>
      <c r="G51" s="46">
        <v>8185007.8899999969</v>
      </c>
      <c r="H51" s="47">
        <v>8.7157167744258995E-2</v>
      </c>
      <c r="I51" s="46">
        <v>2484248.4999999991</v>
      </c>
      <c r="J51" s="47">
        <v>9.5872884499897101E-2</v>
      </c>
      <c r="K51" s="58"/>
      <c r="L51" s="49"/>
      <c r="M51" s="83"/>
      <c r="N51" s="53"/>
      <c r="O51" s="53"/>
      <c r="P51" s="54"/>
      <c r="Q51" s="54"/>
      <c r="R51" s="54"/>
    </row>
    <row r="52" spans="1:18" s="14" customFormat="1" ht="15" customHeight="1" x14ac:dyDescent="0.25">
      <c r="A52" s="82"/>
      <c r="B52" s="42">
        <v>40908</v>
      </c>
      <c r="C52" s="45" t="s">
        <v>12</v>
      </c>
      <c r="D52" s="42">
        <v>40843</v>
      </c>
      <c r="E52" s="42">
        <v>40877</v>
      </c>
      <c r="F52" s="1">
        <v>16003884.59</v>
      </c>
      <c r="G52" s="46">
        <v>12277511.835130204</v>
      </c>
      <c r="H52" s="47">
        <v>0.13073575161777501</v>
      </c>
      <c r="I52" s="46">
        <v>3726372.7507697726</v>
      </c>
      <c r="J52" s="47">
        <v>0.14380932677955299</v>
      </c>
      <c r="K52" s="58"/>
      <c r="L52" s="49"/>
      <c r="M52" s="83"/>
      <c r="N52" s="50"/>
      <c r="O52" s="50"/>
      <c r="P52" s="51"/>
      <c r="Q52" s="51"/>
      <c r="R52" s="51"/>
    </row>
    <row r="53" spans="1:18" s="14" customFormat="1" ht="15" customHeight="1" x14ac:dyDescent="0.25">
      <c r="A53" s="82"/>
      <c r="B53" s="42">
        <v>40543</v>
      </c>
      <c r="C53" s="45" t="s">
        <v>11</v>
      </c>
      <c r="D53" s="42">
        <v>40661</v>
      </c>
      <c r="E53" s="42">
        <v>40877</v>
      </c>
      <c r="F53" s="1">
        <v>120000000</v>
      </c>
      <c r="G53" s="46">
        <v>92058988.069999993</v>
      </c>
      <c r="H53" s="47">
        <v>0.98028013821365501</v>
      </c>
      <c r="I53" s="46">
        <v>27941011.93</v>
      </c>
      <c r="J53" s="47">
        <v>1.0783081521270099</v>
      </c>
      <c r="K53" s="58"/>
      <c r="L53" s="49"/>
      <c r="M53" s="83"/>
      <c r="N53" s="50"/>
      <c r="O53" s="50"/>
      <c r="P53" s="51"/>
      <c r="Q53" s="51"/>
      <c r="R53" s="51"/>
    </row>
    <row r="54" spans="1:18" s="14" customFormat="1" ht="15" customHeight="1" x14ac:dyDescent="0.25">
      <c r="A54" s="82"/>
      <c r="B54" s="42">
        <v>40543</v>
      </c>
      <c r="C54" s="45" t="s">
        <v>11</v>
      </c>
      <c r="D54" s="42">
        <v>40661</v>
      </c>
      <c r="E54" s="42">
        <v>40786</v>
      </c>
      <c r="F54" s="1">
        <v>130000000.00000007</v>
      </c>
      <c r="G54" s="46">
        <v>99730570.410475805</v>
      </c>
      <c r="H54" s="47">
        <v>1.0619701497314593</v>
      </c>
      <c r="I54" s="46">
        <f>F54-G54</f>
        <v>30269429.589524269</v>
      </c>
      <c r="J54" s="47">
        <v>1.1681671648042573</v>
      </c>
      <c r="K54" s="58"/>
      <c r="L54" s="49"/>
      <c r="M54" s="83"/>
      <c r="N54" s="50"/>
      <c r="O54" s="50"/>
      <c r="P54" s="51"/>
      <c r="Q54" s="51"/>
      <c r="R54" s="51"/>
    </row>
    <row r="55" spans="1:18" s="14" customFormat="1" ht="15" customHeight="1" x14ac:dyDescent="0.25">
      <c r="A55" s="82"/>
      <c r="B55" s="42">
        <v>40908</v>
      </c>
      <c r="C55" s="45" t="s">
        <v>12</v>
      </c>
      <c r="D55" s="42">
        <v>40722</v>
      </c>
      <c r="E55" s="42">
        <v>40753</v>
      </c>
      <c r="F55" s="1">
        <v>37790474.060000002</v>
      </c>
      <c r="G55" s="46">
        <v>28991273.350000013</v>
      </c>
      <c r="H55" s="47">
        <v>0.30871042623828399</v>
      </c>
      <c r="I55" s="46">
        <v>8799200.7099999934</v>
      </c>
      <c r="J55" s="47">
        <v>0.33958146834394498</v>
      </c>
      <c r="K55" s="58"/>
      <c r="L55" s="39"/>
      <c r="M55" s="83"/>
      <c r="N55" s="50"/>
      <c r="O55" s="50"/>
      <c r="P55" s="51"/>
      <c r="Q55" s="51"/>
      <c r="R55" s="51"/>
    </row>
    <row r="56" spans="1:18" s="14" customFormat="1" ht="15" customHeight="1" x14ac:dyDescent="0.25">
      <c r="A56" s="82"/>
      <c r="B56" s="42">
        <v>40543</v>
      </c>
      <c r="C56" s="45" t="s">
        <v>11</v>
      </c>
      <c r="D56" s="42">
        <v>40661</v>
      </c>
      <c r="E56" s="42">
        <v>40724</v>
      </c>
      <c r="F56" s="1">
        <v>46303886.890000023</v>
      </c>
      <c r="G56" s="46">
        <v>35522408.090475783</v>
      </c>
      <c r="H56" s="47">
        <v>0.37825650533632194</v>
      </c>
      <c r="I56" s="46">
        <f>F56-G56</f>
        <v>10781478.79952424</v>
      </c>
      <c r="J56" s="47">
        <v>0.416082155905449</v>
      </c>
      <c r="K56" s="58"/>
      <c r="L56" s="39"/>
      <c r="M56" s="83"/>
      <c r="N56" s="50"/>
      <c r="O56" s="50"/>
      <c r="P56" s="51"/>
      <c r="Q56" s="51"/>
      <c r="R56" s="51"/>
    </row>
    <row r="57" spans="1:18" s="14" customFormat="1" ht="15" customHeight="1" x14ac:dyDescent="0.25">
      <c r="A57" s="82"/>
      <c r="B57" s="42">
        <v>40543</v>
      </c>
      <c r="C57" s="45" t="s">
        <v>11</v>
      </c>
      <c r="D57" s="42">
        <v>40626</v>
      </c>
      <c r="E57" s="42">
        <v>40694</v>
      </c>
      <c r="F57" s="1">
        <v>83696113.110000059</v>
      </c>
      <c r="G57" s="46">
        <v>64208162.32000003</v>
      </c>
      <c r="H57" s="47">
        <v>0.68371364439513749</v>
      </c>
      <c r="I57" s="46">
        <v>19487950.790000036</v>
      </c>
      <c r="J57" s="47">
        <v>0.7520850088988088</v>
      </c>
      <c r="K57" s="58"/>
      <c r="L57" s="39"/>
      <c r="M57" s="83"/>
      <c r="N57" s="50"/>
      <c r="O57" s="50"/>
      <c r="P57" s="51"/>
      <c r="Q57" s="51"/>
      <c r="R57" s="51"/>
    </row>
    <row r="58" spans="1:18" ht="15" customHeight="1" x14ac:dyDescent="0.25">
      <c r="A58" s="59"/>
      <c r="B58" s="42">
        <v>40543</v>
      </c>
      <c r="C58" s="45" t="s">
        <v>12</v>
      </c>
      <c r="D58" s="42">
        <v>40528</v>
      </c>
      <c r="E58" s="42">
        <v>40574</v>
      </c>
      <c r="F58" s="1">
        <v>8957839.1600000001</v>
      </c>
      <c r="G58" s="46">
        <v>6872080.0700000012</v>
      </c>
      <c r="H58" s="47">
        <v>7.3176598417789604E-2</v>
      </c>
      <c r="I58" s="46">
        <v>2085759.0900000003</v>
      </c>
      <c r="J58" s="47">
        <v>8.0494258255637705E-2</v>
      </c>
      <c r="K58" s="60"/>
    </row>
    <row r="59" spans="1:18" s="14" customFormat="1" ht="15" customHeight="1" x14ac:dyDescent="0.25">
      <c r="A59" s="39"/>
      <c r="B59" s="45">
        <v>40178</v>
      </c>
      <c r="C59" s="45" t="s">
        <v>11</v>
      </c>
      <c r="D59" s="42">
        <v>40476</v>
      </c>
      <c r="E59" s="42">
        <v>40529</v>
      </c>
      <c r="F59" s="1">
        <v>50000000</v>
      </c>
      <c r="G59" s="61">
        <v>38357911.700000003</v>
      </c>
      <c r="H59" s="47">
        <v>0.40845005762802999</v>
      </c>
      <c r="I59" s="46">
        <v>11642088.300000001</v>
      </c>
      <c r="J59" s="47">
        <v>0.449295063244882</v>
      </c>
      <c r="K59" s="62"/>
      <c r="L59" s="39"/>
      <c r="M59" s="39"/>
      <c r="N59" s="50"/>
      <c r="O59" s="50"/>
      <c r="P59" s="51"/>
      <c r="Q59" s="51"/>
      <c r="R59" s="51"/>
    </row>
    <row r="60" spans="1:18" s="14" customFormat="1" ht="15" customHeight="1" x14ac:dyDescent="0.25">
      <c r="A60" s="39"/>
      <c r="B60" s="42">
        <v>40543</v>
      </c>
      <c r="C60" s="42" t="s">
        <v>12</v>
      </c>
      <c r="D60" s="42">
        <v>40476</v>
      </c>
      <c r="E60" s="42">
        <v>40512</v>
      </c>
      <c r="F60" s="1">
        <v>9506226.25</v>
      </c>
      <c r="G60" s="46">
        <v>7292779.740000003</v>
      </c>
      <c r="H60" s="47">
        <v>7.7656373171940102E-2</v>
      </c>
      <c r="I60" s="46">
        <v>2213446.5100000016</v>
      </c>
      <c r="J60" s="47">
        <v>8.5422010559704706E-2</v>
      </c>
      <c r="K60" s="62"/>
      <c r="L60" s="39"/>
      <c r="M60" s="39"/>
      <c r="N60" s="50"/>
      <c r="O60" s="50"/>
      <c r="P60" s="51"/>
      <c r="Q60" s="51"/>
      <c r="R60" s="51"/>
    </row>
    <row r="61" spans="1:18" s="14" customFormat="1" ht="15" customHeight="1" x14ac:dyDescent="0.25">
      <c r="A61" s="39"/>
      <c r="B61" s="42">
        <v>40543</v>
      </c>
      <c r="C61" s="42" t="s">
        <v>12</v>
      </c>
      <c r="D61" s="42">
        <v>40416</v>
      </c>
      <c r="E61" s="42">
        <v>40451</v>
      </c>
      <c r="F61" s="1">
        <v>9506226.25</v>
      </c>
      <c r="G61" s="46">
        <v>7292779.740000003</v>
      </c>
      <c r="H61" s="47">
        <v>7.7656373171940102E-2</v>
      </c>
      <c r="I61" s="46">
        <v>2213446.5100000016</v>
      </c>
      <c r="J61" s="47">
        <v>8.5422010559704706E-2</v>
      </c>
      <c r="L61" s="39"/>
      <c r="M61" s="39"/>
      <c r="N61" s="50"/>
      <c r="O61" s="50"/>
      <c r="P61" s="51"/>
      <c r="Q61" s="51"/>
      <c r="R61" s="51"/>
    </row>
    <row r="62" spans="1:18" s="14" customFormat="1" ht="15" customHeight="1" x14ac:dyDescent="0.25">
      <c r="A62" s="39"/>
      <c r="B62" s="42">
        <v>40543</v>
      </c>
      <c r="C62" s="42" t="s">
        <v>12</v>
      </c>
      <c r="D62" s="42">
        <v>40358</v>
      </c>
      <c r="E62" s="42">
        <v>40389</v>
      </c>
      <c r="F62" s="1">
        <v>34421255.700000003</v>
      </c>
      <c r="G62" s="46">
        <v>26406549.733766869</v>
      </c>
      <c r="H62" s="47">
        <v>0.281187277474089</v>
      </c>
      <c r="I62" s="46">
        <v>8014705.967392928</v>
      </c>
      <c r="J62" s="47">
        <v>0.30930600522149798</v>
      </c>
      <c r="L62" s="39"/>
      <c r="M62" s="39"/>
      <c r="N62" s="50"/>
      <c r="O62" s="50"/>
      <c r="P62" s="51"/>
      <c r="Q62" s="51"/>
      <c r="R62" s="51"/>
    </row>
    <row r="63" spans="1:18" s="14" customFormat="1" ht="15" customHeight="1" x14ac:dyDescent="0.25">
      <c r="A63" s="39"/>
      <c r="B63" s="45" t="s">
        <v>13</v>
      </c>
      <c r="C63" s="45" t="s">
        <v>11</v>
      </c>
      <c r="D63" s="45">
        <v>40294</v>
      </c>
      <c r="E63" s="45">
        <v>40512</v>
      </c>
      <c r="F63" s="3">
        <v>100000000</v>
      </c>
      <c r="G63" s="43">
        <v>76715823.379999995</v>
      </c>
      <c r="H63" s="47">
        <v>0.81690011504309101</v>
      </c>
      <c r="I63" s="43">
        <v>23284176.620000001</v>
      </c>
      <c r="J63" s="47">
        <v>0.89859012726161003</v>
      </c>
      <c r="L63" s="39"/>
      <c r="M63" s="39"/>
      <c r="N63" s="50"/>
      <c r="O63" s="50"/>
      <c r="P63" s="51"/>
      <c r="Q63" s="51"/>
      <c r="R63" s="51"/>
    </row>
    <row r="64" spans="1:18" s="14" customFormat="1" ht="15" customHeight="1" x14ac:dyDescent="0.25">
      <c r="A64" s="39"/>
      <c r="B64" s="42" t="s">
        <v>13</v>
      </c>
      <c r="C64" s="42" t="s">
        <v>11</v>
      </c>
      <c r="D64" s="42">
        <v>40294</v>
      </c>
      <c r="E64" s="42">
        <v>40421</v>
      </c>
      <c r="F64" s="1">
        <v>110000000</v>
      </c>
      <c r="G64" s="46">
        <v>84387405.730000004</v>
      </c>
      <c r="H64" s="47">
        <v>0.89859012667518101</v>
      </c>
      <c r="I64" s="46">
        <v>25612594.27</v>
      </c>
      <c r="J64" s="47">
        <v>0.98844913952466396</v>
      </c>
      <c r="L64" s="39"/>
      <c r="M64" s="39"/>
      <c r="N64" s="50"/>
      <c r="O64" s="50"/>
      <c r="P64" s="51"/>
      <c r="Q64" s="51"/>
      <c r="R64" s="51"/>
    </row>
    <row r="65" spans="1:18" s="14" customFormat="1" ht="15" customHeight="1" x14ac:dyDescent="0.25">
      <c r="A65" s="39"/>
      <c r="B65" s="42" t="s">
        <v>13</v>
      </c>
      <c r="C65" s="42" t="s">
        <v>11</v>
      </c>
      <c r="D65" s="42">
        <v>40294</v>
      </c>
      <c r="E65" s="42">
        <v>40359</v>
      </c>
      <c r="F65" s="1">
        <v>76898211.069999993</v>
      </c>
      <c r="G65" s="46">
        <v>58993095.789999999</v>
      </c>
      <c r="H65" s="47">
        <v>0.62818157473054903</v>
      </c>
      <c r="I65" s="46">
        <v>17905115.280000001</v>
      </c>
      <c r="J65" s="47">
        <v>0.69099973259389402</v>
      </c>
      <c r="L65" s="39"/>
      <c r="M65" s="39"/>
      <c r="N65" s="50"/>
      <c r="O65" s="50"/>
      <c r="P65" s="51"/>
      <c r="Q65" s="51"/>
      <c r="R65" s="51"/>
    </row>
    <row r="66" spans="1:18" s="14" customFormat="1" ht="15" customHeight="1" x14ac:dyDescent="0.25">
      <c r="A66" s="39"/>
      <c r="B66" s="42">
        <v>40178</v>
      </c>
      <c r="C66" s="42" t="s">
        <v>11</v>
      </c>
      <c r="D66" s="42">
        <v>40266</v>
      </c>
      <c r="E66" s="42">
        <v>40329</v>
      </c>
      <c r="F66" s="1">
        <v>28101788.93</v>
      </c>
      <c r="G66" s="46">
        <v>21558518.77</v>
      </c>
      <c r="H66" s="47">
        <v>0.229563546181829</v>
      </c>
      <c r="I66" s="46">
        <v>6543270.1600000001</v>
      </c>
      <c r="J66" s="47">
        <v>0.25251990060628099</v>
      </c>
      <c r="L66" s="39"/>
      <c r="M66" s="39"/>
      <c r="N66" s="50"/>
      <c r="O66" s="50"/>
      <c r="P66" s="51"/>
      <c r="Q66" s="51"/>
      <c r="R66" s="51"/>
    </row>
    <row r="67" spans="1:18" s="14" customFormat="1" ht="15" customHeight="1" x14ac:dyDescent="0.25">
      <c r="A67" s="36"/>
      <c r="B67" s="63">
        <v>40178</v>
      </c>
      <c r="C67" s="63" t="s">
        <v>12</v>
      </c>
      <c r="D67" s="42">
        <v>40163</v>
      </c>
      <c r="E67" s="42">
        <v>40207</v>
      </c>
      <c r="F67" s="1">
        <v>4148643.47</v>
      </c>
      <c r="G67" s="43">
        <v>3182665.9956807755</v>
      </c>
      <c r="H67" s="47">
        <v>3.3890273263926997E-2</v>
      </c>
      <c r="I67" s="43">
        <v>965977.47168701224</v>
      </c>
      <c r="J67" s="47">
        <v>3.7279300590320003E-2</v>
      </c>
      <c r="K67" s="38"/>
      <c r="L67" s="39"/>
      <c r="M67" s="39"/>
      <c r="N67" s="50"/>
      <c r="O67" s="50"/>
      <c r="P67" s="51"/>
      <c r="Q67" s="51"/>
      <c r="R67" s="51"/>
    </row>
    <row r="68" spans="1:18" s="14" customFormat="1" ht="15" customHeight="1" x14ac:dyDescent="0.25">
      <c r="A68" s="36"/>
      <c r="B68" s="63">
        <v>40178</v>
      </c>
      <c r="C68" s="63" t="s">
        <v>12</v>
      </c>
      <c r="D68" s="42">
        <v>40114</v>
      </c>
      <c r="E68" s="42">
        <v>40170</v>
      </c>
      <c r="F68" s="1">
        <v>64349067.689999998</v>
      </c>
      <c r="G68" s="43">
        <v>49365917.128656775</v>
      </c>
      <c r="H68" s="47">
        <v>0.52566760812634095</v>
      </c>
      <c r="I68" s="43">
        <v>14983150.566275457</v>
      </c>
      <c r="J68" s="47">
        <v>0.57823436893897495</v>
      </c>
      <c r="K68" s="38"/>
      <c r="L68" s="39"/>
      <c r="M68" s="39"/>
      <c r="N68" s="50"/>
      <c r="O68" s="50"/>
      <c r="P68" s="51"/>
      <c r="Q68" s="51"/>
      <c r="R68" s="51"/>
    </row>
    <row r="69" spans="1:18" s="14" customFormat="1" ht="15" customHeight="1" x14ac:dyDescent="0.25">
      <c r="A69" s="36"/>
      <c r="B69" s="42">
        <v>39813</v>
      </c>
      <c r="C69" s="42" t="s">
        <v>11</v>
      </c>
      <c r="D69" s="42">
        <v>39926</v>
      </c>
      <c r="E69" s="42">
        <v>40147</v>
      </c>
      <c r="F69" s="1">
        <v>49881419.109999992</v>
      </c>
      <c r="G69" s="43">
        <v>38266941.389999993</v>
      </c>
      <c r="H69" s="47">
        <v>0.40748137016004249</v>
      </c>
      <c r="I69" s="43">
        <v>11614477.719999999</v>
      </c>
      <c r="J69" s="47">
        <v>0.44822950722368898</v>
      </c>
      <c r="K69" s="38"/>
      <c r="L69" s="39"/>
      <c r="M69" s="39"/>
      <c r="N69" s="50"/>
      <c r="O69" s="50"/>
      <c r="P69" s="51"/>
      <c r="Q69" s="51"/>
      <c r="R69" s="51"/>
    </row>
    <row r="70" spans="1:18" s="14" customFormat="1" ht="15" customHeight="1" x14ac:dyDescent="0.25">
      <c r="A70" s="36"/>
      <c r="B70" s="42">
        <v>39813</v>
      </c>
      <c r="C70" s="42" t="s">
        <v>11</v>
      </c>
      <c r="D70" s="42">
        <v>39926</v>
      </c>
      <c r="E70" s="42">
        <v>40056</v>
      </c>
      <c r="F70" s="1">
        <v>50000000</v>
      </c>
      <c r="G70" s="43">
        <v>38357911.700000003</v>
      </c>
      <c r="H70" s="47">
        <v>0.40845005762802955</v>
      </c>
      <c r="I70" s="43">
        <v>11642088.300000001</v>
      </c>
      <c r="J70" s="47">
        <v>0.44929506324488222</v>
      </c>
      <c r="K70" s="38"/>
      <c r="L70" s="39"/>
      <c r="M70" s="39"/>
      <c r="N70" s="50"/>
      <c r="O70" s="50"/>
      <c r="P70" s="51"/>
      <c r="Q70" s="51"/>
      <c r="R70" s="51"/>
    </row>
    <row r="71" spans="1:18" s="14" customFormat="1" ht="15" customHeight="1" x14ac:dyDescent="0.25">
      <c r="A71" s="36"/>
      <c r="B71" s="42">
        <v>39813</v>
      </c>
      <c r="C71" s="42" t="s">
        <v>11</v>
      </c>
      <c r="D71" s="42">
        <v>39926</v>
      </c>
      <c r="E71" s="42">
        <v>39994</v>
      </c>
      <c r="F71" s="1">
        <v>99999999.999999985</v>
      </c>
      <c r="G71" s="43">
        <v>76715823.379999995</v>
      </c>
      <c r="H71" s="47">
        <v>0.81690011504309112</v>
      </c>
      <c r="I71" s="43">
        <v>23284176.619999997</v>
      </c>
      <c r="J71" s="47">
        <v>0.89859012726161047</v>
      </c>
      <c r="K71" s="38"/>
      <c r="L71" s="39"/>
      <c r="M71" s="39"/>
      <c r="N71" s="50"/>
      <c r="O71" s="50"/>
      <c r="P71" s="51"/>
      <c r="Q71" s="51"/>
      <c r="R71" s="51"/>
    </row>
    <row r="72" spans="1:18" s="14" customFormat="1" ht="15" customHeight="1" x14ac:dyDescent="0.25">
      <c r="A72" s="39"/>
      <c r="B72" s="42">
        <v>39447</v>
      </c>
      <c r="C72" s="42" t="s">
        <v>11</v>
      </c>
      <c r="D72" s="42">
        <v>39548</v>
      </c>
      <c r="E72" s="42">
        <v>39773</v>
      </c>
      <c r="F72" s="1">
        <v>62700000</v>
      </c>
      <c r="G72" s="43">
        <v>48100821.259999998</v>
      </c>
      <c r="H72" s="47">
        <v>0.51219637213989799</v>
      </c>
      <c r="I72" s="43">
        <v>14599178.74</v>
      </c>
      <c r="J72" s="47">
        <v>0.56341600976447104</v>
      </c>
      <c r="L72" s="39"/>
      <c r="M72" s="39"/>
      <c r="N72" s="50"/>
      <c r="O72" s="50"/>
      <c r="P72" s="51"/>
      <c r="Q72" s="51"/>
      <c r="R72" s="51"/>
    </row>
    <row r="73" spans="1:18" s="14" customFormat="1" ht="15" customHeight="1" x14ac:dyDescent="0.25">
      <c r="A73" s="39"/>
      <c r="B73" s="42">
        <v>39447</v>
      </c>
      <c r="C73" s="42" t="s">
        <v>11</v>
      </c>
      <c r="D73" s="42">
        <v>39548</v>
      </c>
      <c r="E73" s="42">
        <v>39682</v>
      </c>
      <c r="F73" s="1">
        <v>62700000</v>
      </c>
      <c r="G73" s="43">
        <v>48100821.259999998</v>
      </c>
      <c r="H73" s="47">
        <v>0.51219637213989799</v>
      </c>
      <c r="I73" s="43">
        <v>14599178.74</v>
      </c>
      <c r="J73" s="47">
        <v>0.56341600976447104</v>
      </c>
      <c r="L73" s="39"/>
      <c r="M73" s="39"/>
      <c r="N73" s="50"/>
      <c r="O73" s="50"/>
      <c r="P73" s="51"/>
      <c r="Q73" s="51"/>
      <c r="R73" s="51"/>
    </row>
    <row r="74" spans="1:18" s="14" customFormat="1" ht="15" customHeight="1" x14ac:dyDescent="0.25">
      <c r="A74" s="39"/>
      <c r="B74" s="42">
        <v>39447</v>
      </c>
      <c r="C74" s="42" t="s">
        <v>11</v>
      </c>
      <c r="D74" s="42">
        <v>39548</v>
      </c>
      <c r="E74" s="42">
        <v>39603</v>
      </c>
      <c r="F74" s="1">
        <v>150000000</v>
      </c>
      <c r="G74" s="43">
        <v>115073735.08</v>
      </c>
      <c r="H74" s="47">
        <v>1.22535017267112</v>
      </c>
      <c r="I74" s="43">
        <v>34926264.920000002</v>
      </c>
      <c r="J74" s="47">
        <v>1.3478851905064899</v>
      </c>
      <c r="L74" s="39"/>
      <c r="M74" s="39"/>
      <c r="N74" s="50"/>
      <c r="O74" s="50"/>
      <c r="P74" s="51"/>
      <c r="Q74" s="51"/>
      <c r="R74" s="51"/>
    </row>
    <row r="75" spans="1:18" s="14" customFormat="1" ht="15" customHeight="1" x14ac:dyDescent="0.25">
      <c r="A75" s="39"/>
      <c r="B75" s="42">
        <v>39263</v>
      </c>
      <c r="C75" s="42" t="s">
        <v>11</v>
      </c>
      <c r="D75" s="42">
        <v>39371</v>
      </c>
      <c r="E75" s="42">
        <v>39412</v>
      </c>
      <c r="F75" s="1">
        <v>49100000</v>
      </c>
      <c r="G75" s="43">
        <v>37667469.289999999</v>
      </c>
      <c r="H75" s="44">
        <v>0.401097956597114</v>
      </c>
      <c r="I75" s="43">
        <v>11432530.710000001</v>
      </c>
      <c r="J75" s="44">
        <v>0.44120775208331903</v>
      </c>
      <c r="L75" s="39"/>
      <c r="M75" s="39"/>
      <c r="N75" s="50"/>
      <c r="O75" s="50"/>
      <c r="P75" s="51"/>
      <c r="Q75" s="51"/>
      <c r="R75" s="51"/>
    </row>
    <row r="76" spans="1:18" s="14" customFormat="1" ht="15" customHeight="1" x14ac:dyDescent="0.25">
      <c r="A76" s="39"/>
      <c r="B76" s="64">
        <v>39263</v>
      </c>
      <c r="C76" s="42" t="s">
        <v>11</v>
      </c>
      <c r="D76" s="65">
        <v>39303</v>
      </c>
      <c r="E76" s="65">
        <v>39321</v>
      </c>
      <c r="F76" s="1">
        <v>46000000</v>
      </c>
      <c r="G76" s="66">
        <v>35289278.649999999</v>
      </c>
      <c r="H76" s="47">
        <v>3.7577405328438397E-3</v>
      </c>
      <c r="I76" s="66">
        <v>10710721.35</v>
      </c>
      <c r="J76" s="47">
        <v>4.1335145875628998E-3</v>
      </c>
      <c r="L76" s="39"/>
      <c r="M76" s="39"/>
      <c r="N76" s="50"/>
      <c r="O76" s="50"/>
      <c r="P76" s="51"/>
      <c r="Q76" s="51"/>
      <c r="R76" s="51"/>
    </row>
    <row r="77" spans="1:18" s="14" customFormat="1" ht="15" customHeight="1" x14ac:dyDescent="0.25">
      <c r="A77" s="39"/>
      <c r="B77" s="42">
        <v>39082</v>
      </c>
      <c r="C77" s="42" t="s">
        <v>11</v>
      </c>
      <c r="D77" s="42">
        <v>39198</v>
      </c>
      <c r="E77" s="42">
        <v>39412</v>
      </c>
      <c r="F77" s="1">
        <v>59422693.530000001</v>
      </c>
      <c r="G77" s="46">
        <v>45586608.490000002</v>
      </c>
      <c r="H77" s="47">
        <v>4.8542400000000001E-3</v>
      </c>
      <c r="I77" s="46">
        <v>13836085.039999999</v>
      </c>
      <c r="J77" s="47">
        <v>5.3396600000000004E-3</v>
      </c>
      <c r="L77" s="39"/>
      <c r="M77" s="39"/>
      <c r="N77" s="50"/>
      <c r="O77" s="50"/>
      <c r="P77" s="51"/>
      <c r="Q77" s="51"/>
      <c r="R77" s="51"/>
    </row>
    <row r="78" spans="1:18" s="14" customFormat="1" ht="15" customHeight="1" x14ac:dyDescent="0.25">
      <c r="A78" s="39"/>
      <c r="B78" s="64">
        <v>39082</v>
      </c>
      <c r="C78" s="42" t="s">
        <v>11</v>
      </c>
      <c r="D78" s="65">
        <v>39198</v>
      </c>
      <c r="E78" s="64">
        <v>39321</v>
      </c>
      <c r="F78" s="1">
        <v>59500000</v>
      </c>
      <c r="G78" s="43">
        <v>45645914.780000001</v>
      </c>
      <c r="H78" s="44">
        <v>4.8605556896964804E-3</v>
      </c>
      <c r="I78" s="43">
        <v>13854085.220000001</v>
      </c>
      <c r="J78" s="44">
        <v>5.3466112582799602E-3</v>
      </c>
      <c r="L78" s="39"/>
      <c r="M78" s="39"/>
      <c r="N78" s="50"/>
      <c r="O78" s="50"/>
      <c r="P78" s="51"/>
      <c r="Q78" s="51"/>
      <c r="R78" s="51"/>
    </row>
    <row r="79" spans="1:18" s="14" customFormat="1" ht="15" customHeight="1" x14ac:dyDescent="0.25">
      <c r="A79" s="39"/>
      <c r="B79" s="64">
        <v>39082</v>
      </c>
      <c r="C79" s="42" t="s">
        <v>11</v>
      </c>
      <c r="D79" s="42">
        <v>39198</v>
      </c>
      <c r="E79" s="42">
        <v>39213</v>
      </c>
      <c r="F79" s="1">
        <v>120000000</v>
      </c>
      <c r="G79" s="43">
        <v>92058987.790000007</v>
      </c>
      <c r="H79" s="67">
        <v>9.8027999999999987E-3</v>
      </c>
      <c r="I79" s="43">
        <v>27941012.210000001</v>
      </c>
      <c r="J79" s="67">
        <v>1.078308E-2</v>
      </c>
      <c r="L79" s="39"/>
      <c r="M79" s="39"/>
      <c r="N79" s="50"/>
      <c r="O79" s="50"/>
      <c r="P79" s="51"/>
      <c r="Q79" s="51"/>
      <c r="R79" s="51"/>
    </row>
    <row r="80" spans="1:18" ht="15" customHeight="1" x14ac:dyDescent="0.25">
      <c r="A80" s="39"/>
      <c r="B80" s="64">
        <v>38990</v>
      </c>
      <c r="C80" s="42" t="s">
        <v>11</v>
      </c>
      <c r="D80" s="65">
        <v>39037</v>
      </c>
      <c r="E80" s="65">
        <v>39051</v>
      </c>
      <c r="F80" s="1">
        <v>178000000</v>
      </c>
      <c r="G80" s="66">
        <v>136554165.22</v>
      </c>
      <c r="H80" s="47">
        <v>1.454082206E-2</v>
      </c>
      <c r="I80" s="66">
        <v>41445834.780000001</v>
      </c>
      <c r="J80" s="47">
        <v>1.5994904269999999E-2</v>
      </c>
    </row>
    <row r="81" spans="1:10" ht="15" customHeight="1" x14ac:dyDescent="0.25">
      <c r="A81" s="39"/>
      <c r="B81" s="64">
        <v>38717</v>
      </c>
      <c r="C81" s="42" t="s">
        <v>11</v>
      </c>
      <c r="D81" s="64">
        <v>38835</v>
      </c>
      <c r="E81" s="64">
        <v>38852</v>
      </c>
      <c r="F81" s="1">
        <v>152212864.44</v>
      </c>
      <c r="G81" s="46">
        <v>116771351.92</v>
      </c>
      <c r="H81" s="47">
        <v>1.2434271E-2</v>
      </c>
      <c r="I81" s="46">
        <v>35441512.520000003</v>
      </c>
      <c r="J81" s="47">
        <v>1.3677698E-2</v>
      </c>
    </row>
    <row r="82" spans="1:10" ht="15" customHeight="1" x14ac:dyDescent="0.25">
      <c r="A82" s="39"/>
      <c r="B82" s="42">
        <v>38625</v>
      </c>
      <c r="C82" s="42" t="s">
        <v>11</v>
      </c>
      <c r="D82" s="42">
        <v>38684</v>
      </c>
      <c r="E82" s="42">
        <v>38699</v>
      </c>
      <c r="F82" s="1">
        <v>50000000.030000001</v>
      </c>
      <c r="G82" s="46">
        <v>38357911.600000001</v>
      </c>
      <c r="H82" s="47">
        <v>4.0845005799999999E-3</v>
      </c>
      <c r="I82" s="46">
        <v>11642088.43</v>
      </c>
      <c r="J82" s="47">
        <v>4.4929506399999999E-3</v>
      </c>
    </row>
    <row r="83" spans="1:10" ht="15" customHeight="1" x14ac:dyDescent="0.25">
      <c r="A83" s="39"/>
      <c r="B83" s="65">
        <v>38352</v>
      </c>
      <c r="C83" s="42" t="s">
        <v>11</v>
      </c>
      <c r="D83" s="42">
        <v>38607</v>
      </c>
      <c r="E83" s="65">
        <v>38611</v>
      </c>
      <c r="F83" s="1">
        <v>100000000</v>
      </c>
      <c r="G83" s="46">
        <v>76715823.159999996</v>
      </c>
      <c r="H83" s="47">
        <v>8.1690011599999997E-3</v>
      </c>
      <c r="I83" s="46">
        <v>23284176.84</v>
      </c>
      <c r="J83" s="47">
        <v>8.9859012699999991E-3</v>
      </c>
    </row>
    <row r="84" spans="1:10" ht="15" customHeight="1" x14ac:dyDescent="0.25">
      <c r="B84" s="68">
        <v>38352</v>
      </c>
      <c r="C84" s="68" t="s">
        <v>11</v>
      </c>
      <c r="D84" s="68">
        <v>38467</v>
      </c>
      <c r="E84" s="68">
        <v>38489</v>
      </c>
      <c r="F84" s="4">
        <v>153474992.36000001</v>
      </c>
      <c r="G84" s="69">
        <v>117739603.73</v>
      </c>
      <c r="H84" s="70">
        <v>1.2537299999999999E-2</v>
      </c>
      <c r="I84" s="69">
        <v>35735388.630000003</v>
      </c>
      <c r="J84" s="70">
        <v>1.3791299999999999E-2</v>
      </c>
    </row>
    <row r="85" spans="1:10" ht="15" customHeight="1" x14ac:dyDescent="0.25">
      <c r="B85" s="68">
        <v>37986</v>
      </c>
      <c r="C85" s="68" t="s">
        <v>11</v>
      </c>
      <c r="D85" s="68">
        <v>38106</v>
      </c>
      <c r="E85" s="68">
        <v>38124</v>
      </c>
      <c r="F85" s="4">
        <v>25455001.640000001</v>
      </c>
      <c r="G85" s="71">
        <v>19528014.609999999</v>
      </c>
      <c r="H85" s="72">
        <v>2.0794194E-3</v>
      </c>
      <c r="I85" s="71">
        <v>5926987.0300000003</v>
      </c>
      <c r="J85" s="72">
        <v>2.2873610999999999E-3</v>
      </c>
    </row>
    <row r="86" spans="1:10" ht="15" customHeight="1" x14ac:dyDescent="0.25">
      <c r="B86" s="68">
        <v>37621</v>
      </c>
      <c r="C86" s="68" t="s">
        <v>11</v>
      </c>
      <c r="D86" s="68">
        <v>37736</v>
      </c>
      <c r="E86" s="68">
        <v>37754</v>
      </c>
      <c r="F86" s="4">
        <v>26502631.740000002</v>
      </c>
      <c r="G86" s="71">
        <v>20331712.100000001</v>
      </c>
      <c r="H86" s="72">
        <v>2.1649999999999998E-3</v>
      </c>
      <c r="I86" s="71">
        <v>6170919.6399999997</v>
      </c>
      <c r="J86" s="72">
        <v>2.3809999999999999E-3</v>
      </c>
    </row>
    <row r="87" spans="1:10" ht="15" customHeight="1" x14ac:dyDescent="0.25">
      <c r="B87" s="68">
        <v>37256</v>
      </c>
      <c r="C87" s="68" t="s">
        <v>11</v>
      </c>
      <c r="D87" s="68">
        <v>37372</v>
      </c>
      <c r="E87" s="68">
        <v>37391</v>
      </c>
      <c r="F87" s="4">
        <v>15945059.949999999</v>
      </c>
      <c r="G87" s="71">
        <v>12232326.310000001</v>
      </c>
      <c r="H87" s="72">
        <v>1.2999999999999999E-3</v>
      </c>
      <c r="I87" s="71">
        <v>3712733.64</v>
      </c>
      <c r="J87" s="72">
        <v>1.4300000000000001E-3</v>
      </c>
    </row>
    <row r="88" spans="1:10" ht="15" customHeight="1" x14ac:dyDescent="0.25">
      <c r="B88" s="68">
        <v>36891</v>
      </c>
      <c r="C88" s="68" t="s">
        <v>11</v>
      </c>
      <c r="D88" s="68">
        <v>37007</v>
      </c>
      <c r="E88" s="68">
        <v>37025</v>
      </c>
      <c r="F88" s="4">
        <v>10546859.23</v>
      </c>
      <c r="G88" s="71">
        <v>8091071.7199999997</v>
      </c>
      <c r="H88" s="72">
        <v>8.6156999999999998E-4</v>
      </c>
      <c r="I88" s="71">
        <v>2455787.5099999998</v>
      </c>
      <c r="J88" s="72">
        <v>9.4773999999999998E-4</v>
      </c>
    </row>
    <row r="89" spans="1:10" ht="14" x14ac:dyDescent="0.3">
      <c r="B89" s="73"/>
      <c r="H89" s="74"/>
    </row>
    <row r="90" spans="1:10" x14ac:dyDescent="0.25">
      <c r="B90" s="75"/>
      <c r="F90" s="5"/>
      <c r="H90" s="76"/>
      <c r="J90" s="76"/>
    </row>
    <row r="91" spans="1:10" x14ac:dyDescent="0.25">
      <c r="B91" s="77"/>
      <c r="C91" s="6"/>
      <c r="H91" s="78"/>
    </row>
    <row r="92" spans="1:10" x14ac:dyDescent="0.25">
      <c r="B92" s="77"/>
      <c r="C92" s="6"/>
      <c r="F92" s="79"/>
      <c r="G92" s="79"/>
      <c r="I92" s="79"/>
    </row>
    <row r="93" spans="1:10" x14ac:dyDescent="0.25">
      <c r="B93" s="77"/>
      <c r="C93" s="6"/>
      <c r="F93" s="5"/>
      <c r="H93" s="76"/>
      <c r="J93" s="76"/>
    </row>
    <row r="101" spans="3:9" x14ac:dyDescent="0.25">
      <c r="C101" s="80"/>
      <c r="D101" s="7"/>
      <c r="E101" s="8"/>
      <c r="F101" s="7"/>
      <c r="G101" s="8"/>
      <c r="I101" s="8"/>
    </row>
  </sheetData>
  <mergeCells count="10">
    <mergeCell ref="A48:A49"/>
    <mergeCell ref="M48:M49"/>
    <mergeCell ref="A50:A57"/>
    <mergeCell ref="M50:M57"/>
    <mergeCell ref="A38:A40"/>
    <mergeCell ref="M38:M40"/>
    <mergeCell ref="A41:A44"/>
    <mergeCell ref="M41:M44"/>
    <mergeCell ref="A45:A46"/>
    <mergeCell ref="M45:M46"/>
  </mergeCells>
  <pageMargins left="0.78740157480314965" right="0.78740157480314965" top="0.98425196850393704" bottom="0.98425196850393704" header="0.51181102362204722" footer="0.51181102362204722"/>
  <pageSetup paperSize="9" scale="33" orientation="landscape" r:id="rId1"/>
  <headerFooter alignWithMargins="0">
    <oddHeader>&amp;L&amp;"Calibri"&amp;10&amp;K000000Interno&amp;1#</oddHeader>
    <oddFooter>&amp;R&amp;1#&amp;"Calibri"&amp;10&amp;K000000Interno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aos Acionistas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Vinícius Almeira Trapp</dc:creator>
  <cp:keywords/>
  <dc:description/>
  <cp:lastModifiedBy>Vanessa Ribeiro Viegas Passarelli</cp:lastModifiedBy>
  <cp:revision/>
  <dcterms:created xsi:type="dcterms:W3CDTF">2020-09-10T20:24:41Z</dcterms:created>
  <dcterms:modified xsi:type="dcterms:W3CDTF">2025-11-12T22:19:34Z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88130d-5101-4830-99be-3b599ae91491_Enabled">
    <vt:lpwstr>true</vt:lpwstr>
  </property>
  <property fmtid="{D5CDD505-2E9C-101B-9397-08002B2CF9AE}" pid="3" name="MSIP_Label_6288130d-5101-4830-99be-3b599ae91491_SetDate">
    <vt:lpwstr>2024-04-02T14:48:09Z</vt:lpwstr>
  </property>
  <property fmtid="{D5CDD505-2E9C-101B-9397-08002B2CF9AE}" pid="4" name="MSIP_Label_6288130d-5101-4830-99be-3b599ae91491_Method">
    <vt:lpwstr>Privileged</vt:lpwstr>
  </property>
  <property fmtid="{D5CDD505-2E9C-101B-9397-08002B2CF9AE}" pid="5" name="MSIP_Label_6288130d-5101-4830-99be-3b599ae91491_Name">
    <vt:lpwstr>Interno</vt:lpwstr>
  </property>
  <property fmtid="{D5CDD505-2E9C-101B-9397-08002B2CF9AE}" pid="6" name="MSIP_Label_6288130d-5101-4830-99be-3b599ae91491_SiteId">
    <vt:lpwstr>a38e94f2-456e-47b2-b626-d54f18cebc92</vt:lpwstr>
  </property>
  <property fmtid="{D5CDD505-2E9C-101B-9397-08002B2CF9AE}" pid="7" name="MSIP_Label_6288130d-5101-4830-99be-3b599ae91491_ActionId">
    <vt:lpwstr>5b174fcb-f28b-4f9c-94f4-818ba29e57a9</vt:lpwstr>
  </property>
  <property fmtid="{D5CDD505-2E9C-101B-9397-08002B2CF9AE}" pid="8" name="MSIP_Label_6288130d-5101-4830-99be-3b599ae91491_ContentBits">
    <vt:lpwstr>3</vt:lpwstr>
  </property>
</Properties>
</file>