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copel0.sharepoint.com/sites/relacoesinvestidores/Documentos Compartilhados/Earnings Release/1T26/Tabelas e Gráficos/8. Histórico Contábil/"/>
    </mc:Choice>
  </mc:AlternateContent>
  <xr:revisionPtr revIDLastSave="264" documentId="8_{4B5B630D-85AD-448A-92F1-556D3680D302}" xr6:coauthVersionLast="47" xr6:coauthVersionMax="47" xr10:uidLastSave="{C1F868C1-5B8A-44C6-B158-439BF98B3CAE}"/>
  <bookViews>
    <workbookView xWindow="-28920" yWindow="0" windowWidth="29040" windowHeight="15720" activeTab="1" xr2:uid="{00000000-000D-0000-FFFF-FFFF00000000}"/>
  </bookViews>
  <sheets>
    <sheet name="Balanço Patrimonial" sheetId="2" r:id="rId1"/>
    <sheet name="DRE anual" sheetId="3" r:id="rId2"/>
    <sheet name="DRE trimestral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______________r3" hidden="1">{#N/A,#N/A,FALSE,"CRV_Português"}</definedName>
    <definedName name="___Mar07" hidden="1">{#N/A,#N/A,FALSE,"CRV_Português"}</definedName>
    <definedName name="___nov2006" hidden="1">{#N/A,#N/A,FALSE,"CRV_Português"}</definedName>
    <definedName name="___out2006" hidden="1">{#N/A,#N/A,FALSE,"CRV_Português"}</definedName>
    <definedName name="___pd1" hidden="1">{#N/A,#N/A,FALSE,"CRV_Português"}</definedName>
    <definedName name="_18Depreciação_59">'[1]11_1_TxDepreciação'!$B$4:$C$10</definedName>
    <definedName name="_46Energia">'[2]46Energia'!$B$4:$G$14</definedName>
    <definedName name="_48Financeiro">'[2]48Financeiro'!$B$4:$F$22</definedName>
    <definedName name="_51PL">'[3]DEZ 2005'!$B$4:$D$12</definedName>
    <definedName name="_Mar07" hidden="1">{#N/A,#N/A,FALSE,"CRV_Português"}</definedName>
    <definedName name="_nov2006" hidden="1">{#N/A,#N/A,FALSE,"CRV_Português"}</definedName>
    <definedName name="_Order1" hidden="1">255</definedName>
    <definedName name="_Order2" hidden="1">255</definedName>
    <definedName name="_out2006" hidden="1">{#N/A,#N/A,FALSE,"CRV_Português"}</definedName>
    <definedName name="_pd1" hidden="1">{#N/A,#N/A,FALSE,"CRV_Português"}</definedName>
    <definedName name="ABR07CPRAZO" hidden="1">{#N/A,#N/A,FALSE,"CRV_Português"}</definedName>
    <definedName name="ABRILCPRAZO" hidden="1">{#N/A,#N/A,FALSE,"CRV_Português"}</definedName>
    <definedName name="agoto2006cp" hidden="1">{#N/A,#N/A,FALSE,"CRV_Português"}</definedName>
    <definedName name="An_r" localSheetId="0">#REF!</definedName>
    <definedName name="An_r">#REF!</definedName>
    <definedName name="Ano_Atual">'[4]SET 2005'!$G$4</definedName>
    <definedName name="Ano_Atual_1">'[5]SET 2005'!$G$4</definedName>
    <definedName name="Ano_Mês_Atual">[6]Dados!$C$4</definedName>
    <definedName name="Ano_Mês_Passado">[6]Dados!$C$5</definedName>
    <definedName name="Ano_Passado">'[4]SET 2005'!$I$4</definedName>
    <definedName name="Ano_Passado_1">'[5]SET 2005'!$I$4</definedName>
    <definedName name="Ano_passado_25">'[7]DEZ 2003'!$K$2</definedName>
    <definedName name="AS2DocOpenMode" hidden="1">"AS2DocumentEdit"</definedName>
    <definedName name="AS2ReportLS" hidden="1">1</definedName>
    <definedName name="AS2SyncStepLS" hidden="1">0</definedName>
    <definedName name="AS2VersionLS" hidden="1">300</definedName>
    <definedName name="Assina_14">[8]Assina!$B$2:$B$43</definedName>
    <definedName name="Assina_8">[8]Assina!$B$2:$B$43</definedName>
    <definedName name="At" localSheetId="0">#REF!</definedName>
    <definedName name="At">#REF!</definedName>
    <definedName name="At_13" localSheetId="0">#REF!</definedName>
    <definedName name="At_13">#REF!</definedName>
    <definedName name="At_6" localSheetId="0">#REF!</definedName>
    <definedName name="At_6">#REF!</definedName>
    <definedName name="Ativ" localSheetId="0">#REF!</definedName>
    <definedName name="Ativ">#REF!</definedName>
    <definedName name="Ativ_13" localSheetId="0">#REF!</definedName>
    <definedName name="Ativ_13">#REF!</definedName>
    <definedName name="Ativ_6" localSheetId="0">#REF!</definedName>
    <definedName name="Ativ_6">#REF!</definedName>
    <definedName name="ATIVO">'[4]SET 2005'!$B$73</definedName>
    <definedName name="ATIVO_1">'[5]SET 2005'!$B$73</definedName>
    <definedName name="Ativo_13" localSheetId="0">#REF!</definedName>
    <definedName name="Ativo_13">#REF!</definedName>
    <definedName name="Ativo_6" localSheetId="0">#REF!</definedName>
    <definedName name="Ativo_6">#REF!</definedName>
    <definedName name="atual">[9]CVA!$F$649,[9]CVA!$H$649,[9]CVA!$J$649,[9]CVA!$L$649,[9]CVA!$N$649,[9]CVA!$P$649</definedName>
    <definedName name="Atv" localSheetId="0">#REF!</definedName>
    <definedName name="Atv">#REF!</definedName>
    <definedName name="autor_25">'[7]DEZ 2003'!$AJ$4</definedName>
    <definedName name="Base">'[10]Analítico Gerencial'!$A$15:$BT$38474</definedName>
    <definedName name="BASEP">'[10]Analítico Publicação'!$A$14:$BT$1472</definedName>
    <definedName name="BG_Del" hidden="1">15</definedName>
    <definedName name="BG_Ins" hidden="1">4</definedName>
    <definedName name="BG_Mod" hidden="1">6</definedName>
    <definedName name="Conf_Subsidiárias">'[4]SET 2005'!$AC$44</definedName>
    <definedName name="Conf_Subsidiárias_1">'[5]SET 2005'!$AC$44</definedName>
    <definedName name="Conferência__Ativo_e_Passivo_25">'[7]DEZ 2003'!$AC$36</definedName>
    <definedName name="Conferências_da_dívida_25">'[7]DEZ 2003'!$AC$49</definedName>
    <definedName name="Conferir_Ativo_Passivo">'[4]SET 2005'!$AE$33:$AG$33</definedName>
    <definedName name="Conferir_Ativo_Passivo_1">'[5]SET 2005'!$AE$33:$AG$33</definedName>
    <definedName name="Cons" localSheetId="0">#REF!</definedName>
    <definedName name="Cons">#REF!</definedName>
    <definedName name="Consol" localSheetId="0">#REF!</definedName>
    <definedName name="Consol">#REF!</definedName>
    <definedName name="Consolid" localSheetId="0">#REF!</definedName>
    <definedName name="Consolid">#REF!</definedName>
    <definedName name="Consolidad" localSheetId="0">#REF!</definedName>
    <definedName name="Consolidad">#REF!</definedName>
    <definedName name="Consolidado" localSheetId="0">#REF!</definedName>
    <definedName name="Consolidado">#REF!</definedName>
    <definedName name="Consolidado_13" localSheetId="0">#REF!</definedName>
    <definedName name="Consolidado_13">#REF!</definedName>
    <definedName name="Consolidado_6" localSheetId="0">#REF!</definedName>
    <definedName name="Consolidado_6">#REF!</definedName>
    <definedName name="Consolidated" localSheetId="0">#REF!</definedName>
    <definedName name="Consolidated">#REF!</definedName>
    <definedName name="Consumidores_atual">'[4]SET 2005'!$G$48</definedName>
    <definedName name="Consumidores_atual_1">'[5]SET 2005'!$G$48</definedName>
    <definedName name="Contas">'[10]Analítico Gerencial'!$A$15:$A$38474</definedName>
    <definedName name="CONTASP">'[10]Analítico Publicação'!$A$14:$A$16354</definedName>
    <definedName name="cpjun06" hidden="1">{#N/A,#N/A,FALSE,"CRV_Português"}</definedName>
    <definedName name="CPRAZOABR06" hidden="1">{#N/A,#N/A,FALSE,"CRV_Português"}</definedName>
    <definedName name="CRCABR2006" hidden="1">{#N/A,#N/A,FALSE,"CRV_Português"}</definedName>
    <definedName name="crcjan07" hidden="1">{#N/A,#N/A,FALSE,"CRV_Português"}</definedName>
    <definedName name="crcpcprazojan07" hidden="1">{#N/A,#N/A,FALSE,"CRV_Português"}</definedName>
    <definedName name="crcprazootu06" hidden="1">{#N/A,#N/A,FALSE,"CRV_Português"}</definedName>
    <definedName name="CRCSET2006" hidden="1">{#N/A,#N/A,FALSE,"CRV_Português"}</definedName>
    <definedName name="cris">'[11]Analítico Publicação'!$A$14:$A$6993</definedName>
    <definedName name="cristina" hidden="1">{#N/A,#N/A,FALSE,"CRV_Português"}</definedName>
    <definedName name="crvv" hidden="1">{#N/A,#N/A,FALSE,"CRV_Português"}</definedName>
    <definedName name="curitiba" hidden="1">{#N/A,#N/A,FALSE,"CRV_Português"}</definedName>
    <definedName name="D" hidden="1">{#N/A,#N/A,FALSE,"CRV_Português"}</definedName>
    <definedName name="Data" localSheetId="0">#REF!</definedName>
    <definedName name="Data">#REF!</definedName>
    <definedName name="Data_Balancete" localSheetId="0">#REF!</definedName>
    <definedName name="Data_Balancete">#REF!</definedName>
    <definedName name="Day">'[6]Ativo Passivo DRE'!$E$12</definedName>
    <definedName name="DEC">'[4]SET 2005'!$G$52</definedName>
    <definedName name="DEC_1">'[5]SET 2005'!$G$52</definedName>
    <definedName name="DEC_2_25">'[7]DEZ 2003'!$AF$20</definedName>
    <definedName name="DEC_25">'[7]DEZ 2003'!$AE$20</definedName>
    <definedName name="Depreciação_e_amortização">'[6]Ativo Passivo DRE'!$G$181</definedName>
    <definedName name="dez06cprazo" hidden="1">{#N/A,#N/A,FALSE,"CRV_Português"}</definedName>
    <definedName name="dfçkfdçgdk" hidden="1">{#N/A,#N/A,FALSE,"CRV_Português"}</definedName>
    <definedName name="dinora" hidden="1">{#N/A,#N/A,FALSE,"CRV_Português"}</definedName>
    <definedName name="djajwjwejwl" hidden="1">{#N/A,#N/A,FALSE,"CRV_Português"}</definedName>
    <definedName name="DRE">'[4]SET 2005'!$B$202:$M$203</definedName>
    <definedName name="DRE_1">'[5]SET 2005'!$B$202:$M$203</definedName>
    <definedName name="DRE_13" localSheetId="0">#REF!</definedName>
    <definedName name="DRE_13">#REF!</definedName>
    <definedName name="DRE_6" localSheetId="0">#REF!</definedName>
    <definedName name="DRE_6">#REF!</definedName>
    <definedName name="El" localSheetId="0">#REF!</definedName>
    <definedName name="El">#REF!</definedName>
    <definedName name="Eli" localSheetId="0">#REF!</definedName>
    <definedName name="Eli">#REF!</definedName>
    <definedName name="Elimin" localSheetId="0">#REF!</definedName>
    <definedName name="Elimin">#REF!</definedName>
    <definedName name="Eliminac" localSheetId="0">#REF!</definedName>
    <definedName name="Eliminac">#REF!</definedName>
    <definedName name="Eliminações" localSheetId="0">#REF!</definedName>
    <definedName name="Eliminações">#REF!</definedName>
    <definedName name="Eliminações_13" localSheetId="0">#REF!</definedName>
    <definedName name="Eliminações_13">#REF!</definedName>
    <definedName name="Eliminações_6" localSheetId="0">#REF!</definedName>
    <definedName name="Eliminações_6">#REF!</definedName>
    <definedName name="Elimination" localSheetId="0">#REF!</definedName>
    <definedName name="Elimination">#REF!</definedName>
    <definedName name="Empr_DIS">'[4]SET 2005'!$AE$27</definedName>
    <definedName name="Empr_DIS_1">'[5]SET 2005'!$AE$27</definedName>
    <definedName name="Empregados_ano_pas">[6]Dados!$E$11</definedName>
    <definedName name="Empregados_atual">'[4]SET 2005'!$AE$24</definedName>
    <definedName name="Empregados_atual_1">'[5]SET 2005'!$AE$24</definedName>
    <definedName name="Excel_BuiltIn__FilterDatabase_10" localSheetId="0">#REF!</definedName>
    <definedName name="Excel_BuiltIn__FilterDatabase_10">#REF!</definedName>
    <definedName name="Excel_BuiltIn__FilterDatabase_11" localSheetId="0">#REF!</definedName>
    <definedName name="Excel_BuiltIn__FilterDatabase_11">#REF!</definedName>
    <definedName name="Excel_BuiltIn__FilterDatabase_12" localSheetId="0">#REF!</definedName>
    <definedName name="Excel_BuiltIn__FilterDatabase_12">#REF!</definedName>
    <definedName name="Excel_BuiltIn__FilterDatabase_13" localSheetId="0">#REF!</definedName>
    <definedName name="Excel_BuiltIn__FilterDatabase_13">#REF!</definedName>
    <definedName name="Excel_BuiltIn__FilterDatabase_19" localSheetId="0">#REF!</definedName>
    <definedName name="Excel_BuiltIn__FilterDatabase_19">#REF!</definedName>
    <definedName name="Excel_BuiltIn__FilterDatabase_20" localSheetId="0">#REF!</definedName>
    <definedName name="Excel_BuiltIn__FilterDatabase_20">#REF!</definedName>
    <definedName name="Excel_BuiltIn__FilterDatabase_21" localSheetId="0">#REF!</definedName>
    <definedName name="Excel_BuiltIn__FilterDatabase_21">#REF!</definedName>
    <definedName name="Excel_BuiltIn__FilterDatabase_5" localSheetId="0">#REF!</definedName>
    <definedName name="Excel_BuiltIn__FilterDatabase_5">#REF!</definedName>
    <definedName name="Excel_BuiltIn__FilterDatabase_8" localSheetId="0">#REF!</definedName>
    <definedName name="Excel_BuiltIn__FilterDatabase_8">#REF!</definedName>
    <definedName name="Excel_BuiltIn__FilterDatabase_9" localSheetId="0">#REF!</definedName>
    <definedName name="Excel_BuiltIn__FilterDatabase_9">#REF!</definedName>
    <definedName name="Excel_BuiltIn_Print_Area_12" localSheetId="0">#REF!,#REF!</definedName>
    <definedName name="Excel_BuiltIn_Print_Area_12">#REF!,#REF!</definedName>
    <definedName name="Excel_BuiltIn_Print_Titles_5" localSheetId="0">#REF!</definedName>
    <definedName name="Excel_BuiltIn_Print_Titles_5">#REF!</definedName>
    <definedName name="F_14">[12]UFIR!$E$5</definedName>
    <definedName name="F_8">[12]UFIR!$E$5</definedName>
    <definedName name="faturagovest" hidden="1">{#N/A,#N/A,FALSE,"CRV_Português"}</definedName>
    <definedName name="fdsjkbslg" hidden="1">{#N/A,#N/A,FALSE,"CRV_Português"}</definedName>
    <definedName name="FEC">'[4]SET 2005'!$G$53</definedName>
    <definedName name="FEC_1">'[5]SET 2005'!$G$53</definedName>
    <definedName name="FINANCIAMENTO_CPRAZO_2">'[13]+BALANÇO PATRIMONIAL'!$K$23</definedName>
    <definedName name="fjlsfjsl" hidden="1">{#N/A,#N/A,FALSE,"CRV_Português"}</definedName>
    <definedName name="GCopel">'[10]Analítico Gerencial'!$A$15:$BT$15</definedName>
    <definedName name="GCOPELP">'[10]Analítico Publicação'!$A$14:$BT$14</definedName>
    <definedName name="governofaturas" hidden="1">{#N/A,#N/A,FALSE,"CRV_Português"}</definedName>
    <definedName name="Gráfico_25">'[7]DEZ 2003'!$B$227</definedName>
    <definedName name="GRAU_DE_INADIMPLÊNCIA_25">'[7]DEZ 2003'!$B$280</definedName>
    <definedName name="HTML_CodePage" hidden="1">1252</definedName>
    <definedName name="HTML_Control" hidden="1">{"'Despesas'!$A$1160:$E$1166"}</definedName>
    <definedName name="HTML_Description" hidden="1">""</definedName>
    <definedName name="HTML_Email" hidden="1">""</definedName>
    <definedName name="HTML_Header" hidden="1">"Despesas"</definedName>
    <definedName name="HTML_LastUpdate" hidden="1">"26/08/2005"</definedName>
    <definedName name="HTML_LineAfter" hidden="1">FALSE</definedName>
    <definedName name="HTML_LineBefore" hidden="1">FALSE</definedName>
    <definedName name="HTML_Name" hidden="1">"Copel"</definedName>
    <definedName name="HTML_OBDlg2" hidden="1">TRUE</definedName>
    <definedName name="HTML_OBDlg4" hidden="1">TRUE</definedName>
    <definedName name="HTML_OS" hidden="1">0</definedName>
    <definedName name="HTML_PathFile" hidden="1">"C:\Meus documentos\MeuHTML.htm"</definedName>
    <definedName name="HTML_Title" hidden="1">"NOVO PLANO CONTAS"</definedName>
    <definedName name="iroertierpti" hidden="1">{#N/A,#N/A,FALSE,"CRV_Português"}</definedName>
    <definedName name="j" hidden="1">{#N/A,#N/A,FALSE,"CRV_Português"}</definedName>
    <definedName name="jahdjkash" hidden="1">{#N/A,#N/A,FALSE,"CRV_Português"}</definedName>
    <definedName name="jan06cprazoalterada" hidden="1">{#N/A,#N/A,FALSE,"CRV_Português"}</definedName>
    <definedName name="janete" hidden="1">{#N/A,#N/A,FALSE,"CRV_Português"}</definedName>
    <definedName name="jantedinora" hidden="1">{#N/A,#N/A,FALSE,"CRV_Português"}</definedName>
    <definedName name="JGKTGJEKL" hidden="1">{#N/A,#N/A,FALSE,"CRV_Português"}</definedName>
    <definedName name="jrtgshewrtgjy" hidden="1">{#N/A,#N/A,FALSE,"CRV_Português"}</definedName>
    <definedName name="jul07cprazocrc" hidden="1">{#N/A,#N/A,FALSE,"CRV_Português"}</definedName>
    <definedName name="juntoto090670" hidden="1">{#N/A,#N/A,FALSE,"CRV_Português"}</definedName>
    <definedName name="k" hidden="1">{"'Despesas'!$A$1160:$E$1166"}</definedName>
    <definedName name="kuidf" hidden="1">{#N/A,#N/A,FALSE,"CRV_Português"}</definedName>
    <definedName name="lasmar" hidden="1">{#N/A,#N/A,FALSE,"CRV_Português"}</definedName>
    <definedName name="LFJKSDFKSDKFSÇK" hidden="1">{#N/A,#N/A,FALSE,"CRV_Português"}</definedName>
    <definedName name="LFKDFÇLDTLÇGK" hidden="1">{#N/A,#N/A,FALSE,"CRV_Português"}</definedName>
    <definedName name="ll" hidden="1">{#N/A,#N/A,FALSE,"CRV_Português"}</definedName>
    <definedName name="llll" hidden="1">{#N/A,#N/A,FALSE,"CRV_Português"}</definedName>
    <definedName name="lproojunhptpf" hidden="1">{#N/A,#N/A,FALSE,"CRV_Português"}</definedName>
    <definedName name="lucas" hidden="1">{#N/A,#N/A,FALSE,"CRV_Português"}</definedName>
    <definedName name="luiz" hidden="1">{#N/A,#N/A,FALSE,"CRV_Português"}</definedName>
    <definedName name="luizjose" hidden="1">{#N/A,#N/A,FALSE,"CRV_Português"}</definedName>
    <definedName name="luiznov" hidden="1">{#N/A,#N/A,FALSE,"CRV_Português"}</definedName>
    <definedName name="luizrobertodanrts" hidden="1">{#N/A,#N/A,FALSE,"CRV_Português"}</definedName>
    <definedName name="luizsantos" hidden="1">{#N/A,#N/A,FALSE,"CRV_Português"}</definedName>
    <definedName name="LUIZSET" hidden="1">{#N/A,#N/A,FALSE,"CRV_Português"}</definedName>
    <definedName name="mai06cprazo" hidden="1">{#N/A,#N/A,FALSE,"CRV_Português"}</definedName>
    <definedName name="MARcprazo06" hidden="1">{#N/A,#N/A,FALSE,"CRV_Português"}</definedName>
    <definedName name="Mês_25">'[7]DEZ 2003'!$I$2</definedName>
    <definedName name="Mês_Cola">'[4]COLA SET'!$S$1</definedName>
    <definedName name="Mês_Cola_1">'[5]COLA SET'!$S$1</definedName>
    <definedName name="mês_cola_25">'[7]COLA DEZ'!$S$1</definedName>
    <definedName name="meses_25">'[7]DEZ 2003'!$AE$1</definedName>
    <definedName name="Month">'[6]Ativo Passivo DRE'!$E$11</definedName>
    <definedName name="n__de_empregados_25">'[7]DEZ 2003'!$AE$31</definedName>
    <definedName name="n__de_horas_DEC1_25">'[7]DEZ 2003'!$AE$22</definedName>
    <definedName name="n__de_horas_DEC2_25">'[7]DEZ 2003'!$AF$22</definedName>
    <definedName name="n__de_minutos_DEC1_25">'[7]DEZ 2003'!$AE$25</definedName>
    <definedName name="n__de_minutos_DEC2_25">'[7]DEZ 2003'!$AF$25</definedName>
    <definedName name="N_Meses">'[4]SET 2005'!$AE$1</definedName>
    <definedName name="N_Meses_1">'[5]SET 2005'!$AE$1</definedName>
    <definedName name="N_s_de_meses_no_ano">[6]Dados!$C$7</definedName>
    <definedName name="NNNNN" hidden="1">{#N/A,#N/A,FALSE,"CRV_Português"}</definedName>
    <definedName name="parccpdez2006" hidden="1">{#N/A,#N/A,FALSE,"CRV_Português"}</definedName>
    <definedName name="parccprazomar" hidden="1">{#N/A,#N/A,FALSE,"CRV_Português"}</definedName>
    <definedName name="parcjan2007" hidden="1">{#N/A,#N/A,FALSE,"CRV_Português"}</definedName>
    <definedName name="parcjulcrccp06" hidden="1">{#N/A,#N/A,FALSE,"CRV_Português"}</definedName>
    <definedName name="parcmaio2006" hidden="1">{#N/A,#N/A,FALSE,"CRV_Português"}</definedName>
    <definedName name="PARCRCSET06" hidden="1">{#N/A,#N/A,FALSE,"CRV_Português"}</definedName>
    <definedName name="Pas" localSheetId="0">#REF!</definedName>
    <definedName name="Pas">#REF!</definedName>
    <definedName name="Pas_13" localSheetId="0">#REF!</definedName>
    <definedName name="Pas_13">#REF!</definedName>
    <definedName name="Pas_6" localSheetId="0">#REF!</definedName>
    <definedName name="Pas_6">#REF!</definedName>
    <definedName name="Pass" localSheetId="0">#REF!</definedName>
    <definedName name="Pass">#REF!</definedName>
    <definedName name="Pass_13" localSheetId="0">#REF!</definedName>
    <definedName name="Pass_13">#REF!</definedName>
    <definedName name="Pass_6" localSheetId="0">#REF!</definedName>
    <definedName name="Pass_6">#REF!</definedName>
    <definedName name="PASSIVO">'[4]SET 2005'!$P$140</definedName>
    <definedName name="PASSIVO_1">'[5]SET 2005'!$P$140</definedName>
    <definedName name="Passivo_13" localSheetId="0">#REF!</definedName>
    <definedName name="Passivo_13">#REF!</definedName>
    <definedName name="Passivo_6" localSheetId="0">#REF!</definedName>
    <definedName name="Passivo_6">#REF!</definedName>
    <definedName name="PPFPWERPO" hidden="1">{#N/A,#N/A,FALSE,"CRV_Português"}</definedName>
    <definedName name="Psv" localSheetId="0">#REF!</definedName>
    <definedName name="Psv">#REF!</definedName>
    <definedName name="q">'[14]Analítico Gerencial'!$A$15:$AU$15</definedName>
    <definedName name="Re" localSheetId="0">#REF!</definedName>
    <definedName name="Re">#REF!</definedName>
    <definedName name="Res" localSheetId="0">#REF!</definedName>
    <definedName name="Res">#REF!</definedName>
    <definedName name="Res_13" localSheetId="0">#REF!</definedName>
    <definedName name="Res_13">#REF!</definedName>
    <definedName name="Res_6" localSheetId="0">#REF!</definedName>
    <definedName name="Res_6">#REF!</definedName>
    <definedName name="ResA" localSheetId="0">#REF!</definedName>
    <definedName name="ResA">#REF!</definedName>
    <definedName name="Resul" localSheetId="0">#REF!</definedName>
    <definedName name="Resul">#REF!</definedName>
    <definedName name="RESULTADO_DAS_ATIVIDADES">'[6]Ativo Passivo DRE'!$G$191</definedName>
    <definedName name="safhngfij" hidden="1">{#N/A,#N/A,FALSE,"CRV_Português"}</definedName>
    <definedName name="santos" hidden="1">{#N/A,#N/A,FALSE,"CRV_Português"}</definedName>
    <definedName name="sd" hidden="1">{#N/A,#N/A,FALSE,"CRV_Português"}</definedName>
    <definedName name="SIG_LngApp" hidden="1">[15]SIG_LANGUE!$A$2</definedName>
    <definedName name="SLIPSJUN07" hidden="1">{#N/A,#N/A,FALSE,"CRV_Português"}</definedName>
    <definedName name="ss" hidden="1">{#N/A,#N/A,FALSE,"CRV_Português"}</definedName>
    <definedName name="Tabela3" localSheetId="0">#REF!</definedName>
    <definedName name="Tabela3">#REF!</definedName>
    <definedName name="TextRefCopyRangeCount" hidden="1">4</definedName>
    <definedName name="total_de_consumidores1_25">'[7]DEZ 2003'!$AE$30</definedName>
    <definedName name="total_de_consumidores2_25">'[7]DEZ 2003'!$AE$30</definedName>
    <definedName name="Valores_e_cálculo_para_Grafico_de_US_25">'[7]DEZ 2003'!$AC$58</definedName>
    <definedName name="Var" hidden="1">{#N/A,#N/A,FALSE,"CRV_Português"}</definedName>
    <definedName name="Variação">[6]Dados!$C$6</definedName>
    <definedName name="Voltar_para_o_gráfico_25">'[7]DEZ 2003'!$B$225</definedName>
    <definedName name="W" hidden="1">{#N/A,#N/A,FALSE,"CRV_Português"}</definedName>
    <definedName name="Wr" hidden="1">{#N/A,#N/A,FALSE,"CRV_Português"}</definedName>
    <definedName name="wwr" hidden="1">{#N/A,#N/A,FALSE,"CRV_Português"}</definedName>
    <definedName name="XRefColumnsCount" hidden="1">5</definedName>
    <definedName name="XRefCopyRangeCount" hidden="1">8</definedName>
    <definedName name="XRefPasteRangeCount" hidden="1">5</definedName>
    <definedName name="Year">'[6]Ativo Passivo DRE'!$E$10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2" l="1"/>
  <c r="G17" i="2"/>
  <c r="G33" i="2" l="1"/>
  <c r="G35" i="2" s="1"/>
</calcChain>
</file>

<file path=xl/sharedStrings.xml><?xml version="1.0" encoding="utf-8"?>
<sst xmlns="http://schemas.openxmlformats.org/spreadsheetml/2006/main" count="188" uniqueCount="97">
  <si>
    <t>BALANÇO PATRIMONIAL</t>
  </si>
  <si>
    <t>(Valores expressos em milhares de reais)</t>
  </si>
  <si>
    <t>ATIVO - COPEL COMERCIALIZAÇÃO</t>
  </si>
  <si>
    <t>4T24</t>
  </si>
  <si>
    <t>3T24</t>
  </si>
  <si>
    <t>2T24</t>
  </si>
  <si>
    <t>1T24</t>
  </si>
  <si>
    <t>4T23</t>
  </si>
  <si>
    <t>3T23</t>
  </si>
  <si>
    <t>2T23</t>
  </si>
  <si>
    <t>1T23</t>
  </si>
  <si>
    <t>4T22</t>
  </si>
  <si>
    <t>3T22</t>
  </si>
  <si>
    <t>2T22</t>
  </si>
  <si>
    <t>1T22</t>
  </si>
  <si>
    <t>4T21</t>
  </si>
  <si>
    <t>3T21</t>
  </si>
  <si>
    <t>2T21</t>
  </si>
  <si>
    <t>1T21</t>
  </si>
  <si>
    <t>4T20</t>
  </si>
  <si>
    <t>CIRCULANTE</t>
  </si>
  <si>
    <t>Caixa e equivalentes de caixa</t>
  </si>
  <si>
    <t>Títulos e valores mobiliários</t>
  </si>
  <si>
    <t>Clientes</t>
  </si>
  <si>
    <t xml:space="preserve">Valor justo na compra e venda de energia </t>
  </si>
  <si>
    <t>Outros créditos</t>
  </si>
  <si>
    <t>Imposto de renda e contribuição social</t>
  </si>
  <si>
    <t>Outros tributos a recuperar</t>
  </si>
  <si>
    <t>Despesas antecipadas</t>
  </si>
  <si>
    <t>Partes relacionadas</t>
  </si>
  <si>
    <t>NÃO CIRCULANTE</t>
  </si>
  <si>
    <t>Realizável a Longo Prazo</t>
  </si>
  <si>
    <t xml:space="preserve">Depósitos judiciais </t>
  </si>
  <si>
    <t>Imobilizado</t>
  </si>
  <si>
    <t>Intangível</t>
  </si>
  <si>
    <t>Direito de uso de ativos</t>
  </si>
  <si>
    <t>TOTAL DO ATIVO</t>
  </si>
  <si>
    <t>PASSIVO - COPEL COMERCIALIZAÇÃO</t>
  </si>
  <si>
    <t>Obrigações sociais e trabalhistas</t>
  </si>
  <si>
    <t xml:space="preserve">Fornecedores </t>
  </si>
  <si>
    <t>Outras obrigações fiscais</t>
  </si>
  <si>
    <t>Dividendos a pagar</t>
  </si>
  <si>
    <t xml:space="preserve">Benefícios pós-emprego  </t>
  </si>
  <si>
    <t>Passivo de arrendamentos</t>
  </si>
  <si>
    <t>Outras contas a pagar</t>
  </si>
  <si>
    <t>Imposto de renda e contribuição social diferidos</t>
  </si>
  <si>
    <t>Benefícios pós-emprego</t>
  </si>
  <si>
    <t>Provisões para litígios</t>
  </si>
  <si>
    <t>PATRIMÔNIO LÍQUIDO</t>
  </si>
  <si>
    <t>Atribuível aos acionistas da empresa controladora</t>
  </si>
  <si>
    <t>Capital social</t>
  </si>
  <si>
    <t>Adiantamento para futuro aumento de capital</t>
  </si>
  <si>
    <t>Ajustes de avaliação patrimonial</t>
  </si>
  <si>
    <t>Reserva legal</t>
  </si>
  <si>
    <t>Reserva de retenção de lucros</t>
  </si>
  <si>
    <t>Reserva de lucros a realizar</t>
  </si>
  <si>
    <t>Dividendo adicional proposto</t>
  </si>
  <si>
    <t>Lucros acumulados</t>
  </si>
  <si>
    <t>TOTAL DO PASSIVO</t>
  </si>
  <si>
    <t>DEMONSTRAÇÃO DO RESULTADO DO EXERCÍCIO - ACUMULADO</t>
  </si>
  <si>
    <t>COPEL COMERCIALIZAÇÃO</t>
  </si>
  <si>
    <t>RECEITA OPERACIONAL LÍQUIDA</t>
  </si>
  <si>
    <t xml:space="preserve">Fornecimento de energia elétrica </t>
  </si>
  <si>
    <t>Suprimento de energia elétrica</t>
  </si>
  <si>
    <t>Outras receitas operacionais</t>
  </si>
  <si>
    <t>CUSTOS E DESPESAS OPERACIONAIS</t>
  </si>
  <si>
    <t>Energia elétrica comprada para revenda</t>
  </si>
  <si>
    <t>Pessoal e administradores</t>
  </si>
  <si>
    <t xml:space="preserve">Planos previdenciário e assistencial  </t>
  </si>
  <si>
    <t xml:space="preserve">Material  </t>
  </si>
  <si>
    <t xml:space="preserve">Serviços de terceiros </t>
  </si>
  <si>
    <t>Depreciação e amortização</t>
  </si>
  <si>
    <t>Provisão/reversão para litígios</t>
  </si>
  <si>
    <t>Outros custos e despesas operacionais, líquidos</t>
  </si>
  <si>
    <t>RESULTADO DA EQUIVALÊNCIA PATRIMONIAL</t>
  </si>
  <si>
    <t>LUCRO ANTES DO RESULTADO FINANCEIRO E DOS TRIBUTOS</t>
  </si>
  <si>
    <t>RESULTADO FINANCEIRO</t>
  </si>
  <si>
    <t>Receitas financeiras</t>
  </si>
  <si>
    <t>Despesas financeiras</t>
  </si>
  <si>
    <t>LUCRO (PREJUÍZO) OPERACIONAL</t>
  </si>
  <si>
    <t xml:space="preserve">IMPOSTO DE RENDA E CONTRIBUIÇÃO SOCIAL </t>
  </si>
  <si>
    <t xml:space="preserve">Imposto de renda e contribuição social  </t>
  </si>
  <si>
    <t xml:space="preserve">Imposto de renda e contribuição social diferidos </t>
  </si>
  <si>
    <t>LUCRO LÍQUIDO DO EXERCÍCIO</t>
  </si>
  <si>
    <t>EBITDA</t>
  </si>
  <si>
    <t>DEMONSTRAÇÃO DO RESULTADO DO EXERCÍCIO - TRIMESTRAL</t>
  </si>
  <si>
    <t>4T25</t>
  </si>
  <si>
    <t>3T25</t>
  </si>
  <si>
    <t>2T25</t>
  </si>
  <si>
    <t>1T25</t>
  </si>
  <si>
    <t xml:space="preserve">-   </t>
  </si>
  <si>
    <t>Reserva de capital</t>
  </si>
  <si>
    <t>Reserva de incentivos fiscais</t>
  </si>
  <si>
    <t>Fornecedores</t>
  </si>
  <si>
    <t>-</t>
  </si>
  <si>
    <t>1T26</t>
  </si>
  <si>
    <t xml:space="preserve">                   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</si>
</sst>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;\(0\)"/>
    <numFmt numFmtId="165" formatCode="_(* #,##0_);_(* \(#,##0\);_(* &quot;-&quot;_);_(@_)"/>
    <numFmt numFmtId="166" formatCode="#,##0.0000_);[Red]\(#,##0.0000\)"/>
    <numFmt numFmtId="167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/>
      <right style="thin">
        <color indexed="55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indexed="64"/>
      </top>
      <bottom/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/>
      <right style="thin">
        <color indexed="55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Protection="0"/>
    <xf numFmtId="40" fontId="5" fillId="0" borderId="0" applyFont="0" applyFill="0" applyBorder="0" applyAlignment="0" applyProtection="0"/>
  </cellStyleXfs>
  <cellXfs count="71">
    <xf numFmtId="0" fontId="0" fillId="0" borderId="0" xfId="0"/>
    <xf numFmtId="9" fontId="2" fillId="0" borderId="0" xfId="1" applyFont="1" applyFill="1" applyBorder="1" applyAlignment="1"/>
    <xf numFmtId="0" fontId="1" fillId="0" borderId="0" xfId="4"/>
    <xf numFmtId="38" fontId="2" fillId="0" borderId="0" xfId="4" applyNumberFormat="1" applyFont="1" applyAlignment="1">
      <alignment horizontal="centerContinuous"/>
    </xf>
    <xf numFmtId="38" fontId="4" fillId="0" borderId="0" xfId="4" applyNumberFormat="1" applyFont="1" applyAlignment="1">
      <alignment horizontal="centerContinuous"/>
    </xf>
    <xf numFmtId="0" fontId="2" fillId="0" borderId="0" xfId="4" applyFont="1" applyAlignment="1">
      <alignment horizontal="center"/>
    </xf>
    <xf numFmtId="0" fontId="2" fillId="0" borderId="0" xfId="4" applyFont="1"/>
    <xf numFmtId="165" fontId="1" fillId="0" borderId="0" xfId="4" applyNumberFormat="1" applyAlignment="1">
      <alignment horizontal="left" indent="1"/>
    </xf>
    <xf numFmtId="165" fontId="1" fillId="0" borderId="0" xfId="4" applyNumberFormat="1"/>
    <xf numFmtId="165" fontId="2" fillId="0" borderId="0" xfId="4" applyNumberFormat="1" applyFo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165" fontId="1" fillId="0" borderId="0" xfId="0" applyNumberFormat="1" applyFont="1" applyAlignment="1">
      <alignment horizontal="left" indent="1"/>
    </xf>
    <xf numFmtId="165" fontId="1" fillId="0" borderId="2" xfId="0" applyNumberFormat="1" applyFont="1" applyBorder="1"/>
    <xf numFmtId="165" fontId="1" fillId="0" borderId="0" xfId="0" applyNumberFormat="1" applyFont="1"/>
    <xf numFmtId="165" fontId="2" fillId="0" borderId="0" xfId="0" applyNumberFormat="1" applyFont="1"/>
    <xf numFmtId="165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left" indent="1"/>
    </xf>
    <xf numFmtId="165" fontId="2" fillId="0" borderId="2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right"/>
    </xf>
    <xf numFmtId="165" fontId="2" fillId="0" borderId="3" xfId="0" applyNumberFormat="1" applyFont="1" applyBorder="1"/>
    <xf numFmtId="0" fontId="2" fillId="0" borderId="4" xfId="0" applyFont="1" applyBorder="1" applyAlignment="1">
      <alignment horizontal="centerContinuous"/>
    </xf>
    <xf numFmtId="165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right"/>
    </xf>
    <xf numFmtId="165" fontId="2" fillId="0" borderId="5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166" fontId="2" fillId="0" borderId="0" xfId="0" applyNumberFormat="1" applyFont="1"/>
    <xf numFmtId="4" fontId="2" fillId="0" borderId="0" xfId="0" applyNumberFormat="1" applyFont="1"/>
    <xf numFmtId="38" fontId="2" fillId="0" borderId="6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0" fontId="1" fillId="0" borderId="6" xfId="4" applyBorder="1"/>
    <xf numFmtId="38" fontId="2" fillId="0" borderId="0" xfId="4" applyNumberFormat="1" applyFont="1" applyAlignment="1">
      <alignment horizontal="left"/>
    </xf>
    <xf numFmtId="164" fontId="2" fillId="0" borderId="7" xfId="4" applyNumberFormat="1" applyFont="1" applyBorder="1" applyAlignment="1">
      <alignment horizontal="right"/>
    </xf>
    <xf numFmtId="0" fontId="2" fillId="0" borderId="8" xfId="4" applyFont="1" applyBorder="1" applyAlignment="1">
      <alignment horizontal="center"/>
    </xf>
    <xf numFmtId="165" fontId="1" fillId="0" borderId="9" xfId="4" applyNumberFormat="1" applyBorder="1"/>
    <xf numFmtId="165" fontId="2" fillId="0" borderId="9" xfId="4" applyNumberFormat="1" applyFont="1" applyBorder="1"/>
    <xf numFmtId="38" fontId="2" fillId="0" borderId="11" xfId="0" applyNumberFormat="1" applyFont="1" applyBorder="1" applyAlignment="1">
      <alignment horizontal="left" vertical="center"/>
    </xf>
    <xf numFmtId="164" fontId="2" fillId="0" borderId="10" xfId="0" applyNumberFormat="1" applyFont="1" applyBorder="1" applyAlignment="1">
      <alignment horizontal="right"/>
    </xf>
    <xf numFmtId="0" fontId="2" fillId="0" borderId="0" xfId="4" applyFont="1" applyAlignment="1">
      <alignment horizontal="centerContinuous"/>
    </xf>
    <xf numFmtId="165" fontId="1" fillId="0" borderId="12" xfId="4" applyNumberFormat="1" applyBorder="1" applyAlignment="1">
      <alignment horizontal="left" indent="1"/>
    </xf>
    <xf numFmtId="165" fontId="1" fillId="0" borderId="13" xfId="4" applyNumberFormat="1" applyBorder="1"/>
    <xf numFmtId="38" fontId="2" fillId="0" borderId="0" xfId="0" applyNumberFormat="1" applyFont="1" applyAlignment="1">
      <alignment horizontal="center"/>
    </xf>
    <xf numFmtId="38" fontId="4" fillId="0" borderId="0" xfId="0" applyNumberFormat="1" applyFont="1" applyAlignment="1">
      <alignment horizontal="center"/>
    </xf>
    <xf numFmtId="165" fontId="2" fillId="0" borderId="9" xfId="4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38" fontId="2" fillId="2" borderId="6" xfId="0" applyNumberFormat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165" fontId="1" fillId="2" borderId="2" xfId="0" applyNumberFormat="1" applyFont="1" applyFill="1" applyBorder="1"/>
    <xf numFmtId="165" fontId="1" fillId="2" borderId="2" xfId="0" applyNumberFormat="1" applyFont="1" applyFill="1" applyBorder="1" applyAlignment="1">
      <alignment horizontal="right"/>
    </xf>
    <xf numFmtId="165" fontId="2" fillId="2" borderId="2" xfId="0" applyNumberFormat="1" applyFont="1" applyFill="1" applyBorder="1"/>
    <xf numFmtId="0" fontId="2" fillId="2" borderId="2" xfId="0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165" fontId="2" fillId="2" borderId="2" xfId="0" applyNumberFormat="1" applyFont="1" applyFill="1" applyBorder="1" applyAlignment="1">
      <alignment horizontal="center"/>
    </xf>
    <xf numFmtId="165" fontId="2" fillId="2" borderId="3" xfId="0" applyNumberFormat="1" applyFont="1" applyFill="1" applyBorder="1"/>
    <xf numFmtId="0" fontId="2" fillId="2" borderId="4" xfId="0" applyFont="1" applyFill="1" applyBorder="1" applyAlignment="1">
      <alignment horizontal="centerContinuous"/>
    </xf>
    <xf numFmtId="165" fontId="2" fillId="2" borderId="0" xfId="0" applyNumberFormat="1" applyFont="1" applyFill="1" applyAlignment="1">
      <alignment horizontal="center"/>
    </xf>
    <xf numFmtId="165" fontId="2" fillId="2" borderId="6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right"/>
    </xf>
    <xf numFmtId="0" fontId="1" fillId="2" borderId="0" xfId="0" applyFont="1" applyFill="1"/>
    <xf numFmtId="165" fontId="1" fillId="2" borderId="0" xfId="0" applyNumberFormat="1" applyFont="1" applyFill="1"/>
  </cellXfs>
  <cellStyles count="7">
    <cellStyle name="Normal" xfId="0" builtinId="0"/>
    <cellStyle name="Normal 10" xfId="3" xr:uid="{00000000-0005-0000-0000-000001000000}"/>
    <cellStyle name="Normal 102" xfId="5" xr:uid="{176FF35D-8118-4DF5-89A8-A2D7D3ACE632}"/>
    <cellStyle name="Normal 2" xfId="4" xr:uid="{00000000-0005-0000-0000-000002000000}"/>
    <cellStyle name="Porcentagem 2 2" xfId="1" xr:uid="{00000000-0005-0000-0000-000003000000}"/>
    <cellStyle name="Vírgula 10" xfId="6" xr:uid="{7ED8AE5C-63A6-41C7-AAB3-E57E624B752E}"/>
    <cellStyle name="Vírgula 10 3" xfId="2" xr:uid="{00000000-0005-0000-0000-000004000000}"/>
  </cellStyles>
  <dxfs count="18"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0"/>
      </font>
      <fill>
        <patternFill>
          <bgColor indexed="1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color rgb="FFFF0000"/>
      </font>
      <fill>
        <patternFill>
          <bgColor rgb="FFFFFF00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0"/>
      </font>
      <fill>
        <patternFill>
          <bgColor indexed="1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0"/>
      </font>
      <fill>
        <patternFill>
          <bgColor indexed="1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0"/>
      </font>
      <fill>
        <patternFill>
          <bgColor indexed="1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0"/>
      </font>
      <fill>
        <patternFill>
          <bgColor indexed="1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0"/>
      </font>
      <fill>
        <patternFill>
          <bgColor indexed="1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0"/>
      </font>
      <fill>
        <patternFill>
          <bgColor indexed="1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0"/>
      </font>
      <fill>
        <patternFill>
          <bgColor indexed="1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0"/>
      </font>
      <fill>
        <patternFill>
          <bgColor indexed="1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0"/>
      </font>
      <fill>
        <patternFill>
          <bgColor indexed="1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7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3REDE\grp\Sgectt\ALZIRO\Alz\Fechamento%20Contabil\04-Dez\Publica&#231;&#227;o\TRA-Quadros-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048583\AppData\Local\Temp\978198ad-876d-4663-8aad-e5c7e4af971b_Balan&#231;os.zip.71b\Balan&#231;os\2024\Balan&#231;o%20HOL_Mar%202024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3rede\grp\DFs_Consolidacao\Balan&#231;os\2016\06%20Junho%202016\DFs_Consolidacao\Balan&#231;os\2014\12%20Dezembro%202014\Balan&#231;o%20Dezembro%202014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us%20documentos\Notas%20Explicativas\2000\Notas%20Explicativas%20-%20Quadros%20Definitiv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+BALAN&#199;O%20PATRIMONIAL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3rede\grp\DFs_Consolidacao\Balan&#231;os\2017\03%20Mar&#231;o%202017\Balan&#231;o%20Dezembro%202017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in\DAD7\CSAMAN\corpo\excel\MODEL\sc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Documents%20and%20Settings\C025309\Meus%20documentos\Dina\Dina\Dina\Dina\ITR\Encerramento%20exerc&#237;cio%202002\4&#186;%20Trim%202002\Notas%20Explicativas%20-%20Quadros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169814\balan&#231;o%202005\AMARELINHO\RELAT&#211;RIO%20DEZ%202005%20CONSOLIDAD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3REDE\grp\Documents%20and%20Settings\c041442\Meus%20documentos\SETEMBRO%202005\RELAT&#211;RIO%20SET%202005%20CONSOLIDAD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.notes.data\Documents%20and%20Settings\c041442\Meus%20documentos\SETEMBRO%202005\RELAT&#211;RIO%20SET%202005%20CONSOLIDAD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3rede\grp\DOCUME~1\c025330\CONFIG~1\Temp\c.notes.data\C&#243;pia%20de%20RELAT&#211;RIO%20CONTABIL%20MAR%20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3REDE\grp\DOCUME~1\c016498\CONFIG~1\Temp\c.notes.data\DOCUME~1\C025309\CONFIG~1\Temp\c.notes.data\Documents%20and%20Settings\c041442\Meus%20documentos\DEZEMBRO-2003\RELAT&#211;RIOS_CF_SI\RELAT&#211;RIO%20DEZ_2003%20CONSOLIDAD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us%20documentos\Notas%20Explicativas\2001\Notas%20Explicativas%20-%20Quadros%2020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3REDE\grp\CTD_EQGEC\EQGEC%202003\Controle%20CVA\CVA%20-%20Eu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_1_TxDepreciação"/>
      <sheetName val="Fornecedores"/>
      <sheetName val="4-AC -Concessionárias"/>
      <sheetName val="5-AC-Sv.para terceiros"/>
      <sheetName val="6-AC-SV. em Curso"/>
      <sheetName val="7-AeP-Imp.e C.Sociais"/>
      <sheetName val="8-RLP-Pessoas Ligadas"/>
      <sheetName val="9-RLP-Outros"/>
      <sheetName val="9.1-Cauções"/>
      <sheetName val="10-AP-Investimentos"/>
      <sheetName val="11-AP-Imobilizado"/>
      <sheetName val="11.1-TxDepreciação"/>
      <sheetName val="12-Empr_Cia"/>
      <sheetName val="12.1-STN"/>
      <sheetName val="12.2-Composição Empréstimos"/>
      <sheetName val="12.3-Variação Moedas"/>
      <sheetName val="12.4-Vencimentos"/>
      <sheetName val="12.5-Mutações"/>
      <sheetName val="13-PC-Fornecedores"/>
      <sheetName val="14-PC-Taxas"/>
      <sheetName val="15-PC-Outras contas pg"/>
      <sheetName val="16-ELP-Contingências"/>
      <sheetName val="18-Receitas"/>
      <sheetName val="19-Deduções"/>
      <sheetName val="20-Despesas Oper."/>
      <sheetName val="21-Pessoal (2)"/>
      <sheetName val="21-Pessoal"/>
      <sheetName val="22-ProSaúde"/>
      <sheetName val="23-Outros(Custos.Desp.)Oper."/>
      <sheetName val="22-Desp.Financeiro"/>
      <sheetName val="23-Não Oper"/>
      <sheetName val="24-Seguros"/>
      <sheetName val="25-Diretoria"/>
      <sheetName val="25-Diretoria (no jornal-erro03)"/>
      <sheetName val="7-AC-Outros Créditos(Ñ VAI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redondamentos"/>
      <sheetName val="PL Portal"/>
      <sheetName val="Analítico Gerencial"/>
      <sheetName val="Analítico Publicação"/>
      <sheetName val="Balanço Gerencial"/>
      <sheetName val="Balanço Gerencial (SIS)"/>
      <sheetName val="Balanço Publicação (SIS)"/>
      <sheetName val="Balanço Publicação"/>
      <sheetName val="DRE (Movimento)"/>
      <sheetName val="DRA (Movimento)"/>
      <sheetName val="DRAbrangente"/>
      <sheetName val="DMPL"/>
      <sheetName val="Base DFC Contr."/>
      <sheetName val="Base DFC Consol."/>
      <sheetName val="DFC"/>
      <sheetName val="Base DVA"/>
      <sheetName val="DVA"/>
      <sheetName val="Particip Controladas"/>
      <sheetName val="Part Cont Cjto"/>
      <sheetName val="Part Coligadas"/>
      <sheetName val="Part. consórcios"/>
      <sheetName val="Concessões HOL"/>
      <sheetName val="Concessões GER"/>
      <sheetName val="Concessões TRA"/>
      <sheetName val="Reapresentação"/>
      <sheetName val="Caixa e Equiv."/>
      <sheetName val="Tit. e Val. Mobiliários"/>
      <sheetName val="Clientes"/>
      <sheetName val="PECLD"/>
      <sheetName val="Mut. ativos_passivos set."/>
      <sheetName val="Ctas.Rec.Vinc.Concessão"/>
      <sheetName val="Ctas.Rec.Concessão (Dis)"/>
      <sheetName val="Ctas.Rec.Concessão (Gás)"/>
      <sheetName val="Ctas.Rec.Concessão (GeT)"/>
      <sheetName val="Mut.Ctas. Rec. Vinc.Indeniz."/>
      <sheetName val="Ativos de contrato"/>
      <sheetName val="Ativos de contrato (Dis)"/>
      <sheetName val="Ativos de contrato (Gás)"/>
      <sheetName val="Ativos de contrato (GeT)"/>
      <sheetName val="Ativo contrato (TRA)"/>
      <sheetName val="Outros Créditos"/>
      <sheetName val="Mut.IR CS Diferido Contr."/>
      <sheetName val="Mut.IR CS Diferido Cons."/>
      <sheetName val="IR Realização"/>
      <sheetName val="Outros Tributos"/>
      <sheetName val="Ação DIS."/>
      <sheetName val="Conciliação IR e CS"/>
      <sheetName val="Desp. antecipada"/>
      <sheetName val="Dep.Judiciais"/>
      <sheetName val="Mut. Invest. Contr."/>
      <sheetName val="Mut. Invest. Cons."/>
      <sheetName val="DFs Controladas"/>
      <sheetName val="Não Controladores"/>
      <sheetName val="DFs Contr. Conjunto"/>
      <sheetName val="DFs Coligadas"/>
      <sheetName val="Imob. classe de ativos"/>
      <sheetName val="Mut. Imobilizado"/>
      <sheetName val="Consórcios"/>
      <sheetName val="Valor em uso"/>
      <sheetName val="Impairment"/>
      <sheetName val="Impairment (DFP)"/>
      <sheetName val="DFP - Tx. Deprec."/>
      <sheetName val="Intangível"/>
      <sheetName val="Mutação intangível (Dis)"/>
      <sheetName val="Mutação intangível (Ger)"/>
      <sheetName val="Mutação intangível (Gás)"/>
      <sheetName val="Mutação intangível (Outros)"/>
      <sheetName val="Obrig.Soc.Trabalhistas"/>
      <sheetName val="Fornecedores"/>
      <sheetName val="Empréstimos "/>
      <sheetName val="Vencimentos"/>
      <sheetName val="Mutação Empréstimo Consol."/>
      <sheetName val="Covenants Empréstimos"/>
      <sheetName val="Debêntures "/>
      <sheetName val="Vencimentos Deb."/>
      <sheetName val="Mutação Debêntures"/>
      <sheetName val="Mutação Debêntures DFP"/>
      <sheetName val="Covenants Debêntures"/>
      <sheetName val="Benef. Pós Emprego - Passivo"/>
      <sheetName val="Benef. Pós Emprego - Result."/>
      <sheetName val="Mutação Benf. Pós Emprego"/>
      <sheetName val="Encargos Cons."/>
      <sheetName val="P&amp;D-PEE"/>
      <sheetName val="Mut. P&amp;D e PEE"/>
      <sheetName val="UBP"/>
      <sheetName val="Mutação UBP"/>
      <sheetName val="DFP-UBP vr nominal"/>
      <sheetName val="Direito de uso"/>
      <sheetName val="Mutação Arrend."/>
      <sheetName val="Vctos. Arrend."/>
      <sheetName val="PIS COFINS"/>
      <sheetName val="Impacto inflação"/>
      <sheetName val="Compromissos Arrend."/>
      <sheetName val="Aluguéis não canceláveis"/>
      <sheetName val="Outras Contas a Pagar"/>
      <sheetName val="Mut. Litígios Contr."/>
      <sheetName val="Mut. Litígios Consol."/>
      <sheetName val="Capital liquido"/>
      <sheetName val="Capital por ações"/>
      <sheetName val="Mutação A.A.P. "/>
      <sheetName val="DFP - Dividendos"/>
      <sheetName val="Lucro por ação"/>
      <sheetName val="Receita e deduções"/>
      <sheetName val="Receita classes"/>
      <sheetName val="Outras receitas - Aluguel"/>
      <sheetName val="Encargos do consumidor"/>
      <sheetName val="Encargos Cons. Resoluções DIS"/>
      <sheetName val="Custos Desp Contr."/>
      <sheetName val="Custos Desp Cons."/>
      <sheetName val="Energia"/>
      <sheetName val="Pessoal"/>
      <sheetName val="Serv.Terc."/>
      <sheetName val="Provisões e Reversões"/>
      <sheetName val="Custo Construção - NGs"/>
      <sheetName val="Outros Custos e Desp."/>
      <sheetName val="Res. Financeiro"/>
      <sheetName val="BP Segmento Ano corrente"/>
      <sheetName val="DRE Segmento Ano corrente"/>
      <sheetName val="DRE Segmento ano anterior"/>
      <sheetName val="Adições Segmento"/>
      <sheetName val="Vlr Justo e Categ Instr Financ"/>
      <sheetName val="Risco de Crédito"/>
      <sheetName val="Base Forn Risco de Liquidez"/>
      <sheetName val="Risco Liquidez"/>
      <sheetName val="An. Sensib. Moeda Estrangeira"/>
      <sheetName val="An. Sensib. Tx Juros"/>
      <sheetName val="Risco DIS"/>
      <sheetName val="Metas DIS"/>
      <sheetName val="Val. nocionais"/>
      <sheetName val="Vlr Justo COM"/>
      <sheetName val="Vlr Justo COM - An. Sensib"/>
      <sheetName val="DFP-Ger. Capital"/>
      <sheetName val="Endividamento"/>
      <sheetName val="Partes Relacion"/>
      <sheetName val="Transações"/>
      <sheetName val="Avais"/>
      <sheetName val="Compromissos"/>
      <sheetName val="Seguros"/>
      <sheetName val="NE Op. Descontin."/>
      <sheetName val="ITR-EBITDA "/>
      <sheetName val="Encargos Rede"/>
      <sheetName val="BP HOL"/>
      <sheetName val="DRE HOL"/>
      <sheetName val="DRA HOL"/>
      <sheetName val="DFC HOL"/>
      <sheetName val="Related Parties"/>
      <sheetName val="Investments"/>
      <sheetName val="Dividends"/>
      <sheetName val="Reserve for risks"/>
      <sheetName val="Restrictions"/>
      <sheetName val="Liquidez"/>
      <sheetName val="Composição Empr"/>
      <sheetName val="Ativos e Pass. Financ. Set."/>
      <sheetName val="An. Sensib (Derivativo)"/>
      <sheetName val="DFP - Dividendos e JSCP"/>
      <sheetName val="Avais segu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NDES"/>
      <sheetName val="Balanço ITR"/>
      <sheetName val="DRE ITR"/>
      <sheetName val="DRE ITR (Mov. Trimestre)-Contr"/>
      <sheetName val="DRE ITR (Mov. Trimestre)"/>
      <sheetName val="DRE (Movimento)"/>
      <sheetName val="DRA (Movimento)"/>
      <sheetName val="Check Comp. Impostos"/>
      <sheetName val="Analítico Gerencial"/>
      <sheetName val="Analítico Publicação"/>
      <sheetName val="Balanço Gerencial"/>
      <sheetName val="Balanço Gerencial (SIS)"/>
      <sheetName val="Balanço Publicação (SIS)"/>
      <sheetName val="Balanço Publicação"/>
      <sheetName val="DRAbrangente"/>
      <sheetName val="DMPL"/>
      <sheetName val="Base DVA"/>
      <sheetName val="DVA"/>
      <sheetName val="Caixa e Equiv."/>
      <sheetName val="Tit. e Val. Mobiliários"/>
      <sheetName val="Valores aplicados"/>
      <sheetName val="Cauções e Dep. Vinc."/>
      <sheetName val="Clientes"/>
      <sheetName val="PCLD"/>
      <sheetName val="Mutação CRC"/>
      <sheetName val="CRC Vencimentos"/>
      <sheetName val="Mutação ativos setoriais"/>
      <sheetName val="Ativos Financ. Setoriais"/>
      <sheetName val="Mut.Ctas.Rec.Vinc.Concessão"/>
      <sheetName val="Compromissos Transmissão"/>
      <sheetName val="Mut.Ctas. Rec. Vinc. Prorrog."/>
      <sheetName val="Outros Créditos"/>
      <sheetName val="Estoques"/>
      <sheetName val="IR e CS"/>
      <sheetName val="Mut.IR CS Diferido Contr."/>
      <sheetName val="Mut.IR CS Diferido Cons."/>
      <sheetName val="Outros Tributos"/>
      <sheetName val="Conciliação IR e CS"/>
      <sheetName val="Créd.Partes Relacion"/>
      <sheetName val="Dep.Judiciais"/>
      <sheetName val="Direito aut.  S. Bento "/>
      <sheetName val="Ativos e passivos S. Bento"/>
      <sheetName val="Mut. Invest. Contr. 2014"/>
      <sheetName val="Mutação Invest.2013"/>
      <sheetName val="Mut. Invest. Cons.2014"/>
      <sheetName val="Mut. Invest. Cons.2013"/>
      <sheetName val="Controladas"/>
      <sheetName val="DFs Controladas"/>
      <sheetName val="Controladas em conjunto"/>
      <sheetName val="DFs Contr. Conjunto"/>
      <sheetName val="Coligadas"/>
      <sheetName val="DFs Coligadas"/>
      <sheetName val="Imobilizado por empresa"/>
      <sheetName val="Imob. classe de ativos"/>
      <sheetName val="Mutações imobilizado"/>
      <sheetName val="DFP - Mut. Imob  classe ativos"/>
      <sheetName val="DFP - Tx. Deprec."/>
      <sheetName val="Intangível 2014"/>
      <sheetName val="Intangível 2013"/>
      <sheetName val="Mutação intangível"/>
      <sheetName val="Obrig.Soc.Trabalhistas"/>
      <sheetName val="Fornecedores"/>
      <sheetName val="Contratos Energia"/>
      <sheetName val="Empr_Cons"/>
      <sheetName val="Empr_Contr"/>
      <sheetName val="STN"/>
      <sheetName val="Bco.Brasil"/>
      <sheetName val="Eletrobras"/>
      <sheetName val="Finep"/>
      <sheetName val="BNDES "/>
      <sheetName val="Bco. Brasil - BNDES"/>
      <sheetName val="Composição Empr"/>
      <sheetName val="Vencimentos"/>
      <sheetName val="Mutação Empréstimo Consol."/>
      <sheetName val="Debêntures"/>
      <sheetName val="Mutação Debêntures"/>
      <sheetName val="Benef. Pós Emprego - Passivo"/>
      <sheetName val="Benef. Pós Emprego - Result."/>
      <sheetName val="Mutação Benf. Pós Emprego"/>
      <sheetName val="DFP - Premissas"/>
      <sheetName val="DFP - Nº part."/>
      <sheetName val="DFP-Expectativa vida"/>
      <sheetName val="DFP-Avaliação Atuarial"/>
      <sheetName val="DFP-Mov. passivo atuarial"/>
      <sheetName val="DFP-Mov. ativo atuarial"/>
      <sheetName val="DFP-Custos Estimados"/>
      <sheetName val="DFP -An. Sens. Ben. pós emprego"/>
      <sheetName val="DFP-Fluxo proj.pgtos"/>
      <sheetName val="DFP-Alocação de Ativos"/>
      <sheetName val="DFP-Limites alocação de ativos"/>
      <sheetName val="DFP-TVM Previd.BD_Copel"/>
      <sheetName val="Encargos Cons."/>
      <sheetName val="P&amp;D-PEE"/>
      <sheetName val="Mut. P&amp;D e PEE"/>
      <sheetName val="UBP"/>
      <sheetName val="DFP-UBP vr nominal"/>
      <sheetName val="Mutação UBP"/>
      <sheetName val="Outras Contas a Pagar"/>
      <sheetName val="Mut. Litígios Consol. 2014"/>
      <sheetName val="Mut. Litígios Consol. 2013"/>
      <sheetName val="Mut. Litígios Contr. 2014"/>
      <sheetName val="Mut. Litígios Contr. 2013"/>
      <sheetName val="Contingências - Possíveis"/>
      <sheetName val="Capital"/>
      <sheetName val="Vlr. mercado"/>
      <sheetName val="Mutação A.A.P. "/>
      <sheetName val="DFP - Dividendos e JSCP"/>
      <sheetName val="Lucro por ação"/>
      <sheetName val="Não Controladores"/>
      <sheetName val="Receita e deduções"/>
      <sheetName val="Fornecimento"/>
      <sheetName val="Suprimento"/>
      <sheetName val="Uso Rede"/>
      <sheetName val="Outras receitas"/>
      <sheetName val="Outras receitas - Aluguel"/>
      <sheetName val="Encargos do consumidor"/>
      <sheetName val="Custos Desp Acum."/>
      <sheetName val="Custos Desp Contr. Acum."/>
      <sheetName val="Energia"/>
      <sheetName val="Encargos Rede"/>
      <sheetName val="Pessoal"/>
      <sheetName val="Serv.Terc."/>
      <sheetName val="Provisões e Reversões"/>
      <sheetName val="Custo Construção - NGs"/>
      <sheetName val="Outros Custos e Desp."/>
      <sheetName val="Custo_Desp - Aluguel"/>
      <sheetName val="Res. Financeiro"/>
      <sheetName val="BP DRE Segmento"/>
      <sheetName val="BP DRE Segmento (2013)"/>
      <sheetName val="Vlr Justo e Categ Instr Financ"/>
      <sheetName val="Mutação Nivel 3"/>
      <sheetName val="Risco de Crédito"/>
      <sheetName val="Risco Liquidez"/>
      <sheetName val="An. Sensib. Moeda Estrangeira"/>
      <sheetName val="An. Sensib. Tx Juros"/>
      <sheetName val="An. Sensib. Derivativos"/>
      <sheetName val="Venc. Concessões"/>
      <sheetName val="Endividamento"/>
      <sheetName val="Transações"/>
      <sheetName val="Avais"/>
      <sheetName val="Seguros"/>
      <sheetName val="ITR-EBITDA"/>
      <sheetName val="DFP-ORÇAMENTO"/>
      <sheetName val="BExRepository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FIR"/>
      <sheetName val="Usinas1"/>
      <sheetName val="Aplicações2"/>
      <sheetName val="Consumidores3"/>
      <sheetName val="Consumidores4e5"/>
      <sheetName val="Outros RLP6"/>
      <sheetName val="Investimentos7"/>
      <sheetName val="Investimentos8"/>
      <sheetName val="Imobilizado9e10"/>
      <sheetName val="Imobilizado11"/>
      <sheetName val="Imobilizado12"/>
      <sheetName val="Empréstimos13"/>
      <sheetName val="Empréstimos14"/>
      <sheetName val="Empréstimos15"/>
      <sheetName val="Empréstimos16"/>
      <sheetName val="Empréstimos17"/>
      <sheetName val="Empréstimos18"/>
      <sheetName val="Fornecedores19"/>
      <sheetName val="Taxas20"/>
      <sheetName val="Tributos21"/>
      <sheetName val="Imposto22"/>
      <sheetName val="Imposto23"/>
      <sheetName val="Outras24"/>
      <sheetName val="Obrigações25"/>
      <sheetName val="Patrimônio26"/>
      <sheetName val="Patrimônio27"/>
      <sheetName val="Patrimônio28"/>
      <sheetName val="Juros29"/>
      <sheetName val="Receitas30"/>
      <sheetName val="Receitas31"/>
      <sheetName val="Pessoal32"/>
      <sheetName val="Pessoal Rita"/>
      <sheetName val="Energia33"/>
      <sheetName val="Despesas34"/>
      <sheetName val="Financeiro35e36"/>
      <sheetName val="Não Oper37"/>
      <sheetName val="Previdência38"/>
      <sheetName val="Previdência39"/>
      <sheetName val="Previdência40"/>
      <sheetName val="Transações41"/>
      <sheetName val="Reconciliação42"/>
      <sheetName val="Macroatividades43e44"/>
      <sheetName val="Macroatividades45"/>
      <sheetName val="Macroatividades46"/>
      <sheetName val="Variação47"/>
      <sheetName val="Seguros48"/>
      <sheetName val="Reclassificações49"/>
      <sheetName val="Refis50"/>
      <sheetName val="Assina"/>
      <sheetName val="Ativo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+BALANÇO PATRIMONIAL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M (ITR)"/>
      <sheetName val="BNDES"/>
      <sheetName val="DRE ITR (Mov. Trimestre)-Contr"/>
      <sheetName val="DRE ITR (Mov. Trimestre)"/>
      <sheetName val="Balanço ITR"/>
      <sheetName val="DRE ITR"/>
      <sheetName val="DRE (Movimento)"/>
      <sheetName val="DRA (Movimento)"/>
      <sheetName val="CVM (DFP)"/>
      <sheetName val="Analítico Gerencial"/>
      <sheetName val="Analítico Publicação"/>
      <sheetName val="Balanço Gerencial"/>
      <sheetName val="Balanço Gerencial (SIS)"/>
      <sheetName val="Balanço Publicação (SIS)"/>
      <sheetName val="Balanço Publicação"/>
      <sheetName val="DRAbrangente"/>
      <sheetName val="DMPL"/>
      <sheetName val="DVA"/>
      <sheetName val="Base DVA"/>
      <sheetName val="Participações"/>
      <sheetName val="Part. consórcios"/>
      <sheetName val="Concessões ger. e part. soc."/>
      <sheetName val="Concessões tra"/>
      <sheetName val="Compagás"/>
      <sheetName val="Reclassificações"/>
      <sheetName val="Novas normas"/>
      <sheetName val="Caixa e Equiv."/>
      <sheetName val="Tit. e Val. Mobiliários"/>
      <sheetName val="Clientes"/>
      <sheetName val="PECLD"/>
      <sheetName val="Mut.CRC"/>
      <sheetName val="CRC Vencimentos"/>
      <sheetName val="Ativos e Pass. Financ. Set."/>
      <sheetName val="Mut. ativos_passivos set."/>
      <sheetName val="Mut. ativos_passivos set (2016)"/>
      <sheetName val="Ctas.Rec.Vinc.Concessão"/>
      <sheetName val="Mut.Ctas.Rec.Concessão (Dis)"/>
      <sheetName val="Mut.Ctas.Rec.Concessão (GeT)"/>
      <sheetName val="Mut.Ctas.Rec.Concessão (Gás)"/>
      <sheetName val="Mut.Ctas. Rec. Vinc.Indeniz."/>
      <sheetName val="Outros Créditos"/>
      <sheetName val="IR e CS"/>
      <sheetName val="Mut.IR CS Diferido Contr."/>
      <sheetName val="Mut.IR CS Diferido Cons."/>
      <sheetName val="IR Realização"/>
      <sheetName val="Outros Tributos"/>
      <sheetName val="Pert"/>
      <sheetName val="Conciliação IR e CS"/>
      <sheetName val="Desp. antecipada"/>
      <sheetName val="GSF-DFP"/>
      <sheetName val="Mutação GSF"/>
      <sheetName val="Partes Relacion"/>
      <sheetName val="Mútuo"/>
      <sheetName val="Outros Invest. Temp."/>
      <sheetName val="Dep.Judiciais"/>
      <sheetName val="Mut. Invest. Contr."/>
      <sheetName val="Mut. Invest. Contr. (2016)"/>
      <sheetName val="Mut. Invest. Cons."/>
      <sheetName val="Mut. Invest. Cons. (2016)"/>
      <sheetName val="DFs Controladas"/>
      <sheetName val="Não Controladores"/>
      <sheetName val="DFs Contr. Conjunto"/>
      <sheetName val="DFs Contr. Conjunto (2016)"/>
      <sheetName val="DFs Coligadas"/>
      <sheetName val="Imob. classe de ativos"/>
      <sheetName val="Mut. Imobilizado"/>
      <sheetName val="Mut. Imobilizado (2016)"/>
      <sheetName val="DFP - Tx. Deprec."/>
      <sheetName val="Consórcios"/>
      <sheetName val="Impairment"/>
      <sheetName val="Intangível"/>
      <sheetName val="Mutação intangível (Dis)"/>
      <sheetName val="Mutação intangível (Ger)"/>
      <sheetName val="Mutação intangível (Gás)"/>
      <sheetName val="Mutação intangível (Outros)"/>
      <sheetName val="Obrig.Soc.Trabalhistas"/>
      <sheetName val="Fornecedores"/>
      <sheetName val="Empréstimos"/>
      <sheetName val="Emprést. texto"/>
      <sheetName val="Composição Empr"/>
      <sheetName val="Vencimentos"/>
      <sheetName val="Mutação Empréstimo Consol."/>
      <sheetName val="Covenants Empréstimos"/>
      <sheetName val="Debêntures"/>
      <sheetName val="Vencimentos Deb."/>
      <sheetName val="Mutação Debêntures"/>
      <sheetName val="Covenants Debêntures"/>
      <sheetName val="Benef. Pós Emprego - Passivo"/>
      <sheetName val="Benef. Pós Emprego - Result."/>
      <sheetName val="Mutação Benf. Pós Emprego"/>
      <sheetName val="Encargos Cons."/>
      <sheetName val="P&amp;D-PEE"/>
      <sheetName val="Mut. P&amp;D e PEE"/>
      <sheetName val="UBP"/>
      <sheetName val="DFP-UBP vr nominal"/>
      <sheetName val="Mutação UBP"/>
      <sheetName val="Outras Contas a Pagar"/>
      <sheetName val="Mut. Litígios Consol."/>
      <sheetName val="Mut. Litígios Consol. (2016)"/>
      <sheetName val="Mut. Litígios Contr."/>
      <sheetName val="Mut. Litígios Contr. (2016)"/>
      <sheetName val="Contingências - Possíveis"/>
      <sheetName val="Capital"/>
      <sheetName val="Mutação A.A.P. "/>
      <sheetName val="DFP - Dividendos e JSCP"/>
      <sheetName val="Lucro por ação"/>
      <sheetName val="Receita e deduções"/>
      <sheetName val="Fornecimento"/>
      <sheetName val="Suprimento"/>
      <sheetName val="Uso Rede"/>
      <sheetName val="Outras receitas"/>
      <sheetName val="Receita e deduções (2)"/>
      <sheetName val="Outras receitas - Aluguel"/>
      <sheetName val="Aluguéis não canceláveis"/>
      <sheetName val="Encargos do consumidor"/>
      <sheetName val="Custos Desp Acum."/>
      <sheetName val="Custos Desp Contr. Acum."/>
      <sheetName val="Custos Desp Trim."/>
      <sheetName val="Custos Desp Contr. Trim."/>
      <sheetName val="Energia"/>
      <sheetName val="Pessoal"/>
      <sheetName val="Serv.Terc."/>
      <sheetName val="Provisões e Reversões"/>
      <sheetName val="Custo Construção - NGs"/>
      <sheetName val="Outros Custos e Desp."/>
      <sheetName val="Custo_Desp - Aluguel"/>
      <sheetName val="Aluguéis não canceláveis (2)"/>
      <sheetName val="Res. Financeiro"/>
      <sheetName val="BP Segmento"/>
      <sheetName val="DRE Segmento "/>
      <sheetName val="DRE Segmento (2016)"/>
      <sheetName val="Adições Segmento"/>
      <sheetName val="Vlr Justo e Categ Instr Financ"/>
      <sheetName val="Risco de Crédito"/>
      <sheetName val="Risco Liquidez"/>
      <sheetName val="An. Sensib. Moeda Estrangeira"/>
      <sheetName val="An. Sensib. Tx Juros"/>
      <sheetName val="Risco concessões"/>
      <sheetName val="Metas DIS"/>
      <sheetName val="DFP-Ger. Capital"/>
      <sheetName val="Endividamento"/>
      <sheetName val="Transações"/>
      <sheetName val="Avais"/>
      <sheetName val="Avais seguros"/>
      <sheetName val="Compromissos"/>
      <sheetName val="Seguros"/>
      <sheetName val="Evento subsequente"/>
      <sheetName val="ITR-EBITDA"/>
      <sheetName val="Material SIs"/>
      <sheetName val="Encargos Rede"/>
      <sheetName val="Contratos Energia"/>
      <sheetName val="Compromissos Transmissão"/>
      <sheetName val="Mutação CRC"/>
      <sheetName val="BExRepository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G_LANGUE"/>
      <sheetName val="Orça 2002"/>
      <sheetName val="VALIDAÇÃO"/>
      <sheetName val="base"/>
      <sheetName val="DEMONSTRAÇÃO_DE_RESULTADOS"/>
      <sheetName val="Macro1"/>
      <sheetName val="dre_acum_mensal"/>
      <sheetName val="Orça_2002"/>
      <sheetName val="Dados"/>
      <sheetName val="Empresas"/>
      <sheetName val="Resumo"/>
      <sheetName val="sc02"/>
      <sheetName val="Orça_20021"/>
      <sheetName val="Plan1"/>
      <sheetName val="Absoluto"/>
      <sheetName val="qryFiltroFrmOLajirR"/>
      <sheetName val="qryFiltroFrmRLajirR"/>
      <sheetName val="SCH 4a"/>
      <sheetName val="Orça_20022"/>
      <sheetName val="Stock Price"/>
      <sheetName val="balucas 12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Usinas"/>
      <sheetName val="02Disponibilidades"/>
      <sheetName val="03Consumidores"/>
      <sheetName val="04PCLD "/>
      <sheetName val="05Contas a Receber"/>
      <sheetName val="06Dividendos"/>
      <sheetName val="07Tributos"/>
      <sheetName val="08IR Diferido"/>
      <sheetName val="09CVA"/>
      <sheetName val="10Parcela A"/>
      <sheetName val="11Pessoas Ligadas"/>
      <sheetName val="12Outras RLP"/>
      <sheetName val="13Investimentos"/>
      <sheetName val="14Coligadas"/>
      <sheetName val="15Aum Capital"/>
      <sheetName val="16Equivalência"/>
      <sheetName val="17Imobilizado"/>
      <sheetName val="18TxDepreciação"/>
      <sheetName val="19ObrigaçõesEspeciais"/>
      <sheetName val="20Empr_Cia"/>
      <sheetName val="21Empr_Cons"/>
      <sheetName val="22STN"/>
      <sheetName val="23Cauções"/>
      <sheetName val="24Composição Empréstimos"/>
      <sheetName val="25Variação Moedas"/>
      <sheetName val="26Vencimentos"/>
      <sheetName val="27Mutações"/>
      <sheetName val="28Debêntures"/>
      <sheetName val="29Fornecedores"/>
      <sheetName val="30Taxas"/>
      <sheetName val="31Consumidores PC"/>
      <sheetName val="32Contingências"/>
      <sheetName val="33Capital"/>
      <sheetName val="34ReservaCapital"/>
      <sheetName val="35ReservaLucro"/>
      <sheetName val="36Juros"/>
      <sheetName val="37Fornecimento"/>
      <sheetName val="38Receitas"/>
      <sheetName val="39Deduções"/>
      <sheetName val="40Pessoal"/>
      <sheetName val="41Benefício"/>
      <sheetName val="42ProSaúde"/>
      <sheetName val="43Planos"/>
      <sheetName val="44Premissas"/>
      <sheetName val="45Material"/>
      <sheetName val="46Energia"/>
      <sheetName val="47Despesas"/>
      <sheetName val="48Financeiro"/>
      <sheetName val="49Não Oper"/>
      <sheetName val="50Imposto"/>
      <sheetName val="52MAE"/>
      <sheetName val="53MAE"/>
      <sheetName val="54Transações"/>
      <sheetName val="55Seguros"/>
      <sheetName val="56Direto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Z 2005"/>
      <sheetName val="OUTRAS DVA"/>
      <sheetName val="COLA DEZ"/>
      <sheetName val="DVA ITR12"/>
      <sheetName val="RELATÓRIO DEZ 2005 CONSOLIDADO"/>
      <sheetName val="DADOS"/>
      <sheetName val="DEZ_2005"/>
      <sheetName val="Modalidade"/>
      <sheetName val="Tomador"/>
      <sheetName val="SET 2005"/>
      <sheetName val="COLA SET"/>
      <sheetName val="Analítico Gerencial"/>
      <sheetName val="Analítico Publicação"/>
      <sheetName val="UFIR"/>
      <sheetName val="stn"/>
      <sheetName val="INDIECO1"/>
      <sheetName val="Fluxo de Caixa de RI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 2005"/>
      <sheetName val="DVA ITR09 "/>
      <sheetName val="OUTRAS DVA"/>
      <sheetName val="COLA SET"/>
      <sheetName val="Investimentos"/>
      <sheetName val="RELATÓRIO SET 2005 CONSOLIDADO"/>
      <sheetName val="INDIECO1"/>
      <sheetName val="comp V5 e V4"/>
      <sheetName val="Analít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 2005"/>
      <sheetName val="COLA SET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VA ITRmar08 (2)"/>
      <sheetName val="Dados"/>
      <sheetName val="Capa"/>
      <sheetName val="Destaques"/>
      <sheetName val="Ativo Passivo DRE"/>
      <sheetName val="Análise Ativo_Passivo"/>
      <sheetName val="Análise Resultado"/>
      <sheetName val="Pessoal"/>
      <sheetName val="Indicadores"/>
      <sheetName val="Dívida"/>
      <sheetName val="Material&amp;Serv"/>
      <sheetName val="Imobilizado"/>
      <sheetName val="Subsidiárias"/>
      <sheetName val="DVA"/>
      <sheetName val="DOAR"/>
      <sheetName val="Suplementares"/>
      <sheetName val="Evolução Ativo&amp;Passivo 2007"/>
      <sheetName val="Evolução DRE 2007"/>
      <sheetName val="AJUSTE POR SI"/>
      <sheetName val="RESUMO APRESENT"/>
      <sheetName val="DVA ITRmar08"/>
      <sheetName val="GER"/>
      <sheetName val="TRA"/>
      <sheetName val="DIS"/>
      <sheetName val="TEL"/>
      <sheetName val="PAR"/>
      <sheetName val="contracapa"/>
      <sheetName val="Geração"/>
      <sheetName val="Transmissão"/>
      <sheetName val="Distribuição"/>
      <sheetName val="Apresentação Pessoal"/>
      <sheetName val="Graficos Apresentação"/>
      <sheetName val="Resumo de resultado"/>
      <sheetName val="Apresentação Geração"/>
      <sheetName val="Apresentação Transmissão"/>
      <sheetName val="Apresentação Distribuição"/>
      <sheetName val="Conferência GeT Regulatório"/>
      <sheetName val="GET Atividade"/>
      <sheetName val="Evolução DRE"/>
      <sheetName val="SET 2005"/>
      <sheetName val="COLA S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Z 2003"/>
      <sheetName val="COLA DEZ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ina"/>
      <sheetName val="Usinas"/>
      <sheetName val="Aplicações"/>
      <sheetName val="FLICE"/>
      <sheetName val="Consumidores1"/>
      <sheetName val="Consumidores2"/>
      <sheetName val="Diferido"/>
      <sheetName val="Pessoas Ligadas"/>
      <sheetName val="Outras RLP"/>
      <sheetName val="Investimentos"/>
      <sheetName val="Equivalência"/>
      <sheetName val="Imobilizado"/>
      <sheetName val="TxDepreciação"/>
      <sheetName val="Empréstimos1"/>
      <sheetName val="Empréstimos2"/>
      <sheetName val="STN1"/>
      <sheetName val="STN2"/>
      <sheetName val="Composição Empréstimos"/>
      <sheetName val="Variação Moedas"/>
      <sheetName val="Vencimentos"/>
      <sheetName val="Mutações"/>
      <sheetName val="Fornecedores"/>
      <sheetName val="Taxas"/>
      <sheetName val="Plano III 1"/>
      <sheetName val="Plano III 2"/>
      <sheetName val="CVM371"/>
      <sheetName val="Fundação"/>
      <sheetName val="Contribuições"/>
      <sheetName val="Tributos"/>
      <sheetName val="Outras ELP"/>
      <sheetName val="Obrigações"/>
      <sheetName val="Capital"/>
      <sheetName val="ReservaCapital"/>
      <sheetName val="ReservaLucro"/>
      <sheetName val="Lucros Acum"/>
      <sheetName val="Juros"/>
      <sheetName val="Receitas1"/>
      <sheetName val="Receitas2"/>
      <sheetName val="Pessoal1"/>
      <sheetName val="Pessoal2"/>
      <sheetName val="Energia"/>
      <sheetName val="Despesas"/>
      <sheetName val="Financeiro"/>
      <sheetName val="Não Oper"/>
      <sheetName val="Imposto"/>
      <sheetName val="Transações"/>
      <sheetName val="Seguros"/>
      <sheetName val="Geração"/>
      <sheetName val="Transmissão"/>
      <sheetName val="Distribuição"/>
      <sheetName val="Telecomunicações"/>
      <sheetName val="Participações"/>
      <sheetName val="Resultado"/>
      <sheetName val="Reclassificações"/>
      <sheetName val="Reapresentação1"/>
      <sheetName val="Reapresentação2"/>
      <sheetName val="Moeda Constante"/>
      <sheetName val="Reconciliação"/>
      <sheetName val="Movimentação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ÉRIA"/>
      <sheetName val="CVA"/>
      <sheetName val="Plan1"/>
      <sheetName val="Plan2"/>
      <sheetName val="Plan3"/>
      <sheetName val="CVA - Euro"/>
      <sheetName val="vinc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AG221"/>
  <sheetViews>
    <sheetView showGridLines="0" zoomScaleNormal="100" workbookViewId="0">
      <pane xSplit="2" ySplit="5" topLeftCell="C55" activePane="bottomRight" state="frozen"/>
      <selection pane="topRight" activeCell="B30" sqref="B30"/>
      <selection pane="bottomLeft" activeCell="B30" sqref="B30"/>
      <selection pane="bottomRight" activeCell="F29" sqref="F29"/>
    </sheetView>
  </sheetViews>
  <sheetFormatPr defaultColWidth="4.81640625" defaultRowHeight="12.5" x14ac:dyDescent="0.25"/>
  <cols>
    <col min="1" max="1" width="5.7265625" style="10" customWidth="1"/>
    <col min="2" max="2" width="51.81640625" style="10" customWidth="1"/>
    <col min="3" max="24" width="18.54296875" style="10" customWidth="1"/>
    <col min="25" max="32" width="4.81640625" style="10"/>
    <col min="33" max="33" width="13.1796875" style="10" bestFit="1" customWidth="1"/>
    <col min="34" max="16384" width="4.81640625" style="10"/>
  </cols>
  <sheetData>
    <row r="1" spans="2:33" ht="13" x14ac:dyDescent="0.3">
      <c r="B1" s="50" t="s">
        <v>0</v>
      </c>
    </row>
    <row r="2" spans="2:33" x14ac:dyDescent="0.25">
      <c r="B2" s="51" t="s">
        <v>1</v>
      </c>
    </row>
    <row r="4" spans="2:33" ht="12.75" customHeight="1" thickBot="1" x14ac:dyDescent="0.35">
      <c r="B4" s="35"/>
      <c r="C4" s="35"/>
      <c r="D4" s="35"/>
      <c r="E4" s="35"/>
      <c r="F4" s="35"/>
      <c r="G4" s="54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</row>
    <row r="5" spans="2:33" ht="25" customHeight="1" x14ac:dyDescent="0.3">
      <c r="B5" s="45" t="s">
        <v>2</v>
      </c>
      <c r="C5" s="46" t="s">
        <v>95</v>
      </c>
      <c r="D5" s="46" t="s">
        <v>86</v>
      </c>
      <c r="E5" s="46" t="s">
        <v>87</v>
      </c>
      <c r="F5" s="46" t="s">
        <v>88</v>
      </c>
      <c r="G5" s="55" t="s">
        <v>89</v>
      </c>
      <c r="H5" s="46" t="s">
        <v>3</v>
      </c>
      <c r="I5" s="46" t="s">
        <v>4</v>
      </c>
      <c r="J5" s="46" t="s">
        <v>5</v>
      </c>
      <c r="K5" s="46" t="s">
        <v>6</v>
      </c>
      <c r="L5" s="46" t="s">
        <v>7</v>
      </c>
      <c r="M5" s="46" t="s">
        <v>8</v>
      </c>
      <c r="N5" s="46" t="s">
        <v>9</v>
      </c>
      <c r="O5" s="46" t="s">
        <v>10</v>
      </c>
      <c r="P5" s="46" t="s">
        <v>11</v>
      </c>
      <c r="Q5" s="46" t="s">
        <v>12</v>
      </c>
      <c r="R5" s="46" t="s">
        <v>13</v>
      </c>
      <c r="S5" s="46" t="s">
        <v>14</v>
      </c>
      <c r="T5" s="46" t="s">
        <v>15</v>
      </c>
      <c r="U5" s="46" t="s">
        <v>16</v>
      </c>
      <c r="V5" s="46" t="s">
        <v>17</v>
      </c>
      <c r="W5" s="46" t="s">
        <v>18</v>
      </c>
      <c r="X5" s="46" t="s">
        <v>19</v>
      </c>
    </row>
    <row r="6" spans="2:33" s="11" customFormat="1" ht="12.75" customHeight="1" x14ac:dyDescent="0.3">
      <c r="C6" s="12"/>
      <c r="D6" s="12"/>
      <c r="E6" s="12"/>
      <c r="F6" s="12"/>
      <c r="G6" s="56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2:33" s="13" customFormat="1" ht="12.75" customHeight="1" x14ac:dyDescent="0.3">
      <c r="B7" s="13" t="s">
        <v>20</v>
      </c>
      <c r="C7" s="14"/>
      <c r="D7" s="14"/>
      <c r="E7" s="14"/>
      <c r="F7" s="14"/>
      <c r="G7" s="57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2:33" s="17" customFormat="1" ht="12.75" customHeight="1" x14ac:dyDescent="0.3">
      <c r="B8" s="15" t="s">
        <v>21</v>
      </c>
      <c r="C8" s="16">
        <v>76528</v>
      </c>
      <c r="D8" s="16">
        <v>192790</v>
      </c>
      <c r="E8" s="16">
        <v>182694</v>
      </c>
      <c r="F8" s="16">
        <v>207202</v>
      </c>
      <c r="G8" s="58">
        <v>200573</v>
      </c>
      <c r="H8" s="16">
        <v>324750</v>
      </c>
      <c r="I8" s="16">
        <v>350620</v>
      </c>
      <c r="J8" s="16">
        <v>326002</v>
      </c>
      <c r="K8" s="16">
        <v>303636</v>
      </c>
      <c r="L8" s="16">
        <v>294762</v>
      </c>
      <c r="M8" s="16">
        <v>272363</v>
      </c>
      <c r="N8" s="16">
        <v>236049</v>
      </c>
      <c r="O8" s="16">
        <v>230240</v>
      </c>
      <c r="P8" s="16">
        <v>217736</v>
      </c>
      <c r="Q8" s="16">
        <v>223670</v>
      </c>
      <c r="R8" s="16">
        <v>185651</v>
      </c>
      <c r="S8" s="16">
        <v>174218</v>
      </c>
      <c r="T8" s="16">
        <v>143476</v>
      </c>
      <c r="U8" s="16">
        <v>96004</v>
      </c>
      <c r="V8" s="16">
        <v>65627</v>
      </c>
      <c r="W8" s="16">
        <v>56230</v>
      </c>
      <c r="X8" s="16">
        <v>17249</v>
      </c>
      <c r="AG8" s="13"/>
    </row>
    <row r="9" spans="2:33" s="17" customFormat="1" ht="12.75" customHeight="1" x14ac:dyDescent="0.3">
      <c r="B9" s="15" t="s">
        <v>22</v>
      </c>
      <c r="C9" s="16">
        <v>0</v>
      </c>
      <c r="D9" s="16">
        <v>0</v>
      </c>
      <c r="E9" s="16">
        <v>0</v>
      </c>
      <c r="F9" s="16">
        <v>0</v>
      </c>
      <c r="G9" s="59" t="s">
        <v>94</v>
      </c>
      <c r="H9" s="16">
        <v>0</v>
      </c>
      <c r="I9" s="16">
        <v>2666</v>
      </c>
      <c r="J9" s="16">
        <v>2611</v>
      </c>
      <c r="K9" s="16">
        <v>0</v>
      </c>
      <c r="L9" s="16">
        <v>0</v>
      </c>
      <c r="M9" s="16">
        <v>0</v>
      </c>
      <c r="N9" s="16"/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1459</v>
      </c>
      <c r="U9" s="16">
        <v>1438</v>
      </c>
      <c r="V9" s="16">
        <v>1424</v>
      </c>
      <c r="W9" s="16">
        <v>1415</v>
      </c>
      <c r="X9" s="16">
        <v>1375</v>
      </c>
      <c r="AG9" s="13"/>
    </row>
    <row r="10" spans="2:33" s="17" customFormat="1" ht="12.75" customHeight="1" x14ac:dyDescent="0.3">
      <c r="B10" s="15" t="s">
        <v>23</v>
      </c>
      <c r="C10" s="16">
        <v>505791</v>
      </c>
      <c r="D10" s="16">
        <v>438530</v>
      </c>
      <c r="E10" s="16">
        <v>434115</v>
      </c>
      <c r="F10" s="16">
        <v>404018</v>
      </c>
      <c r="G10" s="58">
        <v>379827</v>
      </c>
      <c r="H10" s="16">
        <v>348795</v>
      </c>
      <c r="I10" s="16">
        <v>332928</v>
      </c>
      <c r="J10" s="16">
        <v>312065</v>
      </c>
      <c r="K10" s="16">
        <v>328841</v>
      </c>
      <c r="L10" s="16">
        <v>382264</v>
      </c>
      <c r="M10" s="16">
        <v>378988</v>
      </c>
      <c r="N10" s="16">
        <v>355997</v>
      </c>
      <c r="O10" s="16">
        <v>424208</v>
      </c>
      <c r="P10" s="16">
        <v>475170</v>
      </c>
      <c r="Q10" s="16">
        <v>470355</v>
      </c>
      <c r="R10" s="16">
        <v>426286</v>
      </c>
      <c r="S10" s="16">
        <v>465486</v>
      </c>
      <c r="T10" s="16">
        <v>460261</v>
      </c>
      <c r="U10" s="16">
        <v>517427</v>
      </c>
      <c r="V10" s="16">
        <v>397930</v>
      </c>
      <c r="W10" s="16">
        <v>391937</v>
      </c>
      <c r="X10" s="16">
        <v>276158</v>
      </c>
      <c r="AG10" s="13"/>
    </row>
    <row r="11" spans="2:33" s="17" customFormat="1" ht="12.75" customHeight="1" x14ac:dyDescent="0.3">
      <c r="B11" s="15" t="s">
        <v>24</v>
      </c>
      <c r="C11" s="16">
        <v>279007</v>
      </c>
      <c r="D11" s="16">
        <v>263645</v>
      </c>
      <c r="E11" s="16">
        <v>257470</v>
      </c>
      <c r="F11" s="16">
        <v>312284</v>
      </c>
      <c r="G11" s="58">
        <v>678683</v>
      </c>
      <c r="H11" s="16">
        <v>0</v>
      </c>
      <c r="I11" s="16">
        <v>0</v>
      </c>
      <c r="J11" s="16">
        <v>0</v>
      </c>
      <c r="K11" s="16">
        <v>0</v>
      </c>
      <c r="L11" s="16">
        <v>379261</v>
      </c>
      <c r="M11" s="16">
        <v>0</v>
      </c>
      <c r="N11" s="16"/>
      <c r="O11" s="16">
        <v>0</v>
      </c>
      <c r="P11" s="16">
        <v>288419</v>
      </c>
      <c r="Q11" s="16">
        <v>0</v>
      </c>
      <c r="R11" s="16">
        <v>0</v>
      </c>
      <c r="S11" s="16">
        <v>0</v>
      </c>
      <c r="T11" s="16">
        <v>112057</v>
      </c>
      <c r="U11" s="16">
        <v>0</v>
      </c>
      <c r="V11" s="16">
        <v>0</v>
      </c>
      <c r="W11" s="16">
        <v>0</v>
      </c>
      <c r="X11" s="16">
        <v>51359</v>
      </c>
      <c r="AG11" s="13"/>
    </row>
    <row r="12" spans="2:33" s="17" customFormat="1" ht="12.75" customHeight="1" x14ac:dyDescent="0.3">
      <c r="B12" s="15" t="s">
        <v>25</v>
      </c>
      <c r="C12" s="16">
        <v>1107</v>
      </c>
      <c r="D12" s="16">
        <v>889</v>
      </c>
      <c r="E12" s="16">
        <v>970</v>
      </c>
      <c r="F12" s="16">
        <v>892</v>
      </c>
      <c r="G12" s="58">
        <v>5139</v>
      </c>
      <c r="H12" s="16">
        <v>225911</v>
      </c>
      <c r="I12" s="16">
        <v>487769</v>
      </c>
      <c r="J12" s="16">
        <v>141678</v>
      </c>
      <c r="K12" s="16">
        <v>194288</v>
      </c>
      <c r="L12" s="16">
        <v>3982</v>
      </c>
      <c r="M12" s="16">
        <v>364910</v>
      </c>
      <c r="N12" s="16">
        <v>370601</v>
      </c>
      <c r="O12" s="16">
        <v>365048</v>
      </c>
      <c r="P12" s="16">
        <v>4543</v>
      </c>
      <c r="Q12" s="16">
        <v>179778</v>
      </c>
      <c r="R12" s="16">
        <v>128661</v>
      </c>
      <c r="S12" s="16">
        <v>181936</v>
      </c>
      <c r="T12" s="16">
        <v>4710</v>
      </c>
      <c r="U12" s="16">
        <v>146408</v>
      </c>
      <c r="V12" s="16">
        <v>219241</v>
      </c>
      <c r="W12" s="16">
        <v>54404</v>
      </c>
      <c r="X12" s="16">
        <v>4305</v>
      </c>
      <c r="AG12" s="13"/>
    </row>
    <row r="13" spans="2:33" s="17" customFormat="1" ht="12.75" customHeight="1" x14ac:dyDescent="0.3">
      <c r="B13" s="15" t="s">
        <v>26</v>
      </c>
      <c r="C13" s="16">
        <v>13025</v>
      </c>
      <c r="D13" s="16">
        <v>12665</v>
      </c>
      <c r="E13" s="16">
        <v>22382</v>
      </c>
      <c r="F13" s="16">
        <v>21735</v>
      </c>
      <c r="G13" s="58">
        <v>24391</v>
      </c>
      <c r="H13" s="16">
        <v>13387</v>
      </c>
      <c r="I13" s="16">
        <v>23292</v>
      </c>
      <c r="J13" s="16">
        <v>14313</v>
      </c>
      <c r="K13" s="16">
        <v>14429</v>
      </c>
      <c r="L13" s="16">
        <v>13516</v>
      </c>
      <c r="M13" s="16">
        <v>7915</v>
      </c>
      <c r="N13" s="16">
        <v>7576</v>
      </c>
      <c r="O13" s="16">
        <v>3919</v>
      </c>
      <c r="P13" s="16">
        <v>3619</v>
      </c>
      <c r="Q13" s="16">
        <v>7375</v>
      </c>
      <c r="R13" s="16">
        <v>15294</v>
      </c>
      <c r="S13" s="16">
        <v>22499</v>
      </c>
      <c r="T13" s="16">
        <v>32835</v>
      </c>
      <c r="U13" s="16">
        <v>2062</v>
      </c>
      <c r="V13" s="16">
        <v>5070</v>
      </c>
      <c r="W13" s="16">
        <v>80</v>
      </c>
      <c r="X13" s="16">
        <v>32967</v>
      </c>
      <c r="AG13" s="13"/>
    </row>
    <row r="14" spans="2:33" s="17" customFormat="1" ht="12.75" customHeight="1" x14ac:dyDescent="0.3">
      <c r="B14" s="15" t="s">
        <v>27</v>
      </c>
      <c r="C14" s="16">
        <v>1281</v>
      </c>
      <c r="D14" s="16">
        <v>190</v>
      </c>
      <c r="E14" s="16">
        <v>190</v>
      </c>
      <c r="F14" s="16">
        <v>161</v>
      </c>
      <c r="G14" s="58">
        <v>160</v>
      </c>
      <c r="H14" s="16">
        <v>2990</v>
      </c>
      <c r="I14" s="16">
        <v>204</v>
      </c>
      <c r="J14" s="16">
        <v>8119</v>
      </c>
      <c r="K14" s="16">
        <v>241</v>
      </c>
      <c r="L14" s="16">
        <v>333</v>
      </c>
      <c r="M14" s="16">
        <v>334</v>
      </c>
      <c r="N14" s="16">
        <v>331</v>
      </c>
      <c r="O14" s="16">
        <v>331</v>
      </c>
      <c r="P14" s="16">
        <v>379</v>
      </c>
      <c r="Q14" s="16">
        <v>366</v>
      </c>
      <c r="R14" s="16">
        <v>366</v>
      </c>
      <c r="S14" s="16">
        <v>369</v>
      </c>
      <c r="T14" s="16">
        <v>372</v>
      </c>
      <c r="U14" s="16">
        <v>379</v>
      </c>
      <c r="V14" s="16">
        <v>2695</v>
      </c>
      <c r="W14" s="16">
        <v>4370</v>
      </c>
      <c r="X14" s="16">
        <v>7258</v>
      </c>
      <c r="AG14" s="13"/>
    </row>
    <row r="15" spans="2:33" s="17" customFormat="1" ht="12.75" customHeight="1" x14ac:dyDescent="0.3">
      <c r="B15" s="15" t="s">
        <v>28</v>
      </c>
      <c r="C15" s="16">
        <v>861</v>
      </c>
      <c r="D15" s="16">
        <v>116</v>
      </c>
      <c r="E15" s="16">
        <v>332</v>
      </c>
      <c r="F15" s="16">
        <v>618</v>
      </c>
      <c r="G15" s="58">
        <v>984</v>
      </c>
      <c r="H15" s="16">
        <v>216</v>
      </c>
      <c r="I15" s="16">
        <v>211</v>
      </c>
      <c r="J15" s="16">
        <v>295</v>
      </c>
      <c r="K15" s="16">
        <v>286</v>
      </c>
      <c r="L15" s="16">
        <v>241</v>
      </c>
      <c r="M15" s="16">
        <v>416</v>
      </c>
      <c r="N15" s="16">
        <v>714</v>
      </c>
      <c r="O15" s="16">
        <v>923</v>
      </c>
      <c r="P15" s="16">
        <v>1002</v>
      </c>
      <c r="Q15" s="16">
        <v>1082</v>
      </c>
      <c r="R15" s="16">
        <v>1322</v>
      </c>
      <c r="S15" s="16">
        <v>1590</v>
      </c>
      <c r="T15" s="16">
        <v>57</v>
      </c>
      <c r="U15" s="16">
        <v>113</v>
      </c>
      <c r="V15" s="16">
        <v>170</v>
      </c>
      <c r="W15" s="16">
        <v>0</v>
      </c>
      <c r="X15" s="16">
        <v>15</v>
      </c>
      <c r="AG15" s="13"/>
    </row>
    <row r="16" spans="2:33" s="17" customFormat="1" ht="12.75" customHeight="1" x14ac:dyDescent="0.3">
      <c r="B16" s="15" t="s">
        <v>29</v>
      </c>
      <c r="C16" s="16">
        <v>0</v>
      </c>
      <c r="D16" s="16">
        <v>0</v>
      </c>
      <c r="E16" s="16">
        <v>0</v>
      </c>
      <c r="F16" s="16">
        <v>0</v>
      </c>
      <c r="G16" s="59" t="s">
        <v>94</v>
      </c>
      <c r="H16" s="16">
        <v>0</v>
      </c>
      <c r="I16" s="16">
        <v>16</v>
      </c>
      <c r="J16" s="16">
        <v>20</v>
      </c>
      <c r="K16" s="16">
        <v>20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/>
      <c r="X16" s="16">
        <v>9</v>
      </c>
      <c r="AG16" s="13"/>
    </row>
    <row r="17" spans="2:33" s="18" customFormat="1" ht="12.75" customHeight="1" x14ac:dyDescent="0.3">
      <c r="C17" s="19">
        <v>877600</v>
      </c>
      <c r="D17" s="19">
        <v>908825</v>
      </c>
      <c r="E17" s="19">
        <v>898153</v>
      </c>
      <c r="F17" s="19">
        <v>946910</v>
      </c>
      <c r="G17" s="60">
        <f>SUM(G8:G16)</f>
        <v>1289757</v>
      </c>
      <c r="H17" s="19">
        <v>916049</v>
      </c>
      <c r="I17" s="19">
        <v>1197706</v>
      </c>
      <c r="J17" s="19">
        <v>805103</v>
      </c>
      <c r="K17" s="19">
        <v>841741</v>
      </c>
      <c r="L17" s="19">
        <v>1074359</v>
      </c>
      <c r="M17" s="19">
        <v>1024926</v>
      </c>
      <c r="N17" s="19">
        <v>971268</v>
      </c>
      <c r="O17" s="19">
        <v>1024669</v>
      </c>
      <c r="P17" s="19">
        <v>990868</v>
      </c>
      <c r="Q17" s="19">
        <v>882626</v>
      </c>
      <c r="R17" s="19">
        <v>757580</v>
      </c>
      <c r="S17" s="19">
        <v>846099</v>
      </c>
      <c r="T17" s="19">
        <v>755227</v>
      </c>
      <c r="U17" s="19">
        <v>763831</v>
      </c>
      <c r="V17" s="19">
        <v>692157</v>
      </c>
      <c r="W17" s="19">
        <v>508436</v>
      </c>
      <c r="X17" s="19">
        <v>390695</v>
      </c>
      <c r="AG17" s="13"/>
    </row>
    <row r="18" spans="2:33" s="11" customFormat="1" ht="12.75" customHeight="1" x14ac:dyDescent="0.3">
      <c r="C18" s="19"/>
      <c r="D18" s="20"/>
      <c r="E18" s="20"/>
      <c r="F18" s="23"/>
      <c r="G18" s="61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AG18" s="13"/>
    </row>
    <row r="19" spans="2:33" s="11" customFormat="1" ht="12.75" customHeight="1" x14ac:dyDescent="0.3">
      <c r="B19" s="13" t="s">
        <v>30</v>
      </c>
      <c r="C19" s="20"/>
      <c r="D19" s="20"/>
      <c r="E19" s="20"/>
      <c r="F19" s="20"/>
      <c r="G19" s="61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AG19" s="13"/>
    </row>
    <row r="20" spans="2:33" s="18" customFormat="1" ht="12.75" customHeight="1" x14ac:dyDescent="0.3">
      <c r="B20" s="13" t="s">
        <v>31</v>
      </c>
      <c r="C20" s="19"/>
      <c r="D20" s="19"/>
      <c r="E20" s="19"/>
      <c r="F20" s="19"/>
      <c r="G20" s="60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AG20" s="13"/>
    </row>
    <row r="21" spans="2:33" s="17" customFormat="1" ht="12.75" customHeight="1" x14ac:dyDescent="0.3">
      <c r="B21" s="15" t="s">
        <v>22</v>
      </c>
      <c r="C21" s="16">
        <v>0</v>
      </c>
      <c r="D21" s="16">
        <v>0</v>
      </c>
      <c r="E21" s="16">
        <v>0</v>
      </c>
      <c r="F21" s="16">
        <v>0</v>
      </c>
      <c r="G21" s="58" t="s">
        <v>94</v>
      </c>
      <c r="H21" s="16">
        <v>0</v>
      </c>
      <c r="I21" s="16">
        <v>0</v>
      </c>
      <c r="J21" s="16">
        <v>0</v>
      </c>
      <c r="K21" s="16">
        <v>0</v>
      </c>
      <c r="L21" s="16">
        <v>1937</v>
      </c>
      <c r="M21" s="16">
        <v>1835</v>
      </c>
      <c r="N21" s="16">
        <v>1786</v>
      </c>
      <c r="O21" s="16">
        <v>1740</v>
      </c>
      <c r="P21" s="16">
        <v>1688</v>
      </c>
      <c r="Q21" s="16">
        <v>1646</v>
      </c>
      <c r="R21" s="16">
        <v>1601</v>
      </c>
      <c r="S21" s="16">
        <v>1565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AG21" s="13"/>
    </row>
    <row r="22" spans="2:33" s="17" customFormat="1" ht="12.75" customHeight="1" x14ac:dyDescent="0.3">
      <c r="B22" s="15" t="s">
        <v>32</v>
      </c>
      <c r="C22" s="16">
        <v>18016</v>
      </c>
      <c r="D22" s="16">
        <v>17695</v>
      </c>
      <c r="E22" s="16">
        <v>17198</v>
      </c>
      <c r="F22" s="16">
        <v>17644</v>
      </c>
      <c r="G22" s="58">
        <v>17233</v>
      </c>
      <c r="H22" s="16">
        <v>16933</v>
      </c>
      <c r="I22" s="16">
        <v>15820</v>
      </c>
      <c r="J22" s="16">
        <v>15554</v>
      </c>
      <c r="K22" s="16">
        <v>15298</v>
      </c>
      <c r="L22" s="16">
        <v>15647</v>
      </c>
      <c r="M22" s="16">
        <v>15278</v>
      </c>
      <c r="N22" s="16">
        <v>14967</v>
      </c>
      <c r="O22" s="16">
        <v>14678</v>
      </c>
      <c r="P22" s="16">
        <v>14362</v>
      </c>
      <c r="Q22" s="16">
        <v>14073</v>
      </c>
      <c r="R22" s="16">
        <v>14519</v>
      </c>
      <c r="S22" s="16">
        <v>14220</v>
      </c>
      <c r="T22" s="16">
        <v>14004</v>
      </c>
      <c r="U22" s="16">
        <v>17107</v>
      </c>
      <c r="V22" s="16">
        <v>16910</v>
      </c>
      <c r="W22" s="16">
        <v>16804</v>
      </c>
      <c r="X22" s="16">
        <v>16724</v>
      </c>
      <c r="AG22" s="13"/>
    </row>
    <row r="23" spans="2:33" s="17" customFormat="1" ht="12.75" customHeight="1" x14ac:dyDescent="0.3">
      <c r="B23" s="15" t="s">
        <v>24</v>
      </c>
      <c r="C23" s="16">
        <v>667752</v>
      </c>
      <c r="D23" s="16">
        <v>597856</v>
      </c>
      <c r="E23" s="21">
        <v>561453</v>
      </c>
      <c r="F23" s="21">
        <v>593229</v>
      </c>
      <c r="G23" s="62">
        <v>624414</v>
      </c>
      <c r="H23" s="21">
        <v>0</v>
      </c>
      <c r="I23" s="21">
        <v>0</v>
      </c>
      <c r="J23" s="21">
        <v>0</v>
      </c>
      <c r="K23" s="21">
        <v>0</v>
      </c>
      <c r="L23" s="21">
        <v>722423</v>
      </c>
      <c r="M23" s="21">
        <v>0</v>
      </c>
      <c r="N23" s="21"/>
      <c r="O23" s="21"/>
      <c r="P23" s="21">
        <v>793339</v>
      </c>
      <c r="Q23" s="21">
        <v>0</v>
      </c>
      <c r="R23" s="21">
        <v>0</v>
      </c>
      <c r="S23" s="21">
        <v>0</v>
      </c>
      <c r="T23" s="21">
        <v>743718</v>
      </c>
      <c r="U23" s="21">
        <v>0</v>
      </c>
      <c r="V23" s="21">
        <v>0</v>
      </c>
      <c r="W23" s="21">
        <v>0</v>
      </c>
      <c r="X23" s="21">
        <v>638172</v>
      </c>
      <c r="AG23" s="13"/>
    </row>
    <row r="24" spans="2:33" s="17" customFormat="1" ht="12.75" customHeight="1" x14ac:dyDescent="0.3">
      <c r="B24" s="15" t="s">
        <v>25</v>
      </c>
      <c r="C24" s="16">
        <v>0</v>
      </c>
      <c r="D24" s="21">
        <v>0</v>
      </c>
      <c r="E24" s="21">
        <v>0</v>
      </c>
      <c r="F24" s="21">
        <v>0</v>
      </c>
      <c r="G24" s="62" t="s">
        <v>94</v>
      </c>
      <c r="H24" s="21">
        <v>480714</v>
      </c>
      <c r="I24" s="21">
        <v>524328</v>
      </c>
      <c r="J24" s="21">
        <v>473160</v>
      </c>
      <c r="K24" s="21">
        <v>527861</v>
      </c>
      <c r="L24" s="21">
        <v>0</v>
      </c>
      <c r="M24" s="21">
        <v>956784</v>
      </c>
      <c r="N24" s="21">
        <v>1219460</v>
      </c>
      <c r="O24" s="21">
        <v>1215995</v>
      </c>
      <c r="P24" s="21">
        <v>0</v>
      </c>
      <c r="Q24" s="21">
        <v>560528</v>
      </c>
      <c r="R24" s="21">
        <v>511077</v>
      </c>
      <c r="S24" s="21">
        <v>674057</v>
      </c>
      <c r="T24" s="21">
        <v>151</v>
      </c>
      <c r="U24" s="21">
        <v>925607</v>
      </c>
      <c r="V24" s="21">
        <v>1113039</v>
      </c>
      <c r="W24" s="21">
        <v>624572</v>
      </c>
      <c r="X24" s="21">
        <v>5333</v>
      </c>
      <c r="AG24" s="13"/>
    </row>
    <row r="25" spans="2:33" s="17" customFormat="1" ht="12.75" customHeight="1" x14ac:dyDescent="0.3">
      <c r="B25" s="15" t="s">
        <v>26</v>
      </c>
      <c r="C25" s="16">
        <v>23956</v>
      </c>
      <c r="D25" s="21">
        <v>24279</v>
      </c>
      <c r="E25" s="16">
        <v>12063</v>
      </c>
      <c r="F25" s="16">
        <v>12063</v>
      </c>
      <c r="G25" s="58">
        <v>12063</v>
      </c>
      <c r="H25" s="16">
        <v>22780</v>
      </c>
      <c r="I25" s="16">
        <v>71</v>
      </c>
      <c r="J25" s="16">
        <v>71</v>
      </c>
      <c r="K25" s="16">
        <v>71</v>
      </c>
      <c r="L25" s="16">
        <v>71</v>
      </c>
      <c r="M25" s="16">
        <v>71</v>
      </c>
      <c r="N25" s="16">
        <v>71</v>
      </c>
      <c r="O25" s="16">
        <v>71</v>
      </c>
      <c r="P25" s="16">
        <v>71</v>
      </c>
      <c r="Q25" s="16">
        <v>0</v>
      </c>
      <c r="R25" s="16">
        <v>0</v>
      </c>
      <c r="S25" s="16">
        <v>0</v>
      </c>
      <c r="T25" s="16">
        <v>0</v>
      </c>
      <c r="U25" s="16">
        <v>30733</v>
      </c>
      <c r="V25" s="16">
        <v>28889</v>
      </c>
      <c r="W25" s="16">
        <v>34620</v>
      </c>
      <c r="X25" s="16">
        <v>0</v>
      </c>
      <c r="AG25" s="13"/>
    </row>
    <row r="26" spans="2:33" s="17" customFormat="1" ht="12.75" customHeight="1" x14ac:dyDescent="0.3">
      <c r="B26" s="15" t="s">
        <v>27</v>
      </c>
      <c r="C26" s="16">
        <v>0</v>
      </c>
      <c r="D26" s="16">
        <v>0</v>
      </c>
      <c r="E26" s="16">
        <v>-1</v>
      </c>
      <c r="F26" s="16">
        <v>776</v>
      </c>
      <c r="G26" s="58">
        <v>776</v>
      </c>
      <c r="H26" s="16">
        <v>0</v>
      </c>
      <c r="I26" s="16">
        <v>0</v>
      </c>
      <c r="J26" s="16">
        <v>0</v>
      </c>
      <c r="K26" s="16">
        <v>0</v>
      </c>
      <c r="L26" s="16">
        <v>36</v>
      </c>
      <c r="M26" s="16">
        <v>61</v>
      </c>
      <c r="N26" s="16">
        <v>51</v>
      </c>
      <c r="O26" s="16">
        <v>41</v>
      </c>
      <c r="P26" s="16">
        <v>36</v>
      </c>
      <c r="Q26" s="16">
        <v>25</v>
      </c>
      <c r="R26" s="16">
        <v>16</v>
      </c>
      <c r="S26" s="16">
        <v>6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AG26" s="13"/>
    </row>
    <row r="27" spans="2:33" s="18" customFormat="1" ht="12.75" customHeight="1" x14ac:dyDescent="0.3">
      <c r="C27" s="23">
        <v>709724</v>
      </c>
      <c r="D27" s="19">
        <v>639830</v>
      </c>
      <c r="E27" s="19">
        <v>590713</v>
      </c>
      <c r="F27" s="19">
        <v>623712</v>
      </c>
      <c r="G27" s="60">
        <f>SUM(G21:G26)</f>
        <v>654486</v>
      </c>
      <c r="H27" s="19">
        <v>520427</v>
      </c>
      <c r="I27" s="19">
        <v>540219</v>
      </c>
      <c r="J27" s="19">
        <v>488785</v>
      </c>
      <c r="K27" s="19">
        <v>543230</v>
      </c>
      <c r="L27" s="19">
        <v>740114</v>
      </c>
      <c r="M27" s="19">
        <v>974029</v>
      </c>
      <c r="N27" s="19">
        <v>1236335</v>
      </c>
      <c r="O27" s="19">
        <v>1232525</v>
      </c>
      <c r="P27" s="19">
        <v>809496</v>
      </c>
      <c r="Q27" s="19">
        <v>576272</v>
      </c>
      <c r="R27" s="19">
        <v>527213</v>
      </c>
      <c r="S27" s="19">
        <v>689848</v>
      </c>
      <c r="T27" s="19">
        <v>757873</v>
      </c>
      <c r="U27" s="19">
        <v>973447</v>
      </c>
      <c r="V27" s="19">
        <v>1158838</v>
      </c>
      <c r="W27" s="19">
        <v>675996</v>
      </c>
      <c r="X27" s="19">
        <v>660229</v>
      </c>
      <c r="AG27" s="13"/>
    </row>
    <row r="28" spans="2:33" s="18" customFormat="1" ht="12.75" customHeight="1" x14ac:dyDescent="0.3">
      <c r="B28" s="13"/>
      <c r="C28" s="19"/>
      <c r="D28" s="19"/>
      <c r="E28" s="19"/>
      <c r="F28" s="19"/>
      <c r="G28" s="60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AG28" s="13"/>
    </row>
    <row r="29" spans="2:33" s="18" customFormat="1" ht="12.75" customHeight="1" x14ac:dyDescent="0.3">
      <c r="B29" s="22" t="s">
        <v>33</v>
      </c>
      <c r="C29" s="19">
        <v>996</v>
      </c>
      <c r="D29" s="19">
        <v>1025</v>
      </c>
      <c r="E29" s="19">
        <v>596</v>
      </c>
      <c r="F29" s="19">
        <v>702</v>
      </c>
      <c r="G29" s="60">
        <v>706</v>
      </c>
      <c r="H29" s="19">
        <v>702</v>
      </c>
      <c r="I29" s="19">
        <v>725</v>
      </c>
      <c r="J29" s="19">
        <v>747</v>
      </c>
      <c r="K29" s="19">
        <v>769</v>
      </c>
      <c r="L29" s="19">
        <v>770</v>
      </c>
      <c r="M29" s="19">
        <v>534</v>
      </c>
      <c r="N29" s="19">
        <v>549</v>
      </c>
      <c r="O29" s="19">
        <v>568</v>
      </c>
      <c r="P29" s="19">
        <v>542</v>
      </c>
      <c r="Q29" s="19">
        <v>488</v>
      </c>
      <c r="R29" s="19">
        <v>300</v>
      </c>
      <c r="S29" s="19">
        <v>296</v>
      </c>
      <c r="T29" s="19">
        <v>306</v>
      </c>
      <c r="U29" s="19">
        <v>257</v>
      </c>
      <c r="V29" s="19">
        <v>258</v>
      </c>
      <c r="W29" s="19">
        <v>269</v>
      </c>
      <c r="X29" s="19">
        <v>225</v>
      </c>
      <c r="AG29" s="13"/>
    </row>
    <row r="30" spans="2:33" s="18" customFormat="1" ht="12.75" customHeight="1" x14ac:dyDescent="0.3">
      <c r="B30" s="22" t="s">
        <v>34</v>
      </c>
      <c r="C30" s="19">
        <v>5668</v>
      </c>
      <c r="D30" s="19">
        <v>5816</v>
      </c>
      <c r="E30" s="19">
        <v>5250</v>
      </c>
      <c r="F30" s="19">
        <v>5453</v>
      </c>
      <c r="G30" s="60">
        <v>5643</v>
      </c>
      <c r="H30" s="19">
        <v>5731</v>
      </c>
      <c r="I30" s="19">
        <v>5168</v>
      </c>
      <c r="J30" s="19">
        <v>5371</v>
      </c>
      <c r="K30" s="19">
        <v>5620</v>
      </c>
      <c r="L30" s="19">
        <v>5784</v>
      </c>
      <c r="M30" s="19">
        <v>5902</v>
      </c>
      <c r="N30" s="19">
        <v>5999.4014200000001</v>
      </c>
      <c r="O30" s="19">
        <v>5974</v>
      </c>
      <c r="P30" s="19">
        <v>6193</v>
      </c>
      <c r="Q30" s="19">
        <v>5745</v>
      </c>
      <c r="R30" s="19">
        <v>5201</v>
      </c>
      <c r="S30" s="19">
        <v>4647</v>
      </c>
      <c r="T30" s="19">
        <v>4038</v>
      </c>
      <c r="U30" s="19">
        <v>3434</v>
      </c>
      <c r="V30" s="19">
        <v>2874</v>
      </c>
      <c r="W30" s="19">
        <v>2449</v>
      </c>
      <c r="X30" s="19">
        <v>1833</v>
      </c>
      <c r="AG30" s="13"/>
    </row>
    <row r="31" spans="2:33" s="18" customFormat="1" ht="12.75" customHeight="1" x14ac:dyDescent="0.3">
      <c r="B31" s="22" t="s">
        <v>35</v>
      </c>
      <c r="C31" s="19">
        <v>4554</v>
      </c>
      <c r="D31" s="23">
        <v>4265</v>
      </c>
      <c r="E31" s="23">
        <v>4327</v>
      </c>
      <c r="F31" s="23">
        <v>4413</v>
      </c>
      <c r="G31" s="63">
        <v>4498</v>
      </c>
      <c r="H31" s="23">
        <v>4174</v>
      </c>
      <c r="I31" s="23">
        <v>4256</v>
      </c>
      <c r="J31" s="23">
        <v>4179</v>
      </c>
      <c r="K31" s="23">
        <v>4122</v>
      </c>
      <c r="L31" s="23">
        <v>3963</v>
      </c>
      <c r="M31" s="23">
        <v>4043</v>
      </c>
      <c r="N31" s="23">
        <v>2147.25425</v>
      </c>
      <c r="O31" s="23">
        <v>1834</v>
      </c>
      <c r="P31" s="23">
        <v>1872</v>
      </c>
      <c r="Q31" s="23">
        <v>1913</v>
      </c>
      <c r="R31" s="23">
        <v>1950</v>
      </c>
      <c r="S31" s="23">
        <v>1771</v>
      </c>
      <c r="T31" s="23">
        <v>1574</v>
      </c>
      <c r="U31" s="23">
        <v>1604</v>
      </c>
      <c r="V31" s="23">
        <v>1618</v>
      </c>
      <c r="W31" s="23">
        <v>1644</v>
      </c>
      <c r="X31" s="23">
        <v>118</v>
      </c>
      <c r="AG31" s="13"/>
    </row>
    <row r="32" spans="2:33" s="17" customFormat="1" ht="12.75" customHeight="1" x14ac:dyDescent="0.3">
      <c r="B32" s="15"/>
      <c r="C32" s="19"/>
      <c r="D32" s="19"/>
      <c r="E32" s="19"/>
      <c r="F32" s="19"/>
      <c r="G32" s="60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AG32" s="13"/>
    </row>
    <row r="33" spans="2:33" s="18" customFormat="1" ht="12.75" customHeight="1" x14ac:dyDescent="0.3">
      <c r="B33" s="24"/>
      <c r="C33" s="19">
        <v>720942</v>
      </c>
      <c r="D33" s="19">
        <v>650936</v>
      </c>
      <c r="E33" s="19">
        <v>600886</v>
      </c>
      <c r="F33" s="19">
        <v>634280</v>
      </c>
      <c r="G33" s="60">
        <f>SUM(G27:G31)</f>
        <v>665333</v>
      </c>
      <c r="H33" s="19">
        <v>531034</v>
      </c>
      <c r="I33" s="19">
        <v>550368</v>
      </c>
      <c r="J33" s="19">
        <v>499082</v>
      </c>
      <c r="K33" s="19">
        <v>553741</v>
      </c>
      <c r="L33" s="19">
        <v>750631</v>
      </c>
      <c r="M33" s="19">
        <v>984508</v>
      </c>
      <c r="N33" s="19">
        <v>1245030.65567</v>
      </c>
      <c r="O33" s="19">
        <v>1240901</v>
      </c>
      <c r="P33" s="19">
        <v>818103</v>
      </c>
      <c r="Q33" s="19">
        <v>584418</v>
      </c>
      <c r="R33" s="19">
        <v>534664</v>
      </c>
      <c r="S33" s="19">
        <v>696562</v>
      </c>
      <c r="T33" s="19">
        <v>763791</v>
      </c>
      <c r="U33" s="19">
        <v>978742</v>
      </c>
      <c r="V33" s="19">
        <v>1163588</v>
      </c>
      <c r="W33" s="19">
        <v>680358</v>
      </c>
      <c r="X33" s="19">
        <v>662405</v>
      </c>
      <c r="AG33" s="13"/>
    </row>
    <row r="34" spans="2:33" s="11" customFormat="1" ht="12.75" customHeight="1" x14ac:dyDescent="0.3">
      <c r="B34" s="13"/>
      <c r="C34" s="23"/>
      <c r="D34" s="12"/>
      <c r="E34" s="12"/>
      <c r="F34" s="12"/>
      <c r="G34" s="56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AG34" s="13"/>
    </row>
    <row r="35" spans="2:33" s="18" customFormat="1" ht="12.75" customHeight="1" thickBot="1" x14ac:dyDescent="0.35">
      <c r="B35" s="13" t="s">
        <v>36</v>
      </c>
      <c r="C35" s="25">
        <v>1598542</v>
      </c>
      <c r="D35" s="25">
        <v>1559761</v>
      </c>
      <c r="E35" s="25">
        <v>1499039</v>
      </c>
      <c r="F35" s="25">
        <v>1581190</v>
      </c>
      <c r="G35" s="64">
        <f>G33+G17</f>
        <v>1955090</v>
      </c>
      <c r="H35" s="25">
        <v>1447083</v>
      </c>
      <c r="I35" s="25">
        <v>1748074</v>
      </c>
      <c r="J35" s="25">
        <v>1304185</v>
      </c>
      <c r="K35" s="25">
        <v>1395482</v>
      </c>
      <c r="L35" s="25">
        <v>1824990</v>
      </c>
      <c r="M35" s="25">
        <v>2009434</v>
      </c>
      <c r="N35" s="25">
        <v>2216297.6556700002</v>
      </c>
      <c r="O35" s="25">
        <v>2265570</v>
      </c>
      <c r="P35" s="25">
        <v>1808971</v>
      </c>
      <c r="Q35" s="25">
        <v>1467044</v>
      </c>
      <c r="R35" s="25">
        <v>1292244</v>
      </c>
      <c r="S35" s="25">
        <v>1542661</v>
      </c>
      <c r="T35" s="25">
        <v>1519018</v>
      </c>
      <c r="U35" s="25">
        <v>1742573</v>
      </c>
      <c r="V35" s="25">
        <v>1855745</v>
      </c>
      <c r="W35" s="25">
        <v>1188794</v>
      </c>
      <c r="X35" s="25">
        <v>1053100</v>
      </c>
      <c r="AG35" s="13"/>
    </row>
    <row r="36" spans="2:33" s="13" customFormat="1" ht="21" customHeight="1" x14ac:dyDescent="0.3">
      <c r="B36" s="26"/>
      <c r="C36" s="26"/>
      <c r="D36" s="26"/>
      <c r="E36" s="26"/>
      <c r="F36" s="26"/>
      <c r="G36" s="65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</row>
    <row r="37" spans="2:33" ht="12.75" customHeight="1" x14ac:dyDescent="0.3">
      <c r="B37" s="36"/>
      <c r="C37" s="36"/>
      <c r="D37" s="36"/>
      <c r="E37" s="36"/>
      <c r="F37" s="36"/>
      <c r="G37" s="6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AG37" s="13"/>
    </row>
    <row r="38" spans="2:33" ht="12.75" customHeight="1" thickBot="1" x14ac:dyDescent="0.35">
      <c r="B38" s="37"/>
      <c r="C38" s="37"/>
      <c r="D38" s="37"/>
      <c r="E38" s="37"/>
      <c r="F38" s="37"/>
      <c r="G38" s="67"/>
      <c r="H38" s="37"/>
      <c r="I38" s="37"/>
      <c r="J38" s="37"/>
      <c r="K38" s="37"/>
      <c r="L38" s="37"/>
      <c r="M38" s="37"/>
      <c r="N38" s="37"/>
      <c r="O38" s="37"/>
      <c r="P38" s="38"/>
      <c r="Q38" s="38"/>
      <c r="R38" s="38"/>
      <c r="S38" s="38"/>
      <c r="T38" s="38"/>
      <c r="U38" s="38"/>
      <c r="V38" s="38"/>
      <c r="W38" s="38"/>
      <c r="X38" s="38"/>
      <c r="AG38" s="13"/>
    </row>
    <row r="39" spans="2:33" ht="25" customHeight="1" x14ac:dyDescent="0.3">
      <c r="B39" s="45" t="s">
        <v>37</v>
      </c>
      <c r="C39" s="46" t="s">
        <v>95</v>
      </c>
      <c r="D39" s="46" t="s">
        <v>86</v>
      </c>
      <c r="E39" s="46" t="s">
        <v>87</v>
      </c>
      <c r="F39" s="46" t="s">
        <v>88</v>
      </c>
      <c r="G39" s="55" t="s">
        <v>89</v>
      </c>
      <c r="H39" s="46" t="s">
        <v>3</v>
      </c>
      <c r="I39" s="46" t="s">
        <v>4</v>
      </c>
      <c r="J39" s="46" t="s">
        <v>5</v>
      </c>
      <c r="K39" s="46" t="s">
        <v>6</v>
      </c>
      <c r="L39" s="46" t="s">
        <v>7</v>
      </c>
      <c r="M39" s="46" t="s">
        <v>8</v>
      </c>
      <c r="N39" s="46" t="s">
        <v>9</v>
      </c>
      <c r="O39" s="46" t="s">
        <v>10</v>
      </c>
      <c r="P39" s="46" t="s">
        <v>11</v>
      </c>
      <c r="Q39" s="46" t="s">
        <v>12</v>
      </c>
      <c r="R39" s="46" t="s">
        <v>13</v>
      </c>
      <c r="S39" s="46" t="s">
        <v>14</v>
      </c>
      <c r="T39" s="46" t="s">
        <v>15</v>
      </c>
      <c r="U39" s="46" t="s">
        <v>16</v>
      </c>
      <c r="V39" s="46" t="s">
        <v>17</v>
      </c>
      <c r="W39" s="46" t="s">
        <v>18</v>
      </c>
      <c r="X39" s="46" t="s">
        <v>19</v>
      </c>
    </row>
    <row r="40" spans="2:33" s="11" customFormat="1" ht="12.75" customHeight="1" x14ac:dyDescent="0.3">
      <c r="B40" s="13"/>
      <c r="C40" s="12"/>
      <c r="D40" s="12"/>
      <c r="E40" s="12"/>
      <c r="F40" s="12"/>
      <c r="G40" s="56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AG40" s="13"/>
    </row>
    <row r="41" spans="2:33" s="13" customFormat="1" ht="12.75" customHeight="1" x14ac:dyDescent="0.3">
      <c r="B41" s="13" t="s">
        <v>20</v>
      </c>
      <c r="C41" s="14"/>
      <c r="D41" s="14"/>
      <c r="E41" s="14"/>
      <c r="F41" s="14"/>
      <c r="G41" s="57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</row>
    <row r="42" spans="2:33" s="17" customFormat="1" ht="12.75" customHeight="1" x14ac:dyDescent="0.3">
      <c r="B42" s="15" t="s">
        <v>38</v>
      </c>
      <c r="C42" s="16">
        <v>7444</v>
      </c>
      <c r="D42" s="16">
        <v>5853</v>
      </c>
      <c r="E42" s="16">
        <v>4691</v>
      </c>
      <c r="F42" s="16">
        <v>4622</v>
      </c>
      <c r="G42" s="58">
        <v>4914</v>
      </c>
      <c r="H42" s="16">
        <v>4447.1223200000004</v>
      </c>
      <c r="I42" s="16">
        <v>4864</v>
      </c>
      <c r="J42" s="16">
        <v>5577</v>
      </c>
      <c r="K42" s="16">
        <v>6628</v>
      </c>
      <c r="L42" s="16">
        <v>8736</v>
      </c>
      <c r="M42" s="16">
        <v>8535</v>
      </c>
      <c r="N42" s="16">
        <v>2996</v>
      </c>
      <c r="O42" s="16">
        <v>2531</v>
      </c>
      <c r="P42" s="16">
        <v>2587</v>
      </c>
      <c r="Q42" s="16">
        <v>2669</v>
      </c>
      <c r="R42" s="16">
        <v>3021</v>
      </c>
      <c r="S42" s="16">
        <v>6285</v>
      </c>
      <c r="T42" s="16">
        <v>6467</v>
      </c>
      <c r="U42" s="16">
        <v>4374</v>
      </c>
      <c r="V42" s="16">
        <v>5847</v>
      </c>
      <c r="W42" s="16">
        <v>5955</v>
      </c>
      <c r="X42" s="16">
        <v>5579</v>
      </c>
      <c r="AG42" s="13"/>
    </row>
    <row r="43" spans="2:33" s="17" customFormat="1" ht="12.75" customHeight="1" x14ac:dyDescent="0.3">
      <c r="B43" s="15" t="s">
        <v>29</v>
      </c>
      <c r="C43" s="16">
        <v>609</v>
      </c>
      <c r="D43" s="16">
        <v>531</v>
      </c>
      <c r="E43" s="16">
        <v>429</v>
      </c>
      <c r="F43" s="16">
        <v>401</v>
      </c>
      <c r="G43" s="58">
        <v>389</v>
      </c>
      <c r="H43" s="16">
        <v>367.57554999999996</v>
      </c>
      <c r="I43" s="16">
        <v>326</v>
      </c>
      <c r="J43" s="16">
        <v>361</v>
      </c>
      <c r="K43" s="16">
        <v>333</v>
      </c>
      <c r="L43" s="16">
        <v>379</v>
      </c>
      <c r="M43" s="16">
        <v>332</v>
      </c>
      <c r="N43" s="16">
        <v>296</v>
      </c>
      <c r="O43" s="16">
        <v>477</v>
      </c>
      <c r="P43" s="16">
        <v>378</v>
      </c>
      <c r="Q43" s="16">
        <v>319</v>
      </c>
      <c r="R43" s="16">
        <v>328</v>
      </c>
      <c r="S43" s="16">
        <v>223</v>
      </c>
      <c r="T43" s="16">
        <v>261</v>
      </c>
      <c r="U43" s="16">
        <v>197</v>
      </c>
      <c r="V43" s="16">
        <v>194</v>
      </c>
      <c r="W43" s="16">
        <v>188</v>
      </c>
      <c r="X43" s="16">
        <v>257</v>
      </c>
      <c r="AG43" s="13"/>
    </row>
    <row r="44" spans="2:33" s="17" customFormat="1" ht="12.75" customHeight="1" x14ac:dyDescent="0.3">
      <c r="B44" s="15" t="s">
        <v>39</v>
      </c>
      <c r="C44" s="16">
        <v>530681</v>
      </c>
      <c r="D44" s="16">
        <v>429427</v>
      </c>
      <c r="E44" s="16">
        <v>429168</v>
      </c>
      <c r="F44" s="16">
        <v>382106</v>
      </c>
      <c r="G44" s="58">
        <v>373864</v>
      </c>
      <c r="H44" s="16">
        <v>350945.59072000004</v>
      </c>
      <c r="I44" s="16">
        <v>345172</v>
      </c>
      <c r="J44" s="16">
        <v>295289</v>
      </c>
      <c r="K44" s="16">
        <v>317268</v>
      </c>
      <c r="L44" s="16">
        <v>381520</v>
      </c>
      <c r="M44" s="16">
        <v>368947</v>
      </c>
      <c r="N44" s="16">
        <v>330627</v>
      </c>
      <c r="O44" s="16">
        <v>388004</v>
      </c>
      <c r="P44" s="16">
        <v>460956</v>
      </c>
      <c r="Q44" s="16">
        <v>470293</v>
      </c>
      <c r="R44" s="16">
        <v>418313</v>
      </c>
      <c r="S44" s="16">
        <v>453825</v>
      </c>
      <c r="T44" s="16">
        <v>445677</v>
      </c>
      <c r="U44" s="16">
        <v>489623</v>
      </c>
      <c r="V44" s="16">
        <v>370233</v>
      </c>
      <c r="W44" s="16">
        <v>347096</v>
      </c>
      <c r="X44" s="16">
        <v>221518</v>
      </c>
      <c r="AG44" s="13"/>
    </row>
    <row r="45" spans="2:33" s="17" customFormat="1" ht="12.75" customHeight="1" x14ac:dyDescent="0.3">
      <c r="B45" s="15" t="s">
        <v>26</v>
      </c>
      <c r="C45" s="16"/>
      <c r="D45" s="16">
        <v>0</v>
      </c>
      <c r="E45" s="16">
        <v>160</v>
      </c>
      <c r="F45" s="16">
        <v>2157</v>
      </c>
      <c r="G45" s="58">
        <v>4778</v>
      </c>
      <c r="H45" s="16">
        <v>0</v>
      </c>
      <c r="I45" s="16">
        <v>0</v>
      </c>
      <c r="J45" s="16">
        <v>2999</v>
      </c>
      <c r="K45" s="16">
        <v>1725</v>
      </c>
      <c r="L45" s="16">
        <v>0</v>
      </c>
      <c r="M45" s="16">
        <v>548</v>
      </c>
      <c r="N45" s="16"/>
      <c r="O45" s="16">
        <v>3138</v>
      </c>
      <c r="P45" s="16">
        <v>4611</v>
      </c>
      <c r="Q45" s="16">
        <v>0</v>
      </c>
      <c r="R45" s="16">
        <v>0</v>
      </c>
      <c r="S45" s="16">
        <v>0</v>
      </c>
      <c r="T45" s="16">
        <v>0</v>
      </c>
      <c r="U45" s="16">
        <v>2895</v>
      </c>
      <c r="V45" s="16">
        <v>1862</v>
      </c>
      <c r="W45" s="16">
        <v>1805</v>
      </c>
      <c r="X45" s="16">
        <v>0</v>
      </c>
      <c r="AG45" s="13"/>
    </row>
    <row r="46" spans="2:33" s="17" customFormat="1" ht="12.75" customHeight="1" x14ac:dyDescent="0.3">
      <c r="B46" s="15" t="s">
        <v>40</v>
      </c>
      <c r="C46" s="16">
        <v>5988</v>
      </c>
      <c r="D46" s="16">
        <v>7632</v>
      </c>
      <c r="E46" s="16">
        <v>7017</v>
      </c>
      <c r="F46" s="16">
        <v>8956</v>
      </c>
      <c r="G46" s="58">
        <v>8207</v>
      </c>
      <c r="H46" s="16">
        <v>10462.24935</v>
      </c>
      <c r="I46" s="16">
        <v>10099</v>
      </c>
      <c r="J46" s="16">
        <v>19959</v>
      </c>
      <c r="K46" s="16">
        <v>12668</v>
      </c>
      <c r="L46" s="16">
        <v>19508</v>
      </c>
      <c r="M46" s="16">
        <v>18504</v>
      </c>
      <c r="N46" s="16">
        <v>20367</v>
      </c>
      <c r="O46" s="16">
        <v>17530</v>
      </c>
      <c r="P46" s="16">
        <v>17908</v>
      </c>
      <c r="Q46" s="16">
        <v>18651</v>
      </c>
      <c r="R46" s="16">
        <v>18325</v>
      </c>
      <c r="S46" s="16">
        <v>7948</v>
      </c>
      <c r="T46" s="16">
        <v>9062</v>
      </c>
      <c r="U46" s="16">
        <v>5981</v>
      </c>
      <c r="V46" s="16">
        <v>5506</v>
      </c>
      <c r="W46" s="16">
        <v>4406</v>
      </c>
      <c r="X46" s="16">
        <v>3144</v>
      </c>
      <c r="AG46" s="13"/>
    </row>
    <row r="47" spans="2:33" s="17" customFormat="1" ht="12.75" customHeight="1" x14ac:dyDescent="0.3">
      <c r="B47" s="15" t="s">
        <v>41</v>
      </c>
      <c r="C47" s="16">
        <v>8323</v>
      </c>
      <c r="D47" s="16">
        <v>138323</v>
      </c>
      <c r="E47" s="16">
        <v>117753</v>
      </c>
      <c r="F47" s="16">
        <v>158753</v>
      </c>
      <c r="G47" s="58">
        <v>137473</v>
      </c>
      <c r="H47" s="16">
        <v>280873.40698000003</v>
      </c>
      <c r="I47" s="16">
        <v>258986</v>
      </c>
      <c r="J47" s="16">
        <v>258986</v>
      </c>
      <c r="K47" s="16">
        <v>185341</v>
      </c>
      <c r="L47" s="16">
        <v>185341</v>
      </c>
      <c r="M47" s="16">
        <v>143400</v>
      </c>
      <c r="N47" s="16">
        <v>143400</v>
      </c>
      <c r="O47" s="16">
        <v>39626</v>
      </c>
      <c r="P47" s="16">
        <v>39626</v>
      </c>
      <c r="Q47" s="16">
        <v>5950</v>
      </c>
      <c r="R47" s="16">
        <v>0</v>
      </c>
      <c r="S47" s="16">
        <v>20785</v>
      </c>
      <c r="T47" s="16">
        <v>20785</v>
      </c>
      <c r="U47" s="16">
        <v>0</v>
      </c>
      <c r="V47" s="16">
        <v>0</v>
      </c>
      <c r="W47" s="16">
        <v>29803</v>
      </c>
      <c r="X47" s="16">
        <v>29803</v>
      </c>
      <c r="AG47" s="13"/>
    </row>
    <row r="48" spans="2:33" s="17" customFormat="1" ht="12.75" customHeight="1" x14ac:dyDescent="0.3">
      <c r="B48" s="15" t="s">
        <v>42</v>
      </c>
      <c r="C48" s="16">
        <v>180</v>
      </c>
      <c r="D48" s="16">
        <v>240</v>
      </c>
      <c r="E48" s="16">
        <v>167</v>
      </c>
      <c r="F48" s="16">
        <v>163</v>
      </c>
      <c r="G48" s="58">
        <v>147</v>
      </c>
      <c r="H48" s="16">
        <v>125.90447999999999</v>
      </c>
      <c r="I48" s="16">
        <v>128</v>
      </c>
      <c r="J48" s="16">
        <v>128</v>
      </c>
      <c r="K48" s="16">
        <v>127</v>
      </c>
      <c r="L48" s="16">
        <v>125</v>
      </c>
      <c r="M48" s="16">
        <v>124</v>
      </c>
      <c r="N48" s="16">
        <v>132</v>
      </c>
      <c r="O48" s="16">
        <v>111</v>
      </c>
      <c r="P48" s="16">
        <v>84</v>
      </c>
      <c r="Q48" s="16">
        <v>83</v>
      </c>
      <c r="R48" s="16">
        <v>82</v>
      </c>
      <c r="S48" s="16">
        <v>80</v>
      </c>
      <c r="T48" s="16">
        <v>77</v>
      </c>
      <c r="U48" s="16">
        <v>64</v>
      </c>
      <c r="V48" s="16">
        <v>63</v>
      </c>
      <c r="W48" s="16">
        <v>53</v>
      </c>
      <c r="X48" s="16">
        <v>56</v>
      </c>
      <c r="AG48" s="13"/>
    </row>
    <row r="49" spans="2:33" s="17" customFormat="1" ht="12.75" customHeight="1" x14ac:dyDescent="0.3">
      <c r="B49" s="15" t="s">
        <v>43</v>
      </c>
      <c r="C49" s="21">
        <v>168</v>
      </c>
      <c r="D49" s="21">
        <v>217</v>
      </c>
      <c r="E49" s="21">
        <v>208</v>
      </c>
      <c r="F49" s="21">
        <v>200</v>
      </c>
      <c r="G49" s="62">
        <v>195</v>
      </c>
      <c r="H49" s="21">
        <v>179.89749</v>
      </c>
      <c r="I49" s="21">
        <v>172</v>
      </c>
      <c r="J49" s="21">
        <v>136</v>
      </c>
      <c r="K49" s="21">
        <v>121</v>
      </c>
      <c r="L49" s="21">
        <v>137</v>
      </c>
      <c r="M49" s="21">
        <v>156</v>
      </c>
      <c r="N49" s="21">
        <v>112</v>
      </c>
      <c r="O49" s="21">
        <v>111</v>
      </c>
      <c r="P49" s="21">
        <v>107</v>
      </c>
      <c r="Q49" s="21">
        <v>105</v>
      </c>
      <c r="R49" s="21">
        <v>103</v>
      </c>
      <c r="S49" s="21">
        <v>80</v>
      </c>
      <c r="T49" s="21">
        <v>70</v>
      </c>
      <c r="U49" s="21">
        <v>69</v>
      </c>
      <c r="V49" s="21">
        <v>62</v>
      </c>
      <c r="W49" s="21">
        <v>61</v>
      </c>
      <c r="X49" s="21">
        <v>34</v>
      </c>
      <c r="AG49" s="13"/>
    </row>
    <row r="50" spans="2:33" s="17" customFormat="1" ht="12.75" customHeight="1" x14ac:dyDescent="0.3">
      <c r="B50" s="15" t="s">
        <v>24</v>
      </c>
      <c r="C50" s="21">
        <v>255299</v>
      </c>
      <c r="D50" s="21">
        <v>262821</v>
      </c>
      <c r="E50" s="21">
        <v>259232</v>
      </c>
      <c r="F50" s="21">
        <v>305200</v>
      </c>
      <c r="G50" s="62">
        <v>711628</v>
      </c>
      <c r="H50" s="21">
        <v>214955.40943999999</v>
      </c>
      <c r="I50" s="21">
        <v>0</v>
      </c>
      <c r="J50" s="21">
        <v>0</v>
      </c>
      <c r="K50" s="21">
        <v>0</v>
      </c>
      <c r="L50" s="21">
        <v>321646</v>
      </c>
      <c r="M50" s="21">
        <v>0</v>
      </c>
      <c r="N50" s="21">
        <v>0</v>
      </c>
      <c r="O50" s="21">
        <v>0</v>
      </c>
      <c r="P50" s="21">
        <v>244064</v>
      </c>
      <c r="Q50" s="21">
        <v>0</v>
      </c>
      <c r="R50" s="21">
        <v>0</v>
      </c>
      <c r="S50" s="21">
        <v>0</v>
      </c>
      <c r="T50" s="21">
        <v>106889</v>
      </c>
      <c r="U50" s="21">
        <v>0</v>
      </c>
      <c r="V50" s="21">
        <v>0</v>
      </c>
      <c r="W50" s="21">
        <v>0</v>
      </c>
      <c r="X50" s="21">
        <v>35298</v>
      </c>
      <c r="AG50" s="13"/>
    </row>
    <row r="51" spans="2:33" s="17" customFormat="1" ht="12.75" customHeight="1" x14ac:dyDescent="0.3">
      <c r="B51" s="15" t="s">
        <v>44</v>
      </c>
      <c r="C51" s="21">
        <v>13257</v>
      </c>
      <c r="D51" s="21">
        <v>16410</v>
      </c>
      <c r="E51" s="21">
        <v>14834</v>
      </c>
      <c r="F51" s="21">
        <v>14616</v>
      </c>
      <c r="G51" s="62">
        <v>14756</v>
      </c>
      <c r="H51" s="21">
        <v>15944.567080000001</v>
      </c>
      <c r="I51" s="16">
        <v>503993</v>
      </c>
      <c r="J51" s="16">
        <v>131882</v>
      </c>
      <c r="K51" s="16">
        <v>170580</v>
      </c>
      <c r="L51" s="16">
        <v>14845</v>
      </c>
      <c r="M51" s="16">
        <v>322264</v>
      </c>
      <c r="N51" s="16">
        <v>328657</v>
      </c>
      <c r="O51" s="16">
        <v>340288</v>
      </c>
      <c r="P51" s="16">
        <v>19844</v>
      </c>
      <c r="Q51" s="16">
        <v>168822</v>
      </c>
      <c r="R51" s="16">
        <v>131957</v>
      </c>
      <c r="S51" s="16">
        <v>185542</v>
      </c>
      <c r="T51" s="16">
        <v>19207</v>
      </c>
      <c r="U51" s="16">
        <v>150618</v>
      </c>
      <c r="V51" s="16">
        <v>231517</v>
      </c>
      <c r="W51" s="16">
        <v>46420</v>
      </c>
      <c r="X51" s="16">
        <v>8691</v>
      </c>
      <c r="AG51" s="13"/>
    </row>
    <row r="52" spans="2:33" s="18" customFormat="1" ht="12.75" customHeight="1" x14ac:dyDescent="0.3">
      <c r="C52" s="19">
        <v>821949</v>
      </c>
      <c r="D52" s="19">
        <v>861454</v>
      </c>
      <c r="E52" s="19">
        <v>833659</v>
      </c>
      <c r="F52" s="19">
        <v>877174</v>
      </c>
      <c r="G52" s="60">
        <v>1256351</v>
      </c>
      <c r="H52" s="19">
        <v>878301.72340999998</v>
      </c>
      <c r="I52" s="19">
        <v>1123740</v>
      </c>
      <c r="J52" s="19">
        <v>715317</v>
      </c>
      <c r="K52" s="19">
        <v>694791</v>
      </c>
      <c r="L52" s="19">
        <v>932237</v>
      </c>
      <c r="M52" s="19">
        <v>862810</v>
      </c>
      <c r="N52" s="19">
        <v>826587</v>
      </c>
      <c r="O52" s="19">
        <v>791816</v>
      </c>
      <c r="P52" s="19">
        <v>790165</v>
      </c>
      <c r="Q52" s="19">
        <v>666892</v>
      </c>
      <c r="R52" s="19">
        <v>572129</v>
      </c>
      <c r="S52" s="19">
        <v>674768</v>
      </c>
      <c r="T52" s="19">
        <v>608495</v>
      </c>
      <c r="U52" s="19">
        <v>653821</v>
      </c>
      <c r="V52" s="19">
        <v>615284</v>
      </c>
      <c r="W52" s="19">
        <v>435787</v>
      </c>
      <c r="X52" s="19">
        <v>304380</v>
      </c>
      <c r="AG52" s="13"/>
    </row>
    <row r="53" spans="2:33" s="11" customFormat="1" ht="12.75" customHeight="1" x14ac:dyDescent="0.3">
      <c r="C53" s="20"/>
      <c r="D53" s="20"/>
      <c r="E53" s="20"/>
      <c r="F53" s="20"/>
      <c r="G53" s="61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AG53" s="13"/>
    </row>
    <row r="54" spans="2:33" s="11" customFormat="1" ht="12.75" customHeight="1" x14ac:dyDescent="0.3">
      <c r="B54" s="13" t="s">
        <v>30</v>
      </c>
      <c r="C54" s="20"/>
      <c r="D54" s="20"/>
      <c r="E54" s="20"/>
      <c r="F54" s="20"/>
      <c r="G54" s="61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AG54" s="13"/>
    </row>
    <row r="55" spans="2:33" s="11" customFormat="1" ht="12.75" customHeight="1" x14ac:dyDescent="0.3">
      <c r="B55" s="15" t="s">
        <v>38</v>
      </c>
      <c r="C55" s="16">
        <v>749</v>
      </c>
      <c r="D55" s="21">
        <v>351</v>
      </c>
      <c r="E55" s="53">
        <v>97</v>
      </c>
      <c r="F55" s="16">
        <v>6</v>
      </c>
      <c r="G55" s="58" t="s">
        <v>96</v>
      </c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AG55" s="13"/>
    </row>
    <row r="56" spans="2:33" s="11" customFormat="1" ht="12.75" customHeight="1" x14ac:dyDescent="0.3">
      <c r="B56" s="15" t="s">
        <v>93</v>
      </c>
      <c r="C56" s="16">
        <v>0</v>
      </c>
      <c r="D56" s="21">
        <v>0</v>
      </c>
      <c r="E56" s="21">
        <v>0</v>
      </c>
      <c r="F56" s="16">
        <v>1</v>
      </c>
      <c r="G56" s="58">
        <v>1</v>
      </c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AG56" s="13"/>
    </row>
    <row r="57" spans="2:33" s="17" customFormat="1" ht="12.75" customHeight="1" x14ac:dyDescent="0.3">
      <c r="B57" s="15" t="s">
        <v>45</v>
      </c>
      <c r="C57" s="16">
        <v>120485</v>
      </c>
      <c r="D57" s="16">
        <v>109442</v>
      </c>
      <c r="E57" s="16">
        <v>110434</v>
      </c>
      <c r="F57" s="16">
        <v>125382</v>
      </c>
      <c r="G57" s="58">
        <v>104274</v>
      </c>
      <c r="H57" s="16">
        <v>102397.60751999999</v>
      </c>
      <c r="I57" s="16">
        <v>100993</v>
      </c>
      <c r="J57" s="16">
        <v>95219</v>
      </c>
      <c r="K57" s="16">
        <v>105898</v>
      </c>
      <c r="L57" s="16">
        <v>109736</v>
      </c>
      <c r="M57" s="16">
        <v>106148</v>
      </c>
      <c r="N57" s="16">
        <v>117177</v>
      </c>
      <c r="O57" s="16">
        <v>122050</v>
      </c>
      <c r="P57" s="16">
        <v>99217</v>
      </c>
      <c r="Q57" s="16">
        <v>84144</v>
      </c>
      <c r="R57" s="16">
        <v>77351</v>
      </c>
      <c r="S57" s="16">
        <v>72110</v>
      </c>
      <c r="T57" s="16">
        <v>76690</v>
      </c>
      <c r="U57" s="16">
        <v>88515</v>
      </c>
      <c r="V57" s="16">
        <v>91726</v>
      </c>
      <c r="W57" s="16">
        <v>82514</v>
      </c>
      <c r="X57" s="16">
        <v>79653</v>
      </c>
      <c r="AG57" s="13"/>
    </row>
    <row r="58" spans="2:33" s="17" customFormat="1" ht="12.75" customHeight="1" x14ac:dyDescent="0.3">
      <c r="B58" s="15" t="s">
        <v>40</v>
      </c>
      <c r="C58" s="16">
        <v>0</v>
      </c>
      <c r="D58" s="16">
        <v>0</v>
      </c>
      <c r="E58" s="16">
        <v>0</v>
      </c>
      <c r="F58" s="16">
        <v>0</v>
      </c>
      <c r="G58" s="58" t="s">
        <v>96</v>
      </c>
      <c r="H58" s="16">
        <v>0</v>
      </c>
      <c r="I58" s="16">
        <v>0</v>
      </c>
      <c r="J58" s="16">
        <v>0</v>
      </c>
      <c r="K58" s="16">
        <v>0</v>
      </c>
      <c r="L58" s="16">
        <v>534</v>
      </c>
      <c r="M58" s="16">
        <v>502</v>
      </c>
      <c r="N58" s="16">
        <v>461</v>
      </c>
      <c r="O58" s="16">
        <v>450</v>
      </c>
      <c r="P58" s="16">
        <v>427</v>
      </c>
      <c r="Q58" s="16">
        <v>425</v>
      </c>
      <c r="R58" s="16">
        <v>399</v>
      </c>
      <c r="S58" s="16">
        <v>385</v>
      </c>
      <c r="T58" s="16">
        <v>353</v>
      </c>
      <c r="U58" s="16">
        <v>313</v>
      </c>
      <c r="V58" s="16">
        <v>300</v>
      </c>
      <c r="W58" s="16">
        <v>292</v>
      </c>
      <c r="X58" s="16">
        <v>278</v>
      </c>
      <c r="AG58" s="13"/>
    </row>
    <row r="59" spans="2:33" s="17" customFormat="1" ht="12.75" customHeight="1" x14ac:dyDescent="0.3">
      <c r="B59" s="15" t="s">
        <v>46</v>
      </c>
      <c r="C59" s="16">
        <v>2176</v>
      </c>
      <c r="D59" s="16">
        <v>2158</v>
      </c>
      <c r="E59" s="16">
        <v>2428</v>
      </c>
      <c r="F59" s="16">
        <v>2396</v>
      </c>
      <c r="G59" s="58">
        <v>2368</v>
      </c>
      <c r="H59" s="16">
        <v>2341.7992100000001</v>
      </c>
      <c r="I59" s="16">
        <v>3731</v>
      </c>
      <c r="J59" s="16">
        <v>3670</v>
      </c>
      <c r="K59" s="16">
        <v>3610</v>
      </c>
      <c r="L59" s="16">
        <v>3555</v>
      </c>
      <c r="M59" s="16">
        <v>3499</v>
      </c>
      <c r="N59" s="16">
        <v>3420</v>
      </c>
      <c r="O59" s="16">
        <v>3349</v>
      </c>
      <c r="P59" s="16">
        <v>3292</v>
      </c>
      <c r="Q59" s="16">
        <v>3386</v>
      </c>
      <c r="R59" s="16">
        <v>2996</v>
      </c>
      <c r="S59" s="16">
        <v>2926</v>
      </c>
      <c r="T59" s="16">
        <v>2858</v>
      </c>
      <c r="U59" s="16">
        <v>3456</v>
      </c>
      <c r="V59" s="16">
        <v>3401</v>
      </c>
      <c r="W59" s="16">
        <v>3354</v>
      </c>
      <c r="X59" s="16">
        <v>3292</v>
      </c>
      <c r="AG59" s="13"/>
    </row>
    <row r="60" spans="2:33" s="17" customFormat="1" ht="12.75" customHeight="1" x14ac:dyDescent="0.3">
      <c r="B60" s="15" t="s">
        <v>43</v>
      </c>
      <c r="C60" s="16">
        <v>4829</v>
      </c>
      <c r="D60" s="21">
        <v>4506</v>
      </c>
      <c r="E60" s="21">
        <v>4549</v>
      </c>
      <c r="F60" s="21">
        <v>4606</v>
      </c>
      <c r="G60" s="58">
        <v>4657</v>
      </c>
      <c r="H60" s="21">
        <v>4311.3517400000001</v>
      </c>
      <c r="I60" s="21">
        <v>4360</v>
      </c>
      <c r="J60" s="21">
        <v>4300</v>
      </c>
      <c r="K60" s="21">
        <v>4235</v>
      </c>
      <c r="L60" s="21">
        <v>4022</v>
      </c>
      <c r="M60" s="21">
        <v>4050</v>
      </c>
      <c r="N60" s="21">
        <v>2170</v>
      </c>
      <c r="O60" s="21">
        <v>1837</v>
      </c>
      <c r="P60" s="21">
        <v>1865</v>
      </c>
      <c r="Q60" s="21">
        <v>1893</v>
      </c>
      <c r="R60" s="21">
        <v>1917</v>
      </c>
      <c r="S60" s="21">
        <v>1745</v>
      </c>
      <c r="T60" s="21">
        <v>1545</v>
      </c>
      <c r="U60" s="21">
        <v>1563</v>
      </c>
      <c r="V60" s="21">
        <v>1570</v>
      </c>
      <c r="W60" s="21">
        <v>1586</v>
      </c>
      <c r="X60" s="21">
        <v>86</v>
      </c>
      <c r="AG60" s="13"/>
    </row>
    <row r="61" spans="2:33" s="17" customFormat="1" ht="12.75" customHeight="1" x14ac:dyDescent="0.3">
      <c r="B61" s="15" t="s">
        <v>24</v>
      </c>
      <c r="C61" s="21">
        <v>313437</v>
      </c>
      <c r="D61" s="16">
        <v>268621</v>
      </c>
      <c r="E61" s="16">
        <v>1</v>
      </c>
      <c r="F61" s="16">
        <v>0</v>
      </c>
      <c r="G61" s="58">
        <v>273269</v>
      </c>
      <c r="H61" s="16">
        <v>0</v>
      </c>
      <c r="I61" s="16">
        <v>0</v>
      </c>
      <c r="J61" s="16">
        <v>0</v>
      </c>
      <c r="K61" s="16">
        <v>0</v>
      </c>
      <c r="L61" s="16">
        <v>431938</v>
      </c>
      <c r="M61" s="16">
        <v>670685</v>
      </c>
      <c r="N61" s="16"/>
      <c r="O61" s="16">
        <v>0</v>
      </c>
      <c r="P61" s="16">
        <v>494641</v>
      </c>
      <c r="Q61" s="16">
        <v>0</v>
      </c>
      <c r="R61" s="16">
        <v>0</v>
      </c>
      <c r="S61" s="16">
        <v>0</v>
      </c>
      <c r="T61" s="16">
        <v>438580</v>
      </c>
      <c r="U61" s="16">
        <v>0</v>
      </c>
      <c r="V61" s="16">
        <v>0</v>
      </c>
      <c r="W61" s="16">
        <v>287743</v>
      </c>
      <c r="X61" s="16">
        <v>308108</v>
      </c>
      <c r="AG61" s="13"/>
    </row>
    <row r="62" spans="2:33" s="17" customFormat="1" ht="12.75" customHeight="1" x14ac:dyDescent="0.3">
      <c r="B62" s="15" t="s">
        <v>44</v>
      </c>
      <c r="C62" s="16">
        <v>-1</v>
      </c>
      <c r="D62" s="16">
        <v>0</v>
      </c>
      <c r="E62" s="16">
        <v>223222</v>
      </c>
      <c r="F62" s="16">
        <v>220918</v>
      </c>
      <c r="G62" s="58" t="s">
        <v>96</v>
      </c>
      <c r="H62" s="16">
        <v>170836.89666999999</v>
      </c>
      <c r="I62" s="16">
        <v>198878</v>
      </c>
      <c r="J62" s="16">
        <v>189652</v>
      </c>
      <c r="K62" s="16">
        <v>226571</v>
      </c>
      <c r="L62" s="16">
        <v>0</v>
      </c>
      <c r="M62" s="16"/>
      <c r="N62" s="16">
        <v>897589</v>
      </c>
      <c r="O62" s="16">
        <v>856191</v>
      </c>
      <c r="P62" s="16">
        <v>0</v>
      </c>
      <c r="Q62" s="16">
        <v>279414</v>
      </c>
      <c r="R62" s="16">
        <v>230695</v>
      </c>
      <c r="S62" s="16">
        <v>395586</v>
      </c>
      <c r="T62" s="16">
        <v>20</v>
      </c>
      <c r="U62" s="16">
        <v>582339</v>
      </c>
      <c r="V62" s="16">
        <v>739011</v>
      </c>
      <c r="W62" s="16">
        <v>0</v>
      </c>
      <c r="X62" s="16">
        <v>20</v>
      </c>
      <c r="AG62" s="13"/>
    </row>
    <row r="63" spans="2:33" s="17" customFormat="1" ht="12.75" customHeight="1" x14ac:dyDescent="0.3">
      <c r="B63" s="15" t="s">
        <v>47</v>
      </c>
      <c r="C63" s="16">
        <v>393</v>
      </c>
      <c r="D63" s="16">
        <v>505</v>
      </c>
      <c r="E63" s="16">
        <v>390</v>
      </c>
      <c r="F63" s="16">
        <v>290</v>
      </c>
      <c r="G63" s="58">
        <v>408</v>
      </c>
      <c r="H63" s="16">
        <v>265</v>
      </c>
      <c r="I63" s="16">
        <v>580</v>
      </c>
      <c r="J63" s="16">
        <v>699</v>
      </c>
      <c r="K63" s="16">
        <v>611</v>
      </c>
      <c r="L63" s="16">
        <v>762</v>
      </c>
      <c r="M63" s="16">
        <v>723</v>
      </c>
      <c r="N63" s="16">
        <v>916</v>
      </c>
      <c r="O63" s="16">
        <v>591</v>
      </c>
      <c r="P63" s="16">
        <v>582</v>
      </c>
      <c r="Q63" s="16">
        <v>568</v>
      </c>
      <c r="R63" s="16">
        <v>647</v>
      </c>
      <c r="S63" s="16">
        <v>636</v>
      </c>
      <c r="T63" s="16">
        <v>612</v>
      </c>
      <c r="U63" s="16">
        <v>533</v>
      </c>
      <c r="V63" s="16">
        <v>485</v>
      </c>
      <c r="W63" s="16">
        <v>545</v>
      </c>
      <c r="X63" s="16">
        <v>361</v>
      </c>
      <c r="AG63" s="13"/>
    </row>
    <row r="64" spans="2:33" s="18" customFormat="1" ht="12.75" customHeight="1" x14ac:dyDescent="0.3">
      <c r="B64" s="28"/>
      <c r="C64" s="19">
        <v>442068</v>
      </c>
      <c r="D64" s="19">
        <v>385853</v>
      </c>
      <c r="E64" s="19">
        <v>341121</v>
      </c>
      <c r="F64" s="19">
        <v>353599</v>
      </c>
      <c r="G64" s="60">
        <v>313762</v>
      </c>
      <c r="H64" s="19">
        <v>280153.83483999997</v>
      </c>
      <c r="I64" s="19">
        <v>308542</v>
      </c>
      <c r="J64" s="19">
        <v>293540</v>
      </c>
      <c r="K64" s="19">
        <v>340925</v>
      </c>
      <c r="L64" s="19">
        <v>550547</v>
      </c>
      <c r="M64" s="19">
        <v>785607</v>
      </c>
      <c r="N64" s="19">
        <v>1021732</v>
      </c>
      <c r="O64" s="19">
        <v>984468</v>
      </c>
      <c r="P64" s="19">
        <v>600024</v>
      </c>
      <c r="Q64" s="19">
        <v>369830</v>
      </c>
      <c r="R64" s="19">
        <v>314005</v>
      </c>
      <c r="S64" s="19">
        <v>473388</v>
      </c>
      <c r="T64" s="19">
        <v>520658</v>
      </c>
      <c r="U64" s="19">
        <v>676719</v>
      </c>
      <c r="V64" s="19">
        <v>836493</v>
      </c>
      <c r="W64" s="19">
        <v>376034</v>
      </c>
      <c r="X64" s="19">
        <v>391798</v>
      </c>
      <c r="AG64" s="13"/>
    </row>
    <row r="65" spans="1:33" s="17" customFormat="1" ht="12.75" customHeight="1" x14ac:dyDescent="0.3">
      <c r="B65" s="15"/>
      <c r="C65" s="16"/>
      <c r="D65" s="16"/>
      <c r="E65" s="16"/>
      <c r="F65" s="16"/>
      <c r="G65" s="58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AG65" s="13"/>
    </row>
    <row r="66" spans="1:33" s="18" customFormat="1" ht="12.75" customHeight="1" x14ac:dyDescent="0.3">
      <c r="B66" s="13" t="s">
        <v>48</v>
      </c>
      <c r="C66" s="19"/>
      <c r="D66" s="19"/>
      <c r="E66" s="19"/>
      <c r="F66" s="19"/>
      <c r="G66" s="60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AG66" s="13"/>
    </row>
    <row r="67" spans="1:33" s="18" customFormat="1" ht="12.75" customHeight="1" x14ac:dyDescent="0.3">
      <c r="B67" s="13" t="s">
        <v>49</v>
      </c>
      <c r="C67" s="16"/>
      <c r="D67" s="16"/>
      <c r="E67" s="16"/>
      <c r="F67" s="16"/>
      <c r="G67" s="58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AG67" s="13"/>
    </row>
    <row r="68" spans="1:33" s="17" customFormat="1" ht="12.75" customHeight="1" x14ac:dyDescent="0.3">
      <c r="B68" s="15" t="s">
        <v>50</v>
      </c>
      <c r="C68" s="16">
        <v>237210</v>
      </c>
      <c r="D68" s="16">
        <v>237210</v>
      </c>
      <c r="E68" s="16">
        <v>237210</v>
      </c>
      <c r="F68" s="16">
        <v>237210</v>
      </c>
      <c r="G68" s="58">
        <v>237210</v>
      </c>
      <c r="H68" s="16">
        <v>237210</v>
      </c>
      <c r="I68" s="16">
        <v>237210</v>
      </c>
      <c r="J68" s="16">
        <v>237210</v>
      </c>
      <c r="K68" s="16">
        <v>237210</v>
      </c>
      <c r="L68" s="16">
        <v>237210</v>
      </c>
      <c r="M68" s="16">
        <v>237210</v>
      </c>
      <c r="N68" s="16">
        <v>237210</v>
      </c>
      <c r="O68" s="16">
        <v>237210</v>
      </c>
      <c r="P68" s="16">
        <v>237210</v>
      </c>
      <c r="Q68" s="16">
        <v>237210</v>
      </c>
      <c r="R68" s="16">
        <v>237210</v>
      </c>
      <c r="S68" s="16">
        <v>237210</v>
      </c>
      <c r="T68" s="16">
        <v>237210</v>
      </c>
      <c r="U68" s="16">
        <v>237210</v>
      </c>
      <c r="V68" s="16">
        <v>237210</v>
      </c>
      <c r="W68" s="16">
        <v>159090</v>
      </c>
      <c r="X68" s="16">
        <v>159090</v>
      </c>
      <c r="AG68" s="13"/>
    </row>
    <row r="69" spans="1:33" s="17" customFormat="1" ht="12.75" customHeight="1" x14ac:dyDescent="0.3">
      <c r="B69" s="15" t="s">
        <v>51</v>
      </c>
      <c r="C69" s="16">
        <v>530</v>
      </c>
      <c r="D69" s="16">
        <v>530</v>
      </c>
      <c r="E69" s="16">
        <v>0</v>
      </c>
      <c r="F69" s="16">
        <v>0</v>
      </c>
      <c r="G69" s="58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/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16">
        <v>29850</v>
      </c>
      <c r="X69" s="16">
        <v>27680</v>
      </c>
      <c r="AG69" s="13"/>
    </row>
    <row r="70" spans="1:33" s="17" customFormat="1" ht="12.75" customHeight="1" x14ac:dyDescent="0.3">
      <c r="B70" s="15" t="s">
        <v>91</v>
      </c>
      <c r="C70" s="16">
        <v>1957</v>
      </c>
      <c r="D70" s="16">
        <v>1198</v>
      </c>
      <c r="E70" s="16">
        <v>937</v>
      </c>
      <c r="F70" s="16">
        <v>57</v>
      </c>
      <c r="G70" s="58">
        <v>0</v>
      </c>
      <c r="H70" s="16">
        <v>0</v>
      </c>
      <c r="I70" s="16">
        <v>0</v>
      </c>
      <c r="J70" s="16">
        <v>0</v>
      </c>
      <c r="K70" s="16">
        <v>0</v>
      </c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AG70" s="13"/>
    </row>
    <row r="71" spans="1:33" s="17" customFormat="1" ht="12.75" customHeight="1" x14ac:dyDescent="0.3">
      <c r="B71" s="15" t="s">
        <v>52</v>
      </c>
      <c r="C71" s="16">
        <v>67</v>
      </c>
      <c r="D71" s="16">
        <v>67</v>
      </c>
      <c r="E71" s="16">
        <v>-137</v>
      </c>
      <c r="F71" s="16">
        <v>-137</v>
      </c>
      <c r="G71" s="58">
        <v>-137</v>
      </c>
      <c r="H71" s="16">
        <v>-137</v>
      </c>
      <c r="I71" s="16">
        <v>-1097</v>
      </c>
      <c r="J71" s="16">
        <v>-1097</v>
      </c>
      <c r="K71" s="16">
        <v>-1097</v>
      </c>
      <c r="L71" s="16">
        <v>-1097</v>
      </c>
      <c r="M71" s="16">
        <v>-1113</v>
      </c>
      <c r="N71" s="16">
        <v>-1113</v>
      </c>
      <c r="O71" s="16">
        <v>-1113</v>
      </c>
      <c r="P71" s="16">
        <v>-1113</v>
      </c>
      <c r="Q71" s="16">
        <v>-1226</v>
      </c>
      <c r="R71" s="16">
        <v>-1015</v>
      </c>
      <c r="S71" s="16">
        <v>-1015</v>
      </c>
      <c r="T71" s="16">
        <v>-1015</v>
      </c>
      <c r="U71" s="16">
        <v>-1437</v>
      </c>
      <c r="V71" s="16">
        <v>-1437</v>
      </c>
      <c r="W71" s="16">
        <v>-1437</v>
      </c>
      <c r="X71" s="16">
        <v>-1437</v>
      </c>
      <c r="AG71" s="13"/>
    </row>
    <row r="72" spans="1:33" s="13" customFormat="1" ht="12.75" customHeight="1" x14ac:dyDescent="0.3">
      <c r="B72" s="15" t="s">
        <v>53</v>
      </c>
      <c r="C72" s="16">
        <v>33658</v>
      </c>
      <c r="D72" s="16">
        <v>0</v>
      </c>
      <c r="E72" s="16">
        <v>0</v>
      </c>
      <c r="F72" s="16">
        <v>0</v>
      </c>
      <c r="G72" s="58">
        <v>0</v>
      </c>
      <c r="H72" s="16">
        <v>30275</v>
      </c>
      <c r="I72" s="16">
        <v>28071</v>
      </c>
      <c r="J72" s="16">
        <v>28071</v>
      </c>
      <c r="K72" s="16">
        <v>28071</v>
      </c>
      <c r="L72" s="16">
        <v>28071</v>
      </c>
      <c r="M72" s="16">
        <v>22794</v>
      </c>
      <c r="N72" s="16">
        <v>22794</v>
      </c>
      <c r="O72" s="16">
        <v>22794</v>
      </c>
      <c r="P72" s="16">
        <v>22794</v>
      </c>
      <c r="Q72" s="16">
        <v>17375</v>
      </c>
      <c r="R72" s="16">
        <v>17375</v>
      </c>
      <c r="S72" s="16">
        <v>17375</v>
      </c>
      <c r="T72" s="16">
        <v>17375</v>
      </c>
      <c r="U72" s="16">
        <v>14689</v>
      </c>
      <c r="V72" s="16">
        <v>14689</v>
      </c>
      <c r="W72" s="16">
        <v>14689</v>
      </c>
      <c r="X72" s="16">
        <v>14689</v>
      </c>
    </row>
    <row r="73" spans="1:33" s="13" customFormat="1" ht="12.75" customHeight="1" x14ac:dyDescent="0.3">
      <c r="B73" s="15" t="s">
        <v>54</v>
      </c>
      <c r="C73" s="16">
        <v>1900</v>
      </c>
      <c r="D73" s="16">
        <v>33657</v>
      </c>
      <c r="E73" s="16">
        <v>30275</v>
      </c>
      <c r="F73" s="16">
        <v>30275</v>
      </c>
      <c r="G73" s="58">
        <v>30275</v>
      </c>
      <c r="H73" s="16">
        <v>0</v>
      </c>
      <c r="I73" s="16">
        <v>4377</v>
      </c>
      <c r="J73" s="16">
        <v>4377</v>
      </c>
      <c r="K73" s="16">
        <v>4377</v>
      </c>
      <c r="L73" s="16">
        <v>0</v>
      </c>
      <c r="M73" s="16">
        <v>21250</v>
      </c>
      <c r="N73" s="16">
        <v>21250</v>
      </c>
      <c r="O73" s="16">
        <v>123934</v>
      </c>
      <c r="P73" s="16">
        <v>102684</v>
      </c>
      <c r="Q73" s="16">
        <v>125460</v>
      </c>
      <c r="R73" s="16">
        <v>125460</v>
      </c>
      <c r="S73" s="16">
        <v>125460</v>
      </c>
      <c r="T73" s="16">
        <v>102684</v>
      </c>
      <c r="U73" s="16">
        <v>108630</v>
      </c>
      <c r="V73" s="16">
        <v>108630</v>
      </c>
      <c r="W73" s="16">
        <v>156901</v>
      </c>
      <c r="X73" s="16">
        <v>128025</v>
      </c>
    </row>
    <row r="74" spans="1:33" s="18" customFormat="1" ht="12.75" customHeight="1" x14ac:dyDescent="0.3">
      <c r="A74" s="13"/>
      <c r="B74" s="15" t="s">
        <v>55</v>
      </c>
      <c r="C74" s="16">
        <v>0</v>
      </c>
      <c r="D74" s="16">
        <v>1900</v>
      </c>
      <c r="E74" s="16">
        <v>0</v>
      </c>
      <c r="F74" s="16">
        <v>0</v>
      </c>
      <c r="G74" s="58">
        <v>0</v>
      </c>
      <c r="H74" s="16">
        <v>0</v>
      </c>
      <c r="I74" s="16">
        <v>0</v>
      </c>
      <c r="J74" s="16">
        <v>0</v>
      </c>
      <c r="K74" s="16">
        <v>0</v>
      </c>
      <c r="L74" s="16">
        <v>4377</v>
      </c>
      <c r="M74" s="16"/>
      <c r="N74" s="16">
        <v>0</v>
      </c>
      <c r="O74" s="16"/>
      <c r="P74" s="16">
        <v>21250</v>
      </c>
      <c r="Q74" s="16">
        <v>0</v>
      </c>
      <c r="R74" s="16">
        <v>0</v>
      </c>
      <c r="S74" s="16">
        <v>0</v>
      </c>
      <c r="T74" s="16">
        <v>22777</v>
      </c>
      <c r="U74" s="16">
        <v>0</v>
      </c>
      <c r="V74" s="16">
        <v>0</v>
      </c>
      <c r="W74" s="16">
        <v>0</v>
      </c>
      <c r="X74" s="16">
        <v>28875</v>
      </c>
      <c r="AG74" s="13"/>
    </row>
    <row r="75" spans="1:33" s="17" customFormat="1" ht="12.75" customHeight="1" x14ac:dyDescent="0.3">
      <c r="B75" s="15" t="s">
        <v>92</v>
      </c>
      <c r="C75" s="16">
        <v>38160</v>
      </c>
      <c r="D75" s="16">
        <v>38160</v>
      </c>
      <c r="E75" s="16">
        <v>0</v>
      </c>
      <c r="F75" s="16">
        <v>0</v>
      </c>
      <c r="G75" s="58">
        <v>0</v>
      </c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AG75" s="13"/>
    </row>
    <row r="76" spans="1:33" s="17" customFormat="1" ht="12.75" customHeight="1" x14ac:dyDescent="0.3">
      <c r="B76" s="15" t="s">
        <v>56</v>
      </c>
      <c r="C76" s="16">
        <v>0</v>
      </c>
      <c r="D76" s="16">
        <v>0</v>
      </c>
      <c r="E76" s="16">
        <v>0</v>
      </c>
      <c r="F76" s="16">
        <v>0</v>
      </c>
      <c r="G76" s="58">
        <v>21279</v>
      </c>
      <c r="H76" s="16">
        <v>21279</v>
      </c>
      <c r="I76" s="16">
        <v>0</v>
      </c>
      <c r="J76" s="16">
        <v>0</v>
      </c>
      <c r="K76" s="16">
        <v>73645</v>
      </c>
      <c r="L76" s="16">
        <v>73645</v>
      </c>
      <c r="M76" s="16">
        <v>80876</v>
      </c>
      <c r="N76" s="16">
        <v>0</v>
      </c>
      <c r="O76" s="16">
        <v>35957</v>
      </c>
      <c r="P76" s="16">
        <v>35957</v>
      </c>
      <c r="Q76" s="16">
        <v>0</v>
      </c>
      <c r="R76" s="16">
        <v>0</v>
      </c>
      <c r="S76" s="16">
        <v>10833</v>
      </c>
      <c r="T76" s="16">
        <v>10834</v>
      </c>
      <c r="U76" s="16">
        <v>0</v>
      </c>
      <c r="V76" s="16">
        <v>0</v>
      </c>
      <c r="W76" s="16">
        <v>0</v>
      </c>
      <c r="X76" s="16">
        <v>0</v>
      </c>
      <c r="AG76" s="13"/>
    </row>
    <row r="77" spans="1:33" s="17" customFormat="1" ht="12.75" customHeight="1" x14ac:dyDescent="0.3">
      <c r="B77" s="15" t="s">
        <v>57</v>
      </c>
      <c r="C77" s="16">
        <v>21043</v>
      </c>
      <c r="D77" s="16">
        <v>0</v>
      </c>
      <c r="E77" s="16">
        <v>55974</v>
      </c>
      <c r="F77" s="16">
        <v>83012</v>
      </c>
      <c r="G77" s="58">
        <v>25135</v>
      </c>
      <c r="H77" s="16">
        <v>0</v>
      </c>
      <c r="I77" s="16">
        <v>47231</v>
      </c>
      <c r="J77" s="16">
        <v>26767</v>
      </c>
      <c r="K77" s="16">
        <v>17560</v>
      </c>
      <c r="L77" s="16"/>
      <c r="M77" s="16"/>
      <c r="N77" s="16">
        <v>87838</v>
      </c>
      <c r="O77" s="16">
        <v>70504</v>
      </c>
      <c r="P77" s="16">
        <v>0</v>
      </c>
      <c r="Q77" s="16">
        <v>51503</v>
      </c>
      <c r="R77" s="16">
        <v>27080</v>
      </c>
      <c r="S77" s="16">
        <v>4642</v>
      </c>
      <c r="T77" s="16"/>
      <c r="U77" s="16">
        <v>52941</v>
      </c>
      <c r="V77" s="16">
        <v>44876</v>
      </c>
      <c r="W77" s="16">
        <v>17881</v>
      </c>
      <c r="X77" s="16"/>
      <c r="AG77" s="13"/>
    </row>
    <row r="78" spans="1:33" s="13" customFormat="1" ht="12.65" customHeight="1" x14ac:dyDescent="0.3">
      <c r="B78" s="15"/>
      <c r="C78" s="13">
        <v>334525</v>
      </c>
      <c r="D78" s="19">
        <v>312722</v>
      </c>
      <c r="E78" s="19">
        <v>324259</v>
      </c>
      <c r="F78" s="19">
        <v>350417</v>
      </c>
      <c r="G78" s="60">
        <v>313762</v>
      </c>
      <c r="H78" s="19">
        <v>288629</v>
      </c>
      <c r="I78" s="19">
        <v>315792</v>
      </c>
      <c r="J78" s="19">
        <v>295328</v>
      </c>
      <c r="K78" s="19">
        <v>359766</v>
      </c>
      <c r="L78" s="19">
        <v>342206</v>
      </c>
      <c r="M78" s="19">
        <v>361017</v>
      </c>
      <c r="N78" s="19">
        <v>367979</v>
      </c>
      <c r="O78" s="19">
        <v>489286</v>
      </c>
      <c r="P78" s="19">
        <v>418782</v>
      </c>
      <c r="Q78" s="19">
        <v>430322</v>
      </c>
      <c r="R78" s="19">
        <v>406110</v>
      </c>
      <c r="S78" s="19">
        <v>394505</v>
      </c>
      <c r="T78" s="19">
        <v>389865</v>
      </c>
      <c r="U78" s="19">
        <v>412033</v>
      </c>
      <c r="V78" s="19">
        <v>403968</v>
      </c>
      <c r="W78" s="19">
        <v>376973</v>
      </c>
      <c r="X78" s="19">
        <v>356922</v>
      </c>
    </row>
    <row r="79" spans="1:33" s="11" customFormat="1" ht="9" customHeight="1" x14ac:dyDescent="0.3">
      <c r="C79" s="29"/>
      <c r="D79" s="29"/>
      <c r="E79" s="29"/>
      <c r="F79" s="29"/>
      <c r="G79" s="68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AG79" s="13"/>
    </row>
    <row r="80" spans="1:33" s="11" customFormat="1" ht="12.75" customHeight="1" x14ac:dyDescent="0.3">
      <c r="C80" s="12"/>
      <c r="D80" s="12"/>
      <c r="E80" s="12"/>
      <c r="F80" s="12"/>
      <c r="G80" s="56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AG80" s="13"/>
    </row>
    <row r="81" spans="2:33" ht="12.75" customHeight="1" thickBot="1" x14ac:dyDescent="0.35">
      <c r="B81" s="30" t="s">
        <v>58</v>
      </c>
      <c r="C81" s="25">
        <v>1598542</v>
      </c>
      <c r="D81" s="25">
        <v>1559759</v>
      </c>
      <c r="E81" s="25">
        <v>1499039</v>
      </c>
      <c r="F81" s="25">
        <v>1581190</v>
      </c>
      <c r="G81" s="64">
        <v>1955090</v>
      </c>
      <c r="H81" s="25">
        <v>1447083</v>
      </c>
      <c r="I81" s="25">
        <v>1748074</v>
      </c>
      <c r="J81" s="25">
        <v>1304185</v>
      </c>
      <c r="K81" s="25">
        <v>1395482</v>
      </c>
      <c r="L81" s="25">
        <v>1824990</v>
      </c>
      <c r="M81" s="25">
        <v>2009434</v>
      </c>
      <c r="N81" s="25">
        <v>2216298</v>
      </c>
      <c r="O81" s="25">
        <v>2265570</v>
      </c>
      <c r="P81" s="25">
        <v>1808971</v>
      </c>
      <c r="Q81" s="25">
        <v>1467044</v>
      </c>
      <c r="R81" s="25">
        <v>1292244</v>
      </c>
      <c r="S81" s="25">
        <v>1542661</v>
      </c>
      <c r="T81" s="25">
        <v>1519018</v>
      </c>
      <c r="U81" s="25">
        <v>1742573</v>
      </c>
      <c r="V81" s="25">
        <v>1855745</v>
      </c>
      <c r="W81" s="25">
        <v>1188794</v>
      </c>
      <c r="X81" s="25">
        <v>1053100</v>
      </c>
      <c r="AG81" s="13"/>
    </row>
    <row r="82" spans="2:33" ht="13" x14ac:dyDescent="0.3">
      <c r="B82" s="26"/>
      <c r="C82" s="26"/>
      <c r="D82" s="26"/>
      <c r="E82" s="26"/>
      <c r="F82" s="26"/>
      <c r="G82" s="65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</row>
    <row r="83" spans="2:33" x14ac:dyDescent="0.25">
      <c r="G83" s="69"/>
      <c r="P83" s="17"/>
      <c r="Q83" s="17"/>
      <c r="R83" s="17"/>
      <c r="S83" s="17"/>
      <c r="T83" s="17"/>
      <c r="U83" s="17"/>
      <c r="V83" s="17"/>
      <c r="W83" s="17"/>
      <c r="X83" s="17"/>
    </row>
    <row r="84" spans="2:33" x14ac:dyDescent="0.25">
      <c r="G84" s="69"/>
    </row>
    <row r="85" spans="2:33" ht="13" x14ac:dyDescent="0.25">
      <c r="G85" s="69"/>
      <c r="P85" s="31"/>
      <c r="Q85" s="31"/>
      <c r="R85" s="31"/>
      <c r="S85" s="31"/>
      <c r="T85" s="31"/>
      <c r="U85" s="31"/>
      <c r="V85" s="31"/>
      <c r="W85" s="31"/>
      <c r="X85" s="31"/>
    </row>
    <row r="86" spans="2:33" x14ac:dyDescent="0.25">
      <c r="C86" s="17"/>
      <c r="D86" s="17"/>
      <c r="E86" s="17"/>
      <c r="F86" s="17"/>
      <c r="G86" s="70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</row>
    <row r="87" spans="2:33" ht="13" x14ac:dyDescent="0.3">
      <c r="G87" s="69"/>
      <c r="P87" s="13"/>
      <c r="Q87" s="13"/>
      <c r="R87" s="13"/>
      <c r="S87" s="13"/>
      <c r="T87" s="13"/>
      <c r="U87" s="13"/>
      <c r="V87" s="13"/>
      <c r="W87" s="13"/>
      <c r="X87" s="13"/>
    </row>
    <row r="88" spans="2:33" x14ac:dyDescent="0.25">
      <c r="G88" s="69"/>
      <c r="P88" s="17"/>
      <c r="Q88" s="17"/>
      <c r="R88" s="17"/>
      <c r="S88" s="17"/>
      <c r="T88" s="17"/>
      <c r="U88" s="17"/>
      <c r="V88" s="17"/>
      <c r="W88" s="17"/>
      <c r="X88" s="17"/>
    </row>
    <row r="89" spans="2:33" x14ac:dyDescent="0.25">
      <c r="G89" s="69"/>
      <c r="P89" s="17"/>
      <c r="Q89" s="17"/>
      <c r="R89" s="17"/>
      <c r="S89" s="17"/>
      <c r="T89" s="17"/>
      <c r="U89" s="17"/>
      <c r="V89" s="17"/>
      <c r="W89" s="17"/>
      <c r="X89" s="17"/>
    </row>
    <row r="90" spans="2:33" x14ac:dyDescent="0.25">
      <c r="G90" s="69"/>
      <c r="P90" s="17"/>
      <c r="Q90" s="17"/>
      <c r="R90" s="17"/>
      <c r="S90" s="17"/>
      <c r="T90" s="17"/>
      <c r="U90" s="17"/>
      <c r="V90" s="17"/>
      <c r="W90" s="17"/>
      <c r="X90" s="17"/>
    </row>
    <row r="91" spans="2:33" x14ac:dyDescent="0.25">
      <c r="G91" s="69"/>
      <c r="P91" s="17"/>
      <c r="Q91" s="17"/>
      <c r="R91" s="17"/>
      <c r="S91" s="17"/>
      <c r="T91" s="17"/>
      <c r="U91" s="17"/>
      <c r="V91" s="17"/>
      <c r="W91" s="17"/>
      <c r="X91" s="17"/>
    </row>
    <row r="92" spans="2:33" x14ac:dyDescent="0.25">
      <c r="G92" s="69"/>
      <c r="P92" s="17"/>
      <c r="Q92" s="17"/>
      <c r="R92" s="17"/>
      <c r="S92" s="17"/>
      <c r="T92" s="17"/>
      <c r="U92" s="17"/>
      <c r="V92" s="17"/>
      <c r="W92" s="17"/>
      <c r="X92" s="17"/>
    </row>
    <row r="93" spans="2:33" x14ac:dyDescent="0.25">
      <c r="G93" s="69"/>
      <c r="P93" s="17"/>
      <c r="Q93" s="17"/>
      <c r="R93" s="17"/>
      <c r="S93" s="17"/>
      <c r="T93" s="17"/>
      <c r="U93" s="17"/>
      <c r="V93" s="17"/>
      <c r="W93" s="17"/>
      <c r="X93" s="17"/>
    </row>
    <row r="94" spans="2:33" x14ac:dyDescent="0.25">
      <c r="G94" s="69"/>
      <c r="P94" s="17"/>
      <c r="Q94" s="17"/>
      <c r="R94" s="17"/>
      <c r="S94" s="17"/>
      <c r="T94" s="17"/>
      <c r="U94" s="17"/>
      <c r="V94" s="17"/>
      <c r="W94" s="17"/>
      <c r="X94" s="17"/>
    </row>
    <row r="95" spans="2:33" x14ac:dyDescent="0.25">
      <c r="G95" s="69"/>
      <c r="P95" s="17"/>
      <c r="Q95" s="17"/>
      <c r="R95" s="17"/>
      <c r="S95" s="17"/>
      <c r="T95" s="17"/>
      <c r="U95" s="17"/>
      <c r="V95" s="17"/>
      <c r="W95" s="17"/>
      <c r="X95" s="17"/>
    </row>
    <row r="96" spans="2:33" x14ac:dyDescent="0.25">
      <c r="G96" s="69"/>
      <c r="P96" s="17"/>
      <c r="Q96" s="17"/>
      <c r="R96" s="17"/>
      <c r="S96" s="17"/>
      <c r="T96" s="17"/>
      <c r="U96" s="17"/>
      <c r="V96" s="17"/>
      <c r="W96" s="17"/>
      <c r="X96" s="17"/>
    </row>
    <row r="97" spans="7:24" ht="13" x14ac:dyDescent="0.3">
      <c r="G97" s="69"/>
      <c r="P97" s="18"/>
      <c r="Q97" s="18"/>
      <c r="R97" s="18"/>
      <c r="S97" s="18"/>
      <c r="T97" s="18"/>
      <c r="U97" s="18"/>
      <c r="V97" s="18"/>
      <c r="W97" s="18"/>
      <c r="X97" s="18"/>
    </row>
    <row r="98" spans="7:24" ht="13" x14ac:dyDescent="0.3">
      <c r="G98" s="69"/>
      <c r="P98" s="1"/>
      <c r="Q98" s="1"/>
      <c r="R98" s="1"/>
      <c r="S98" s="1"/>
      <c r="T98" s="1"/>
      <c r="U98" s="1"/>
      <c r="V98" s="1"/>
      <c r="W98" s="1"/>
      <c r="X98" s="1"/>
    </row>
    <row r="99" spans="7:24" ht="13" x14ac:dyDescent="0.3">
      <c r="G99" s="69"/>
      <c r="P99" s="18"/>
      <c r="Q99" s="18"/>
      <c r="R99" s="18"/>
      <c r="S99" s="18"/>
      <c r="T99" s="18"/>
      <c r="U99" s="18"/>
      <c r="V99" s="18"/>
      <c r="W99" s="18"/>
      <c r="X99" s="18"/>
    </row>
    <row r="100" spans="7:24" x14ac:dyDescent="0.25">
      <c r="G100" s="69"/>
      <c r="P100" s="17"/>
      <c r="Q100" s="17"/>
      <c r="R100" s="17"/>
      <c r="S100" s="17"/>
      <c r="T100" s="17"/>
      <c r="U100" s="17"/>
      <c r="V100" s="17"/>
      <c r="W100" s="17"/>
      <c r="X100" s="17"/>
    </row>
    <row r="101" spans="7:24" x14ac:dyDescent="0.25">
      <c r="G101" s="69"/>
      <c r="P101" s="17"/>
      <c r="Q101" s="17"/>
      <c r="R101" s="17"/>
      <c r="S101" s="17"/>
      <c r="T101" s="17"/>
      <c r="U101" s="17"/>
      <c r="V101" s="17"/>
      <c r="W101" s="17"/>
      <c r="X101" s="17"/>
    </row>
    <row r="102" spans="7:24" x14ac:dyDescent="0.25">
      <c r="G102" s="69"/>
      <c r="P102" s="17"/>
      <c r="Q102" s="17"/>
      <c r="R102" s="17"/>
      <c r="S102" s="17"/>
      <c r="T102" s="17"/>
      <c r="U102" s="17"/>
      <c r="V102" s="17"/>
      <c r="W102" s="17"/>
      <c r="X102" s="17"/>
    </row>
    <row r="103" spans="7:24" x14ac:dyDescent="0.25">
      <c r="G103" s="69"/>
      <c r="P103" s="17"/>
      <c r="Q103" s="17"/>
      <c r="R103" s="17"/>
      <c r="S103" s="17"/>
      <c r="T103" s="17"/>
      <c r="U103" s="17"/>
      <c r="V103" s="17"/>
      <c r="W103" s="17"/>
      <c r="X103" s="17"/>
    </row>
    <row r="104" spans="7:24" x14ac:dyDescent="0.25">
      <c r="G104" s="69"/>
      <c r="P104" s="17"/>
      <c r="Q104" s="17"/>
      <c r="R104" s="17"/>
      <c r="S104" s="17"/>
      <c r="T104" s="17"/>
      <c r="U104" s="17"/>
      <c r="V104" s="17"/>
      <c r="W104" s="17"/>
      <c r="X104" s="17"/>
    </row>
    <row r="105" spans="7:24" x14ac:dyDescent="0.25">
      <c r="G105" s="69"/>
      <c r="P105" s="17"/>
      <c r="Q105" s="17"/>
      <c r="R105" s="17"/>
      <c r="S105" s="17"/>
      <c r="T105" s="17"/>
      <c r="U105" s="17"/>
      <c r="V105" s="17"/>
      <c r="W105" s="17"/>
      <c r="X105" s="17"/>
    </row>
    <row r="106" spans="7:24" x14ac:dyDescent="0.25">
      <c r="G106" s="69"/>
      <c r="P106" s="17"/>
      <c r="Q106" s="17"/>
      <c r="R106" s="17"/>
      <c r="S106" s="17"/>
      <c r="T106" s="17"/>
      <c r="U106" s="17"/>
      <c r="V106" s="17"/>
      <c r="W106" s="17"/>
      <c r="X106" s="17"/>
    </row>
    <row r="107" spans="7:24" x14ac:dyDescent="0.25">
      <c r="G107" s="69"/>
      <c r="P107" s="17"/>
      <c r="Q107" s="17"/>
      <c r="R107" s="17"/>
      <c r="S107" s="17"/>
      <c r="T107" s="17"/>
      <c r="U107" s="17"/>
      <c r="V107" s="17"/>
      <c r="W107" s="17"/>
      <c r="X107" s="17"/>
    </row>
    <row r="108" spans="7:24" x14ac:dyDescent="0.25">
      <c r="G108" s="69"/>
      <c r="P108" s="17"/>
      <c r="Q108" s="17"/>
      <c r="R108" s="17"/>
      <c r="S108" s="17"/>
      <c r="T108" s="17"/>
      <c r="U108" s="17"/>
      <c r="V108" s="17"/>
      <c r="W108" s="17"/>
      <c r="X108" s="17"/>
    </row>
    <row r="109" spans="7:24" x14ac:dyDescent="0.25">
      <c r="G109" s="69"/>
      <c r="P109" s="17"/>
      <c r="Q109" s="17"/>
      <c r="R109" s="17"/>
      <c r="S109" s="17"/>
      <c r="T109" s="17"/>
      <c r="U109" s="17"/>
      <c r="V109" s="17"/>
      <c r="W109" s="17"/>
      <c r="X109" s="17"/>
    </row>
    <row r="110" spans="7:24" x14ac:dyDescent="0.25">
      <c r="G110" s="69"/>
      <c r="P110" s="17"/>
      <c r="Q110" s="17"/>
      <c r="R110" s="17"/>
      <c r="S110" s="17"/>
      <c r="T110" s="17"/>
      <c r="U110" s="17"/>
      <c r="V110" s="17"/>
      <c r="W110" s="17"/>
      <c r="X110" s="17"/>
    </row>
    <row r="111" spans="7:24" x14ac:dyDescent="0.25">
      <c r="G111" s="69"/>
      <c r="P111" s="17"/>
      <c r="Q111" s="17"/>
      <c r="R111" s="17"/>
      <c r="S111" s="17"/>
      <c r="T111" s="17"/>
      <c r="U111" s="17"/>
      <c r="V111" s="17"/>
      <c r="W111" s="17"/>
      <c r="X111" s="17"/>
    </row>
    <row r="112" spans="7:24" x14ac:dyDescent="0.25">
      <c r="G112" s="69"/>
      <c r="P112" s="17"/>
      <c r="Q112" s="17"/>
      <c r="R112" s="17"/>
      <c r="S112" s="17"/>
      <c r="T112" s="17"/>
      <c r="U112" s="17"/>
      <c r="V112" s="17"/>
      <c r="W112" s="17"/>
      <c r="X112" s="17"/>
    </row>
    <row r="113" spans="7:24" x14ac:dyDescent="0.25">
      <c r="G113" s="69"/>
      <c r="P113" s="17"/>
      <c r="Q113" s="17"/>
      <c r="R113" s="17"/>
      <c r="S113" s="17"/>
      <c r="T113" s="17"/>
      <c r="U113" s="17"/>
      <c r="V113" s="17"/>
      <c r="W113" s="17"/>
      <c r="X113" s="17"/>
    </row>
    <row r="114" spans="7:24" ht="13" x14ac:dyDescent="0.3">
      <c r="G114" s="69"/>
      <c r="P114" s="18"/>
      <c r="Q114" s="18"/>
      <c r="R114" s="18"/>
      <c r="S114" s="18"/>
      <c r="T114" s="18"/>
      <c r="U114" s="18"/>
      <c r="V114" s="18"/>
      <c r="W114" s="18"/>
      <c r="X114" s="18"/>
    </row>
    <row r="115" spans="7:24" ht="13" x14ac:dyDescent="0.3">
      <c r="G115" s="69"/>
      <c r="P115" s="18"/>
      <c r="Q115" s="18"/>
      <c r="R115" s="18"/>
      <c r="S115" s="18"/>
      <c r="T115" s="18"/>
      <c r="U115" s="18"/>
      <c r="V115" s="18"/>
      <c r="W115" s="18"/>
      <c r="X115" s="18"/>
    </row>
    <row r="116" spans="7:24" ht="13" x14ac:dyDescent="0.3">
      <c r="G116" s="69"/>
      <c r="P116" s="18"/>
      <c r="Q116" s="18"/>
      <c r="R116" s="18"/>
      <c r="S116" s="18"/>
      <c r="T116" s="18"/>
      <c r="U116" s="18"/>
      <c r="V116" s="18"/>
      <c r="W116" s="18"/>
      <c r="X116" s="18"/>
    </row>
    <row r="117" spans="7:24" ht="13" x14ac:dyDescent="0.3">
      <c r="G117" s="69"/>
      <c r="P117" s="18"/>
      <c r="Q117" s="18"/>
      <c r="R117" s="18"/>
      <c r="S117" s="18"/>
      <c r="T117" s="18"/>
      <c r="U117" s="18"/>
      <c r="V117" s="18"/>
      <c r="W117" s="18"/>
      <c r="X117" s="18"/>
    </row>
    <row r="118" spans="7:24" ht="13" x14ac:dyDescent="0.3">
      <c r="G118" s="69"/>
      <c r="P118" s="18"/>
      <c r="Q118" s="18"/>
      <c r="R118" s="18"/>
      <c r="S118" s="18"/>
      <c r="T118" s="18"/>
      <c r="U118" s="18"/>
      <c r="V118" s="18"/>
      <c r="W118" s="18"/>
      <c r="X118" s="18"/>
    </row>
    <row r="119" spans="7:24" ht="13" x14ac:dyDescent="0.3">
      <c r="G119" s="69"/>
      <c r="P119" s="18"/>
      <c r="Q119" s="18"/>
      <c r="R119" s="18"/>
      <c r="S119" s="18"/>
      <c r="T119" s="18"/>
      <c r="U119" s="18"/>
      <c r="V119" s="18"/>
      <c r="W119" s="18"/>
      <c r="X119" s="18"/>
    </row>
    <row r="120" spans="7:24" ht="13" x14ac:dyDescent="0.3">
      <c r="G120" s="69"/>
      <c r="P120" s="18"/>
      <c r="Q120" s="18"/>
      <c r="R120" s="18"/>
      <c r="S120" s="18"/>
      <c r="T120" s="18"/>
      <c r="U120" s="18"/>
      <c r="V120" s="18"/>
      <c r="W120" s="18"/>
      <c r="X120" s="18"/>
    </row>
    <row r="121" spans="7:24" ht="13" x14ac:dyDescent="0.3">
      <c r="G121" s="69"/>
      <c r="P121" s="18"/>
      <c r="Q121" s="18"/>
      <c r="R121" s="18"/>
      <c r="S121" s="18"/>
      <c r="T121" s="18"/>
      <c r="U121" s="18"/>
      <c r="V121" s="18"/>
      <c r="W121" s="18"/>
      <c r="X121" s="18"/>
    </row>
    <row r="122" spans="7:24" x14ac:dyDescent="0.25">
      <c r="G122" s="69"/>
      <c r="P122" s="17"/>
      <c r="Q122" s="17"/>
      <c r="R122" s="17"/>
      <c r="S122" s="17"/>
      <c r="T122" s="17"/>
      <c r="U122" s="17"/>
      <c r="V122" s="17"/>
      <c r="W122" s="17"/>
      <c r="X122" s="17"/>
    </row>
    <row r="123" spans="7:24" x14ac:dyDescent="0.25">
      <c r="G123" s="69"/>
      <c r="P123" s="17"/>
      <c r="Q123" s="17"/>
      <c r="R123" s="17"/>
      <c r="S123" s="17"/>
      <c r="T123" s="17"/>
      <c r="U123" s="17"/>
      <c r="V123" s="17"/>
      <c r="W123" s="17"/>
      <c r="X123" s="17"/>
    </row>
    <row r="124" spans="7:24" x14ac:dyDescent="0.25">
      <c r="G124" s="69"/>
      <c r="P124" s="17"/>
      <c r="Q124" s="17"/>
      <c r="R124" s="17"/>
      <c r="S124" s="17"/>
      <c r="T124" s="17"/>
      <c r="U124" s="17"/>
      <c r="V124" s="17"/>
      <c r="W124" s="17"/>
      <c r="X124" s="17"/>
    </row>
    <row r="125" spans="7:24" ht="13" x14ac:dyDescent="0.3">
      <c r="G125" s="69"/>
      <c r="P125" s="18"/>
      <c r="Q125" s="18"/>
      <c r="R125" s="18"/>
      <c r="S125" s="18"/>
      <c r="T125" s="18"/>
      <c r="U125" s="18"/>
      <c r="V125" s="18"/>
      <c r="W125" s="18"/>
      <c r="X125" s="18"/>
    </row>
    <row r="126" spans="7:24" ht="13" x14ac:dyDescent="0.3">
      <c r="G126" s="69"/>
      <c r="P126" s="18"/>
      <c r="Q126" s="18"/>
      <c r="R126" s="18"/>
      <c r="S126" s="18"/>
      <c r="T126" s="18"/>
      <c r="U126" s="18"/>
      <c r="V126" s="18"/>
      <c r="W126" s="18"/>
      <c r="X126" s="18"/>
    </row>
    <row r="127" spans="7:24" ht="13" x14ac:dyDescent="0.3">
      <c r="G127" s="69"/>
      <c r="P127" s="18"/>
      <c r="Q127" s="18"/>
      <c r="R127" s="18"/>
      <c r="S127" s="18"/>
      <c r="T127" s="18"/>
      <c r="U127" s="18"/>
      <c r="V127" s="18"/>
      <c r="W127" s="18"/>
      <c r="X127" s="18"/>
    </row>
    <row r="128" spans="7:24" ht="13" x14ac:dyDescent="0.3">
      <c r="G128" s="69"/>
      <c r="P128" s="18"/>
      <c r="Q128" s="18"/>
      <c r="R128" s="18"/>
      <c r="S128" s="18"/>
      <c r="T128" s="18"/>
      <c r="U128" s="18"/>
      <c r="V128" s="18"/>
      <c r="W128" s="18"/>
      <c r="X128" s="18"/>
    </row>
    <row r="129" spans="7:24" ht="13" x14ac:dyDescent="0.3">
      <c r="G129" s="69"/>
      <c r="P129" s="18"/>
      <c r="Q129" s="18"/>
      <c r="R129" s="18"/>
      <c r="S129" s="18"/>
      <c r="T129" s="18"/>
      <c r="U129" s="18"/>
      <c r="V129" s="18"/>
      <c r="W129" s="18"/>
      <c r="X129" s="18"/>
    </row>
    <row r="130" spans="7:24" x14ac:dyDescent="0.25">
      <c r="G130" s="69"/>
      <c r="P130" s="17"/>
      <c r="Q130" s="17"/>
      <c r="R130" s="17"/>
      <c r="S130" s="17"/>
      <c r="T130" s="17"/>
      <c r="U130" s="17"/>
      <c r="V130" s="17"/>
      <c r="W130" s="17"/>
      <c r="X130" s="17"/>
    </row>
    <row r="131" spans="7:24" x14ac:dyDescent="0.25">
      <c r="G131" s="69"/>
      <c r="P131" s="17"/>
      <c r="Q131" s="17"/>
      <c r="R131" s="17"/>
      <c r="S131" s="17"/>
      <c r="T131" s="17"/>
      <c r="U131" s="17"/>
      <c r="V131" s="17"/>
      <c r="W131" s="17"/>
      <c r="X131" s="17"/>
    </row>
    <row r="132" spans="7:24" ht="13" x14ac:dyDescent="0.3">
      <c r="G132" s="69"/>
      <c r="P132" s="18"/>
      <c r="Q132" s="18"/>
      <c r="R132" s="18"/>
      <c r="S132" s="18"/>
      <c r="T132" s="18"/>
      <c r="U132" s="18"/>
      <c r="V132" s="18"/>
      <c r="W132" s="18"/>
      <c r="X132" s="18"/>
    </row>
    <row r="133" spans="7:24" ht="13" x14ac:dyDescent="0.3">
      <c r="G133" s="69"/>
      <c r="P133" s="18"/>
      <c r="Q133" s="18"/>
      <c r="R133" s="18"/>
      <c r="S133" s="18"/>
      <c r="T133" s="18"/>
      <c r="U133" s="18"/>
      <c r="V133" s="18"/>
      <c r="W133" s="18"/>
      <c r="X133" s="18"/>
    </row>
    <row r="134" spans="7:24" ht="13" x14ac:dyDescent="0.3">
      <c r="G134" s="69"/>
      <c r="P134" s="18"/>
      <c r="Q134" s="18"/>
      <c r="R134" s="18"/>
      <c r="S134" s="18"/>
      <c r="T134" s="18"/>
      <c r="U134" s="18"/>
      <c r="V134" s="18"/>
      <c r="W134" s="18"/>
      <c r="X134" s="18"/>
    </row>
    <row r="135" spans="7:24" ht="13" x14ac:dyDescent="0.3">
      <c r="G135" s="69"/>
      <c r="P135" s="18"/>
      <c r="Q135" s="18"/>
      <c r="R135" s="18"/>
      <c r="S135" s="18"/>
      <c r="T135" s="18"/>
      <c r="U135" s="18"/>
      <c r="V135" s="18"/>
      <c r="W135" s="18"/>
      <c r="X135" s="18"/>
    </row>
    <row r="136" spans="7:24" ht="13" x14ac:dyDescent="0.3">
      <c r="G136" s="69"/>
      <c r="P136" s="18"/>
      <c r="Q136" s="18"/>
      <c r="R136" s="18"/>
      <c r="S136" s="18"/>
      <c r="T136" s="18"/>
      <c r="U136" s="18"/>
      <c r="V136" s="18"/>
      <c r="W136" s="18"/>
      <c r="X136" s="18"/>
    </row>
    <row r="137" spans="7:24" x14ac:dyDescent="0.25">
      <c r="G137" s="69"/>
      <c r="P137" s="17"/>
      <c r="Q137" s="17"/>
      <c r="R137" s="17"/>
      <c r="S137" s="17"/>
      <c r="T137" s="17"/>
      <c r="U137" s="17"/>
      <c r="V137" s="17"/>
      <c r="W137" s="17"/>
      <c r="X137" s="17"/>
    </row>
    <row r="138" spans="7:24" ht="13" x14ac:dyDescent="0.3">
      <c r="G138" s="69"/>
      <c r="P138" s="18"/>
      <c r="Q138" s="18"/>
      <c r="R138" s="18"/>
      <c r="S138" s="18"/>
      <c r="T138" s="18"/>
      <c r="U138" s="18"/>
      <c r="V138" s="18"/>
      <c r="W138" s="18"/>
      <c r="X138" s="18"/>
    </row>
    <row r="139" spans="7:24" ht="13" x14ac:dyDescent="0.3">
      <c r="G139" s="69"/>
      <c r="P139" s="18"/>
      <c r="Q139" s="18"/>
      <c r="R139" s="18"/>
      <c r="S139" s="18"/>
      <c r="T139" s="18"/>
      <c r="U139" s="18"/>
      <c r="V139" s="18"/>
      <c r="W139" s="18"/>
      <c r="X139" s="18"/>
    </row>
    <row r="140" spans="7:24" x14ac:dyDescent="0.25">
      <c r="G140" s="69"/>
      <c r="P140" s="17"/>
      <c r="Q140" s="17"/>
      <c r="R140" s="17"/>
      <c r="S140" s="17"/>
      <c r="T140" s="17"/>
      <c r="U140" s="17"/>
      <c r="V140" s="17"/>
      <c r="W140" s="17"/>
      <c r="X140" s="17"/>
    </row>
    <row r="141" spans="7:24" x14ac:dyDescent="0.25">
      <c r="G141" s="69"/>
      <c r="P141" s="17"/>
      <c r="Q141" s="17"/>
      <c r="R141" s="17"/>
      <c r="S141" s="17"/>
      <c r="T141" s="17"/>
      <c r="U141" s="17"/>
      <c r="V141" s="17"/>
      <c r="W141" s="17"/>
      <c r="X141" s="17"/>
    </row>
    <row r="142" spans="7:24" x14ac:dyDescent="0.25">
      <c r="G142" s="69"/>
      <c r="P142" s="17"/>
      <c r="Q142" s="17"/>
      <c r="R142" s="17"/>
      <c r="S142" s="17"/>
      <c r="T142" s="17"/>
      <c r="U142" s="17"/>
      <c r="V142" s="17"/>
      <c r="W142" s="17"/>
      <c r="X142" s="17"/>
    </row>
    <row r="143" spans="7:24" ht="13" x14ac:dyDescent="0.3">
      <c r="G143" s="69"/>
      <c r="P143" s="18"/>
      <c r="Q143" s="18"/>
      <c r="R143" s="18"/>
      <c r="S143" s="18"/>
      <c r="T143" s="18"/>
      <c r="U143" s="18"/>
      <c r="V143" s="18"/>
      <c r="W143" s="18"/>
      <c r="X143" s="18"/>
    </row>
    <row r="144" spans="7:24" ht="13" x14ac:dyDescent="0.3">
      <c r="G144" s="69"/>
      <c r="P144" s="32"/>
      <c r="Q144" s="32"/>
      <c r="R144" s="32"/>
      <c r="S144" s="32"/>
      <c r="T144" s="32"/>
      <c r="U144" s="32"/>
      <c r="V144" s="32"/>
      <c r="W144" s="32"/>
      <c r="X144" s="32"/>
    </row>
    <row r="145" spans="7:24" ht="13" x14ac:dyDescent="0.3">
      <c r="G145" s="69"/>
      <c r="P145" s="18"/>
      <c r="Q145" s="18"/>
      <c r="R145" s="18"/>
      <c r="S145" s="18"/>
      <c r="T145" s="18"/>
      <c r="U145" s="18"/>
      <c r="V145" s="18"/>
      <c r="W145" s="18"/>
      <c r="X145" s="18"/>
    </row>
    <row r="146" spans="7:24" ht="13" x14ac:dyDescent="0.3">
      <c r="G146" s="69"/>
      <c r="P146" s="18"/>
      <c r="Q146" s="18"/>
      <c r="R146" s="18"/>
      <c r="S146" s="18"/>
      <c r="T146" s="18"/>
      <c r="U146" s="18"/>
      <c r="V146" s="18"/>
      <c r="W146" s="18"/>
      <c r="X146" s="18"/>
    </row>
    <row r="147" spans="7:24" ht="13" x14ac:dyDescent="0.3">
      <c r="G147" s="69"/>
      <c r="P147" s="18"/>
      <c r="Q147" s="18"/>
      <c r="R147" s="18"/>
      <c r="S147" s="18"/>
      <c r="T147" s="18"/>
      <c r="U147" s="18"/>
      <c r="V147" s="18"/>
      <c r="W147" s="18"/>
      <c r="X147" s="18"/>
    </row>
    <row r="148" spans="7:24" ht="13" x14ac:dyDescent="0.3">
      <c r="G148" s="69"/>
      <c r="P148" s="18"/>
      <c r="Q148" s="18"/>
      <c r="R148" s="18"/>
      <c r="S148" s="18"/>
      <c r="T148" s="18"/>
      <c r="U148" s="18"/>
      <c r="V148" s="18"/>
      <c r="W148" s="18"/>
      <c r="X148" s="18"/>
    </row>
    <row r="149" spans="7:24" ht="13" x14ac:dyDescent="0.3">
      <c r="G149" s="69"/>
      <c r="P149" s="33"/>
      <c r="Q149" s="33"/>
      <c r="R149" s="33"/>
      <c r="S149" s="33"/>
      <c r="T149" s="33"/>
      <c r="U149" s="33"/>
      <c r="V149" s="33"/>
      <c r="W149" s="33"/>
      <c r="X149" s="33"/>
    </row>
    <row r="150" spans="7:24" x14ac:dyDescent="0.25">
      <c r="G150" s="69"/>
      <c r="P150" s="27"/>
      <c r="Q150" s="27"/>
      <c r="R150" s="27"/>
      <c r="S150" s="27"/>
      <c r="T150" s="27"/>
      <c r="U150" s="27"/>
      <c r="V150" s="27"/>
      <c r="W150" s="27"/>
      <c r="X150" s="27"/>
    </row>
    <row r="151" spans="7:24" x14ac:dyDescent="0.25">
      <c r="G151" s="69"/>
      <c r="P151" s="17"/>
      <c r="Q151" s="17"/>
      <c r="R151" s="17"/>
      <c r="S151" s="17"/>
      <c r="T151" s="17"/>
      <c r="U151" s="17"/>
      <c r="V151" s="17"/>
      <c r="W151" s="17"/>
      <c r="X151" s="17"/>
    </row>
    <row r="152" spans="7:24" x14ac:dyDescent="0.25">
      <c r="G152" s="69"/>
      <c r="P152" s="17"/>
      <c r="Q152" s="17"/>
      <c r="R152" s="17"/>
      <c r="S152" s="17"/>
      <c r="T152" s="17"/>
      <c r="U152" s="17"/>
      <c r="V152" s="17"/>
      <c r="W152" s="17"/>
      <c r="X152" s="17"/>
    </row>
    <row r="153" spans="7:24" ht="13" x14ac:dyDescent="0.3">
      <c r="G153" s="69"/>
      <c r="P153" s="18"/>
      <c r="Q153" s="18"/>
      <c r="R153" s="18"/>
      <c r="S153" s="18"/>
      <c r="T153" s="18"/>
      <c r="U153" s="18"/>
      <c r="V153" s="18"/>
      <c r="W153" s="18"/>
      <c r="X153" s="18"/>
    </row>
    <row r="154" spans="7:24" x14ac:dyDescent="0.25">
      <c r="G154" s="69"/>
      <c r="P154" s="17"/>
      <c r="Q154" s="17"/>
      <c r="R154" s="17"/>
      <c r="S154" s="17"/>
      <c r="T154" s="17"/>
      <c r="U154" s="17"/>
      <c r="V154" s="17"/>
      <c r="W154" s="17"/>
      <c r="X154" s="17"/>
    </row>
    <row r="155" spans="7:24" x14ac:dyDescent="0.25">
      <c r="G155" s="69"/>
      <c r="P155" s="17"/>
      <c r="Q155" s="17"/>
      <c r="R155" s="17"/>
      <c r="S155" s="17"/>
      <c r="T155" s="17"/>
      <c r="U155" s="17"/>
      <c r="V155" s="17"/>
      <c r="W155" s="17"/>
      <c r="X155" s="17"/>
    </row>
    <row r="156" spans="7:24" x14ac:dyDescent="0.25">
      <c r="G156" s="69"/>
      <c r="P156" s="17"/>
      <c r="Q156" s="17"/>
      <c r="R156" s="17"/>
      <c r="S156" s="17"/>
      <c r="T156" s="17"/>
      <c r="U156" s="17"/>
      <c r="V156" s="17"/>
      <c r="W156" s="17"/>
      <c r="X156" s="17"/>
    </row>
    <row r="157" spans="7:24" ht="13" x14ac:dyDescent="0.3">
      <c r="G157" s="69"/>
      <c r="P157" s="18"/>
      <c r="Q157" s="18"/>
      <c r="R157" s="18"/>
      <c r="S157" s="18"/>
      <c r="T157" s="18"/>
      <c r="U157" s="18"/>
      <c r="V157" s="18"/>
      <c r="W157" s="18"/>
      <c r="X157" s="18"/>
    </row>
    <row r="158" spans="7:24" ht="13" x14ac:dyDescent="0.3">
      <c r="G158" s="69"/>
      <c r="P158" s="18"/>
      <c r="Q158" s="18"/>
      <c r="R158" s="18"/>
      <c r="S158" s="18"/>
      <c r="T158" s="18"/>
      <c r="U158" s="18"/>
      <c r="V158" s="18"/>
      <c r="W158" s="18"/>
      <c r="X158" s="18"/>
    </row>
    <row r="159" spans="7:24" ht="13" x14ac:dyDescent="0.3">
      <c r="G159" s="69"/>
      <c r="P159" s="18"/>
      <c r="Q159" s="18"/>
      <c r="R159" s="18"/>
      <c r="S159" s="18"/>
      <c r="T159" s="18"/>
      <c r="U159" s="18"/>
      <c r="V159" s="18"/>
      <c r="W159" s="18"/>
      <c r="X159" s="18"/>
    </row>
    <row r="160" spans="7:24" x14ac:dyDescent="0.25">
      <c r="G160" s="69"/>
    </row>
    <row r="161" spans="7:24" x14ac:dyDescent="0.25">
      <c r="G161" s="69"/>
    </row>
    <row r="162" spans="7:24" x14ac:dyDescent="0.25">
      <c r="G162" s="69"/>
    </row>
    <row r="163" spans="7:24" x14ac:dyDescent="0.25">
      <c r="G163" s="69"/>
      <c r="P163" s="17"/>
      <c r="Q163" s="17"/>
      <c r="R163" s="17"/>
      <c r="S163" s="17"/>
      <c r="T163" s="17"/>
      <c r="U163" s="17"/>
      <c r="V163" s="17"/>
      <c r="W163" s="17"/>
      <c r="X163" s="17"/>
    </row>
    <row r="164" spans="7:24" x14ac:dyDescent="0.25">
      <c r="G164" s="69"/>
      <c r="P164" s="17"/>
      <c r="Q164" s="17"/>
      <c r="R164" s="17"/>
      <c r="S164" s="17"/>
      <c r="T164" s="17"/>
      <c r="U164" s="17"/>
      <c r="V164" s="17"/>
      <c r="W164" s="17"/>
      <c r="X164" s="17"/>
    </row>
    <row r="165" spans="7:24" x14ac:dyDescent="0.25">
      <c r="G165" s="69"/>
      <c r="P165" s="17"/>
      <c r="Q165" s="17"/>
      <c r="R165" s="17"/>
      <c r="S165" s="17"/>
      <c r="T165" s="17"/>
      <c r="U165" s="17"/>
      <c r="V165" s="17"/>
      <c r="W165" s="17"/>
      <c r="X165" s="17"/>
    </row>
    <row r="166" spans="7:24" x14ac:dyDescent="0.25">
      <c r="G166" s="69"/>
      <c r="P166" s="17"/>
      <c r="Q166" s="17"/>
      <c r="R166" s="17"/>
      <c r="S166" s="17"/>
      <c r="T166" s="17"/>
      <c r="U166" s="17"/>
      <c r="V166" s="17"/>
      <c r="W166" s="17"/>
      <c r="X166" s="17"/>
    </row>
    <row r="167" spans="7:24" ht="13" x14ac:dyDescent="0.3">
      <c r="G167" s="69"/>
      <c r="P167" s="18"/>
      <c r="Q167" s="18"/>
      <c r="R167" s="18"/>
      <c r="S167" s="18"/>
      <c r="T167" s="18"/>
      <c r="U167" s="18"/>
      <c r="V167" s="18"/>
      <c r="W167" s="18"/>
      <c r="X167" s="18"/>
    </row>
    <row r="168" spans="7:24" x14ac:dyDescent="0.25">
      <c r="G168" s="69"/>
    </row>
    <row r="169" spans="7:24" x14ac:dyDescent="0.25">
      <c r="G169" s="69"/>
    </row>
    <row r="170" spans="7:24" x14ac:dyDescent="0.25">
      <c r="G170" s="69"/>
    </row>
    <row r="171" spans="7:24" x14ac:dyDescent="0.25">
      <c r="G171" s="69"/>
    </row>
    <row r="172" spans="7:24" x14ac:dyDescent="0.25">
      <c r="G172" s="69"/>
    </row>
    <row r="173" spans="7:24" x14ac:dyDescent="0.25">
      <c r="G173" s="69"/>
    </row>
    <row r="174" spans="7:24" x14ac:dyDescent="0.25">
      <c r="G174" s="69"/>
      <c r="P174" s="17"/>
      <c r="Q174" s="17"/>
      <c r="R174" s="17"/>
      <c r="S174" s="17"/>
      <c r="T174" s="17"/>
      <c r="U174" s="17"/>
      <c r="V174" s="17"/>
      <c r="W174" s="17"/>
      <c r="X174" s="17"/>
    </row>
    <row r="175" spans="7:24" x14ac:dyDescent="0.25">
      <c r="G175" s="69"/>
      <c r="P175" s="17"/>
      <c r="Q175" s="17"/>
      <c r="R175" s="17"/>
      <c r="S175" s="17"/>
      <c r="T175" s="17"/>
      <c r="U175" s="17"/>
      <c r="V175" s="17"/>
      <c r="W175" s="17"/>
      <c r="X175" s="17"/>
    </row>
    <row r="176" spans="7:24" x14ac:dyDescent="0.25">
      <c r="G176" s="69"/>
      <c r="P176" s="17"/>
      <c r="Q176" s="17"/>
      <c r="R176" s="17"/>
      <c r="S176" s="17"/>
      <c r="T176" s="17"/>
      <c r="U176" s="17"/>
      <c r="V176" s="17"/>
      <c r="W176" s="17"/>
      <c r="X176" s="17"/>
    </row>
    <row r="177" spans="7:24" x14ac:dyDescent="0.25">
      <c r="G177" s="69"/>
      <c r="P177" s="17"/>
      <c r="Q177" s="17"/>
      <c r="R177" s="17"/>
      <c r="S177" s="17"/>
      <c r="T177" s="17"/>
      <c r="U177" s="17"/>
      <c r="V177" s="17"/>
      <c r="W177" s="17"/>
      <c r="X177" s="17"/>
    </row>
    <row r="178" spans="7:24" x14ac:dyDescent="0.25">
      <c r="G178" s="69"/>
      <c r="P178" s="17"/>
      <c r="Q178" s="17"/>
      <c r="R178" s="17"/>
      <c r="S178" s="17"/>
      <c r="T178" s="17"/>
      <c r="U178" s="17"/>
      <c r="V178" s="17"/>
      <c r="W178" s="17"/>
      <c r="X178" s="17"/>
    </row>
    <row r="179" spans="7:24" x14ac:dyDescent="0.25">
      <c r="G179" s="69"/>
      <c r="P179" s="17"/>
      <c r="Q179" s="17"/>
      <c r="R179" s="17"/>
      <c r="S179" s="17"/>
      <c r="T179" s="17"/>
      <c r="U179" s="17"/>
      <c r="V179" s="17"/>
      <c r="W179" s="17"/>
      <c r="X179" s="17"/>
    </row>
    <row r="180" spans="7:24" x14ac:dyDescent="0.25">
      <c r="G180" s="69"/>
      <c r="P180" s="17"/>
      <c r="Q180" s="17"/>
      <c r="R180" s="17"/>
      <c r="S180" s="17"/>
      <c r="T180" s="17"/>
      <c r="U180" s="17"/>
      <c r="V180" s="17"/>
      <c r="W180" s="17"/>
      <c r="X180" s="17"/>
    </row>
    <row r="181" spans="7:24" x14ac:dyDescent="0.25">
      <c r="G181" s="69"/>
      <c r="P181" s="17"/>
      <c r="Q181" s="17"/>
      <c r="R181" s="17"/>
      <c r="S181" s="17"/>
      <c r="T181" s="17"/>
      <c r="U181" s="17"/>
      <c r="V181" s="17"/>
      <c r="W181" s="17"/>
      <c r="X181" s="17"/>
    </row>
    <row r="182" spans="7:24" x14ac:dyDescent="0.25">
      <c r="G182" s="69"/>
      <c r="P182" s="17"/>
      <c r="Q182" s="17"/>
      <c r="R182" s="17"/>
      <c r="S182" s="17"/>
      <c r="T182" s="17"/>
      <c r="U182" s="17"/>
      <c r="V182" s="17"/>
      <c r="W182" s="17"/>
      <c r="X182" s="17"/>
    </row>
    <row r="183" spans="7:24" x14ac:dyDescent="0.25">
      <c r="G183" s="69"/>
      <c r="P183" s="17"/>
      <c r="Q183" s="17"/>
      <c r="R183" s="17"/>
      <c r="S183" s="17"/>
      <c r="T183" s="17"/>
      <c r="U183" s="17"/>
      <c r="V183" s="17"/>
      <c r="W183" s="17"/>
      <c r="X183" s="17"/>
    </row>
    <row r="184" spans="7:24" x14ac:dyDescent="0.25">
      <c r="G184" s="69"/>
      <c r="P184" s="17"/>
      <c r="Q184" s="17"/>
      <c r="R184" s="17"/>
      <c r="S184" s="17"/>
      <c r="T184" s="17"/>
      <c r="U184" s="17"/>
      <c r="V184" s="17"/>
      <c r="W184" s="17"/>
      <c r="X184" s="17"/>
    </row>
    <row r="185" spans="7:24" x14ac:dyDescent="0.25">
      <c r="G185" s="69"/>
      <c r="P185" s="17"/>
      <c r="Q185" s="17"/>
      <c r="R185" s="17"/>
      <c r="S185" s="17"/>
      <c r="T185" s="17"/>
      <c r="U185" s="17"/>
      <c r="V185" s="17"/>
      <c r="W185" s="17"/>
      <c r="X185" s="17"/>
    </row>
    <row r="186" spans="7:24" x14ac:dyDescent="0.25">
      <c r="G186" s="69"/>
      <c r="P186" s="17"/>
      <c r="Q186" s="17"/>
      <c r="R186" s="17"/>
      <c r="S186" s="17"/>
      <c r="T186" s="17"/>
      <c r="U186" s="17"/>
      <c r="V186" s="17"/>
      <c r="W186" s="17"/>
      <c r="X186" s="17"/>
    </row>
    <row r="187" spans="7:24" x14ac:dyDescent="0.25">
      <c r="G187" s="69"/>
      <c r="P187" s="17"/>
      <c r="Q187" s="17"/>
      <c r="R187" s="17"/>
      <c r="S187" s="17"/>
      <c r="T187" s="17"/>
      <c r="U187" s="17"/>
      <c r="V187" s="17"/>
      <c r="W187" s="17"/>
      <c r="X187" s="17"/>
    </row>
    <row r="188" spans="7:24" x14ac:dyDescent="0.25">
      <c r="G188" s="69"/>
      <c r="P188" s="17"/>
      <c r="Q188" s="17"/>
      <c r="R188" s="17"/>
      <c r="S188" s="17"/>
      <c r="T188" s="17"/>
      <c r="U188" s="17"/>
      <c r="V188" s="17"/>
      <c r="W188" s="17"/>
      <c r="X188" s="17"/>
    </row>
    <row r="189" spans="7:24" x14ac:dyDescent="0.25">
      <c r="G189" s="69"/>
      <c r="P189" s="17"/>
      <c r="Q189" s="17"/>
      <c r="R189" s="17"/>
      <c r="S189" s="17"/>
      <c r="T189" s="17"/>
      <c r="U189" s="17"/>
      <c r="V189" s="17"/>
      <c r="W189" s="17"/>
      <c r="X189" s="17"/>
    </row>
    <row r="190" spans="7:24" x14ac:dyDescent="0.25">
      <c r="G190" s="69"/>
      <c r="P190" s="17"/>
      <c r="Q190" s="17"/>
      <c r="R190" s="17"/>
      <c r="S190" s="17"/>
      <c r="T190" s="17"/>
      <c r="U190" s="17"/>
      <c r="V190" s="17"/>
      <c r="W190" s="17"/>
      <c r="X190" s="17"/>
    </row>
    <row r="191" spans="7:24" x14ac:dyDescent="0.25">
      <c r="G191" s="69"/>
    </row>
    <row r="192" spans="7:24" x14ac:dyDescent="0.25">
      <c r="G192" s="69"/>
    </row>
    <row r="193" spans="16:24" x14ac:dyDescent="0.25">
      <c r="P193" s="17"/>
      <c r="Q193" s="17"/>
      <c r="R193" s="17"/>
      <c r="S193" s="17"/>
      <c r="T193" s="17"/>
      <c r="U193" s="17"/>
      <c r="V193" s="17"/>
      <c r="W193" s="17"/>
      <c r="X193" s="17"/>
    </row>
    <row r="194" spans="16:24" x14ac:dyDescent="0.25">
      <c r="P194" s="17"/>
      <c r="Q194" s="17"/>
      <c r="R194" s="17"/>
      <c r="S194" s="17"/>
      <c r="T194" s="17"/>
      <c r="U194" s="17"/>
      <c r="V194" s="17"/>
      <c r="W194" s="17"/>
      <c r="X194" s="17"/>
    </row>
    <row r="195" spans="16:24" x14ac:dyDescent="0.25">
      <c r="P195" s="17"/>
      <c r="Q195" s="17"/>
      <c r="R195" s="17"/>
      <c r="S195" s="17"/>
      <c r="T195" s="17"/>
      <c r="U195" s="17"/>
      <c r="V195" s="17"/>
      <c r="W195" s="17"/>
      <c r="X195" s="17"/>
    </row>
    <row r="197" spans="16:24" x14ac:dyDescent="0.25">
      <c r="P197" s="17"/>
      <c r="Q197" s="17"/>
      <c r="R197" s="17"/>
      <c r="S197" s="17"/>
      <c r="T197" s="17"/>
      <c r="U197" s="17"/>
      <c r="V197" s="17"/>
      <c r="W197" s="17"/>
      <c r="X197" s="17"/>
    </row>
    <row r="201" spans="16:24" x14ac:dyDescent="0.25">
      <c r="P201" s="17"/>
      <c r="Q201" s="17"/>
      <c r="R201" s="17"/>
      <c r="S201" s="17"/>
      <c r="T201" s="17"/>
      <c r="U201" s="17"/>
      <c r="V201" s="17"/>
      <c r="W201" s="17"/>
      <c r="X201" s="17"/>
    </row>
    <row r="202" spans="16:24" x14ac:dyDescent="0.25">
      <c r="P202" s="17"/>
      <c r="Q202" s="17"/>
      <c r="R202" s="17"/>
      <c r="S202" s="17"/>
      <c r="T202" s="17"/>
      <c r="U202" s="17"/>
      <c r="V202" s="17"/>
      <c r="W202" s="17"/>
      <c r="X202" s="17"/>
    </row>
    <row r="203" spans="16:24" ht="13" x14ac:dyDescent="0.3">
      <c r="P203" s="18"/>
      <c r="Q203" s="18"/>
      <c r="R203" s="18"/>
      <c r="S203" s="18"/>
      <c r="T203" s="18"/>
      <c r="U203" s="18"/>
      <c r="V203" s="18"/>
      <c r="W203" s="18"/>
      <c r="X203" s="18"/>
    </row>
    <row r="212" spans="16:24" ht="13" x14ac:dyDescent="0.3">
      <c r="P212" s="13"/>
      <c r="Q212" s="13"/>
      <c r="R212" s="13"/>
      <c r="S212" s="13"/>
      <c r="T212" s="13"/>
      <c r="U212" s="13"/>
      <c r="V212" s="13"/>
      <c r="W212" s="13"/>
      <c r="X212" s="13"/>
    </row>
    <row r="218" spans="16:24" x14ac:dyDescent="0.25">
      <c r="P218" s="17"/>
      <c r="Q218" s="17"/>
      <c r="R218" s="17"/>
      <c r="S218" s="17"/>
      <c r="T218" s="17"/>
      <c r="U218" s="17"/>
      <c r="V218" s="17"/>
      <c r="W218" s="17"/>
      <c r="X218" s="17"/>
    </row>
    <row r="221" spans="16:24" ht="13" x14ac:dyDescent="0.3">
      <c r="P221" s="34"/>
      <c r="Q221" s="34"/>
      <c r="R221" s="34"/>
      <c r="S221" s="34"/>
      <c r="T221" s="34"/>
      <c r="U221" s="34"/>
      <c r="V221" s="34"/>
      <c r="W221" s="34"/>
      <c r="X221" s="34"/>
    </row>
  </sheetData>
  <conditionalFormatting sqref="C27">
    <cfRule type="cellIs" dxfId="17" priority="5" stopIfTrue="1" operator="lessThan">
      <formula>0</formula>
    </cfRule>
  </conditionalFormatting>
  <conditionalFormatting sqref="C34">
    <cfRule type="cellIs" dxfId="16" priority="4" stopIfTrue="1" operator="lessThan">
      <formula>0</formula>
    </cfRule>
  </conditionalFormatting>
  <conditionalFormatting sqref="C61">
    <cfRule type="cellIs" dxfId="15" priority="2" stopIfTrue="1" operator="lessThan">
      <formula>0</formula>
    </cfRule>
  </conditionalFormatting>
  <conditionalFormatting sqref="C51:H51">
    <cfRule type="cellIs" dxfId="14" priority="13" stopIfTrue="1" operator="lessThan">
      <formula>0</formula>
    </cfRule>
  </conditionalFormatting>
  <conditionalFormatting sqref="C49:X50">
    <cfRule type="cellIs" dxfId="13" priority="3" stopIfTrue="1" operator="lessThan">
      <formula>0</formula>
    </cfRule>
  </conditionalFormatting>
  <conditionalFormatting sqref="D24:D25">
    <cfRule type="cellIs" dxfId="12" priority="11" stopIfTrue="1" operator="lessThan">
      <formula>0</formula>
    </cfRule>
  </conditionalFormatting>
  <conditionalFormatting sqref="D55:D56">
    <cfRule type="cellIs" dxfId="11" priority="10" stopIfTrue="1" operator="lessThan">
      <formula>0</formula>
    </cfRule>
  </conditionalFormatting>
  <conditionalFormatting sqref="D31:X31 D60:X60">
    <cfRule type="cellIs" dxfId="10" priority="17" stopIfTrue="1" operator="lessThan">
      <formula>0</formula>
    </cfRule>
  </conditionalFormatting>
  <conditionalFormatting sqref="E56">
    <cfRule type="cellIs" dxfId="9" priority="9" stopIfTrue="1" operator="lessThan">
      <formula>0</formula>
    </cfRule>
  </conditionalFormatting>
  <conditionalFormatting sqref="E23:X24">
    <cfRule type="cellIs" dxfId="8" priority="12" stopIfTrue="1" operator="lessThan">
      <formula>0</formula>
    </cfRule>
  </conditionalFormatting>
  <conditionalFormatting sqref="E78:X78">
    <cfRule type="cellIs" dxfId="7" priority="15" operator="lessThan">
      <formula>0</formula>
    </cfRule>
  </conditionalFormatting>
  <conditionalFormatting sqref="P38:X38">
    <cfRule type="cellIs" dxfId="6" priority="18" stopIfTrue="1" operator="notEqual">
      <formula>0</formula>
    </cfRule>
  </conditionalFormatting>
  <conditionalFormatting sqref="P150:X150">
    <cfRule type="cellIs" dxfId="5" priority="23" stopIfTrue="1" operator="notEqual">
      <formula>0</formula>
    </cfRule>
  </conditionalFormatting>
  <conditionalFormatting sqref="P153:X153">
    <cfRule type="cellIs" dxfId="4" priority="20" stopIfTrue="1" operator="notEqual">
      <formula>0</formula>
    </cfRule>
  </conditionalFormatting>
  <conditionalFormatting sqref="P157:X159">
    <cfRule type="cellIs" dxfId="3" priority="21" stopIfTrue="1" operator="notEqual">
      <formula>0</formula>
    </cfRule>
  </conditionalFormatting>
  <conditionalFormatting sqref="P167:X167">
    <cfRule type="cellIs" dxfId="2" priority="22" stopIfTrue="1" operator="not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3"/>
  <sheetViews>
    <sheetView showGridLines="0" tabSelected="1" zoomScale="85" zoomScaleNormal="85" workbookViewId="0">
      <pane xSplit="2" ySplit="5" topLeftCell="C6" activePane="bottomRight" state="frozen"/>
      <selection pane="topRight" activeCell="B30" sqref="B30"/>
      <selection pane="bottomLeft" activeCell="B30" sqref="B30"/>
      <selection pane="bottomRight" activeCell="C20" sqref="C20"/>
    </sheetView>
  </sheetViews>
  <sheetFormatPr defaultColWidth="4.81640625" defaultRowHeight="12.5" x14ac:dyDescent="0.25"/>
  <cols>
    <col min="1" max="1" width="5.7265625" style="2" customWidth="1"/>
    <col min="2" max="2" width="65.26953125" style="2" bestFit="1" customWidth="1"/>
    <col min="3" max="3" width="17" style="2" customWidth="1"/>
    <col min="4" max="4" width="19.26953125" style="2" customWidth="1"/>
    <col min="5" max="12" width="14.7265625" style="2" customWidth="1"/>
    <col min="13" max="16384" width="4.81640625" style="2"/>
  </cols>
  <sheetData>
    <row r="1" spans="2:8" ht="13" x14ac:dyDescent="0.3">
      <c r="B1" s="50" t="s">
        <v>59</v>
      </c>
      <c r="C1" s="50"/>
    </row>
    <row r="2" spans="2:8" x14ac:dyDescent="0.25">
      <c r="B2" s="51" t="s">
        <v>1</v>
      </c>
      <c r="C2" s="51"/>
    </row>
    <row r="3" spans="2:8" ht="12.75" customHeight="1" x14ac:dyDescent="0.3">
      <c r="B3" s="4"/>
      <c r="C3" s="4"/>
      <c r="D3" s="4"/>
      <c r="E3" s="3"/>
      <c r="F3" s="3"/>
      <c r="G3" s="3"/>
      <c r="H3" s="3"/>
    </row>
    <row r="4" spans="2:8" ht="13.5" customHeight="1" thickBot="1" x14ac:dyDescent="0.3">
      <c r="B4" s="39"/>
      <c r="C4" s="39"/>
      <c r="D4" s="39"/>
      <c r="E4" s="39"/>
      <c r="F4" s="39"/>
      <c r="G4" s="39"/>
      <c r="H4" s="39"/>
    </row>
    <row r="5" spans="2:8" ht="29.25" customHeight="1" x14ac:dyDescent="0.3">
      <c r="B5" s="40" t="s">
        <v>60</v>
      </c>
      <c r="C5" s="41">
        <v>2025</v>
      </c>
      <c r="D5" s="41">
        <v>2024</v>
      </c>
      <c r="E5" s="41">
        <v>2023</v>
      </c>
      <c r="F5" s="41">
        <v>2022</v>
      </c>
      <c r="G5" s="41">
        <v>2021</v>
      </c>
      <c r="H5" s="41">
        <v>2020</v>
      </c>
    </row>
    <row r="6" spans="2:8" s="5" customFormat="1" ht="10.5" customHeight="1" x14ac:dyDescent="0.3">
      <c r="C6" s="42"/>
      <c r="E6" s="42"/>
      <c r="F6" s="42"/>
      <c r="G6" s="42"/>
      <c r="H6" s="42"/>
    </row>
    <row r="7" spans="2:8" s="9" customFormat="1" ht="12.75" customHeight="1" x14ac:dyDescent="0.3">
      <c r="B7" s="6" t="s">
        <v>61</v>
      </c>
      <c r="C7" s="44">
        <v>4402327</v>
      </c>
      <c r="D7" s="44">
        <v>3568463</v>
      </c>
      <c r="E7" s="44">
        <v>4056904</v>
      </c>
      <c r="F7" s="44">
        <v>4938368</v>
      </c>
      <c r="G7" s="44">
        <v>4536414</v>
      </c>
      <c r="H7" s="44">
        <v>2420657</v>
      </c>
    </row>
    <row r="8" spans="2:8" s="8" customFormat="1" ht="12.75" customHeight="1" x14ac:dyDescent="0.25">
      <c r="B8" s="7" t="s">
        <v>62</v>
      </c>
      <c r="C8" s="43">
        <v>1604724</v>
      </c>
      <c r="D8" s="43">
        <v>1902157</v>
      </c>
      <c r="E8" s="43">
        <v>2284271</v>
      </c>
      <c r="F8" s="43">
        <v>2275872</v>
      </c>
      <c r="G8" s="43">
        <v>1709613</v>
      </c>
      <c r="H8" s="43">
        <v>899540</v>
      </c>
    </row>
    <row r="9" spans="2:8" s="8" customFormat="1" ht="12.75" customHeight="1" x14ac:dyDescent="0.25">
      <c r="B9" s="7" t="s">
        <v>63</v>
      </c>
      <c r="C9" s="43">
        <v>2770836</v>
      </c>
      <c r="D9" s="43">
        <v>1663023</v>
      </c>
      <c r="E9" s="43">
        <v>1761200</v>
      </c>
      <c r="F9" s="43">
        <v>2620535</v>
      </c>
      <c r="G9" s="43">
        <v>2825180</v>
      </c>
      <c r="H9" s="43">
        <v>1374610</v>
      </c>
    </row>
    <row r="10" spans="2:8" s="8" customFormat="1" ht="12.75" customHeight="1" x14ac:dyDescent="0.25">
      <c r="B10" s="7" t="s">
        <v>64</v>
      </c>
      <c r="C10" s="43">
        <v>26767</v>
      </c>
      <c r="D10" s="43">
        <v>3283</v>
      </c>
      <c r="E10" s="43">
        <v>11433</v>
      </c>
      <c r="F10" s="43">
        <v>41961</v>
      </c>
      <c r="G10" s="43">
        <v>1621</v>
      </c>
      <c r="H10" s="43">
        <v>146507</v>
      </c>
    </row>
    <row r="11" spans="2:8" s="9" customFormat="1" ht="12.75" customHeight="1" x14ac:dyDescent="0.3">
      <c r="B11" s="6" t="s">
        <v>65</v>
      </c>
      <c r="C11" s="44">
        <v>-4349494</v>
      </c>
      <c r="D11" s="44">
        <v>-3553557</v>
      </c>
      <c r="E11" s="44">
        <v>-3948286</v>
      </c>
      <c r="F11" s="44">
        <v>-4814710</v>
      </c>
      <c r="G11" s="44">
        <v>-4478439</v>
      </c>
      <c r="H11" s="44">
        <v>-2262054</v>
      </c>
    </row>
    <row r="12" spans="2:8" s="8" customFormat="1" ht="12.75" customHeight="1" x14ac:dyDescent="0.25">
      <c r="B12" s="7" t="s">
        <v>66</v>
      </c>
      <c r="C12" s="43">
        <v>-4310141</v>
      </c>
      <c r="D12" s="43">
        <v>-3524688</v>
      </c>
      <c r="E12" s="43">
        <v>-3908484</v>
      </c>
      <c r="F12" s="43">
        <v>-4790427</v>
      </c>
      <c r="G12" s="43">
        <v>-4450586</v>
      </c>
      <c r="H12" s="43">
        <v>-2239388</v>
      </c>
    </row>
    <row r="13" spans="2:8" s="8" customFormat="1" ht="12.75" customHeight="1" x14ac:dyDescent="0.25">
      <c r="B13" s="7" t="s">
        <v>67</v>
      </c>
      <c r="C13" s="43">
        <v>-20839</v>
      </c>
      <c r="D13" s="43">
        <v>-14462</v>
      </c>
      <c r="E13" s="43">
        <v>-21133</v>
      </c>
      <c r="F13" s="43">
        <v>-12712</v>
      </c>
      <c r="G13" s="43">
        <v>-18568</v>
      </c>
      <c r="H13" s="43">
        <v>-15007</v>
      </c>
    </row>
    <row r="14" spans="2:8" s="8" customFormat="1" ht="12.75" customHeight="1" x14ac:dyDescent="0.25">
      <c r="B14" s="7" t="s">
        <v>68</v>
      </c>
      <c r="C14" s="43">
        <v>-1741</v>
      </c>
      <c r="D14" s="43">
        <v>-1737</v>
      </c>
      <c r="E14" s="43">
        <v>-1877</v>
      </c>
      <c r="F14" s="43">
        <v>-1787</v>
      </c>
      <c r="G14" s="43">
        <v>-1547</v>
      </c>
      <c r="H14" s="43">
        <v>-1493</v>
      </c>
    </row>
    <row r="15" spans="2:8" s="8" customFormat="1" ht="12.75" customHeight="1" x14ac:dyDescent="0.25">
      <c r="B15" s="7" t="s">
        <v>69</v>
      </c>
      <c r="C15" s="43">
        <v>-302</v>
      </c>
      <c r="D15" s="43">
        <v>-114</v>
      </c>
      <c r="E15" s="43">
        <v>-77</v>
      </c>
      <c r="F15" s="43">
        <v>-53</v>
      </c>
      <c r="G15" s="43">
        <v>-17</v>
      </c>
      <c r="H15" s="43">
        <v>-28</v>
      </c>
    </row>
    <row r="16" spans="2:8" s="8" customFormat="1" ht="12.75" customHeight="1" x14ac:dyDescent="0.25">
      <c r="B16" s="7" t="s">
        <v>70</v>
      </c>
      <c r="C16" s="43">
        <v>-4064</v>
      </c>
      <c r="D16" s="43">
        <v>-4603</v>
      </c>
      <c r="E16" s="43">
        <v>-3389</v>
      </c>
      <c r="F16" s="43">
        <v>-2665</v>
      </c>
      <c r="G16" s="43">
        <v>-2925</v>
      </c>
      <c r="H16" s="43">
        <v>-1493</v>
      </c>
    </row>
    <row r="17" spans="2:8" s="8" customFormat="1" ht="12.75" customHeight="1" x14ac:dyDescent="0.25">
      <c r="B17" s="7" t="s">
        <v>71</v>
      </c>
      <c r="C17" s="43">
        <v>-1889</v>
      </c>
      <c r="D17" s="43">
        <v>-1746</v>
      </c>
      <c r="E17" s="43">
        <v>-2003</v>
      </c>
      <c r="F17" s="43">
        <v>-353</v>
      </c>
      <c r="G17" s="43">
        <v>-234</v>
      </c>
      <c r="H17" s="43">
        <v>-75</v>
      </c>
    </row>
    <row r="18" spans="2:8" s="8" customFormat="1" ht="12.75" customHeight="1" x14ac:dyDescent="0.25">
      <c r="B18" s="7" t="s">
        <v>72</v>
      </c>
      <c r="C18" s="43">
        <v>-1813</v>
      </c>
      <c r="D18" s="43">
        <v>-780</v>
      </c>
      <c r="E18" s="43">
        <v>-3927</v>
      </c>
      <c r="F18" s="43">
        <v>-1724</v>
      </c>
      <c r="G18" s="43">
        <v>-806</v>
      </c>
      <c r="H18" s="43">
        <v>-900</v>
      </c>
    </row>
    <row r="19" spans="2:8" s="8" customFormat="1" ht="12.75" customHeight="1" x14ac:dyDescent="0.25">
      <c r="B19" s="7" t="s">
        <v>73</v>
      </c>
      <c r="C19" s="43">
        <v>-8705</v>
      </c>
      <c r="D19" s="43">
        <v>-5427</v>
      </c>
      <c r="E19" s="43">
        <v>-7396</v>
      </c>
      <c r="F19" s="43">
        <v>-4989</v>
      </c>
      <c r="G19" s="43">
        <v>-3756</v>
      </c>
      <c r="H19" s="43">
        <v>-3669</v>
      </c>
    </row>
    <row r="20" spans="2:8" s="9" customFormat="1" ht="12.75" customHeight="1" x14ac:dyDescent="0.3">
      <c r="B20" s="6" t="s">
        <v>74</v>
      </c>
      <c r="C20" s="44">
        <v>0</v>
      </c>
      <c r="D20" s="44">
        <v>0</v>
      </c>
      <c r="E20" s="44">
        <v>0</v>
      </c>
      <c r="F20" s="44">
        <v>0</v>
      </c>
      <c r="G20" s="44">
        <v>0</v>
      </c>
      <c r="H20" s="44">
        <v>-93</v>
      </c>
    </row>
    <row r="21" spans="2:8" s="9" customFormat="1" ht="12.75" customHeight="1" x14ac:dyDescent="0.3">
      <c r="B21" s="6" t="s">
        <v>75</v>
      </c>
      <c r="C21" s="44">
        <v>52833</v>
      </c>
      <c r="D21" s="44">
        <v>14906</v>
      </c>
      <c r="E21" s="44">
        <v>108618</v>
      </c>
      <c r="F21" s="44">
        <v>123658</v>
      </c>
      <c r="G21" s="44">
        <v>57975</v>
      </c>
      <c r="H21" s="44">
        <v>158510</v>
      </c>
    </row>
    <row r="22" spans="2:8" s="9" customFormat="1" ht="12.75" customHeight="1" x14ac:dyDescent="0.3">
      <c r="B22" s="6" t="s">
        <v>76</v>
      </c>
      <c r="C22" s="44">
        <v>37119</v>
      </c>
      <c r="D22" s="44">
        <v>40488</v>
      </c>
      <c r="E22" s="44">
        <v>37860</v>
      </c>
      <c r="F22" s="44">
        <v>32376</v>
      </c>
      <c r="G22" s="44">
        <v>13940</v>
      </c>
      <c r="H22" s="44">
        <v>11373</v>
      </c>
    </row>
    <row r="23" spans="2:8" s="9" customFormat="1" ht="12.75" customHeight="1" x14ac:dyDescent="0.3">
      <c r="B23" s="7" t="s">
        <v>77</v>
      </c>
      <c r="C23" s="43">
        <v>37670</v>
      </c>
      <c r="D23" s="43">
        <v>40813</v>
      </c>
      <c r="E23" s="43">
        <v>38577</v>
      </c>
      <c r="F23" s="43">
        <v>32667</v>
      </c>
      <c r="G23" s="43">
        <v>14151</v>
      </c>
      <c r="H23" s="43">
        <v>11469</v>
      </c>
    </row>
    <row r="24" spans="2:8" s="9" customFormat="1" ht="12.75" customHeight="1" x14ac:dyDescent="0.3">
      <c r="B24" s="7" t="s">
        <v>78</v>
      </c>
      <c r="C24" s="43">
        <v>-551</v>
      </c>
      <c r="D24" s="43">
        <v>-325</v>
      </c>
      <c r="E24" s="43">
        <v>-717</v>
      </c>
      <c r="F24" s="43">
        <v>-291</v>
      </c>
      <c r="G24" s="43">
        <v>-211</v>
      </c>
      <c r="H24" s="43">
        <v>-96</v>
      </c>
    </row>
    <row r="25" spans="2:8" s="9" customFormat="1" ht="12.75" customHeight="1" x14ac:dyDescent="0.3">
      <c r="B25" s="6" t="s">
        <v>79</v>
      </c>
      <c r="C25" s="44">
        <v>89952</v>
      </c>
      <c r="D25" s="44">
        <v>55394</v>
      </c>
      <c r="E25" s="44">
        <v>146478</v>
      </c>
      <c r="F25" s="44">
        <v>156034</v>
      </c>
      <c r="G25" s="44">
        <v>71915</v>
      </c>
      <c r="H25" s="44">
        <v>169883</v>
      </c>
    </row>
    <row r="26" spans="2:8" s="9" customFormat="1" ht="12.75" customHeight="1" x14ac:dyDescent="0.3">
      <c r="B26" s="6" t="s">
        <v>80</v>
      </c>
      <c r="C26" s="44">
        <v>-22310</v>
      </c>
      <c r="D26" s="44">
        <v>-11310</v>
      </c>
      <c r="E26" s="44">
        <v>-40928</v>
      </c>
      <c r="F26" s="44">
        <v>-47659</v>
      </c>
      <c r="G26" s="44">
        <v>-18190</v>
      </c>
      <c r="H26" s="44">
        <v>-57946</v>
      </c>
    </row>
    <row r="27" spans="2:8" s="8" customFormat="1" ht="12.75" customHeight="1" x14ac:dyDescent="0.25">
      <c r="B27" s="7" t="s">
        <v>81</v>
      </c>
      <c r="C27" s="43">
        <v>-15371</v>
      </c>
      <c r="D27" s="43">
        <v>-19143</v>
      </c>
      <c r="E27" s="43">
        <v>-30418</v>
      </c>
      <c r="F27" s="43">
        <v>-25081</v>
      </c>
      <c r="G27" s="43">
        <v>-21371</v>
      </c>
      <c r="H27" s="43">
        <v>-8576</v>
      </c>
    </row>
    <row r="28" spans="2:8" s="8" customFormat="1" ht="12.75" customHeight="1" x14ac:dyDescent="0.25">
      <c r="B28" s="7" t="s">
        <v>82</v>
      </c>
      <c r="C28" s="43">
        <v>-6939</v>
      </c>
      <c r="D28" s="43">
        <v>7833</v>
      </c>
      <c r="E28" s="43">
        <v>-10510</v>
      </c>
      <c r="F28" s="43">
        <v>-22578</v>
      </c>
      <c r="G28" s="43">
        <v>3181</v>
      </c>
      <c r="H28" s="43">
        <v>-49370</v>
      </c>
    </row>
    <row r="29" spans="2:8" s="9" customFormat="1" ht="13" x14ac:dyDescent="0.3">
      <c r="B29" s="6" t="s">
        <v>83</v>
      </c>
      <c r="C29" s="44">
        <v>67642</v>
      </c>
      <c r="D29" s="44">
        <v>44084</v>
      </c>
      <c r="E29" s="44">
        <v>105550</v>
      </c>
      <c r="F29" s="44">
        <v>108375</v>
      </c>
      <c r="G29" s="44">
        <v>53725</v>
      </c>
      <c r="H29" s="44">
        <v>111937</v>
      </c>
    </row>
    <row r="30" spans="2:8" s="8" customFormat="1" ht="12.75" customHeight="1" x14ac:dyDescent="0.25">
      <c r="B30" s="7"/>
      <c r="C30" s="43"/>
      <c r="D30" s="7"/>
      <c r="E30" s="43"/>
      <c r="F30" s="43"/>
      <c r="G30" s="43"/>
      <c r="H30" s="43"/>
    </row>
    <row r="31" spans="2:8" s="8" customFormat="1" ht="12.75" customHeight="1" x14ac:dyDescent="0.25">
      <c r="B31" s="48" t="s">
        <v>84</v>
      </c>
      <c r="C31" s="49">
        <v>54722</v>
      </c>
      <c r="D31" s="48">
        <v>16652</v>
      </c>
      <c r="E31" s="49">
        <v>110621</v>
      </c>
      <c r="F31" s="49">
        <v>124011</v>
      </c>
      <c r="G31" s="49">
        <v>58209</v>
      </c>
      <c r="H31" s="49">
        <v>158585</v>
      </c>
    </row>
    <row r="32" spans="2:8" s="6" customFormat="1" ht="13" x14ac:dyDescent="0.3">
      <c r="B32" s="3"/>
      <c r="C32" s="3"/>
      <c r="D32" s="3"/>
      <c r="E32" s="47"/>
      <c r="F32" s="47"/>
      <c r="G32" s="47"/>
      <c r="H32" s="47"/>
    </row>
    <row r="33" spans="5:8" s="6" customFormat="1" ht="12.75" customHeight="1" x14ac:dyDescent="0.3">
      <c r="E33" s="8"/>
      <c r="F33" s="8"/>
      <c r="G33" s="8"/>
      <c r="H33" s="8"/>
    </row>
  </sheetData>
  <conditionalFormatting sqref="E33:H33">
    <cfRule type="cellIs" dxfId="1" priority="1" stopIfTrue="1" operator="notEqual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8BF69-F803-4DDB-9990-7D0E4CA2CB6A}">
  <dimension ref="B1:W80"/>
  <sheetViews>
    <sheetView showGridLines="0" zoomScale="85" zoomScaleNormal="85" workbookViewId="0">
      <pane xSplit="2" ySplit="5" topLeftCell="C6" activePane="bottomRight" state="frozen"/>
      <selection pane="topRight" activeCell="B30" sqref="B30"/>
      <selection pane="bottomLeft" activeCell="B30" sqref="B30"/>
      <selection pane="bottomRight" activeCell="C1" sqref="C1"/>
    </sheetView>
  </sheetViews>
  <sheetFormatPr defaultColWidth="4.81640625" defaultRowHeight="12.5" x14ac:dyDescent="0.25"/>
  <cols>
    <col min="1" max="1" width="5.7265625" style="2" customWidth="1"/>
    <col min="2" max="2" width="65.26953125" style="2" bestFit="1" customWidth="1"/>
    <col min="3" max="7" width="16" style="2" customWidth="1"/>
    <col min="8" max="27" width="14.7265625" style="2" customWidth="1"/>
    <col min="28" max="16384" width="4.81640625" style="2"/>
  </cols>
  <sheetData>
    <row r="1" spans="2:23" ht="13" x14ac:dyDescent="0.3">
      <c r="B1" s="50" t="s">
        <v>85</v>
      </c>
      <c r="C1" s="50"/>
      <c r="D1" s="50"/>
      <c r="E1" s="50"/>
      <c r="F1" s="50"/>
      <c r="G1" s="50"/>
    </row>
    <row r="2" spans="2:23" x14ac:dyDescent="0.25">
      <c r="B2" s="51" t="s">
        <v>1</v>
      </c>
      <c r="C2" s="51"/>
      <c r="D2" s="51"/>
      <c r="E2" s="51"/>
      <c r="F2" s="51"/>
      <c r="G2" s="51"/>
    </row>
    <row r="3" spans="2:23" ht="12.75" customHeight="1" x14ac:dyDescent="0.3">
      <c r="B3" s="4"/>
      <c r="C3" s="4"/>
      <c r="D3" s="4"/>
      <c r="E3" s="4"/>
      <c r="F3" s="4"/>
      <c r="G3" s="4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2:23" ht="13.5" customHeight="1" thickBot="1" x14ac:dyDescent="0.3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</row>
    <row r="5" spans="2:23" ht="29.25" customHeight="1" x14ac:dyDescent="0.3">
      <c r="B5" s="40" t="s">
        <v>60</v>
      </c>
      <c r="C5" s="41" t="s">
        <v>95</v>
      </c>
      <c r="D5" s="41" t="s">
        <v>86</v>
      </c>
      <c r="E5" s="41" t="s">
        <v>87</v>
      </c>
      <c r="F5" s="41" t="s">
        <v>88</v>
      </c>
      <c r="G5" s="41" t="s">
        <v>89</v>
      </c>
      <c r="H5" s="41" t="s">
        <v>3</v>
      </c>
      <c r="I5" s="41" t="s">
        <v>4</v>
      </c>
      <c r="J5" s="41" t="s">
        <v>5</v>
      </c>
      <c r="K5" s="41" t="s">
        <v>6</v>
      </c>
      <c r="L5" s="41" t="s">
        <v>7</v>
      </c>
      <c r="M5" s="41" t="s">
        <v>8</v>
      </c>
      <c r="N5" s="41" t="s">
        <v>9</v>
      </c>
      <c r="O5" s="41" t="s">
        <v>10</v>
      </c>
      <c r="P5" s="41" t="s">
        <v>11</v>
      </c>
      <c r="Q5" s="41" t="s">
        <v>12</v>
      </c>
      <c r="R5" s="41" t="s">
        <v>13</v>
      </c>
      <c r="S5" s="41" t="s">
        <v>14</v>
      </c>
      <c r="T5" s="41" t="s">
        <v>15</v>
      </c>
      <c r="U5" s="41" t="s">
        <v>16</v>
      </c>
      <c r="V5" s="41" t="s">
        <v>17</v>
      </c>
      <c r="W5" s="41" t="s">
        <v>18</v>
      </c>
    </row>
    <row r="6" spans="2:23" s="5" customFormat="1" ht="10.5" customHeight="1" x14ac:dyDescent="0.3"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</row>
    <row r="7" spans="2:23" s="9" customFormat="1" ht="12.75" customHeight="1" x14ac:dyDescent="0.3">
      <c r="B7" s="6" t="s">
        <v>61</v>
      </c>
      <c r="C7" s="44">
        <v>1269034</v>
      </c>
      <c r="D7" s="44">
        <v>1192486</v>
      </c>
      <c r="E7" s="44">
        <v>1122386</v>
      </c>
      <c r="F7" s="44">
        <v>1131213</v>
      </c>
      <c r="G7" s="44">
        <v>956242</v>
      </c>
      <c r="H7" s="44">
        <v>978083</v>
      </c>
      <c r="I7" s="44">
        <v>901385.45</v>
      </c>
      <c r="J7" s="44">
        <v>829346</v>
      </c>
      <c r="K7" s="44">
        <v>859651</v>
      </c>
      <c r="L7" s="44">
        <v>1037173</v>
      </c>
      <c r="M7" s="44">
        <v>987856</v>
      </c>
      <c r="N7" s="44">
        <v>915223</v>
      </c>
      <c r="O7" s="44">
        <v>1116652</v>
      </c>
      <c r="P7" s="44">
        <v>1279343</v>
      </c>
      <c r="Q7" s="44">
        <v>1310911</v>
      </c>
      <c r="R7" s="44">
        <v>1164072</v>
      </c>
      <c r="S7" s="44">
        <v>1184042</v>
      </c>
      <c r="T7" s="44">
        <v>1251437</v>
      </c>
      <c r="U7" s="44">
        <v>1403073</v>
      </c>
      <c r="V7" s="44">
        <v>987405</v>
      </c>
      <c r="W7" s="44">
        <v>894499</v>
      </c>
    </row>
    <row r="8" spans="2:23" s="8" customFormat="1" ht="12.75" customHeight="1" x14ac:dyDescent="0.25">
      <c r="B8" s="7" t="s">
        <v>62</v>
      </c>
      <c r="C8" s="43">
        <v>271130</v>
      </c>
      <c r="D8" s="43">
        <v>391779</v>
      </c>
      <c r="E8" s="43">
        <v>414694</v>
      </c>
      <c r="F8" s="43">
        <v>389635</v>
      </c>
      <c r="G8" s="43">
        <v>408616</v>
      </c>
      <c r="H8" s="43">
        <v>481613</v>
      </c>
      <c r="I8" s="43">
        <v>488576.47999999992</v>
      </c>
      <c r="J8" s="43">
        <v>465499</v>
      </c>
      <c r="K8" s="43">
        <v>466469</v>
      </c>
      <c r="L8" s="43">
        <v>579008</v>
      </c>
      <c r="M8" s="43">
        <v>577462</v>
      </c>
      <c r="N8" s="43">
        <v>547594</v>
      </c>
      <c r="O8" s="43">
        <v>580207</v>
      </c>
      <c r="P8" s="43">
        <v>555071</v>
      </c>
      <c r="Q8" s="43">
        <v>578946</v>
      </c>
      <c r="R8" s="43">
        <v>560605</v>
      </c>
      <c r="S8" s="43">
        <v>581249</v>
      </c>
      <c r="T8" s="43">
        <v>435890</v>
      </c>
      <c r="U8" s="43">
        <v>450860</v>
      </c>
      <c r="V8" s="43">
        <v>422592</v>
      </c>
      <c r="W8" s="43">
        <v>400271</v>
      </c>
    </row>
    <row r="9" spans="2:23" s="8" customFormat="1" ht="12.75" customHeight="1" x14ac:dyDescent="0.25">
      <c r="B9" s="7" t="s">
        <v>63</v>
      </c>
      <c r="C9" s="43">
        <v>948822</v>
      </c>
      <c r="D9" s="43">
        <v>800946</v>
      </c>
      <c r="E9" s="43">
        <v>750140</v>
      </c>
      <c r="F9" s="43">
        <v>679905</v>
      </c>
      <c r="G9" s="43">
        <v>539845</v>
      </c>
      <c r="H9" s="43">
        <v>495853</v>
      </c>
      <c r="I9" s="43">
        <v>410894.23</v>
      </c>
      <c r="J9" s="43">
        <v>363523</v>
      </c>
      <c r="K9" s="43">
        <v>392753</v>
      </c>
      <c r="L9" s="43">
        <v>454267</v>
      </c>
      <c r="M9" s="43">
        <v>438200</v>
      </c>
      <c r="N9" s="43">
        <v>389430</v>
      </c>
      <c r="O9" s="43">
        <v>479303</v>
      </c>
      <c r="P9" s="43">
        <v>688188</v>
      </c>
      <c r="Q9" s="43">
        <v>730155</v>
      </c>
      <c r="R9" s="43">
        <v>601781</v>
      </c>
      <c r="S9" s="43">
        <v>600412</v>
      </c>
      <c r="T9" s="43">
        <v>816479</v>
      </c>
      <c r="U9" s="43">
        <v>970038</v>
      </c>
      <c r="V9" s="43">
        <v>545889</v>
      </c>
      <c r="W9" s="43">
        <v>492774</v>
      </c>
    </row>
    <row r="10" spans="2:23" s="8" customFormat="1" ht="12.75" customHeight="1" x14ac:dyDescent="0.25">
      <c r="B10" s="7" t="s">
        <v>64</v>
      </c>
      <c r="C10" s="43">
        <v>49082</v>
      </c>
      <c r="D10" s="43">
        <v>-239</v>
      </c>
      <c r="E10" s="43">
        <v>-42448</v>
      </c>
      <c r="F10" s="43">
        <v>61673</v>
      </c>
      <c r="G10" s="43">
        <v>7781</v>
      </c>
      <c r="H10" s="43">
        <v>617</v>
      </c>
      <c r="I10" s="43">
        <v>1914.7399999999996</v>
      </c>
      <c r="J10" s="43">
        <v>324</v>
      </c>
      <c r="K10" s="43">
        <v>429</v>
      </c>
      <c r="L10" s="43">
        <v>3898</v>
      </c>
      <c r="M10" s="43">
        <v>-27806</v>
      </c>
      <c r="N10" s="43">
        <v>-21801</v>
      </c>
      <c r="O10" s="43">
        <v>57142</v>
      </c>
      <c r="P10" s="43">
        <v>36084</v>
      </c>
      <c r="Q10" s="43">
        <v>1810</v>
      </c>
      <c r="R10" s="43">
        <v>1686</v>
      </c>
      <c r="S10" s="43">
        <v>2381</v>
      </c>
      <c r="T10" s="43">
        <v>-932</v>
      </c>
      <c r="U10" s="43">
        <v>-17825</v>
      </c>
      <c r="V10" s="43">
        <v>18924</v>
      </c>
      <c r="W10" s="43">
        <v>1454</v>
      </c>
    </row>
    <row r="11" spans="2:23" s="9" customFormat="1" ht="12.75" customHeight="1" x14ac:dyDescent="0.3">
      <c r="B11" s="6" t="s">
        <v>65</v>
      </c>
      <c r="C11" s="44">
        <v>-1242370</v>
      </c>
      <c r="D11" s="44">
        <v>-1195935</v>
      </c>
      <c r="E11" s="44">
        <v>-1172599</v>
      </c>
      <c r="F11" s="44">
        <v>-1052153</v>
      </c>
      <c r="G11" s="44">
        <v>-928809</v>
      </c>
      <c r="H11" s="44">
        <v>-1004464</v>
      </c>
      <c r="I11" s="44">
        <v>-880877.72</v>
      </c>
      <c r="J11" s="44">
        <v>-825943</v>
      </c>
      <c r="K11" s="44">
        <v>-842270</v>
      </c>
      <c r="L11" s="44">
        <v>-1016478</v>
      </c>
      <c r="M11" s="44">
        <v>-1008263</v>
      </c>
      <c r="N11" s="44">
        <v>-905322</v>
      </c>
      <c r="O11" s="44">
        <v>-1018224</v>
      </c>
      <c r="P11" s="44">
        <v>-1217362</v>
      </c>
      <c r="Q11" s="44">
        <v>-1276146</v>
      </c>
      <c r="R11" s="44">
        <v>-1137898</v>
      </c>
      <c r="S11" s="44">
        <v>-1183305</v>
      </c>
      <c r="T11" s="44">
        <v>-1263646</v>
      </c>
      <c r="U11" s="44">
        <v>-1393411</v>
      </c>
      <c r="V11" s="44">
        <v>-950149</v>
      </c>
      <c r="W11" s="44">
        <v>-871232</v>
      </c>
    </row>
    <row r="12" spans="2:23" s="8" customFormat="1" ht="12.75" customHeight="1" x14ac:dyDescent="0.25">
      <c r="B12" s="7" t="s">
        <v>66</v>
      </c>
      <c r="C12" s="43">
        <v>-1231547</v>
      </c>
      <c r="D12" s="43">
        <v>-1184643</v>
      </c>
      <c r="E12" s="43">
        <v>-1162277</v>
      </c>
      <c r="F12" s="43">
        <v>-1042565</v>
      </c>
      <c r="G12" s="43">
        <v>-920657</v>
      </c>
      <c r="H12" s="43">
        <v>-1001634</v>
      </c>
      <c r="I12" s="43">
        <v>-871754.87999999989</v>
      </c>
      <c r="J12" s="43">
        <v>-817736</v>
      </c>
      <c r="K12" s="43">
        <v>-833563</v>
      </c>
      <c r="L12" s="43">
        <v>-1007473</v>
      </c>
      <c r="M12" s="43">
        <v>-994997</v>
      </c>
      <c r="N12" s="43">
        <v>-897232</v>
      </c>
      <c r="O12" s="43">
        <v>-1008782</v>
      </c>
      <c r="P12" s="43">
        <v>-1211291</v>
      </c>
      <c r="Q12" s="43">
        <v>-1270610</v>
      </c>
      <c r="R12" s="43">
        <v>-1132117</v>
      </c>
      <c r="S12" s="43">
        <v>-1176409</v>
      </c>
      <c r="T12" s="43">
        <v>-1252993</v>
      </c>
      <c r="U12" s="43">
        <v>-1387747</v>
      </c>
      <c r="V12" s="43">
        <v>-944498</v>
      </c>
      <c r="W12" s="43">
        <v>-865348</v>
      </c>
    </row>
    <row r="13" spans="2:23" s="8" customFormat="1" ht="12.75" customHeight="1" x14ac:dyDescent="0.25">
      <c r="B13" s="7" t="s">
        <v>67</v>
      </c>
      <c r="C13" s="43">
        <v>-7124</v>
      </c>
      <c r="D13" s="43">
        <v>-6499</v>
      </c>
      <c r="E13" s="43">
        <v>-5504</v>
      </c>
      <c r="F13" s="43">
        <v>-5183</v>
      </c>
      <c r="G13" s="43">
        <v>-3653</v>
      </c>
      <c r="H13" s="43">
        <v>-3310</v>
      </c>
      <c r="I13" s="43">
        <v>-3590.6099999999997</v>
      </c>
      <c r="J13" s="43">
        <v>-3895</v>
      </c>
      <c r="K13" s="43">
        <v>-3666</v>
      </c>
      <c r="L13" s="43">
        <v>-3670</v>
      </c>
      <c r="M13" s="43">
        <v>-8351</v>
      </c>
      <c r="N13" s="43">
        <v>-3641</v>
      </c>
      <c r="O13" s="43">
        <v>-5471</v>
      </c>
      <c r="P13" s="43">
        <v>-3472</v>
      </c>
      <c r="Q13" s="43">
        <v>-3012</v>
      </c>
      <c r="R13" s="43">
        <v>-2783</v>
      </c>
      <c r="S13" s="43">
        <v>-3445</v>
      </c>
      <c r="T13" s="43">
        <v>-7641</v>
      </c>
      <c r="U13" s="43">
        <v>-3660</v>
      </c>
      <c r="V13" s="43">
        <v>-3730</v>
      </c>
      <c r="W13" s="43">
        <v>-3537</v>
      </c>
    </row>
    <row r="14" spans="2:23" s="8" customFormat="1" ht="12.75" customHeight="1" x14ac:dyDescent="0.25">
      <c r="B14" s="7" t="s">
        <v>68</v>
      </c>
      <c r="C14" s="43">
        <v>-464</v>
      </c>
      <c r="D14" s="43">
        <v>-439</v>
      </c>
      <c r="E14" s="43">
        <v>-429</v>
      </c>
      <c r="F14" s="43">
        <v>-435</v>
      </c>
      <c r="G14" s="43">
        <v>-438</v>
      </c>
      <c r="H14" s="43">
        <v>-416</v>
      </c>
      <c r="I14" s="43">
        <v>-428.64000000000004</v>
      </c>
      <c r="J14" s="43">
        <v>-440</v>
      </c>
      <c r="K14" s="43">
        <v>-452</v>
      </c>
      <c r="L14" s="43">
        <v>-454</v>
      </c>
      <c r="M14" s="43">
        <v>-443</v>
      </c>
      <c r="N14" s="43">
        <v>-471</v>
      </c>
      <c r="O14" s="43">
        <v>-510</v>
      </c>
      <c r="P14" s="43">
        <v>-458</v>
      </c>
      <c r="Q14" s="43">
        <v>-430</v>
      </c>
      <c r="R14" s="43">
        <v>-436</v>
      </c>
      <c r="S14" s="43">
        <v>-463</v>
      </c>
      <c r="T14" s="43">
        <v>-398</v>
      </c>
      <c r="U14" s="43">
        <v>-383</v>
      </c>
      <c r="V14" s="43">
        <v>-369</v>
      </c>
      <c r="W14" s="43">
        <v>-398</v>
      </c>
    </row>
    <row r="15" spans="2:23" s="8" customFormat="1" ht="12.75" customHeight="1" x14ac:dyDescent="0.25">
      <c r="B15" s="7" t="s">
        <v>69</v>
      </c>
      <c r="C15" s="43">
        <v>-12</v>
      </c>
      <c r="D15" s="43">
        <v>-81</v>
      </c>
      <c r="E15" s="43">
        <v>-113</v>
      </c>
      <c r="F15" s="43">
        <v>51</v>
      </c>
      <c r="G15" s="43">
        <v>-160</v>
      </c>
      <c r="H15" s="43">
        <v>-66</v>
      </c>
      <c r="I15" s="43">
        <v>-13.799999999999997</v>
      </c>
      <c r="J15" s="43">
        <v>-17</v>
      </c>
      <c r="K15" s="43">
        <v>-17</v>
      </c>
      <c r="L15" s="43">
        <v>-17</v>
      </c>
      <c r="M15" s="43">
        <v>-27</v>
      </c>
      <c r="N15" s="43">
        <v>-24</v>
      </c>
      <c r="O15" s="43">
        <v>-9</v>
      </c>
      <c r="P15" s="43">
        <v>-16</v>
      </c>
      <c r="Q15" s="43">
        <v>-13</v>
      </c>
      <c r="R15" s="43">
        <v>-11</v>
      </c>
      <c r="S15" s="43">
        <v>-12</v>
      </c>
      <c r="T15" s="43">
        <v>-3</v>
      </c>
      <c r="U15" s="43">
        <v>-5</v>
      </c>
      <c r="V15" s="43">
        <v>-5</v>
      </c>
      <c r="W15" s="43">
        <v>-5</v>
      </c>
    </row>
    <row r="16" spans="2:23" s="8" customFormat="1" ht="12.75" customHeight="1" x14ac:dyDescent="0.25">
      <c r="B16" s="7" t="s">
        <v>70</v>
      </c>
      <c r="C16" s="43">
        <v>-936</v>
      </c>
      <c r="D16" s="43">
        <v>-1334</v>
      </c>
      <c r="E16" s="43">
        <v>-724</v>
      </c>
      <c r="F16" s="43">
        <v>-959</v>
      </c>
      <c r="G16" s="43">
        <v>-1048</v>
      </c>
      <c r="H16" s="43">
        <v>-350</v>
      </c>
      <c r="I16" s="43">
        <v>-1847</v>
      </c>
      <c r="J16" s="43">
        <v>-1661</v>
      </c>
      <c r="K16" s="43">
        <v>-745</v>
      </c>
      <c r="L16" s="43">
        <v>-503</v>
      </c>
      <c r="M16" s="43">
        <v>-747</v>
      </c>
      <c r="N16" s="43">
        <v>-1638</v>
      </c>
      <c r="O16" s="43">
        <v>-501</v>
      </c>
      <c r="P16" s="43">
        <v>-479</v>
      </c>
      <c r="Q16" s="43">
        <v>-501</v>
      </c>
      <c r="R16" s="43">
        <v>-724</v>
      </c>
      <c r="S16" s="43">
        <v>-960</v>
      </c>
      <c r="T16" s="43">
        <v>-655</v>
      </c>
      <c r="U16" s="43">
        <v>-572</v>
      </c>
      <c r="V16" s="43">
        <v>-842</v>
      </c>
      <c r="W16" s="43">
        <v>-855</v>
      </c>
    </row>
    <row r="17" spans="2:23" s="8" customFormat="1" ht="12.75" customHeight="1" x14ac:dyDescent="0.25">
      <c r="B17" s="7" t="s">
        <v>71</v>
      </c>
      <c r="C17" s="43">
        <v>-506</v>
      </c>
      <c r="D17" s="43">
        <v>-502</v>
      </c>
      <c r="E17" s="43">
        <v>-500</v>
      </c>
      <c r="F17" s="43">
        <v>-458</v>
      </c>
      <c r="G17" s="43">
        <v>-429</v>
      </c>
      <c r="H17" s="43">
        <v>-433</v>
      </c>
      <c r="I17" s="43">
        <v>-442.78999999999991</v>
      </c>
      <c r="J17" s="43">
        <v>-430</v>
      </c>
      <c r="K17" s="43">
        <v>-440</v>
      </c>
      <c r="L17" s="43">
        <v>-439</v>
      </c>
      <c r="M17" s="43">
        <v>-433</v>
      </c>
      <c r="N17" s="43">
        <v>-416</v>
      </c>
      <c r="O17" s="43">
        <v>-714</v>
      </c>
      <c r="P17" s="43">
        <v>-98</v>
      </c>
      <c r="Q17" s="43">
        <v>-91</v>
      </c>
      <c r="R17" s="43">
        <v>-86</v>
      </c>
      <c r="S17" s="43">
        <v>-77</v>
      </c>
      <c r="T17" s="43">
        <v>-76</v>
      </c>
      <c r="U17" s="43">
        <v>-75</v>
      </c>
      <c r="V17" s="43">
        <v>-56</v>
      </c>
      <c r="W17" s="43">
        <v>-27</v>
      </c>
    </row>
    <row r="18" spans="2:23" s="8" customFormat="1" ht="12.75" customHeight="1" x14ac:dyDescent="0.25">
      <c r="B18" s="7" t="s">
        <v>72</v>
      </c>
      <c r="C18" s="43">
        <v>71</v>
      </c>
      <c r="D18" s="43">
        <v>-261</v>
      </c>
      <c r="E18" s="43">
        <v>-314</v>
      </c>
      <c r="F18" s="43">
        <v>-140</v>
      </c>
      <c r="G18" s="43">
        <v>-1097</v>
      </c>
      <c r="H18" s="43">
        <v>3656</v>
      </c>
      <c r="I18" s="43">
        <v>-1847</v>
      </c>
      <c r="J18" s="43">
        <v>-1368</v>
      </c>
      <c r="K18" s="43">
        <v>-1221</v>
      </c>
      <c r="L18" s="43">
        <v>-672</v>
      </c>
      <c r="M18" s="43">
        <v>-2006</v>
      </c>
      <c r="N18" s="43">
        <v>-784</v>
      </c>
      <c r="O18" s="43">
        <v>-465</v>
      </c>
      <c r="P18" s="43">
        <v>-220</v>
      </c>
      <c r="Q18" s="43">
        <v>-178</v>
      </c>
      <c r="R18" s="43">
        <v>-580</v>
      </c>
      <c r="S18" s="43">
        <v>-745</v>
      </c>
      <c r="T18" s="43">
        <v>-416</v>
      </c>
      <c r="U18" s="43">
        <v>-66</v>
      </c>
      <c r="V18" s="43">
        <v>82</v>
      </c>
      <c r="W18" s="43">
        <v>-406</v>
      </c>
    </row>
    <row r="19" spans="2:23" s="8" customFormat="1" ht="12.75" customHeight="1" x14ac:dyDescent="0.25">
      <c r="B19" s="7" t="s">
        <v>73</v>
      </c>
      <c r="C19" s="43">
        <v>-1852</v>
      </c>
      <c r="D19" s="43">
        <v>-2176</v>
      </c>
      <c r="E19" s="43">
        <v>-2738</v>
      </c>
      <c r="F19" s="43">
        <v>-2464</v>
      </c>
      <c r="G19" s="43">
        <v>-1327</v>
      </c>
      <c r="H19" s="43">
        <v>-1911</v>
      </c>
      <c r="I19" s="43">
        <v>-953</v>
      </c>
      <c r="J19" s="43">
        <v>-396</v>
      </c>
      <c r="K19" s="43">
        <v>-2166</v>
      </c>
      <c r="L19" s="43">
        <v>-3251</v>
      </c>
      <c r="M19" s="43">
        <v>-1259</v>
      </c>
      <c r="N19" s="43">
        <v>-1115</v>
      </c>
      <c r="O19" s="43">
        <v>-1772</v>
      </c>
      <c r="P19" s="43">
        <v>-1328</v>
      </c>
      <c r="Q19" s="43">
        <v>-1311</v>
      </c>
      <c r="R19" s="43">
        <v>-1159</v>
      </c>
      <c r="S19" s="43">
        <v>-1194</v>
      </c>
      <c r="T19" s="43">
        <v>-1465</v>
      </c>
      <c r="U19" s="43">
        <v>-904</v>
      </c>
      <c r="V19" s="43">
        <v>-730</v>
      </c>
      <c r="W19" s="43">
        <v>-657</v>
      </c>
    </row>
    <row r="20" spans="2:23" s="9" customFormat="1" ht="12.75" customHeight="1" x14ac:dyDescent="0.3">
      <c r="B20" s="6" t="s">
        <v>74</v>
      </c>
      <c r="D20" s="52" t="s">
        <v>90</v>
      </c>
      <c r="E20" s="44">
        <v>0</v>
      </c>
      <c r="F20" s="52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4">
        <v>0</v>
      </c>
      <c r="O20" s="44">
        <v>0</v>
      </c>
      <c r="P20" s="44">
        <v>0</v>
      </c>
      <c r="Q20" s="44">
        <v>0</v>
      </c>
      <c r="R20" s="44">
        <v>0</v>
      </c>
      <c r="S20" s="44">
        <v>0</v>
      </c>
      <c r="T20" s="44">
        <v>0</v>
      </c>
      <c r="U20" s="44">
        <v>0</v>
      </c>
      <c r="V20" s="44">
        <v>0</v>
      </c>
      <c r="W20" s="44">
        <v>0</v>
      </c>
    </row>
    <row r="21" spans="2:23" s="9" customFormat="1" ht="12.75" customHeight="1" x14ac:dyDescent="0.3">
      <c r="B21" s="6" t="s">
        <v>75</v>
      </c>
      <c r="C21" s="52">
        <v>26664</v>
      </c>
      <c r="D21" s="44">
        <v>-3447</v>
      </c>
      <c r="E21" s="44">
        <v>-50213</v>
      </c>
      <c r="F21" s="44">
        <v>79060</v>
      </c>
      <c r="G21" s="44">
        <v>27433</v>
      </c>
      <c r="H21" s="44">
        <v>-26381</v>
      </c>
      <c r="I21" s="44">
        <v>20507.729999999981</v>
      </c>
      <c r="J21" s="44">
        <v>3403</v>
      </c>
      <c r="K21" s="44">
        <v>17381</v>
      </c>
      <c r="L21" s="44">
        <v>20696</v>
      </c>
      <c r="M21" s="44">
        <v>-20407</v>
      </c>
      <c r="N21" s="44">
        <v>9901</v>
      </c>
      <c r="O21" s="44">
        <v>98428</v>
      </c>
      <c r="P21" s="44">
        <v>61981</v>
      </c>
      <c r="Q21" s="44">
        <v>34765</v>
      </c>
      <c r="R21" s="44">
        <v>26174</v>
      </c>
      <c r="S21" s="44">
        <v>737</v>
      </c>
      <c r="T21" s="44">
        <v>-12209</v>
      </c>
      <c r="U21" s="44">
        <v>9662</v>
      </c>
      <c r="V21" s="44">
        <v>37256</v>
      </c>
      <c r="W21" s="44">
        <v>23267</v>
      </c>
    </row>
    <row r="22" spans="2:23" s="9" customFormat="1" ht="12.75" customHeight="1" x14ac:dyDescent="0.3">
      <c r="B22" s="6" t="s">
        <v>76</v>
      </c>
      <c r="C22" s="44">
        <v>5422</v>
      </c>
      <c r="D22" s="44">
        <v>8320</v>
      </c>
      <c r="E22" s="44">
        <v>9190</v>
      </c>
      <c r="F22" s="44">
        <v>8898</v>
      </c>
      <c r="G22" s="44">
        <v>10712</v>
      </c>
      <c r="H22" s="44">
        <v>10564</v>
      </c>
      <c r="I22" s="44">
        <v>10625.93</v>
      </c>
      <c r="J22" s="44">
        <v>10336.049209999999</v>
      </c>
      <c r="K22" s="44">
        <v>8962</v>
      </c>
      <c r="L22" s="44">
        <v>10126</v>
      </c>
      <c r="M22" s="44">
        <v>9849</v>
      </c>
      <c r="N22" s="44">
        <v>9338</v>
      </c>
      <c r="O22" s="44">
        <v>8547</v>
      </c>
      <c r="P22" s="44">
        <v>9120</v>
      </c>
      <c r="Q22" s="44">
        <v>9253</v>
      </c>
      <c r="R22" s="44">
        <v>7735</v>
      </c>
      <c r="S22" s="44">
        <v>6269</v>
      </c>
      <c r="T22" s="44">
        <v>3857</v>
      </c>
      <c r="U22" s="44">
        <v>2586</v>
      </c>
      <c r="V22" s="44">
        <v>3672</v>
      </c>
      <c r="W22" s="44">
        <v>3825</v>
      </c>
    </row>
    <row r="23" spans="2:23" s="9" customFormat="1" ht="12.75" customHeight="1" x14ac:dyDescent="0.3">
      <c r="B23" s="7" t="s">
        <v>77</v>
      </c>
      <c r="C23" s="44">
        <v>5536</v>
      </c>
      <c r="D23" s="43">
        <v>8457</v>
      </c>
      <c r="E23" s="43">
        <v>9322</v>
      </c>
      <c r="F23" s="43">
        <v>9018</v>
      </c>
      <c r="G23" s="43">
        <v>10874</v>
      </c>
      <c r="H23" s="43">
        <v>10647</v>
      </c>
      <c r="I23" s="43">
        <v>10730.86</v>
      </c>
      <c r="J23" s="43">
        <v>10406.232019999999</v>
      </c>
      <c r="K23" s="43">
        <v>9029</v>
      </c>
      <c r="L23" s="43">
        <v>10579</v>
      </c>
      <c r="M23" s="43">
        <v>9961</v>
      </c>
      <c r="N23" s="43">
        <v>9406</v>
      </c>
      <c r="O23" s="43">
        <v>8631</v>
      </c>
      <c r="P23" s="43">
        <v>9175</v>
      </c>
      <c r="Q23" s="43">
        <v>9206</v>
      </c>
      <c r="R23" s="43">
        <v>7932</v>
      </c>
      <c r="S23" s="43">
        <v>6355</v>
      </c>
      <c r="T23" s="43">
        <v>3927</v>
      </c>
      <c r="U23" s="43">
        <v>2701</v>
      </c>
      <c r="V23" s="43">
        <v>3689</v>
      </c>
      <c r="W23" s="43">
        <v>3834</v>
      </c>
    </row>
    <row r="24" spans="2:23" s="9" customFormat="1" ht="12.75" customHeight="1" x14ac:dyDescent="0.3">
      <c r="B24" s="7" t="s">
        <v>78</v>
      </c>
      <c r="C24" s="43">
        <v>-114</v>
      </c>
      <c r="D24" s="43">
        <v>-137</v>
      </c>
      <c r="E24" s="43">
        <v>-132</v>
      </c>
      <c r="F24" s="43">
        <v>-120</v>
      </c>
      <c r="G24" s="43">
        <v>-162</v>
      </c>
      <c r="H24" s="43">
        <v>-83</v>
      </c>
      <c r="I24" s="43">
        <v>-104.93</v>
      </c>
      <c r="J24" s="43">
        <v>-70.182809999999989</v>
      </c>
      <c r="K24" s="43">
        <v>-67</v>
      </c>
      <c r="L24" s="43">
        <v>-453</v>
      </c>
      <c r="M24" s="43">
        <v>-112</v>
      </c>
      <c r="N24" s="43">
        <v>-68</v>
      </c>
      <c r="O24" s="43">
        <v>-84</v>
      </c>
      <c r="P24" s="43">
        <v>-55</v>
      </c>
      <c r="Q24" s="43">
        <v>47</v>
      </c>
      <c r="R24" s="43">
        <v>-197</v>
      </c>
      <c r="S24" s="43">
        <v>-86</v>
      </c>
      <c r="T24" s="43">
        <v>-71</v>
      </c>
      <c r="U24" s="43">
        <v>-114</v>
      </c>
      <c r="V24" s="43">
        <v>-18</v>
      </c>
      <c r="W24" s="43">
        <v>-8</v>
      </c>
    </row>
    <row r="25" spans="2:23" s="9" customFormat="1" ht="12.75" customHeight="1" x14ac:dyDescent="0.3">
      <c r="B25" s="6" t="s">
        <v>79</v>
      </c>
      <c r="C25" s="43">
        <v>32086</v>
      </c>
      <c r="D25" s="44">
        <v>4872</v>
      </c>
      <c r="E25" s="44">
        <v>-41023</v>
      </c>
      <c r="F25" s="44">
        <v>87958</v>
      </c>
      <c r="G25" s="44">
        <v>38145</v>
      </c>
      <c r="H25" s="44">
        <v>-15817</v>
      </c>
      <c r="I25" s="44">
        <v>31133.659999999982</v>
      </c>
      <c r="J25" s="44">
        <v>13739.049209999999</v>
      </c>
      <c r="K25" s="44">
        <v>26343</v>
      </c>
      <c r="L25" s="44">
        <v>30822</v>
      </c>
      <c r="M25" s="44">
        <v>-10558</v>
      </c>
      <c r="N25" s="44">
        <v>19239</v>
      </c>
      <c r="O25" s="44">
        <v>106975</v>
      </c>
      <c r="P25" s="44">
        <v>71101</v>
      </c>
      <c r="Q25" s="44">
        <v>44018</v>
      </c>
      <c r="R25" s="44">
        <v>33909</v>
      </c>
      <c r="S25" s="44">
        <v>7006</v>
      </c>
      <c r="T25" s="44">
        <v>-8352</v>
      </c>
      <c r="U25" s="44">
        <v>12248</v>
      </c>
      <c r="V25" s="44">
        <v>40928</v>
      </c>
      <c r="W25" s="44">
        <v>27092</v>
      </c>
    </row>
    <row r="26" spans="2:23" s="9" customFormat="1" ht="12.75" customHeight="1" x14ac:dyDescent="0.3">
      <c r="B26" s="6" t="s">
        <v>80</v>
      </c>
      <c r="C26" s="44">
        <v>-11043</v>
      </c>
      <c r="D26" s="44">
        <v>6796</v>
      </c>
      <c r="E26" s="44">
        <v>13985</v>
      </c>
      <c r="F26" s="44">
        <v>-30082</v>
      </c>
      <c r="G26" s="44">
        <v>-13010</v>
      </c>
      <c r="H26" s="44">
        <v>12670</v>
      </c>
      <c r="I26" s="44">
        <v>-10667</v>
      </c>
      <c r="J26" s="44">
        <v>-4530</v>
      </c>
      <c r="K26" s="44">
        <v>-8783</v>
      </c>
      <c r="L26" s="44">
        <v>-6148</v>
      </c>
      <c r="M26" s="44">
        <v>3596</v>
      </c>
      <c r="N26" s="44">
        <v>-1905</v>
      </c>
      <c r="O26" s="44">
        <v>-36471</v>
      </c>
      <c r="P26" s="44">
        <v>-21229</v>
      </c>
      <c r="Q26" s="44">
        <v>-12595</v>
      </c>
      <c r="R26" s="44">
        <v>-11471</v>
      </c>
      <c r="S26" s="44">
        <v>-2364</v>
      </c>
      <c r="T26" s="44">
        <v>9137</v>
      </c>
      <c r="U26" s="44">
        <v>-4182</v>
      </c>
      <c r="V26" s="44">
        <v>-13934</v>
      </c>
      <c r="W26" s="44">
        <v>-9211</v>
      </c>
    </row>
    <row r="27" spans="2:23" s="8" customFormat="1" ht="12.75" customHeight="1" x14ac:dyDescent="0.3">
      <c r="B27" s="7" t="s">
        <v>81</v>
      </c>
      <c r="C27" s="52" t="s">
        <v>90</v>
      </c>
      <c r="D27" s="43">
        <v>5698</v>
      </c>
      <c r="E27" s="43">
        <v>-963</v>
      </c>
      <c r="F27" s="43">
        <v>-8973</v>
      </c>
      <c r="G27" s="43">
        <v>-11134</v>
      </c>
      <c r="H27" s="43">
        <v>13580</v>
      </c>
      <c r="I27" s="43">
        <v>-4894</v>
      </c>
      <c r="J27" s="43">
        <v>-15209</v>
      </c>
      <c r="K27" s="43">
        <v>-12620</v>
      </c>
      <c r="L27" s="43">
        <v>-2569</v>
      </c>
      <c r="M27" s="43">
        <v>-7433</v>
      </c>
      <c r="N27" s="43">
        <v>-6778</v>
      </c>
      <c r="O27" s="43">
        <v>-13638</v>
      </c>
      <c r="P27" s="43">
        <v>-6214</v>
      </c>
      <c r="Q27" s="43">
        <v>-5693</v>
      </c>
      <c r="R27" s="43">
        <v>-6230</v>
      </c>
      <c r="S27" s="43">
        <v>-6944</v>
      </c>
      <c r="T27" s="43">
        <v>-2905</v>
      </c>
      <c r="U27" s="43">
        <v>-7394</v>
      </c>
      <c r="V27" s="43">
        <v>-4722</v>
      </c>
      <c r="W27" s="43">
        <v>-6350</v>
      </c>
    </row>
    <row r="28" spans="2:23" s="8" customFormat="1" ht="12.75" customHeight="1" x14ac:dyDescent="0.25">
      <c r="B28" s="7" t="s">
        <v>82</v>
      </c>
      <c r="C28" s="43">
        <v>-11043</v>
      </c>
      <c r="D28" s="43">
        <v>1097</v>
      </c>
      <c r="E28" s="43">
        <v>14948</v>
      </c>
      <c r="F28" s="43">
        <v>-21109</v>
      </c>
      <c r="G28" s="43">
        <v>-1876</v>
      </c>
      <c r="H28" s="43">
        <v>-910</v>
      </c>
      <c r="I28" s="43">
        <v>-5773</v>
      </c>
      <c r="J28" s="43">
        <v>10679</v>
      </c>
      <c r="K28" s="43">
        <v>3837</v>
      </c>
      <c r="L28" s="43">
        <v>-3579</v>
      </c>
      <c r="M28" s="43">
        <v>11029</v>
      </c>
      <c r="N28" s="43">
        <v>4873</v>
      </c>
      <c r="O28" s="43">
        <v>-22833</v>
      </c>
      <c r="P28" s="43">
        <v>-15015</v>
      </c>
      <c r="Q28" s="43">
        <v>-6902</v>
      </c>
      <c r="R28" s="43">
        <v>-5241</v>
      </c>
      <c r="S28" s="43">
        <v>4580</v>
      </c>
      <c r="T28" s="43">
        <v>12042</v>
      </c>
      <c r="U28" s="43">
        <v>3212</v>
      </c>
      <c r="V28" s="43">
        <v>-9212</v>
      </c>
      <c r="W28" s="43">
        <v>-2861</v>
      </c>
    </row>
    <row r="29" spans="2:23" s="9" customFormat="1" ht="13" x14ac:dyDescent="0.3">
      <c r="B29" s="6" t="s">
        <v>83</v>
      </c>
      <c r="C29" s="44">
        <v>21043</v>
      </c>
      <c r="D29" s="44">
        <v>11668</v>
      </c>
      <c r="E29" s="44">
        <v>-27037</v>
      </c>
      <c r="F29" s="44">
        <v>57876</v>
      </c>
      <c r="G29" s="44">
        <v>25135</v>
      </c>
      <c r="H29" s="44">
        <v>-3147</v>
      </c>
      <c r="I29" s="44">
        <v>20466.829999999984</v>
      </c>
      <c r="J29" s="44">
        <v>9209.0492099999992</v>
      </c>
      <c r="K29" s="44">
        <v>17560</v>
      </c>
      <c r="L29" s="44">
        <v>24674</v>
      </c>
      <c r="M29" s="44">
        <v>-6962</v>
      </c>
      <c r="N29" s="44">
        <v>17334</v>
      </c>
      <c r="O29" s="44">
        <v>70504</v>
      </c>
      <c r="P29" s="44">
        <v>49872</v>
      </c>
      <c r="Q29" s="44">
        <v>31423</v>
      </c>
      <c r="R29" s="44">
        <v>22438</v>
      </c>
      <c r="S29" s="44">
        <v>4642</v>
      </c>
      <c r="T29" s="44">
        <v>785</v>
      </c>
      <c r="U29" s="44">
        <v>8066</v>
      </c>
      <c r="V29" s="44">
        <v>26994</v>
      </c>
      <c r="W29" s="44">
        <v>17881</v>
      </c>
    </row>
    <row r="30" spans="2:23" s="8" customFormat="1" ht="12.75" customHeight="1" x14ac:dyDescent="0.3">
      <c r="B30" s="7"/>
      <c r="C30" s="44"/>
      <c r="D30" s="44"/>
      <c r="E30" s="43"/>
      <c r="F30" s="44"/>
      <c r="G30" s="44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</row>
    <row r="31" spans="2:23" s="8" customFormat="1" ht="12.75" customHeight="1" x14ac:dyDescent="0.25">
      <c r="B31" s="48" t="s">
        <v>84</v>
      </c>
      <c r="C31" s="49">
        <v>27170</v>
      </c>
      <c r="D31" s="49">
        <v>-2947</v>
      </c>
      <c r="E31" s="49">
        <v>-49713</v>
      </c>
      <c r="F31" s="49">
        <v>79518</v>
      </c>
      <c r="G31" s="49">
        <v>-27862</v>
      </c>
      <c r="H31" s="49">
        <v>-25948</v>
      </c>
      <c r="I31" s="49">
        <v>20950.519999999982</v>
      </c>
      <c r="J31" s="49">
        <v>3833</v>
      </c>
      <c r="K31" s="49">
        <v>17821</v>
      </c>
      <c r="L31" s="49">
        <v>21135</v>
      </c>
      <c r="M31" s="49">
        <v>-19974</v>
      </c>
      <c r="N31" s="49">
        <v>10317</v>
      </c>
      <c r="O31" s="49">
        <v>99142</v>
      </c>
      <c r="P31" s="49">
        <v>62079</v>
      </c>
      <c r="Q31" s="49">
        <v>34856</v>
      </c>
      <c r="R31" s="49">
        <v>26260</v>
      </c>
      <c r="S31" s="49">
        <v>814</v>
      </c>
      <c r="T31" s="49">
        <v>-12134</v>
      </c>
      <c r="U31" s="49">
        <v>9736</v>
      </c>
      <c r="V31" s="49">
        <v>37312</v>
      </c>
      <c r="W31" s="49">
        <v>23294</v>
      </c>
    </row>
    <row r="32" spans="2:23" s="6" customFormat="1" ht="13" x14ac:dyDescent="0.3">
      <c r="B32" s="3"/>
      <c r="C32" s="3"/>
      <c r="D32" s="3"/>
      <c r="E32" s="3"/>
      <c r="F32" s="3"/>
      <c r="G32" s="3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</row>
    <row r="33" spans="8:23" s="6" customFormat="1" ht="12.75" customHeight="1" x14ac:dyDescent="0.3"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</row>
    <row r="34" spans="8:23" x14ac:dyDescent="0.25">
      <c r="K34" s="8"/>
    </row>
    <row r="35" spans="8:23" x14ac:dyDescent="0.25">
      <c r="H35" s="8"/>
      <c r="K35" s="8"/>
    </row>
    <row r="36" spans="8:23" x14ac:dyDescent="0.25">
      <c r="H36" s="8"/>
      <c r="I36" s="8"/>
    </row>
    <row r="37" spans="8:23" x14ac:dyDescent="0.25">
      <c r="H37" s="8"/>
      <c r="I37" s="8"/>
    </row>
    <row r="38" spans="8:23" x14ac:dyDescent="0.25">
      <c r="H38" s="8"/>
      <c r="I38" s="8"/>
    </row>
    <row r="39" spans="8:23" x14ac:dyDescent="0.25">
      <c r="H39" s="8"/>
      <c r="I39" s="8"/>
    </row>
    <row r="40" spans="8:23" x14ac:dyDescent="0.25">
      <c r="H40" s="8"/>
      <c r="I40" s="8"/>
    </row>
    <row r="41" spans="8:23" x14ac:dyDescent="0.25">
      <c r="H41" s="8"/>
      <c r="I41" s="8"/>
    </row>
    <row r="42" spans="8:23" x14ac:dyDescent="0.25">
      <c r="H42" s="8"/>
      <c r="I42" s="8"/>
    </row>
    <row r="43" spans="8:23" x14ac:dyDescent="0.25">
      <c r="H43" s="8"/>
      <c r="I43" s="8"/>
    </row>
    <row r="44" spans="8:23" x14ac:dyDescent="0.25">
      <c r="H44" s="8"/>
      <c r="I44" s="8"/>
    </row>
    <row r="45" spans="8:23" x14ac:dyDescent="0.25">
      <c r="H45" s="8"/>
      <c r="I45" s="8"/>
    </row>
    <row r="46" spans="8:23" x14ac:dyDescent="0.25">
      <c r="H46" s="8"/>
      <c r="I46" s="8"/>
      <c r="L46" s="8"/>
      <c r="M46" s="8"/>
    </row>
    <row r="47" spans="8:23" x14ac:dyDescent="0.25">
      <c r="H47" s="8"/>
      <c r="I47" s="8"/>
      <c r="L47" s="8"/>
      <c r="M47" s="8"/>
    </row>
    <row r="48" spans="8:23" x14ac:dyDescent="0.25">
      <c r="H48" s="8"/>
      <c r="I48" s="8"/>
      <c r="L48" s="8"/>
      <c r="M48" s="8"/>
    </row>
    <row r="49" spans="8:9" x14ac:dyDescent="0.25">
      <c r="H49" s="8"/>
      <c r="I49" s="8"/>
    </row>
    <row r="50" spans="8:9" x14ac:dyDescent="0.25">
      <c r="H50" s="8"/>
      <c r="I50" s="8"/>
    </row>
    <row r="51" spans="8:9" x14ac:dyDescent="0.25">
      <c r="H51" s="8"/>
      <c r="I51" s="8"/>
    </row>
    <row r="52" spans="8:9" x14ac:dyDescent="0.25">
      <c r="H52" s="8"/>
      <c r="I52" s="8"/>
    </row>
    <row r="53" spans="8:9" x14ac:dyDescent="0.25">
      <c r="H53" s="8"/>
      <c r="I53" s="8"/>
    </row>
    <row r="54" spans="8:9" x14ac:dyDescent="0.25">
      <c r="H54" s="8"/>
      <c r="I54" s="8"/>
    </row>
    <row r="55" spans="8:9" x14ac:dyDescent="0.25">
      <c r="H55" s="8"/>
      <c r="I55" s="8"/>
    </row>
    <row r="56" spans="8:9" x14ac:dyDescent="0.25">
      <c r="H56" s="8"/>
      <c r="I56" s="8"/>
    </row>
    <row r="57" spans="8:9" x14ac:dyDescent="0.25">
      <c r="H57" s="8"/>
      <c r="I57" s="8"/>
    </row>
    <row r="58" spans="8:9" x14ac:dyDescent="0.25">
      <c r="H58" s="8"/>
      <c r="I58" s="8"/>
    </row>
    <row r="59" spans="8:9" x14ac:dyDescent="0.25">
      <c r="H59" s="8"/>
      <c r="I59" s="8"/>
    </row>
    <row r="60" spans="8:9" x14ac:dyDescent="0.25">
      <c r="H60" s="8"/>
      <c r="I60" s="8"/>
    </row>
    <row r="61" spans="8:9" x14ac:dyDescent="0.25">
      <c r="H61" s="8"/>
      <c r="I61" s="8"/>
    </row>
    <row r="62" spans="8:9" x14ac:dyDescent="0.25">
      <c r="H62" s="8"/>
      <c r="I62" s="8"/>
    </row>
    <row r="63" spans="8:9" x14ac:dyDescent="0.25">
      <c r="H63" s="8"/>
      <c r="I63" s="8"/>
    </row>
    <row r="64" spans="8:9" x14ac:dyDescent="0.25">
      <c r="H64" s="8"/>
      <c r="I64" s="8"/>
    </row>
    <row r="65" spans="8:9" x14ac:dyDescent="0.25">
      <c r="H65" s="8"/>
      <c r="I65" s="8"/>
    </row>
    <row r="66" spans="8:9" x14ac:dyDescent="0.25">
      <c r="H66" s="8"/>
      <c r="I66" s="8"/>
    </row>
    <row r="67" spans="8:9" x14ac:dyDescent="0.25">
      <c r="H67" s="8"/>
      <c r="I67" s="8"/>
    </row>
    <row r="68" spans="8:9" x14ac:dyDescent="0.25">
      <c r="H68" s="8"/>
      <c r="I68" s="8"/>
    </row>
    <row r="69" spans="8:9" x14ac:dyDescent="0.25">
      <c r="H69" s="8"/>
      <c r="I69" s="8"/>
    </row>
    <row r="70" spans="8:9" x14ac:dyDescent="0.25">
      <c r="H70" s="8"/>
      <c r="I70" s="8"/>
    </row>
    <row r="71" spans="8:9" x14ac:dyDescent="0.25">
      <c r="H71" s="8"/>
      <c r="I71" s="8"/>
    </row>
    <row r="72" spans="8:9" x14ac:dyDescent="0.25">
      <c r="H72" s="8"/>
      <c r="I72" s="8"/>
    </row>
    <row r="73" spans="8:9" x14ac:dyDescent="0.25">
      <c r="H73" s="8"/>
      <c r="I73" s="8"/>
    </row>
    <row r="74" spans="8:9" x14ac:dyDescent="0.25">
      <c r="H74" s="8"/>
      <c r="I74" s="8"/>
    </row>
    <row r="75" spans="8:9" x14ac:dyDescent="0.25">
      <c r="H75" s="8"/>
      <c r="I75" s="8"/>
    </row>
    <row r="76" spans="8:9" x14ac:dyDescent="0.25">
      <c r="H76" s="8"/>
      <c r="I76" s="8"/>
    </row>
    <row r="77" spans="8:9" x14ac:dyDescent="0.25">
      <c r="H77" s="8"/>
      <c r="I77" s="8"/>
    </row>
    <row r="78" spans="8:9" x14ac:dyDescent="0.25">
      <c r="H78" s="8"/>
      <c r="I78" s="8"/>
    </row>
    <row r="79" spans="8:9" x14ac:dyDescent="0.25">
      <c r="H79" s="8"/>
      <c r="I79" s="8"/>
    </row>
    <row r="80" spans="8:9" x14ac:dyDescent="0.25">
      <c r="I80" s="8"/>
    </row>
  </sheetData>
  <conditionalFormatting sqref="H33:W33">
    <cfRule type="cellIs" dxfId="0" priority="1" stopIfTrue="1" operator="notEqual">
      <formula>0</formula>
    </cfRule>
  </conditionalFormatting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4A6CADB9E567D48BA16FB89F189D276" ma:contentTypeVersion="16" ma:contentTypeDescription="Crie um novo documento." ma:contentTypeScope="" ma:versionID="d559d20d487a4169751dff7aa35d2a1e">
  <xsd:schema xmlns:xsd="http://www.w3.org/2001/XMLSchema" xmlns:xs="http://www.w3.org/2001/XMLSchema" xmlns:p="http://schemas.microsoft.com/office/2006/metadata/properties" xmlns:ns1="http://schemas.microsoft.com/sharepoint/v3" xmlns:ns2="59eb6ecc-2a25-48c0-a6b3-5e81400326b1" xmlns:ns3="407a5799-9ae0-45dd-a0dc-32cdade4a072" targetNamespace="http://schemas.microsoft.com/office/2006/metadata/properties" ma:root="true" ma:fieldsID="1c79efe63dad6633ea83068d66c3b6c1" ns1:_="" ns2:_="" ns3:_="">
    <xsd:import namespace="http://schemas.microsoft.com/sharepoint/v3"/>
    <xsd:import namespace="59eb6ecc-2a25-48c0-a6b3-5e81400326b1"/>
    <xsd:import namespace="407a5799-9ae0-45dd-a0dc-32cdade4a0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BillingMetadata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eb6ecc-2a25-48c0-a6b3-5e81400326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f20fbd75-7b3c-4e3c-aa6b-a07a9676e9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7a5799-9ae0-45dd-a0dc-32cdade4a07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1c22fea-9ed7-4a21-b8eb-feedbed52fb9}" ma:internalName="TaxCatchAll" ma:showField="CatchAllData" ma:web="407a5799-9ae0-45dd-a0dc-32cdade4a0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7a5799-9ae0-45dd-a0dc-32cdade4a072" xsi:nil="true"/>
    <_ip_UnifiedCompliancePolicyUIAction xmlns="http://schemas.microsoft.com/sharepoint/v3" xsi:nil="true"/>
    <_ip_UnifiedCompliancePolicyProperties xmlns="http://schemas.microsoft.com/sharepoint/v3" xsi:nil="true"/>
    <lcf76f155ced4ddcb4097134ff3c332f xmlns="59eb6ecc-2a25-48c0-a6b3-5e81400326b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DE02D9-9E40-4A7C-90AC-EC49F0477A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eb6ecc-2a25-48c0-a6b3-5e81400326b1"/>
    <ds:schemaRef ds:uri="407a5799-9ae0-45dd-a0dc-32cdade4a0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D2A773-8C0D-4C1B-A13D-DAB80547B4E8}">
  <ds:schemaRefs>
    <ds:schemaRef ds:uri="http://purl.org/dc/dcmitype/"/>
    <ds:schemaRef ds:uri="http://schemas.microsoft.com/office/2006/metadata/properties"/>
    <ds:schemaRef ds:uri="http://schemas.microsoft.com/sharepoint/v3"/>
    <ds:schemaRef ds:uri="http://www.w3.org/XML/1998/namespace"/>
    <ds:schemaRef ds:uri="http://schemas.microsoft.com/office/2006/documentManagement/types"/>
    <ds:schemaRef ds:uri="59eb6ecc-2a25-48c0-a6b3-5e81400326b1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07a5799-9ae0-45dd-a0dc-32cdade4a072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08F4ADA-ECD3-4DCD-AD6F-E6EFE76579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Balanço Patrimonial</vt:lpstr>
      <vt:lpstr>DRE anual</vt:lpstr>
      <vt:lpstr>DRE trimestral</vt:lpstr>
    </vt:vector>
  </TitlesOfParts>
  <Manager/>
  <Company>COPEL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MERIKO JACOJACO</dc:creator>
  <cp:keywords/>
  <dc:description/>
  <cp:lastModifiedBy>Daiane Cerdeira Fidalgo</cp:lastModifiedBy>
  <cp:revision/>
  <dcterms:created xsi:type="dcterms:W3CDTF">2024-05-17T14:07:59Z</dcterms:created>
  <dcterms:modified xsi:type="dcterms:W3CDTF">2026-05-07T14:39:57Z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0x01010084A6CADB9E567D48BA16FB89F189D276</vt:lpwstr>
  </property>
  <property fmtid="{D5CDD505-2E9C-101B-9397-08002B2CF9AE}" pid="3" name="MediaServiceImageTags">
    <vt:lpwstr/>
  </property>
</Properties>
</file>