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oneero.sharepoint.com/sites/IR2/Shared Documents/Website/MZ/Reserves and Resources/"/>
    </mc:Choice>
  </mc:AlternateContent>
  <xr:revisionPtr revIDLastSave="8" documentId="13_ncr:1_{E3EFAE24-94BD-42C8-BC7F-27A8DF9BD43A}" xr6:coauthVersionLast="47" xr6:coauthVersionMax="47" xr10:uidLastSave="{EE41DB6D-A707-4F3F-8827-A15EDA4DAFAA}"/>
  <bookViews>
    <workbookView xWindow="-108" yWindow="-108" windowWidth="30936" windowHeight="16776" xr2:uid="{44A936B4-6FA3-4AFA-81D7-C54222EAF6FC}"/>
  </bookViews>
  <sheets>
    <sheet name="Xavantin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 r="J7" i="1"/>
  <c r="I8" i="1"/>
  <c r="J8" i="1"/>
  <c r="I9" i="1"/>
  <c r="J9" i="1"/>
  <c r="I11" i="1"/>
  <c r="J11" i="1"/>
  <c r="I12" i="1"/>
  <c r="J12" i="1"/>
  <c r="I14" i="1"/>
  <c r="J14" i="1"/>
  <c r="I15" i="1"/>
  <c r="J15" i="1"/>
  <c r="I16" i="1"/>
  <c r="J16" i="1"/>
  <c r="I17" i="1"/>
  <c r="J17" i="1"/>
  <c r="I20" i="1"/>
  <c r="J20" i="1"/>
  <c r="I21" i="1"/>
  <c r="J21" i="1"/>
  <c r="I22" i="1"/>
  <c r="J22" i="1"/>
  <c r="I23" i="1"/>
  <c r="J23" i="1"/>
  <c r="I24" i="1"/>
  <c r="J24" i="1"/>
  <c r="I26" i="1"/>
  <c r="J26" i="1"/>
  <c r="I27" i="1"/>
  <c r="J27" i="1"/>
  <c r="I28" i="1"/>
  <c r="J28" i="1"/>
  <c r="I30" i="1"/>
  <c r="J30" i="1"/>
  <c r="I32" i="1"/>
  <c r="J32" i="1"/>
  <c r="I33" i="1"/>
  <c r="J33" i="1"/>
  <c r="I34" i="1"/>
  <c r="J34" i="1"/>
  <c r="I35" i="1"/>
  <c r="J35" i="1"/>
  <c r="I37" i="1"/>
  <c r="J37" i="1"/>
  <c r="H8" i="1"/>
  <c r="H9" i="1"/>
  <c r="H11" i="1"/>
  <c r="H12" i="1"/>
  <c r="H14" i="1"/>
  <c r="H15" i="1"/>
  <c r="H16" i="1"/>
  <c r="H17" i="1"/>
  <c r="H20" i="1"/>
  <c r="H21" i="1"/>
  <c r="H22" i="1"/>
  <c r="H23" i="1"/>
  <c r="H24" i="1"/>
  <c r="H26" i="1"/>
  <c r="H27" i="1"/>
  <c r="H28" i="1"/>
  <c r="H30" i="1"/>
  <c r="H32" i="1"/>
  <c r="H33" i="1"/>
  <c r="H34" i="1"/>
  <c r="H35" i="1"/>
  <c r="H37" i="1"/>
  <c r="H7" i="1"/>
</calcChain>
</file>

<file path=xl/sharedStrings.xml><?xml version="1.0" encoding="utf-8"?>
<sst xmlns="http://schemas.openxmlformats.org/spreadsheetml/2006/main" count="54" uniqueCount="53">
  <si>
    <t>English</t>
  </si>
  <si>
    <t>Português</t>
  </si>
  <si>
    <t>Tonnes (kt)</t>
  </si>
  <si>
    <t>Mineral Reserves</t>
  </si>
  <si>
    <t>Total Proven</t>
  </si>
  <si>
    <t>Total Probable</t>
  </si>
  <si>
    <t>Total Proven &amp; Probable</t>
  </si>
  <si>
    <t>Mineral Resources</t>
  </si>
  <si>
    <t>Total Measured</t>
  </si>
  <si>
    <t>Total Indicated</t>
  </si>
  <si>
    <t>Total Measured &amp; Indicated</t>
  </si>
  <si>
    <t>Total Inferred</t>
  </si>
  <si>
    <t>Tonelagem (kt)</t>
  </si>
  <si>
    <t>Reservas Minerais</t>
  </si>
  <si>
    <t>Total Provada</t>
  </si>
  <si>
    <t>Total Provável</t>
  </si>
  <si>
    <t>Total Provada &amp; Provável</t>
  </si>
  <si>
    <t>Recursos Minerais</t>
  </si>
  <si>
    <t>Total Medido</t>
  </si>
  <si>
    <t>Total Indicado</t>
  </si>
  <si>
    <t>Total Medido &amp; Indicado</t>
  </si>
  <si>
    <t>Total Inferido</t>
  </si>
  <si>
    <t>Xavantina</t>
  </si>
  <si>
    <t>Grade (gpt Au)</t>
  </si>
  <si>
    <t>Contained Au (koz)</t>
  </si>
  <si>
    <t>Proven (Santo Antônio)</t>
  </si>
  <si>
    <t>Probable (Santo Antônio)</t>
  </si>
  <si>
    <t>Proven &amp; Probable (Santo Antônio)</t>
  </si>
  <si>
    <t>Probable (Matinha)</t>
  </si>
  <si>
    <t>Proven &amp; Probable (Matinha)</t>
  </si>
  <si>
    <t>Measured (Santo Antônio)</t>
  </si>
  <si>
    <t>Indicated (Santo Antônio)</t>
  </si>
  <si>
    <t>Measured &amp; Indicated (Santo Antônio)</t>
  </si>
  <si>
    <t>Inferred (Santo Antônio)</t>
  </si>
  <si>
    <t>Indicated (Matinha)</t>
  </si>
  <si>
    <t>Measured &amp; Indicated (Matinha)</t>
  </si>
  <si>
    <t>Inferred (Matinha)</t>
  </si>
  <si>
    <t>Inferred (Gold Concentrates)</t>
  </si>
  <si>
    <t>Teor (gpt Au)</t>
  </si>
  <si>
    <t>Ouro Contido (koz)</t>
  </si>
  <si>
    <t>Provada (Santo Antônio)</t>
  </si>
  <si>
    <t>Provável (Santo Antônio)</t>
  </si>
  <si>
    <t>Provada &amp; Provável (Santo Antônio)</t>
  </si>
  <si>
    <t>Provável (Matinha)</t>
  </si>
  <si>
    <t>Provada &amp; Provável (Matinha)</t>
  </si>
  <si>
    <t>Medido (Santo Antônio)</t>
  </si>
  <si>
    <t>Indicado (Santo Antônio)</t>
  </si>
  <si>
    <t>Medido &amp; Indicado (Santo Antônio)</t>
  </si>
  <si>
    <t>Inferido (Santo Antônio)</t>
  </si>
  <si>
    <t>Indicado (Matinha)</t>
  </si>
  <si>
    <t>Medido &amp; Indicado (Matinha)</t>
  </si>
  <si>
    <t>Inferido (Matinha)</t>
  </si>
  <si>
    <t>Inferido (Concentrado de Ouro)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</si>
</sst>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0"/>
      <color theme="1"/>
      <name val="Nunito"/>
      <family val="2"/>
    </font>
    <font>
      <b/>
      <sz val="10"/>
      <color theme="0"/>
      <name val="Nunito"/>
    </font>
    <font>
      <b/>
      <sz val="10"/>
      <color rgb="FFFFFFFF"/>
      <name val="Nunito"/>
    </font>
    <font>
      <b/>
      <sz val="10"/>
      <color rgb="FF008080"/>
      <name val="Nunito"/>
    </font>
    <font>
      <sz val="10"/>
      <name val="Arial"/>
      <family val="2"/>
    </font>
    <font>
      <sz val="10"/>
      <color rgb="FF5C5D54"/>
      <name val="Nunito"/>
    </font>
    <font>
      <b/>
      <sz val="10"/>
      <color rgb="FF5C5D54"/>
      <name val="Nunito"/>
    </font>
    <font>
      <sz val="10"/>
      <color rgb="FF5D5C54"/>
      <name val="Nunito"/>
    </font>
    <font>
      <b/>
      <sz val="10"/>
      <color theme="3"/>
      <name val="Nunito"/>
    </font>
    <font>
      <b/>
      <sz val="10"/>
      <color rgb="FF5D5C54"/>
      <name val="Nunito"/>
    </font>
    <font>
      <b/>
      <sz val="10"/>
      <color rgb="FFC25911"/>
      <name val="Nunito"/>
    </font>
    <font>
      <b/>
      <sz val="10"/>
      <color theme="8"/>
      <name val="Nunito"/>
    </font>
    <font>
      <b/>
      <sz val="9"/>
      <color rgb="FFFFFFFF"/>
      <name val="Nunito"/>
    </font>
    <font>
      <b/>
      <sz val="10"/>
      <color rgb="FF39909C"/>
      <name val="Nunito"/>
    </font>
  </fonts>
  <fills count="6">
    <fill>
      <patternFill patternType="none"/>
    </fill>
    <fill>
      <patternFill patternType="gray125"/>
    </fill>
    <fill>
      <patternFill patternType="solid">
        <fgColor rgb="FF008080"/>
        <bgColor indexed="64"/>
      </patternFill>
    </fill>
    <fill>
      <patternFill patternType="solid">
        <fgColor theme="0" tint="-4.9989318521683403E-2"/>
        <bgColor indexed="64"/>
      </patternFill>
    </fill>
    <fill>
      <patternFill patternType="solid">
        <fgColor theme="3"/>
        <bgColor indexed="64"/>
      </patternFill>
    </fill>
    <fill>
      <patternFill patternType="solid">
        <fgColor theme="0"/>
        <bgColor indexed="64"/>
      </patternFill>
    </fill>
  </fills>
  <borders count="10">
    <border>
      <left/>
      <right/>
      <top/>
      <bottom/>
      <diagonal/>
    </border>
    <border>
      <left/>
      <right/>
      <top/>
      <bottom style="medium">
        <color rgb="FF008080"/>
      </bottom>
      <diagonal/>
    </border>
    <border>
      <left/>
      <right/>
      <top style="medium">
        <color rgb="FF008080"/>
      </top>
      <bottom style="medium">
        <color rgb="FF008080"/>
      </bottom>
      <diagonal/>
    </border>
    <border>
      <left/>
      <right/>
      <top style="medium">
        <color rgb="FF008080"/>
      </top>
      <bottom/>
      <diagonal/>
    </border>
    <border>
      <left/>
      <right/>
      <top/>
      <bottom style="medium">
        <color theme="0" tint="-4.9989318521683403E-2"/>
      </bottom>
      <diagonal/>
    </border>
    <border>
      <left/>
      <right/>
      <top style="medium">
        <color theme="0" tint="-4.9989318521683403E-2"/>
      </top>
      <bottom style="medium">
        <color theme="0" tint="-4.9989318521683403E-2"/>
      </bottom>
      <diagonal/>
    </border>
    <border>
      <left/>
      <right/>
      <top style="medium">
        <color theme="0" tint="-4.9989318521683403E-2"/>
      </top>
      <bottom/>
      <diagonal/>
    </border>
    <border>
      <left/>
      <right/>
      <top/>
      <bottom style="thin">
        <color theme="0"/>
      </bottom>
      <diagonal/>
    </border>
    <border>
      <left/>
      <right/>
      <top style="thin">
        <color theme="0"/>
      </top>
      <bottom/>
      <diagonal/>
    </border>
    <border>
      <left/>
      <right/>
      <top style="medium">
        <color theme="2"/>
      </top>
      <bottom/>
      <diagonal/>
    </border>
  </borders>
  <cellStyleXfs count="1">
    <xf numFmtId="0" fontId="0" fillId="0" borderId="0"/>
  </cellStyleXfs>
  <cellXfs count="82">
    <xf numFmtId="0" fontId="0" fillId="0" borderId="0" xfId="0"/>
    <xf numFmtId="0" fontId="2" fillId="2" borderId="1" xfId="0" applyFont="1" applyFill="1" applyBorder="1" applyAlignment="1">
      <alignment horizontal="left" vertical="center" wrapText="1" readingOrder="1"/>
    </xf>
    <xf numFmtId="3" fontId="2" fillId="2" borderId="1" xfId="0" applyNumberFormat="1" applyFont="1" applyFill="1" applyBorder="1" applyAlignment="1">
      <alignment horizontal="center" vertical="center" wrapText="1" readingOrder="1"/>
    </xf>
    <xf numFmtId="4" fontId="2" fillId="2" borderId="1" xfId="0" applyNumberFormat="1" applyFont="1" applyFill="1" applyBorder="1" applyAlignment="1">
      <alignment horizontal="center" vertical="center" wrapText="1" readingOrder="1"/>
    </xf>
    <xf numFmtId="0" fontId="6" fillId="3" borderId="8" xfId="0" applyFont="1" applyFill="1" applyBorder="1" applyAlignment="1">
      <alignment horizontal="left" vertical="center" wrapText="1" indent="1" readingOrder="1"/>
    </xf>
    <xf numFmtId="0" fontId="8" fillId="3" borderId="7" xfId="0" applyFont="1" applyFill="1" applyBorder="1" applyAlignment="1">
      <alignment horizontal="left" vertical="center" indent="1"/>
    </xf>
    <xf numFmtId="0" fontId="8" fillId="3" borderId="8" xfId="0" applyFont="1" applyFill="1" applyBorder="1" applyAlignment="1">
      <alignment horizontal="left" vertical="center" indent="1"/>
    </xf>
    <xf numFmtId="3" fontId="0" fillId="0" borderId="0" xfId="0" applyNumberFormat="1"/>
    <xf numFmtId="4" fontId="0" fillId="0" borderId="0" xfId="0" applyNumberFormat="1"/>
    <xf numFmtId="0" fontId="1" fillId="4" borderId="0" xfId="0" applyFont="1" applyFill="1" applyAlignment="1">
      <alignment horizontal="centerContinuous"/>
    </xf>
    <xf numFmtId="3" fontId="1" fillId="4" borderId="0" xfId="0" applyNumberFormat="1" applyFont="1" applyFill="1" applyAlignment="1">
      <alignment horizontal="centerContinuous"/>
    </xf>
    <xf numFmtId="4" fontId="1" fillId="4" borderId="0" xfId="0" applyNumberFormat="1" applyFont="1" applyFill="1" applyAlignment="1">
      <alignment horizontal="centerContinuous"/>
    </xf>
    <xf numFmtId="0" fontId="12" fillId="2" borderId="0" xfId="0" applyFont="1" applyFill="1" applyAlignment="1">
      <alignment horizontal="center" vertical="center" wrapText="1"/>
    </xf>
    <xf numFmtId="164" fontId="0" fillId="0" borderId="0" xfId="0" applyNumberFormat="1"/>
    <xf numFmtId="3" fontId="9" fillId="3" borderId="7" xfId="0" applyNumberFormat="1" applyFont="1" applyFill="1" applyBorder="1" applyAlignment="1">
      <alignment horizontal="center" wrapText="1"/>
    </xf>
    <xf numFmtId="4" fontId="9" fillId="3" borderId="7" xfId="0" applyNumberFormat="1" applyFont="1" applyFill="1" applyBorder="1" applyAlignment="1">
      <alignment horizontal="center" wrapText="1"/>
    </xf>
    <xf numFmtId="164" fontId="9" fillId="3" borderId="7" xfId="0" applyNumberFormat="1" applyFont="1" applyFill="1" applyBorder="1" applyAlignment="1">
      <alignment horizontal="center" wrapText="1"/>
    </xf>
    <xf numFmtId="3" fontId="8" fillId="3" borderId="7" xfId="0" applyNumberFormat="1" applyFont="1" applyFill="1" applyBorder="1" applyAlignment="1">
      <alignment horizontal="center" wrapText="1"/>
    </xf>
    <xf numFmtId="164" fontId="8" fillId="3" borderId="7" xfId="0" applyNumberFormat="1" applyFont="1" applyFill="1" applyBorder="1" applyAlignment="1">
      <alignment horizontal="center" wrapText="1"/>
    </xf>
    <xf numFmtId="3" fontId="8" fillId="3" borderId="8" xfId="0" applyNumberFormat="1" applyFont="1" applyFill="1" applyBorder="1" applyAlignment="1">
      <alignment horizontal="center" wrapText="1"/>
    </xf>
    <xf numFmtId="164" fontId="8" fillId="3" borderId="8" xfId="0" applyNumberFormat="1" applyFont="1" applyFill="1" applyBorder="1" applyAlignment="1">
      <alignment horizontal="center" wrapText="1"/>
    </xf>
    <xf numFmtId="0" fontId="3" fillId="5" borderId="2" xfId="0" applyFont="1" applyFill="1" applyBorder="1" applyAlignment="1">
      <alignment horizontal="left" vertical="center" wrapText="1" readingOrder="1"/>
    </xf>
    <xf numFmtId="4" fontId="4" fillId="5" borderId="2" xfId="0" applyNumberFormat="1" applyFont="1" applyFill="1" applyBorder="1" applyAlignment="1">
      <alignment horizontal="center" vertical="center" wrapText="1"/>
    </xf>
    <xf numFmtId="0" fontId="0" fillId="5" borderId="0" xfId="0" applyFill="1"/>
    <xf numFmtId="0" fontId="3" fillId="5" borderId="3" xfId="0" applyFont="1" applyFill="1" applyBorder="1" applyAlignment="1">
      <alignment horizontal="left" vertical="center" wrapText="1" readingOrder="1"/>
    </xf>
    <xf numFmtId="4" fontId="4" fillId="5" borderId="3" xfId="0" applyNumberFormat="1" applyFont="1" applyFill="1" applyBorder="1" applyAlignment="1">
      <alignment horizontal="center" vertical="center" wrapText="1"/>
    </xf>
    <xf numFmtId="0" fontId="5" fillId="5" borderId="4" xfId="0" applyFont="1" applyFill="1" applyBorder="1" applyAlignment="1">
      <alignment horizontal="left" vertical="center" wrapText="1" indent="1" readingOrder="1"/>
    </xf>
    <xf numFmtId="0" fontId="5" fillId="5" borderId="5" xfId="0" applyFont="1" applyFill="1" applyBorder="1" applyAlignment="1">
      <alignment horizontal="left" vertical="center" wrapText="1" indent="1" readingOrder="1"/>
    </xf>
    <xf numFmtId="0" fontId="6" fillId="5" borderId="6" xfId="0" applyFont="1" applyFill="1" applyBorder="1" applyAlignment="1">
      <alignment horizontal="left" vertical="center" wrapText="1" indent="1" readingOrder="1"/>
    </xf>
    <xf numFmtId="0" fontId="3" fillId="5" borderId="0" xfId="0" applyFont="1" applyFill="1" applyAlignment="1">
      <alignment horizontal="left" vertical="center" wrapText="1" indent="1" readingOrder="1"/>
    </xf>
    <xf numFmtId="0" fontId="6" fillId="5" borderId="1" xfId="0" applyFont="1" applyFill="1" applyBorder="1" applyAlignment="1">
      <alignment horizontal="left" vertical="center" wrapText="1" indent="1" readingOrder="1"/>
    </xf>
    <xf numFmtId="0" fontId="10" fillId="5" borderId="9" xfId="0" applyFont="1" applyFill="1" applyBorder="1" applyAlignment="1">
      <alignment horizontal="left" vertical="center" wrapText="1" indent="1" readingOrder="1"/>
    </xf>
    <xf numFmtId="0" fontId="4" fillId="5" borderId="1" xfId="0" applyFont="1" applyFill="1" applyBorder="1" applyAlignment="1">
      <alignment vertical="center" wrapText="1"/>
    </xf>
    <xf numFmtId="0" fontId="7" fillId="5" borderId="4" xfId="0" applyFont="1" applyFill="1" applyBorder="1" applyAlignment="1">
      <alignment horizontal="left" vertical="center" wrapText="1" indent="1"/>
    </xf>
    <xf numFmtId="0" fontId="7" fillId="5" borderId="5" xfId="0" applyFont="1" applyFill="1" applyBorder="1" applyAlignment="1">
      <alignment horizontal="left" vertical="center" wrapText="1" indent="1"/>
    </xf>
    <xf numFmtId="0" fontId="8" fillId="5" borderId="5" xfId="0" applyFont="1" applyFill="1" applyBorder="1" applyAlignment="1">
      <alignment horizontal="left" vertical="center" wrapText="1" indent="1"/>
    </xf>
    <xf numFmtId="0" fontId="7" fillId="5" borderId="6" xfId="0" applyFont="1" applyFill="1" applyBorder="1" applyAlignment="1">
      <alignment horizontal="left" vertical="center" wrapText="1" indent="1"/>
    </xf>
    <xf numFmtId="0" fontId="11" fillId="5" borderId="9" xfId="0" applyFont="1" applyFill="1" applyBorder="1" applyAlignment="1">
      <alignment horizontal="left" vertical="center" inden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10" fillId="5" borderId="0" xfId="0" applyFont="1" applyFill="1" applyAlignment="1">
      <alignment horizontal="left" vertical="center" wrapText="1" indent="1" readingOrder="1"/>
    </xf>
    <xf numFmtId="0" fontId="13" fillId="5" borderId="2" xfId="0" applyFont="1" applyFill="1" applyBorder="1" applyAlignment="1">
      <alignment horizontal="left" vertical="center" wrapText="1" readingOrder="1"/>
    </xf>
    <xf numFmtId="164" fontId="4" fillId="5" borderId="2" xfId="0" applyNumberFormat="1" applyFont="1" applyFill="1" applyBorder="1" applyAlignment="1">
      <alignment horizontal="center" vertical="center" wrapText="1"/>
    </xf>
    <xf numFmtId="164" fontId="4" fillId="5" borderId="3" xfId="0" applyNumberFormat="1" applyFont="1" applyFill="1" applyBorder="1" applyAlignment="1">
      <alignment horizontal="center" vertical="center" wrapText="1"/>
    </xf>
    <xf numFmtId="3" fontId="5" fillId="5" borderId="4" xfId="0" applyNumberFormat="1" applyFont="1" applyFill="1" applyBorder="1" applyAlignment="1">
      <alignment horizontal="center" wrapText="1" readingOrder="1"/>
    </xf>
    <xf numFmtId="4" fontId="5" fillId="5" borderId="4" xfId="0" applyNumberFormat="1" applyFont="1" applyFill="1" applyBorder="1" applyAlignment="1">
      <alignment horizontal="center" wrapText="1" readingOrder="1"/>
    </xf>
    <xf numFmtId="164" fontId="5" fillId="5" borderId="4" xfId="0" applyNumberFormat="1" applyFont="1" applyFill="1" applyBorder="1" applyAlignment="1">
      <alignment horizontal="center" wrapText="1" readingOrder="1"/>
    </xf>
    <xf numFmtId="3" fontId="5" fillId="5" borderId="5" xfId="0" applyNumberFormat="1" applyFont="1" applyFill="1" applyBorder="1" applyAlignment="1">
      <alignment horizontal="center" wrapText="1" readingOrder="1"/>
    </xf>
    <xf numFmtId="4" fontId="5" fillId="5" borderId="5" xfId="0" applyNumberFormat="1" applyFont="1" applyFill="1" applyBorder="1" applyAlignment="1">
      <alignment horizontal="center" wrapText="1" readingOrder="1"/>
    </xf>
    <xf numFmtId="164" fontId="5" fillId="5" borderId="5" xfId="0" applyNumberFormat="1" applyFont="1" applyFill="1" applyBorder="1" applyAlignment="1">
      <alignment horizontal="center" wrapText="1" readingOrder="1"/>
    </xf>
    <xf numFmtId="3" fontId="6" fillId="5" borderId="6" xfId="0" applyNumberFormat="1" applyFont="1" applyFill="1" applyBorder="1" applyAlignment="1">
      <alignment horizontal="center" wrapText="1" readingOrder="1"/>
    </xf>
    <xf numFmtId="4" fontId="6" fillId="5" borderId="6" xfId="0" applyNumberFormat="1" applyFont="1" applyFill="1" applyBorder="1" applyAlignment="1">
      <alignment horizontal="center" wrapText="1" readingOrder="1"/>
    </xf>
    <xf numFmtId="164" fontId="6" fillId="5" borderId="6" xfId="0" applyNumberFormat="1" applyFont="1" applyFill="1" applyBorder="1" applyAlignment="1">
      <alignment horizontal="center" wrapText="1" readingOrder="1"/>
    </xf>
    <xf numFmtId="3" fontId="4" fillId="5" borderId="0" xfId="0" applyNumberFormat="1" applyFont="1" applyFill="1" applyAlignment="1">
      <alignment horizontal="center" wrapText="1"/>
    </xf>
    <xf numFmtId="4" fontId="4" fillId="5" borderId="0" xfId="0" applyNumberFormat="1" applyFont="1" applyFill="1" applyAlignment="1">
      <alignment horizontal="center" wrapText="1"/>
    </xf>
    <xf numFmtId="164" fontId="4" fillId="5" borderId="0" xfId="0" applyNumberFormat="1" applyFont="1" applyFill="1" applyAlignment="1">
      <alignment horizontal="center" wrapText="1"/>
    </xf>
    <xf numFmtId="3" fontId="6" fillId="5" borderId="1" xfId="0" applyNumberFormat="1" applyFont="1" applyFill="1" applyBorder="1" applyAlignment="1">
      <alignment horizontal="center" wrapText="1" readingOrder="1"/>
    </xf>
    <xf numFmtId="4" fontId="6" fillId="5" borderId="1" xfId="0" applyNumberFormat="1" applyFont="1" applyFill="1" applyBorder="1" applyAlignment="1">
      <alignment horizontal="center" wrapText="1" readingOrder="1"/>
    </xf>
    <xf numFmtId="164" fontId="6" fillId="5" borderId="1" xfId="0" applyNumberFormat="1" applyFont="1" applyFill="1" applyBorder="1" applyAlignment="1">
      <alignment horizontal="center" wrapText="1" readingOrder="1"/>
    </xf>
    <xf numFmtId="3" fontId="11" fillId="5" borderId="0" xfId="0" applyNumberFormat="1" applyFont="1" applyFill="1" applyAlignment="1">
      <alignment horizontal="center"/>
    </xf>
    <xf numFmtId="4" fontId="11" fillId="5" borderId="0" xfId="0" applyNumberFormat="1" applyFont="1" applyFill="1" applyAlignment="1">
      <alignment horizontal="center"/>
    </xf>
    <xf numFmtId="164" fontId="11" fillId="5" borderId="0" xfId="0" applyNumberFormat="1" applyFont="1" applyFill="1" applyAlignment="1">
      <alignment horizontal="center"/>
    </xf>
    <xf numFmtId="3" fontId="4" fillId="5" borderId="1" xfId="0" applyNumberFormat="1" applyFont="1" applyFill="1" applyBorder="1" applyAlignment="1">
      <alignment horizontal="center" wrapText="1"/>
    </xf>
    <xf numFmtId="4" fontId="4" fillId="5" borderId="1" xfId="0" applyNumberFormat="1" applyFont="1" applyFill="1" applyBorder="1" applyAlignment="1">
      <alignment horizontal="center" wrapText="1"/>
    </xf>
    <xf numFmtId="164" fontId="4" fillId="5" borderId="1" xfId="0" applyNumberFormat="1" applyFont="1" applyFill="1" applyBorder="1" applyAlignment="1">
      <alignment horizontal="center" wrapText="1"/>
    </xf>
    <xf numFmtId="3" fontId="4" fillId="5" borderId="2" xfId="0" applyNumberFormat="1" applyFont="1" applyFill="1" applyBorder="1" applyAlignment="1">
      <alignment horizontal="center" wrapText="1"/>
    </xf>
    <xf numFmtId="4" fontId="4" fillId="5" borderId="2" xfId="0" applyNumberFormat="1" applyFont="1" applyFill="1" applyBorder="1" applyAlignment="1">
      <alignment horizontal="center" wrapText="1"/>
    </xf>
    <xf numFmtId="164" fontId="4" fillId="5" borderId="2" xfId="0" applyNumberFormat="1" applyFont="1" applyFill="1" applyBorder="1" applyAlignment="1">
      <alignment horizontal="center" wrapText="1"/>
    </xf>
    <xf numFmtId="0" fontId="4" fillId="5" borderId="3" xfId="0" applyFont="1" applyFill="1" applyBorder="1" applyAlignment="1">
      <alignment horizontal="center" wrapText="1"/>
    </xf>
    <xf numFmtId="4" fontId="4" fillId="5" borderId="3" xfId="0" applyNumberFormat="1" applyFont="1" applyFill="1" applyBorder="1" applyAlignment="1">
      <alignment horizontal="center" wrapText="1"/>
    </xf>
    <xf numFmtId="164" fontId="4" fillId="5" borderId="3" xfId="0" applyNumberFormat="1" applyFont="1" applyFill="1" applyBorder="1" applyAlignment="1">
      <alignment horizontal="center" wrapText="1"/>
    </xf>
    <xf numFmtId="3" fontId="7" fillId="5" borderId="4" xfId="0" applyNumberFormat="1" applyFont="1" applyFill="1" applyBorder="1" applyAlignment="1">
      <alignment horizontal="center" wrapText="1"/>
    </xf>
    <xf numFmtId="3" fontId="7" fillId="5" borderId="5" xfId="0" applyNumberFormat="1" applyFont="1" applyFill="1" applyBorder="1" applyAlignment="1">
      <alignment horizontal="center" wrapText="1"/>
    </xf>
    <xf numFmtId="3" fontId="7" fillId="5" borderId="6" xfId="0" applyNumberFormat="1" applyFont="1" applyFill="1" applyBorder="1" applyAlignment="1">
      <alignment horizontal="center" wrapText="1"/>
    </xf>
    <xf numFmtId="4" fontId="7" fillId="5" borderId="6" xfId="0" applyNumberFormat="1" applyFont="1" applyFill="1" applyBorder="1" applyAlignment="1">
      <alignment horizontal="center" wrapText="1"/>
    </xf>
    <xf numFmtId="164" fontId="7" fillId="5" borderId="6" xfId="0" applyNumberFormat="1" applyFont="1" applyFill="1" applyBorder="1" applyAlignment="1">
      <alignment horizontal="center" wrapText="1"/>
    </xf>
    <xf numFmtId="0" fontId="7" fillId="5" borderId="0" xfId="0" applyFont="1" applyFill="1" applyAlignment="1">
      <alignment horizontal="left" vertical="center" wrapText="1" indent="1"/>
    </xf>
    <xf numFmtId="3" fontId="7" fillId="5" borderId="0" xfId="0" applyNumberFormat="1" applyFont="1" applyFill="1" applyAlignment="1">
      <alignment horizontal="center" wrapText="1"/>
    </xf>
    <xf numFmtId="4" fontId="7" fillId="5" borderId="0" xfId="0" applyNumberFormat="1" applyFont="1" applyFill="1" applyAlignment="1">
      <alignment horizontal="center" wrapText="1"/>
    </xf>
    <xf numFmtId="164" fontId="7" fillId="5" borderId="0" xfId="0" applyNumberFormat="1" applyFont="1" applyFill="1" applyAlignment="1">
      <alignment horizontal="center" wrapText="1"/>
    </xf>
    <xf numFmtId="3" fontId="11" fillId="5" borderId="9" xfId="0" applyNumberFormat="1" applyFont="1" applyFill="1" applyBorder="1" applyAlignment="1">
      <alignment horizontal="center" wrapText="1"/>
    </xf>
    <xf numFmtId="164" fontId="11" fillId="5" borderId="9"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39</xdr:row>
      <xdr:rowOff>0</xdr:rowOff>
    </xdr:from>
    <xdr:to>
      <xdr:col>6</xdr:col>
      <xdr:colOff>1118236</xdr:colOff>
      <xdr:row>47</xdr:row>
      <xdr:rowOff>44186</xdr:rowOff>
    </xdr:to>
    <xdr:sp macro="" textlink="">
      <xdr:nvSpPr>
        <xdr:cNvPr id="2" name="Espaço Reservado para Conteúdo 3">
          <a:extLst>
            <a:ext uri="{FF2B5EF4-FFF2-40B4-BE49-F238E27FC236}">
              <a16:creationId xmlns:a16="http://schemas.microsoft.com/office/drawing/2014/main" id="{5A5E4156-5764-12F9-8974-9D7E2F3E719E}"/>
            </a:ext>
          </a:extLst>
        </xdr:cNvPr>
        <xdr:cNvSpPr txBox="1">
          <a:spLocks/>
        </xdr:cNvSpPr>
      </xdr:nvSpPr>
      <xdr:spPr>
        <a:xfrm>
          <a:off x="670560" y="7955280"/>
          <a:ext cx="11306176" cy="1568186"/>
        </a:xfrm>
        <a:prstGeom prst="rect">
          <a:avLst/>
        </a:prstGeom>
        <a:ln>
          <a:noFill/>
        </a:ln>
      </xdr:spPr>
      <xdr:txBody>
        <a:bodyPr vert="horz" wrap="square" lIns="91440" tIns="45720" rIns="91440" bIns="45720" rtlCol="0">
          <a:spAutoFit/>
        </a:bodyPr>
        <a:lstStyle>
          <a:defPPr>
            <a:defRPr lang="pt-BR"/>
          </a:defPPr>
          <a:lvl1pPr marL="0" indent="0" algn="l" defTabSz="914400" rtl="0" eaLnBrk="1" latinLnBrk="0" hangingPunct="1">
            <a:lnSpc>
              <a:spcPct val="100000"/>
            </a:lnSpc>
            <a:spcBef>
              <a:spcPts val="0"/>
            </a:spcBef>
            <a:spcAft>
              <a:spcPts val="1200"/>
            </a:spcAft>
            <a:buFont typeface="Arial" panose="020B0604020202020204" pitchFamily="34" charset="0"/>
            <a:buNone/>
            <a:defRPr sz="1400" kern="1200">
              <a:solidFill>
                <a:schemeClr val="accent6"/>
              </a:solidFill>
              <a:latin typeface="+mn-lt"/>
              <a:ea typeface="+mn-ea"/>
              <a:cs typeface="+mn-cs"/>
            </a:defRPr>
          </a:lvl1pPr>
          <a:lvl2pPr marL="457200" indent="0" algn="l" defTabSz="914400" rtl="0" eaLnBrk="1" latinLnBrk="0" hangingPunct="1">
            <a:lnSpc>
              <a:spcPct val="90000"/>
            </a:lnSpc>
            <a:spcBef>
              <a:spcPts val="500"/>
            </a:spcBef>
            <a:buFont typeface="Arial" panose="020B0604020202020204" pitchFamily="34" charset="0"/>
            <a:buNone/>
            <a:defRPr sz="2400" kern="1200">
              <a:solidFill>
                <a:schemeClr val="tx1"/>
              </a:solidFill>
              <a:latin typeface="+mn-lt"/>
              <a:ea typeface="+mn-ea"/>
              <a:cs typeface="+mn-cs"/>
            </a:defRPr>
          </a:lvl2pPr>
          <a:lvl3pPr marL="914400" indent="0" algn="l" defTabSz="914400" rtl="0" eaLnBrk="1" latinLnBrk="0" hangingPunct="1">
            <a:lnSpc>
              <a:spcPct val="90000"/>
            </a:lnSpc>
            <a:spcBef>
              <a:spcPts val="500"/>
            </a:spcBef>
            <a:buFont typeface="Arial" panose="020B0604020202020204" pitchFamily="34" charset="0"/>
            <a:buNone/>
            <a:defRPr sz="2000" kern="1200">
              <a:solidFill>
                <a:schemeClr val="tx1"/>
              </a:solidFill>
              <a:latin typeface="+mn-lt"/>
              <a:ea typeface="+mn-ea"/>
              <a:cs typeface="+mn-cs"/>
            </a:defRPr>
          </a:lvl3pPr>
          <a:lvl4pPr marL="1371600" indent="0" algn="l"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4pPr>
          <a:lvl5pPr marL="1828800" indent="0" algn="l"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lvl="1" eaLnBrk="0" hangingPunct="0">
            <a:lnSpc>
              <a:spcPct val="114000"/>
            </a:lnSpc>
            <a:spcBef>
              <a:spcPts val="0"/>
            </a:spcBef>
            <a:spcAft>
              <a:spcPts val="330"/>
            </a:spcAft>
            <a:buClrTx/>
            <a:tabLst>
              <a:tab pos="523875" algn="l"/>
            </a:tabLst>
            <a:defRPr/>
          </a:pPr>
          <a:r>
            <a:rPr lang="en-US" sz="1000" b="1">
              <a:solidFill>
                <a:schemeClr val="bg2"/>
              </a:solidFill>
            </a:rPr>
            <a:t>Xavantina Operations Mineral Reserves Notes:</a:t>
          </a:r>
        </a:p>
        <a:p>
          <a:pPr marL="228600" indent="-228600" algn="just">
            <a:lnSpc>
              <a:spcPct val="100000"/>
            </a:lnSpc>
            <a:spcBef>
              <a:spcPts val="0"/>
            </a:spcBef>
            <a:spcAft>
              <a:spcPts val="300"/>
            </a:spcAft>
            <a:buClrTx/>
            <a:buFont typeface="+mj-lt"/>
            <a:buAutoNum type="arabicPeriod"/>
            <a:defRPr/>
          </a:pPr>
          <a:r>
            <a:rPr lang="en-US" sz="900" b="0">
              <a:solidFill>
                <a:schemeClr val="tx1">
                  <a:lumMod val="75000"/>
                  <a:lumOff val="25000"/>
                </a:schemeClr>
              </a:solidFill>
            </a:rPr>
            <a:t>Effective Date of June 30, 2025.</a:t>
          </a:r>
        </a:p>
        <a:p>
          <a:pPr marL="228600" indent="-228600" algn="just">
            <a:lnSpc>
              <a:spcPct val="100000"/>
            </a:lnSpc>
            <a:spcBef>
              <a:spcPts val="0"/>
            </a:spcBef>
            <a:spcAft>
              <a:spcPts val="300"/>
            </a:spcAft>
            <a:buClrTx/>
            <a:buFont typeface="+mj-lt"/>
            <a:buAutoNum type="arabicPeriod"/>
            <a:defRPr/>
          </a:pPr>
          <a:r>
            <a:rPr lang="en-US" sz="900" b="0">
              <a:solidFill>
                <a:schemeClr val="tx1">
                  <a:lumMod val="75000"/>
                  <a:lumOff val="25000"/>
                </a:schemeClr>
              </a:solidFill>
            </a:rPr>
            <a:t>Mineral reserves included within stated mineral resources. All figures have been rounded to the relative accuracy of the estimates. Summed amounts may not add due to rounding.</a:t>
          </a:r>
        </a:p>
        <a:p>
          <a:pPr marL="228600" indent="-228600" algn="just">
            <a:lnSpc>
              <a:spcPct val="100000"/>
            </a:lnSpc>
            <a:spcBef>
              <a:spcPts val="0"/>
            </a:spcBef>
            <a:spcAft>
              <a:spcPts val="300"/>
            </a:spcAft>
            <a:buClrTx/>
            <a:buFont typeface="+mj-lt"/>
            <a:buAutoNum type="arabicPeriod"/>
            <a:defRPr/>
          </a:pPr>
          <a:r>
            <a:rPr lang="en-US" sz="900" b="0">
              <a:solidFill>
                <a:schemeClr val="tx1">
                  <a:lumMod val="75000"/>
                  <a:lumOff val="25000"/>
                </a:schemeClr>
              </a:solidFill>
            </a:rPr>
            <a:t>The 2025 mine plan incorporates the Sublevel Stoping (SLS) mining method, replacing the previously used room-and-pillar and cut-and-fill methods in most areas. Practical mining shapes (wireframes) were designed using geological wireframes and mineral resource block models as a guide to ensure operational selectivity and mineability. Mining parameters applied to the reserve estimates include total dilution and recovery factors appropriate for each mining are: (i) Productive stopes: 23% planned dilution and 10% operational dilution, for a total of 33%, with an assumed mining recovery of 90%; and (ii) Remaining room-and-pillar areas: 7.0% planned dilution and 8.5% operational dilution, for a total of 16% dilution, with an assumed mining recovery of 92.5%.</a:t>
          </a:r>
        </a:p>
        <a:p>
          <a:pPr marL="228600" indent="-228600" algn="just">
            <a:lnSpc>
              <a:spcPct val="100000"/>
            </a:lnSpc>
            <a:spcBef>
              <a:spcPts val="0"/>
            </a:spcBef>
            <a:spcAft>
              <a:spcPts val="300"/>
            </a:spcAft>
            <a:buClrTx/>
            <a:buFont typeface="+mj-lt"/>
            <a:buAutoNum type="arabicPeriod"/>
            <a:defRPr/>
          </a:pPr>
          <a:r>
            <a:rPr lang="en-US" sz="900" b="0">
              <a:solidFill>
                <a:schemeClr val="tx1">
                  <a:lumMod val="75000"/>
                  <a:lumOff val="25000"/>
                </a:schemeClr>
              </a:solidFill>
            </a:rPr>
            <a:t>Mineral reserve estimates for the Xavantina Operations are prepared under the supervision of and verified by Mr. Cid Gonçalves Monteiro Filho, SME RM (04317974), MAIG (No. 8444), FAusIMM (No. 329148) and Manager, Resources &amp; Reserves of the Company who is a “qualified person” within the meanings of NI 43-101.</a:t>
          </a:r>
          <a:endParaRPr lang="en-US" sz="700">
            <a:solidFill>
              <a:srgbClr val="5F5F5F"/>
            </a:solidFill>
            <a:latin typeface="Nunito" pitchFamily="2" charset="0"/>
          </a:endParaRPr>
        </a:p>
      </xdr:txBody>
    </xdr:sp>
    <xdr:clientData/>
  </xdr:twoCellAnchor>
  <xdr:twoCellAnchor>
    <xdr:from>
      <xdr:col>1</xdr:col>
      <xdr:colOff>0</xdr:colOff>
      <xdr:row>46</xdr:row>
      <xdr:rowOff>185782</xdr:rowOff>
    </xdr:from>
    <xdr:to>
      <xdr:col>6</xdr:col>
      <xdr:colOff>1118236</xdr:colOff>
      <xdr:row>58</xdr:row>
      <xdr:rowOff>108400</xdr:rowOff>
    </xdr:to>
    <xdr:sp macro="" textlink="">
      <xdr:nvSpPr>
        <xdr:cNvPr id="3" name="Espaço Reservado para Conteúdo 3">
          <a:extLst>
            <a:ext uri="{FF2B5EF4-FFF2-40B4-BE49-F238E27FC236}">
              <a16:creationId xmlns:a16="http://schemas.microsoft.com/office/drawing/2014/main" id="{B4CBA8D2-7183-532A-3F2B-73F215575853}"/>
            </a:ext>
          </a:extLst>
        </xdr:cNvPr>
        <xdr:cNvSpPr txBox="1">
          <a:spLocks/>
        </xdr:cNvSpPr>
      </xdr:nvSpPr>
      <xdr:spPr>
        <a:xfrm>
          <a:off x="670560" y="9474562"/>
          <a:ext cx="11306176" cy="2208618"/>
        </a:xfrm>
        <a:prstGeom prst="rect">
          <a:avLst/>
        </a:prstGeom>
        <a:ln>
          <a:noFill/>
        </a:ln>
      </xdr:spPr>
      <xdr:txBody>
        <a:bodyPr vert="horz" wrap="square" lIns="91440" tIns="45720" rIns="91440" bIns="45720" rtlCol="0">
          <a:spAutoFit/>
        </a:bodyPr>
        <a:lstStyle>
          <a:defPPr>
            <a:defRPr lang="pt-BR"/>
          </a:defPPr>
          <a:lvl1pPr marL="0" indent="0" algn="l" defTabSz="914400" rtl="0" eaLnBrk="1" latinLnBrk="0" hangingPunct="1">
            <a:lnSpc>
              <a:spcPct val="100000"/>
            </a:lnSpc>
            <a:spcBef>
              <a:spcPts val="0"/>
            </a:spcBef>
            <a:spcAft>
              <a:spcPts val="1200"/>
            </a:spcAft>
            <a:buFont typeface="Arial" panose="020B0604020202020204" pitchFamily="34" charset="0"/>
            <a:buNone/>
            <a:defRPr sz="1400" kern="1200">
              <a:solidFill>
                <a:schemeClr val="accent6"/>
              </a:solidFill>
              <a:latin typeface="+mn-lt"/>
              <a:ea typeface="+mn-ea"/>
              <a:cs typeface="+mn-cs"/>
            </a:defRPr>
          </a:lvl1pPr>
          <a:lvl2pPr marL="457200" indent="0" algn="l" defTabSz="914400" rtl="0" eaLnBrk="1" latinLnBrk="0" hangingPunct="1">
            <a:lnSpc>
              <a:spcPct val="90000"/>
            </a:lnSpc>
            <a:spcBef>
              <a:spcPts val="500"/>
            </a:spcBef>
            <a:buFont typeface="Arial" panose="020B0604020202020204" pitchFamily="34" charset="0"/>
            <a:buNone/>
            <a:defRPr sz="2400" kern="1200">
              <a:solidFill>
                <a:schemeClr val="tx1"/>
              </a:solidFill>
              <a:latin typeface="+mn-lt"/>
              <a:ea typeface="+mn-ea"/>
              <a:cs typeface="+mn-cs"/>
            </a:defRPr>
          </a:lvl2pPr>
          <a:lvl3pPr marL="914400" indent="0" algn="l" defTabSz="914400" rtl="0" eaLnBrk="1" latinLnBrk="0" hangingPunct="1">
            <a:lnSpc>
              <a:spcPct val="90000"/>
            </a:lnSpc>
            <a:spcBef>
              <a:spcPts val="500"/>
            </a:spcBef>
            <a:buFont typeface="Arial" panose="020B0604020202020204" pitchFamily="34" charset="0"/>
            <a:buNone/>
            <a:defRPr sz="2000" kern="1200">
              <a:solidFill>
                <a:schemeClr val="tx1"/>
              </a:solidFill>
              <a:latin typeface="+mn-lt"/>
              <a:ea typeface="+mn-ea"/>
              <a:cs typeface="+mn-cs"/>
            </a:defRPr>
          </a:lvl3pPr>
          <a:lvl4pPr marL="1371600" indent="0" algn="l"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4pPr>
          <a:lvl5pPr marL="1828800" indent="0" algn="l"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lvl="1" eaLnBrk="0" hangingPunct="0">
            <a:lnSpc>
              <a:spcPct val="114000"/>
            </a:lnSpc>
            <a:spcBef>
              <a:spcPts val="0"/>
            </a:spcBef>
            <a:spcAft>
              <a:spcPts val="330"/>
            </a:spcAft>
            <a:tabLst>
              <a:tab pos="523875" algn="l"/>
            </a:tabLst>
            <a:defRPr/>
          </a:pPr>
          <a:r>
            <a:rPr lang="en-US" sz="1000" b="1">
              <a:solidFill>
                <a:schemeClr val="bg2"/>
              </a:solidFill>
            </a:rPr>
            <a:t>Xavantina Operations Mineral Resources Notes:</a:t>
          </a:r>
        </a:p>
        <a:p>
          <a:pPr marL="228600" indent="-228600" algn="just">
            <a:lnSpc>
              <a:spcPct val="100000"/>
            </a:lnSpc>
            <a:spcBef>
              <a:spcPts val="0"/>
            </a:spcBef>
            <a:spcAft>
              <a:spcPts val="300"/>
            </a:spcAft>
            <a:buClrTx/>
            <a:buFont typeface="+mj-lt"/>
            <a:buAutoNum type="arabicPeriod"/>
            <a:defRPr/>
          </a:pPr>
          <a:r>
            <a:rPr lang="en-US" sz="900" b="0">
              <a:solidFill>
                <a:schemeClr val="tx1">
                  <a:lumMod val="75000"/>
                  <a:lumOff val="25000"/>
                </a:schemeClr>
              </a:solidFill>
            </a:rPr>
            <a:t>Effective Date of June 30, 2025.</a:t>
          </a:r>
        </a:p>
        <a:p>
          <a:pPr marL="228600" indent="-228600" algn="just">
            <a:lnSpc>
              <a:spcPct val="100000"/>
            </a:lnSpc>
            <a:spcBef>
              <a:spcPts val="0"/>
            </a:spcBef>
            <a:spcAft>
              <a:spcPts val="300"/>
            </a:spcAft>
            <a:buClrTx/>
            <a:buFont typeface="+mj-lt"/>
            <a:buAutoNum type="arabicPeriod"/>
            <a:defRPr/>
          </a:pPr>
          <a:r>
            <a:rPr lang="en-US" sz="900" b="0">
              <a:solidFill>
                <a:schemeClr val="tx1">
                  <a:lumMod val="75000"/>
                  <a:lumOff val="25000"/>
                </a:schemeClr>
              </a:solidFill>
            </a:rPr>
            <a:t>Presented mineral resources inclusive of mineral reserves. Indicated mineral resource totals are undiluted. All figures have been rounded to the relative accuracy of the estimates. Summed amounts may not add due to rounding. Mineral resources that are not mineral reserves do not have a demonstrated economic viability. The Mineral Resource estimates were prepared in accordance with the Canadian Standards fand the CIM Guidelines, using geostatistical and/or classical methods, plus economic and mining parameters appropriate to the deposit.</a:t>
          </a:r>
        </a:p>
        <a:p>
          <a:pPr marL="228600" indent="-228600" algn="just">
            <a:lnSpc>
              <a:spcPct val="100000"/>
            </a:lnSpc>
            <a:spcBef>
              <a:spcPts val="0"/>
            </a:spcBef>
            <a:spcAft>
              <a:spcPts val="300"/>
            </a:spcAft>
            <a:buClrTx/>
            <a:buFont typeface="+mj-lt"/>
            <a:buAutoNum type="arabicPeriod"/>
            <a:defRPr/>
          </a:pPr>
          <a:r>
            <a:rPr lang="en-US" sz="900" b="0">
              <a:solidFill>
                <a:schemeClr val="tx1">
                  <a:lumMod val="75000"/>
                  <a:lumOff val="25000"/>
                </a:schemeClr>
              </a:solidFill>
            </a:rPr>
            <a:t>Mineral resources are estimated using ordinary kriging within 10 meter by 10 meter by 2 meter block size, with a minimum sub-block size of 1.25 meter by 1.25 meter by 0.5 meter.</a:t>
          </a:r>
        </a:p>
        <a:p>
          <a:pPr marL="228600" indent="-228600" algn="just">
            <a:lnSpc>
              <a:spcPct val="100000"/>
            </a:lnSpc>
            <a:spcBef>
              <a:spcPts val="0"/>
            </a:spcBef>
            <a:spcAft>
              <a:spcPts val="300"/>
            </a:spcAft>
            <a:buClrTx/>
            <a:buFont typeface="+mj-lt"/>
            <a:buAutoNum type="arabicPeriod"/>
            <a:defRPr/>
          </a:pPr>
          <a:r>
            <a:rPr lang="en-US" sz="900" b="0">
              <a:solidFill>
                <a:schemeClr val="tx1">
                  <a:lumMod val="75000"/>
                  <a:lumOff val="25000"/>
                </a:schemeClr>
              </a:solidFill>
            </a:rPr>
            <a:t>Mineral resource are constrained using a minimum stope dimension of 2.0 meters by 2.0 meters by 1.5 meters, a cut-off of 1.46 gpt based on underground mining and processing costs of US$107 per tonne and a gold price of US$2,500 per ounce.</a:t>
          </a:r>
        </a:p>
        <a:p>
          <a:pPr marL="228600" indent="-228600" algn="just">
            <a:lnSpc>
              <a:spcPct val="100000"/>
            </a:lnSpc>
            <a:spcBef>
              <a:spcPts val="0"/>
            </a:spcBef>
            <a:spcAft>
              <a:spcPts val="300"/>
            </a:spcAft>
            <a:buClrTx/>
            <a:buFont typeface="+mj-lt"/>
            <a:buAutoNum type="arabicPeriod"/>
            <a:defRPr/>
          </a:pPr>
          <a:r>
            <a:rPr lang="en-US" sz="900" b="0">
              <a:solidFill>
                <a:schemeClr val="tx1">
                  <a:lumMod val="75000"/>
                  <a:lumOff val="25000"/>
                </a:schemeClr>
              </a:solidFill>
            </a:rPr>
            <a:t>The 2025 inferred mineral resource estimate for gold concentrates was determined using gold assay data compiled from 25 auger drill holes drilled at an approximate spacing of 12.5 meters at depths ranging between 2.0 to 3.0 meters. Auger holes were sampled on 1.0 meter intervals producing 68 sample composites. Samples were analyzed for gold content at the Xavantina laboratory using fire-assay and verified by an independent third-party laboratory (see Quality Assurance and Quality Control). Grade estimation within the gold concentrate stockpile was determined using the Inverse Quadratic Distance interpolation method constrained to the volume that was sampled.</a:t>
          </a:r>
        </a:p>
        <a:p>
          <a:pPr marL="228600" indent="-228600" algn="just">
            <a:lnSpc>
              <a:spcPct val="100000"/>
            </a:lnSpc>
            <a:spcBef>
              <a:spcPts val="0"/>
            </a:spcBef>
            <a:spcAft>
              <a:spcPts val="300"/>
            </a:spcAft>
            <a:buClrTx/>
            <a:buFont typeface="+mj-lt"/>
            <a:buAutoNum type="arabicPeriod"/>
            <a:defRPr/>
          </a:pPr>
          <a:r>
            <a:rPr lang="en-US" sz="900" b="0">
              <a:solidFill>
                <a:schemeClr val="tx1">
                  <a:lumMod val="75000"/>
                  <a:lumOff val="25000"/>
                </a:schemeClr>
              </a:solidFill>
            </a:rPr>
            <a:t>Mineral resource estimates for the Xavantina Operations are prepared under the supervision of and verified by Mr. Cid Gonçalves Monteiro Filho, SME RM (04317974), MAIG (No. 8444), FAusIMM (No. 329148) and Manager, Resources &amp; Reserves of the Company who is a “qualified person” within the meanings of NI 43-101.</a:t>
          </a:r>
          <a:endParaRPr lang="en-US" sz="700">
            <a:solidFill>
              <a:srgbClr val="5F5F5F"/>
            </a:solidFill>
            <a:latin typeface="Nunito" pitchFamily="2" charset="0"/>
          </a:endParaRPr>
        </a:p>
      </xdr:txBody>
    </xdr:sp>
    <xdr:clientData/>
  </xdr:twoCellAnchor>
</xdr:wsDr>
</file>

<file path=xl/theme/theme1.xml><?xml version="1.0" encoding="utf-8"?>
<a:theme xmlns:a="http://schemas.openxmlformats.org/drawingml/2006/main" name="Office Theme">
  <a:themeElements>
    <a:clrScheme name="Ero">
      <a:dk1>
        <a:sysClr val="windowText" lastClr="000000"/>
      </a:dk1>
      <a:lt1>
        <a:srgbClr val="FFFFFF"/>
      </a:lt1>
      <a:dk2>
        <a:srgbClr val="5C5D54"/>
      </a:dk2>
      <a:lt2>
        <a:srgbClr val="008080"/>
      </a:lt2>
      <a:accent1>
        <a:srgbClr val="004A4A"/>
      </a:accent1>
      <a:accent2>
        <a:srgbClr val="A7A9AC"/>
      </a:accent2>
      <a:accent3>
        <a:srgbClr val="2C3E60"/>
      </a:accent3>
      <a:accent4>
        <a:srgbClr val="7C2F48"/>
      </a:accent4>
      <a:accent5>
        <a:srgbClr val="C25911"/>
      </a:accent5>
      <a:accent6>
        <a:srgbClr val="D9A441"/>
      </a:accent6>
      <a:hlink>
        <a:srgbClr val="008080"/>
      </a:hlink>
      <a:folHlink>
        <a:srgbClr val="008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1CE3E-51F3-44C2-95A9-B6DDFEBE9D19}">
  <dimension ref="B2:J38"/>
  <sheetViews>
    <sheetView showGridLines="0" tabSelected="1" zoomScaleNormal="100" zoomScaleSheetLayoutView="40" workbookViewId="0"/>
  </sheetViews>
  <sheetFormatPr defaultRowHeight="15" x14ac:dyDescent="0.35"/>
  <cols>
    <col min="2" max="2" width="36.09765625" customWidth="1"/>
    <col min="3" max="3" width="29.59765625" customWidth="1"/>
    <col min="4" max="4" width="29.59765625" style="8" customWidth="1"/>
    <col min="5" max="5" width="29.59765625" style="13" customWidth="1"/>
    <col min="7" max="7" width="36.09765625" customWidth="1"/>
    <col min="8" max="8" width="29.59765625" customWidth="1"/>
    <col min="9" max="9" width="29.59765625" style="8" customWidth="1"/>
    <col min="10" max="10" width="29.59765625" style="13" customWidth="1"/>
  </cols>
  <sheetData>
    <row r="2" spans="2:10" ht="18" customHeight="1" x14ac:dyDescent="0.35">
      <c r="B2" s="9" t="s">
        <v>0</v>
      </c>
      <c r="C2" s="10"/>
      <c r="D2" s="11"/>
      <c r="E2" s="10"/>
      <c r="G2" s="9" t="s">
        <v>1</v>
      </c>
      <c r="H2" s="10"/>
      <c r="I2" s="11"/>
      <c r="J2" s="10"/>
    </row>
    <row r="4" spans="2:10" ht="19.8" customHeight="1" thickBot="1" x14ac:dyDescent="0.4">
      <c r="B4" s="1" t="s">
        <v>22</v>
      </c>
      <c r="C4" s="2" t="s">
        <v>2</v>
      </c>
      <c r="D4" s="3" t="s">
        <v>23</v>
      </c>
      <c r="E4" s="2" t="s">
        <v>24</v>
      </c>
      <c r="G4" s="1" t="s">
        <v>22</v>
      </c>
      <c r="H4" s="12" t="s">
        <v>12</v>
      </c>
      <c r="I4" s="12" t="s">
        <v>38</v>
      </c>
      <c r="J4" s="12" t="s">
        <v>39</v>
      </c>
    </row>
    <row r="5" spans="2:10" s="23" customFormat="1" ht="20.399999999999999" customHeight="1" thickBot="1" x14ac:dyDescent="0.4">
      <c r="B5" s="21" t="s">
        <v>3</v>
      </c>
      <c r="C5" s="38"/>
      <c r="D5" s="22"/>
      <c r="E5" s="42"/>
      <c r="G5" s="21" t="s">
        <v>13</v>
      </c>
      <c r="H5" s="38"/>
      <c r="I5" s="22"/>
      <c r="J5" s="42"/>
    </row>
    <row r="6" spans="2:10" s="23" customFormat="1" ht="4.8" customHeight="1" x14ac:dyDescent="0.35">
      <c r="B6" s="24"/>
      <c r="C6" s="39"/>
      <c r="D6" s="25"/>
      <c r="E6" s="43"/>
      <c r="G6" s="24"/>
      <c r="H6" s="39"/>
      <c r="I6" s="25"/>
      <c r="J6" s="43"/>
    </row>
    <row r="7" spans="2:10" s="23" customFormat="1" ht="20.399999999999999" customHeight="1" thickBot="1" x14ac:dyDescent="0.4">
      <c r="B7" s="26" t="s">
        <v>25</v>
      </c>
      <c r="C7" s="44">
        <v>221</v>
      </c>
      <c r="D7" s="45">
        <v>6.48</v>
      </c>
      <c r="E7" s="46">
        <v>46.1</v>
      </c>
      <c r="G7" s="26" t="s">
        <v>40</v>
      </c>
      <c r="H7" s="44">
        <f>C7</f>
        <v>221</v>
      </c>
      <c r="I7" s="45">
        <f t="shared" ref="I7:J9" si="0">D7</f>
        <v>6.48</v>
      </c>
      <c r="J7" s="46">
        <f t="shared" si="0"/>
        <v>46.1</v>
      </c>
    </row>
    <row r="8" spans="2:10" s="23" customFormat="1" ht="20.399999999999999" customHeight="1" thickBot="1" x14ac:dyDescent="0.4">
      <c r="B8" s="27" t="s">
        <v>26</v>
      </c>
      <c r="C8" s="47">
        <v>1793</v>
      </c>
      <c r="D8" s="48">
        <v>6.9822361472392629</v>
      </c>
      <c r="E8" s="49">
        <v>402.5</v>
      </c>
      <c r="G8" s="27" t="s">
        <v>41</v>
      </c>
      <c r="H8" s="47">
        <f t="shared" ref="H8:H37" si="1">C8</f>
        <v>1793</v>
      </c>
      <c r="I8" s="48">
        <f t="shared" si="0"/>
        <v>6.9822361472392629</v>
      </c>
      <c r="J8" s="49">
        <f t="shared" si="0"/>
        <v>402.5</v>
      </c>
    </row>
    <row r="9" spans="2:10" s="23" customFormat="1" ht="20.399999999999999" customHeight="1" x14ac:dyDescent="0.35">
      <c r="B9" s="28" t="s">
        <v>27</v>
      </c>
      <c r="C9" s="50">
        <v>2014</v>
      </c>
      <c r="D9" s="51">
        <v>6.92801374999007</v>
      </c>
      <c r="E9" s="52">
        <v>448.6</v>
      </c>
      <c r="G9" s="28" t="s">
        <v>42</v>
      </c>
      <c r="H9" s="50">
        <f t="shared" si="1"/>
        <v>2014</v>
      </c>
      <c r="I9" s="51">
        <f t="shared" si="0"/>
        <v>6.92801374999007</v>
      </c>
      <c r="J9" s="52">
        <f t="shared" si="0"/>
        <v>448.6</v>
      </c>
    </row>
    <row r="10" spans="2:10" s="23" customFormat="1" ht="7.8" customHeight="1" x14ac:dyDescent="0.35">
      <c r="B10" s="29"/>
      <c r="C10" s="53"/>
      <c r="D10" s="54"/>
      <c r="E10" s="55"/>
      <c r="G10" s="29"/>
      <c r="H10" s="53"/>
      <c r="I10" s="54"/>
      <c r="J10" s="55"/>
    </row>
    <row r="11" spans="2:10" s="23" customFormat="1" ht="20.399999999999999" customHeight="1" thickBot="1" x14ac:dyDescent="0.4">
      <c r="B11" s="26" t="s">
        <v>28</v>
      </c>
      <c r="C11" s="44">
        <v>82</v>
      </c>
      <c r="D11" s="45">
        <v>6.65</v>
      </c>
      <c r="E11" s="46">
        <v>17.600000000000001</v>
      </c>
      <c r="G11" s="26" t="s">
        <v>43</v>
      </c>
      <c r="H11" s="44">
        <f t="shared" si="1"/>
        <v>82</v>
      </c>
      <c r="I11" s="45">
        <f t="shared" ref="I11:I12" si="2">D11</f>
        <v>6.65</v>
      </c>
      <c r="J11" s="46">
        <f t="shared" ref="J11:J12" si="3">E11</f>
        <v>17.600000000000001</v>
      </c>
    </row>
    <row r="12" spans="2:10" s="23" customFormat="1" ht="20.399999999999999" customHeight="1" x14ac:dyDescent="0.35">
      <c r="B12" s="28" t="s">
        <v>29</v>
      </c>
      <c r="C12" s="50">
        <v>82</v>
      </c>
      <c r="D12" s="51">
        <v>6.65</v>
      </c>
      <c r="E12" s="52">
        <v>17.600000000000001</v>
      </c>
      <c r="G12" s="28" t="s">
        <v>44</v>
      </c>
      <c r="H12" s="50">
        <f t="shared" si="1"/>
        <v>82</v>
      </c>
      <c r="I12" s="51">
        <f t="shared" si="2"/>
        <v>6.65</v>
      </c>
      <c r="J12" s="52">
        <f t="shared" si="3"/>
        <v>17.600000000000001</v>
      </c>
    </row>
    <row r="13" spans="2:10" s="23" customFormat="1" ht="7.8" customHeight="1" x14ac:dyDescent="0.35">
      <c r="B13" s="29"/>
      <c r="C13" s="53"/>
      <c r="D13" s="54"/>
      <c r="E13" s="55"/>
      <c r="G13" s="29"/>
      <c r="H13" s="53"/>
      <c r="I13" s="54"/>
      <c r="J13" s="55"/>
    </row>
    <row r="14" spans="2:10" ht="20.399999999999999" customHeight="1" x14ac:dyDescent="0.35">
      <c r="B14" s="4" t="s">
        <v>4</v>
      </c>
      <c r="C14" s="14">
        <v>221</v>
      </c>
      <c r="D14" s="15">
        <v>6.48</v>
      </c>
      <c r="E14" s="16">
        <v>46.1</v>
      </c>
      <c r="G14" s="4" t="s">
        <v>14</v>
      </c>
      <c r="H14" s="14">
        <f t="shared" si="1"/>
        <v>221</v>
      </c>
      <c r="I14" s="15">
        <f t="shared" ref="I14:I17" si="4">D14</f>
        <v>6.48</v>
      </c>
      <c r="J14" s="16">
        <f t="shared" ref="J14:J17" si="5">E14</f>
        <v>46.1</v>
      </c>
    </row>
    <row r="15" spans="2:10" ht="20.399999999999999" customHeight="1" x14ac:dyDescent="0.35">
      <c r="B15" s="4" t="s">
        <v>5</v>
      </c>
      <c r="C15" s="14">
        <v>1875</v>
      </c>
      <c r="D15" s="15">
        <v>6.9688376552960003</v>
      </c>
      <c r="E15" s="16">
        <v>420.1</v>
      </c>
      <c r="G15" s="4" t="s">
        <v>15</v>
      </c>
      <c r="H15" s="14">
        <f t="shared" si="1"/>
        <v>1875</v>
      </c>
      <c r="I15" s="15">
        <f t="shared" si="4"/>
        <v>6.9688376552960003</v>
      </c>
      <c r="J15" s="16">
        <f t="shared" si="5"/>
        <v>420.1</v>
      </c>
    </row>
    <row r="16" spans="2:10" s="23" customFormat="1" ht="3.6" customHeight="1" thickBot="1" x14ac:dyDescent="0.4">
      <c r="B16" s="30"/>
      <c r="C16" s="56"/>
      <c r="D16" s="57"/>
      <c r="E16" s="58"/>
      <c r="G16" s="30"/>
      <c r="H16" s="56">
        <f t="shared" si="1"/>
        <v>0</v>
      </c>
      <c r="I16" s="57">
        <f t="shared" si="4"/>
        <v>0</v>
      </c>
      <c r="J16" s="58">
        <f t="shared" si="5"/>
        <v>0</v>
      </c>
    </row>
    <row r="17" spans="2:10" s="23" customFormat="1" ht="20.399999999999999" customHeight="1" x14ac:dyDescent="0.35">
      <c r="B17" s="40" t="s">
        <v>6</v>
      </c>
      <c r="C17" s="59">
        <v>2096</v>
      </c>
      <c r="D17" s="60">
        <v>6.9181492767938941</v>
      </c>
      <c r="E17" s="61">
        <v>466.20000000000005</v>
      </c>
      <c r="G17" s="31" t="s">
        <v>16</v>
      </c>
      <c r="H17" s="59">
        <f t="shared" si="1"/>
        <v>2096</v>
      </c>
      <c r="I17" s="60">
        <f t="shared" si="4"/>
        <v>6.9181492767938941</v>
      </c>
      <c r="J17" s="61">
        <f t="shared" si="5"/>
        <v>466.20000000000005</v>
      </c>
    </row>
    <row r="18" spans="2:10" s="23" customFormat="1" ht="12" customHeight="1" thickBot="1" x14ac:dyDescent="0.4">
      <c r="B18" s="32"/>
      <c r="C18" s="62"/>
      <c r="D18" s="63"/>
      <c r="E18" s="64"/>
      <c r="G18" s="32"/>
      <c r="H18" s="62"/>
      <c r="I18" s="63"/>
      <c r="J18" s="64"/>
    </row>
    <row r="19" spans="2:10" s="23" customFormat="1" ht="20.399999999999999" customHeight="1" thickBot="1" x14ac:dyDescent="0.4">
      <c r="B19" s="41" t="s">
        <v>7</v>
      </c>
      <c r="C19" s="65"/>
      <c r="D19" s="66"/>
      <c r="E19" s="67"/>
      <c r="G19" s="21" t="s">
        <v>17</v>
      </c>
      <c r="H19" s="65"/>
      <c r="I19" s="66"/>
      <c r="J19" s="67"/>
    </row>
    <row r="20" spans="2:10" s="23" customFormat="1" ht="4.8" customHeight="1" x14ac:dyDescent="0.35">
      <c r="B20" s="24"/>
      <c r="C20" s="68"/>
      <c r="D20" s="69"/>
      <c r="E20" s="70"/>
      <c r="G20" s="24"/>
      <c r="H20" s="68">
        <f t="shared" si="1"/>
        <v>0</v>
      </c>
      <c r="I20" s="69">
        <f t="shared" ref="I20:I24" si="6">D20</f>
        <v>0</v>
      </c>
      <c r="J20" s="70">
        <f t="shared" ref="J20:J24" si="7">E20</f>
        <v>0</v>
      </c>
    </row>
    <row r="21" spans="2:10" s="23" customFormat="1" ht="20.399999999999999" customHeight="1" thickBot="1" x14ac:dyDescent="0.4">
      <c r="B21" s="33" t="s">
        <v>30</v>
      </c>
      <c r="C21" s="71">
        <v>312</v>
      </c>
      <c r="D21" s="45">
        <v>8.0550029661538467</v>
      </c>
      <c r="E21" s="46">
        <v>80.8</v>
      </c>
      <c r="G21" s="33" t="s">
        <v>45</v>
      </c>
      <c r="H21" s="71">
        <f t="shared" si="1"/>
        <v>312</v>
      </c>
      <c r="I21" s="45">
        <f t="shared" si="6"/>
        <v>8.0550029661538467</v>
      </c>
      <c r="J21" s="46">
        <f t="shared" si="7"/>
        <v>80.8</v>
      </c>
    </row>
    <row r="22" spans="2:10" s="23" customFormat="1" ht="20.399999999999999" customHeight="1" thickBot="1" x14ac:dyDescent="0.4">
      <c r="B22" s="34" t="s">
        <v>31</v>
      </c>
      <c r="C22" s="72">
        <v>1949</v>
      </c>
      <c r="D22" s="48">
        <v>8.7485510424628004</v>
      </c>
      <c r="E22" s="49">
        <v>548.20000000000005</v>
      </c>
      <c r="G22" s="34" t="s">
        <v>46</v>
      </c>
      <c r="H22" s="72">
        <f t="shared" si="1"/>
        <v>1949</v>
      </c>
      <c r="I22" s="48">
        <f t="shared" si="6"/>
        <v>8.7485510424628004</v>
      </c>
      <c r="J22" s="49">
        <f t="shared" si="7"/>
        <v>548.20000000000005</v>
      </c>
    </row>
    <row r="23" spans="2:10" s="23" customFormat="1" ht="20.399999999999999" customHeight="1" thickBot="1" x14ac:dyDescent="0.4">
      <c r="B23" s="35" t="s">
        <v>32</v>
      </c>
      <c r="C23" s="50">
        <v>2261</v>
      </c>
      <c r="D23" s="51">
        <v>8.6514712779831928</v>
      </c>
      <c r="E23" s="52">
        <v>628.9</v>
      </c>
      <c r="G23" s="35" t="s">
        <v>47</v>
      </c>
      <c r="H23" s="50">
        <f t="shared" si="1"/>
        <v>2261</v>
      </c>
      <c r="I23" s="51">
        <f t="shared" si="6"/>
        <v>8.6514712779831928</v>
      </c>
      <c r="J23" s="52">
        <f t="shared" si="7"/>
        <v>628.9</v>
      </c>
    </row>
    <row r="24" spans="2:10" s="23" customFormat="1" ht="20.399999999999999" customHeight="1" x14ac:dyDescent="0.35">
      <c r="B24" s="36" t="s">
        <v>33</v>
      </c>
      <c r="C24" s="73">
        <v>1057</v>
      </c>
      <c r="D24" s="74">
        <v>9.3133873294228948</v>
      </c>
      <c r="E24" s="75">
        <v>316.5</v>
      </c>
      <c r="G24" s="36" t="s">
        <v>48</v>
      </c>
      <c r="H24" s="73">
        <f t="shared" si="1"/>
        <v>1057</v>
      </c>
      <c r="I24" s="74">
        <f t="shared" si="6"/>
        <v>9.3133873294228948</v>
      </c>
      <c r="J24" s="75">
        <f t="shared" si="7"/>
        <v>316.5</v>
      </c>
    </row>
    <row r="25" spans="2:10" s="23" customFormat="1" ht="7.8" customHeight="1" thickBot="1" x14ac:dyDescent="0.4">
      <c r="B25" s="29"/>
      <c r="C25" s="53"/>
      <c r="D25" s="54"/>
      <c r="E25" s="55"/>
      <c r="G25" s="29"/>
      <c r="H25" s="53"/>
      <c r="I25" s="54"/>
      <c r="J25" s="55"/>
    </row>
    <row r="26" spans="2:10" s="23" customFormat="1" ht="20.399999999999999" customHeight="1" thickBot="1" x14ac:dyDescent="0.4">
      <c r="B26" s="33" t="s">
        <v>34</v>
      </c>
      <c r="C26" s="71">
        <v>98</v>
      </c>
      <c r="D26" s="45">
        <v>11.140122813061225</v>
      </c>
      <c r="E26" s="46">
        <v>35.1</v>
      </c>
      <c r="G26" s="34" t="s">
        <v>49</v>
      </c>
      <c r="H26" s="71">
        <f t="shared" si="1"/>
        <v>98</v>
      </c>
      <c r="I26" s="45">
        <f t="shared" ref="I26:I28" si="8">D26</f>
        <v>11.140122813061225</v>
      </c>
      <c r="J26" s="46">
        <f t="shared" ref="J26:J28" si="9">E26</f>
        <v>35.1</v>
      </c>
    </row>
    <row r="27" spans="2:10" s="23" customFormat="1" ht="20.399999999999999" customHeight="1" thickBot="1" x14ac:dyDescent="0.4">
      <c r="B27" s="35" t="s">
        <v>35</v>
      </c>
      <c r="C27" s="50">
        <v>98</v>
      </c>
      <c r="D27" s="51">
        <v>11.140122813061225</v>
      </c>
      <c r="E27" s="52">
        <v>35.1</v>
      </c>
      <c r="G27" s="35" t="s">
        <v>50</v>
      </c>
      <c r="H27" s="50">
        <f t="shared" si="1"/>
        <v>98</v>
      </c>
      <c r="I27" s="51">
        <f t="shared" si="8"/>
        <v>11.140122813061225</v>
      </c>
      <c r="J27" s="52">
        <f t="shared" si="9"/>
        <v>35.1</v>
      </c>
    </row>
    <row r="28" spans="2:10" s="23" customFormat="1" ht="20.399999999999999" customHeight="1" x14ac:dyDescent="0.35">
      <c r="B28" s="36" t="s">
        <v>36</v>
      </c>
      <c r="C28" s="73">
        <v>84</v>
      </c>
      <c r="D28" s="74">
        <v>7.2945058685714272</v>
      </c>
      <c r="E28" s="75">
        <v>19.7</v>
      </c>
      <c r="G28" s="36" t="s">
        <v>51</v>
      </c>
      <c r="H28" s="73">
        <f t="shared" si="1"/>
        <v>84</v>
      </c>
      <c r="I28" s="74">
        <f t="shared" si="8"/>
        <v>7.2945058685714272</v>
      </c>
      <c r="J28" s="75">
        <f t="shared" si="9"/>
        <v>19.7</v>
      </c>
    </row>
    <row r="29" spans="2:10" s="23" customFormat="1" ht="7.8" customHeight="1" x14ac:dyDescent="0.35">
      <c r="B29" s="29"/>
      <c r="C29" s="53"/>
      <c r="D29" s="54"/>
      <c r="E29" s="55"/>
      <c r="G29" s="29"/>
      <c r="H29" s="53"/>
      <c r="I29" s="54"/>
      <c r="J29" s="55"/>
    </row>
    <row r="30" spans="2:10" s="23" customFormat="1" ht="20.399999999999999" customHeight="1" x14ac:dyDescent="0.35">
      <c r="B30" s="76" t="s">
        <v>37</v>
      </c>
      <c r="C30" s="77">
        <v>24</v>
      </c>
      <c r="D30" s="78">
        <v>37.97216126</v>
      </c>
      <c r="E30" s="79">
        <v>29.3</v>
      </c>
      <c r="G30" s="76" t="s">
        <v>52</v>
      </c>
      <c r="H30" s="77">
        <f t="shared" si="1"/>
        <v>24</v>
      </c>
      <c r="I30" s="78">
        <f t="shared" ref="I30" si="10">D30</f>
        <v>37.97216126</v>
      </c>
      <c r="J30" s="79">
        <f t="shared" ref="J30" si="11">E30</f>
        <v>29.3</v>
      </c>
    </row>
    <row r="31" spans="2:10" s="23" customFormat="1" ht="7.8" customHeight="1" x14ac:dyDescent="0.35">
      <c r="B31" s="29"/>
      <c r="C31" s="53"/>
      <c r="D31" s="54"/>
      <c r="E31" s="55"/>
      <c r="G31" s="29"/>
      <c r="H31" s="53"/>
      <c r="I31" s="54"/>
      <c r="J31" s="55"/>
    </row>
    <row r="32" spans="2:10" ht="20.399999999999999" customHeight="1" x14ac:dyDescent="0.35">
      <c r="B32" s="5" t="s">
        <v>8</v>
      </c>
      <c r="C32" s="17">
        <v>312</v>
      </c>
      <c r="D32" s="15">
        <v>8.0550029661538467</v>
      </c>
      <c r="E32" s="18">
        <v>80.8</v>
      </c>
      <c r="G32" s="5" t="s">
        <v>18</v>
      </c>
      <c r="H32" s="17">
        <f t="shared" si="1"/>
        <v>312</v>
      </c>
      <c r="I32" s="15">
        <f t="shared" ref="I32:I35" si="12">D32</f>
        <v>8.0550029661538467</v>
      </c>
      <c r="J32" s="18">
        <f t="shared" ref="J32:J35" si="13">E32</f>
        <v>80.8</v>
      </c>
    </row>
    <row r="33" spans="2:10" ht="20.399999999999999" customHeight="1" x14ac:dyDescent="0.35">
      <c r="B33" s="6" t="s">
        <v>9</v>
      </c>
      <c r="C33" s="19">
        <v>2047</v>
      </c>
      <c r="D33" s="15">
        <v>8.8630473949389348</v>
      </c>
      <c r="E33" s="20">
        <v>583.30000000000007</v>
      </c>
      <c r="G33" s="6" t="s">
        <v>19</v>
      </c>
      <c r="H33" s="19">
        <f t="shared" si="1"/>
        <v>2047</v>
      </c>
      <c r="I33" s="15">
        <f t="shared" si="12"/>
        <v>8.8630473949389348</v>
      </c>
      <c r="J33" s="20">
        <f t="shared" si="13"/>
        <v>583.30000000000007</v>
      </c>
    </row>
    <row r="34" spans="2:10" s="23" customFormat="1" ht="3.6" customHeight="1" thickBot="1" x14ac:dyDescent="0.4">
      <c r="B34" s="30"/>
      <c r="C34" s="56"/>
      <c r="D34" s="57"/>
      <c r="E34" s="58"/>
      <c r="G34" s="30"/>
      <c r="H34" s="56">
        <f t="shared" si="1"/>
        <v>0</v>
      </c>
      <c r="I34" s="57">
        <f t="shared" si="12"/>
        <v>0</v>
      </c>
      <c r="J34" s="58">
        <f t="shared" si="13"/>
        <v>0</v>
      </c>
    </row>
    <row r="35" spans="2:10" s="23" customFormat="1" ht="20.399999999999999" customHeight="1" x14ac:dyDescent="0.35">
      <c r="B35" s="37" t="s">
        <v>10</v>
      </c>
      <c r="C35" s="80">
        <v>2359</v>
      </c>
      <c r="D35" s="60">
        <v>8.7561758977871982</v>
      </c>
      <c r="E35" s="81">
        <v>664.1</v>
      </c>
      <c r="G35" s="37" t="s">
        <v>20</v>
      </c>
      <c r="H35" s="80">
        <f t="shared" si="1"/>
        <v>2359</v>
      </c>
      <c r="I35" s="60">
        <f t="shared" si="12"/>
        <v>8.7561758977871982</v>
      </c>
      <c r="J35" s="81">
        <f t="shared" si="13"/>
        <v>664.1</v>
      </c>
    </row>
    <row r="36" spans="2:10" s="23" customFormat="1" ht="12" customHeight="1" thickBot="1" x14ac:dyDescent="0.4">
      <c r="B36" s="32"/>
      <c r="C36" s="62"/>
      <c r="D36" s="63"/>
      <c r="E36" s="64"/>
      <c r="G36" s="30"/>
      <c r="H36" s="62"/>
      <c r="I36" s="63"/>
      <c r="J36" s="64"/>
    </row>
    <row r="37" spans="2:10" s="23" customFormat="1" ht="20.399999999999999" customHeight="1" x14ac:dyDescent="0.35">
      <c r="B37" s="37" t="s">
        <v>11</v>
      </c>
      <c r="C37" s="80">
        <v>1166</v>
      </c>
      <c r="D37" s="60">
        <v>9.7471787501886791</v>
      </c>
      <c r="E37" s="81">
        <v>365.4</v>
      </c>
      <c r="G37" s="37" t="s">
        <v>21</v>
      </c>
      <c r="H37" s="80">
        <f t="shared" si="1"/>
        <v>1166</v>
      </c>
      <c r="I37" s="60">
        <f t="shared" ref="I37" si="14">D37</f>
        <v>9.7471787501886791</v>
      </c>
      <c r="J37" s="81">
        <f t="shared" ref="J37" si="15">E37</f>
        <v>365.4</v>
      </c>
    </row>
    <row r="38" spans="2:10" x14ac:dyDescent="0.35">
      <c r="C38" s="7"/>
      <c r="H38" s="7"/>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15f55b-0dd2-4f18-8fe2-3ac4b072748f">
      <Terms xmlns="http://schemas.microsoft.com/office/infopath/2007/PartnerControls"/>
    </lcf76f155ced4ddcb4097134ff3c332f>
    <TaxCatchAll xmlns="6551cdf8-7e69-48f3-a703-c83bd6e19496" xsi:nil="true"/>
    <MediaLengthInSeconds xmlns="eb15f55b-0dd2-4f18-8fe2-3ac4b072748f" xsi:nil="true"/>
    <SharedWithUsers xmlns="6551cdf8-7e69-48f3-a703-c83bd6e19496">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1142D84FC4B14392DC9CA2F2424E23" ma:contentTypeVersion="14" ma:contentTypeDescription="Create a new document." ma:contentTypeScope="" ma:versionID="f70b8936dda9236204793f08a09008f9">
  <xsd:schema xmlns:xsd="http://www.w3.org/2001/XMLSchema" xmlns:xs="http://www.w3.org/2001/XMLSchema" xmlns:p="http://schemas.microsoft.com/office/2006/metadata/properties" xmlns:ns2="eb15f55b-0dd2-4f18-8fe2-3ac4b072748f" xmlns:ns3="6551cdf8-7e69-48f3-a703-c83bd6e19496" targetNamespace="http://schemas.microsoft.com/office/2006/metadata/properties" ma:root="true" ma:fieldsID="4e33ca2fd5eb32a5dedfa53d2bb80e50" ns2:_="" ns3:_="">
    <xsd:import namespace="eb15f55b-0dd2-4f18-8fe2-3ac4b072748f"/>
    <xsd:import namespace="6551cdf8-7e69-48f3-a703-c83bd6e19496"/>
    <xsd:element name="properties">
      <xsd:complexType>
        <xsd:sequence>
          <xsd:element name="documentManagement">
            <xsd:complexType>
              <xsd:all>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5f55b-0dd2-4f18-8fe2-3ac4b072748f" elementFormDefault="qualified">
    <xsd:import namespace="http://schemas.microsoft.com/office/2006/documentManagement/types"/>
    <xsd:import namespace="http://schemas.microsoft.com/office/infopath/2007/PartnerControls"/>
    <xsd:element name="MediaServiceOCR" ma:index="8" nillable="true" ma:displayName="Extracted Text" ma:internalName="MediaServiceOCR" ma:readOnly="true">
      <xsd:simpleType>
        <xsd:restriction base="dms:Note">
          <xsd:maxLength value="255"/>
        </xsd:restriction>
      </xsd:simpleType>
    </xsd:element>
    <xsd:element name="MediaServiceLocation" ma:index="9" nillable="true" ma:displayName="Location" ma:indexed="true" ma:internalName="MediaServiceLocation" ma:readOnly="true">
      <xsd:simpleType>
        <xsd:restriction base="dms:Text"/>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ae83b72-1822-4ede-a618-6f4ca5c445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551cdf8-7e69-48f3-a703-c83bd6e1949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bdf7d13-23c6-44c0-aaf7-df38712fbe62}" ma:internalName="TaxCatchAll" ma:showField="CatchAllData" ma:web="6551cdf8-7e69-48f3-a703-c83bd6e194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4F8CD0-1E5F-4B06-BEB3-6520F9311358}">
  <ds:schemaRefs>
    <ds:schemaRef ds:uri="http://schemas.microsoft.com/sharepoint/v3/contenttype/forms"/>
  </ds:schemaRefs>
</ds:datastoreItem>
</file>

<file path=customXml/itemProps2.xml><?xml version="1.0" encoding="utf-8"?>
<ds:datastoreItem xmlns:ds="http://schemas.openxmlformats.org/officeDocument/2006/customXml" ds:itemID="{3F64758D-BD0C-49E1-8433-265E10DBC5F3}">
  <ds:schemaRefs>
    <ds:schemaRef ds:uri="http://schemas.microsoft.com/office/2006/metadata/properties"/>
    <ds:schemaRef ds:uri="http://schemas.microsoft.com/office/infopath/2007/PartnerControls"/>
    <ds:schemaRef ds:uri="3ee14a04-f7bf-4bfe-9e2a-7d12e035ecf4"/>
    <ds:schemaRef ds:uri="86c1cf5f-4313-4ba1-91cd-2d0a7d20b294"/>
    <ds:schemaRef ds:uri="eb15f55b-0dd2-4f18-8fe2-3ac4b072748f"/>
    <ds:schemaRef ds:uri="6551cdf8-7e69-48f3-a703-c83bd6e19496"/>
  </ds:schemaRefs>
</ds:datastoreItem>
</file>

<file path=customXml/itemProps3.xml><?xml version="1.0" encoding="utf-8"?>
<ds:datastoreItem xmlns:ds="http://schemas.openxmlformats.org/officeDocument/2006/customXml" ds:itemID="{F91D2DAE-6C76-4553-A034-2E97FBFA56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5f55b-0dd2-4f18-8fe2-3ac4b072748f"/>
    <ds:schemaRef ds:uri="6551cdf8-7e69-48f3-a703-c83bd6e194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Xavantina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Bruna Dutra Alvarenga</dc:creator>
  <cp:lastModifiedBy>BRUNA DUTRA ALVARENGA</cp:lastModifiedBy>
  <dcterms:created xsi:type="dcterms:W3CDTF">2024-11-21T17:49:10Z</dcterms:created>
  <dcterms:modified xsi:type="dcterms:W3CDTF">2026-08-14T22:05:53Z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0x0101008C1142D84FC4B14392DC9CA2F2424E23</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GUID">
    <vt:lpwstr>1af32c56-a966-45af-ade7-80c7055a9eb7</vt:lpwstr>
  </property>
</Properties>
</file>