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neero.sharepoint.com/sites/IR2/Shared Documents/Website/MZ/Reserves and Resources/"/>
    </mc:Choice>
  </mc:AlternateContent>
  <xr:revisionPtr revIDLastSave="8" documentId="13_ncr:1_{E3EFAE24-94BD-42C8-BC7F-27A8DF9BD43A}" xr6:coauthVersionLast="47" xr6:coauthVersionMax="47" xr10:uidLastSave="{A376D7B6-15FA-4B5C-AE1B-7656EF6A9F7C}"/>
  <bookViews>
    <workbookView xWindow="-108" yWindow="-108" windowWidth="30936" windowHeight="16776" xr2:uid="{44A936B4-6FA3-4AFA-81D7-C54222EAF6FC}"/>
  </bookViews>
  <sheets>
    <sheet name="Caraíb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2" l="1"/>
  <c r="I8" i="2"/>
  <c r="J8" i="2"/>
  <c r="H9" i="2"/>
  <c r="I9" i="2"/>
  <c r="J9" i="2"/>
  <c r="H11" i="2"/>
  <c r="I11" i="2"/>
  <c r="J11" i="2"/>
  <c r="H12" i="2"/>
  <c r="I12" i="2"/>
  <c r="J12" i="2"/>
  <c r="H13" i="2"/>
  <c r="I13" i="2"/>
  <c r="J13" i="2"/>
  <c r="H15" i="2"/>
  <c r="I15" i="2"/>
  <c r="J15" i="2"/>
  <c r="H16" i="2"/>
  <c r="I16" i="2"/>
  <c r="J16" i="2"/>
  <c r="H18" i="2"/>
  <c r="I18" i="2"/>
  <c r="J18" i="2"/>
  <c r="H22" i="2"/>
  <c r="I22" i="2"/>
  <c r="J22" i="2"/>
  <c r="H23" i="2"/>
  <c r="I23" i="2"/>
  <c r="J23" i="2"/>
  <c r="H24" i="2"/>
  <c r="I24" i="2"/>
  <c r="J24" i="2"/>
  <c r="H25" i="2"/>
  <c r="I25" i="2"/>
  <c r="J25" i="2"/>
  <c r="H27" i="2"/>
  <c r="I27" i="2"/>
  <c r="J27" i="2"/>
  <c r="H28" i="2"/>
  <c r="I28" i="2"/>
  <c r="J28" i="2"/>
  <c r="H29" i="2"/>
  <c r="I29" i="2"/>
  <c r="J29" i="2"/>
  <c r="H30" i="2"/>
  <c r="I30" i="2"/>
  <c r="J30" i="2"/>
  <c r="H32" i="2"/>
  <c r="I32" i="2"/>
  <c r="J32" i="2"/>
  <c r="H33" i="2"/>
  <c r="I33" i="2"/>
  <c r="J33" i="2"/>
  <c r="H35" i="2"/>
  <c r="I35" i="2"/>
  <c r="J35" i="2"/>
  <c r="H37" i="2"/>
  <c r="I37" i="2"/>
  <c r="J37" i="2"/>
  <c r="I7" i="2"/>
  <c r="J7" i="2"/>
  <c r="H7" i="2"/>
</calcChain>
</file>

<file path=xl/sharedStrings.xml><?xml version="1.0" encoding="utf-8"?>
<sst xmlns="http://schemas.openxmlformats.org/spreadsheetml/2006/main" count="56" uniqueCount="55">
  <si>
    <t>English</t>
  </si>
  <si>
    <t>Português</t>
  </si>
  <si>
    <t>Caraíba</t>
  </si>
  <si>
    <t>Tonnes (kt)</t>
  </si>
  <si>
    <t>Grade (Cu%)</t>
  </si>
  <si>
    <t>Contained Cu (kt)</t>
  </si>
  <si>
    <t>Mineral Reserves</t>
  </si>
  <si>
    <t>Proven (Underground)</t>
  </si>
  <si>
    <t>Probable (Underground)</t>
  </si>
  <si>
    <t>Proven &amp; Probable (Underground)</t>
  </si>
  <si>
    <t>Proven (Open Pit)</t>
  </si>
  <si>
    <t>Probable (Open Pit)</t>
  </si>
  <si>
    <t>Proven &amp; Probable (Open Pit)</t>
  </si>
  <si>
    <t>Total Proven</t>
  </si>
  <si>
    <t>Total Probable</t>
  </si>
  <si>
    <t>Total Proven &amp; Probable</t>
  </si>
  <si>
    <t>Mineral Resources</t>
  </si>
  <si>
    <t>Measured (Underground)</t>
  </si>
  <si>
    <t>Indicated (Underground)</t>
  </si>
  <si>
    <t>Measured &amp; Indicated (Underground)</t>
  </si>
  <si>
    <t>Inferred (Underground)</t>
  </si>
  <si>
    <t>Measured (Open Pit)</t>
  </si>
  <si>
    <t>Indicated (Open Pit)</t>
  </si>
  <si>
    <t>Measured &amp; Indicated (Open Pit)</t>
  </si>
  <si>
    <t>Inferred (Open Pit)</t>
  </si>
  <si>
    <t>Total Measured</t>
  </si>
  <si>
    <t>Total Indicated</t>
  </si>
  <si>
    <t>Total Measured &amp; Indicated</t>
  </si>
  <si>
    <t>Total Inferred</t>
  </si>
  <si>
    <t>Tonelagem (kt)</t>
  </si>
  <si>
    <t>Teor (Cu%)</t>
  </si>
  <si>
    <t>Cobre Contido (kt)</t>
  </si>
  <si>
    <t>Reservas Minerais</t>
  </si>
  <si>
    <t>Total Provada</t>
  </si>
  <si>
    <t>Total Provável</t>
  </si>
  <si>
    <t>Total Provada &amp; Provável</t>
  </si>
  <si>
    <t>Recursos Minerais</t>
  </si>
  <si>
    <t>Provada (Mina Subterrânea)</t>
  </si>
  <si>
    <t>Provável (Mina Subterrânea)</t>
  </si>
  <si>
    <t>Provada &amp; Provável (Mina Subterrânea)</t>
  </si>
  <si>
    <t>Provada (Mina a Céu Aberto)</t>
  </si>
  <si>
    <t>Provável (Mina a Céu Aberto)</t>
  </si>
  <si>
    <t>Provada &amp; Provável (Mina a Céu Aberto)</t>
  </si>
  <si>
    <t>Medido (Mina Subterrânea)</t>
  </si>
  <si>
    <t>Indicado (Mina Subterrânea)</t>
  </si>
  <si>
    <t>Medido &amp; Indicado (Mina Subterrânea)</t>
  </si>
  <si>
    <t>Inferido (Mina Subterrânea)</t>
  </si>
  <si>
    <t>Medido (Mina a Céu Aberto)</t>
  </si>
  <si>
    <t>Indicado (Mina a Céu Aberto)</t>
  </si>
  <si>
    <t>Medido &amp; Indicado (Mina a Céu Aberto)</t>
  </si>
  <si>
    <t>Inferido (Mina a Céu Aberto)</t>
  </si>
  <si>
    <t>Total Medido</t>
  </si>
  <si>
    <t>Total Indicado</t>
  </si>
  <si>
    <t>Total Medido &amp; Indicado</t>
  </si>
  <si>
    <t>Total Inferido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</si>
</sst>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Nunito"/>
      <family val="2"/>
    </font>
    <font>
      <b/>
      <sz val="10"/>
      <color theme="0"/>
      <name val="Nunito"/>
    </font>
    <font>
      <b/>
      <sz val="10"/>
      <color rgb="FFFFFFFF"/>
      <name val="Nunito"/>
    </font>
    <font>
      <b/>
      <sz val="10"/>
      <color rgb="FF008080"/>
      <name val="Nunito"/>
    </font>
    <font>
      <sz val="10"/>
      <name val="Arial"/>
      <family val="2"/>
    </font>
    <font>
      <sz val="10"/>
      <color rgb="FF5C5D54"/>
      <name val="Nunito"/>
    </font>
    <font>
      <b/>
      <sz val="10"/>
      <color rgb="FF5C5D54"/>
      <name val="Nunito"/>
    </font>
    <font>
      <sz val="10"/>
      <color rgb="FF5D5C54"/>
      <name val="Nunito"/>
    </font>
    <font>
      <b/>
      <sz val="10"/>
      <color theme="3"/>
      <name val="Nunito"/>
    </font>
    <font>
      <b/>
      <sz val="10"/>
      <color rgb="FF5D5C54"/>
      <name val="Nunito"/>
    </font>
    <font>
      <b/>
      <sz val="10"/>
      <color rgb="FFC25911"/>
      <name val="Nunito"/>
    </font>
    <font>
      <b/>
      <sz val="10"/>
      <color theme="8"/>
      <name val="Nunito"/>
    </font>
    <font>
      <b/>
      <sz val="9"/>
      <color rgb="FFFFFFFF"/>
      <name val="Nunito"/>
    </font>
  </fonts>
  <fills count="6">
    <fill>
      <patternFill patternType="none"/>
    </fill>
    <fill>
      <patternFill patternType="gray125"/>
    </fill>
    <fill>
      <patternFill patternType="solid">
        <fgColor rgb="FF008080"/>
        <bgColor indexed="64"/>
      </patternFill>
    </fill>
    <fill>
      <patternFill patternType="solid">
        <fgColor theme="0" tint="-4.9989318521683403E-2"/>
        <bgColor indexed="64"/>
      </patternFill>
    </fill>
    <fill>
      <patternFill patternType="solid">
        <fgColor theme="3"/>
        <bgColor indexed="64"/>
      </patternFill>
    </fill>
    <fill>
      <patternFill patternType="solid">
        <fgColor theme="0"/>
        <bgColor indexed="64"/>
      </patternFill>
    </fill>
  </fills>
  <borders count="10">
    <border>
      <left/>
      <right/>
      <top/>
      <bottom/>
      <diagonal/>
    </border>
    <border>
      <left/>
      <right/>
      <top/>
      <bottom style="medium">
        <color rgb="FF008080"/>
      </bottom>
      <diagonal/>
    </border>
    <border>
      <left/>
      <right/>
      <top style="medium">
        <color rgb="FF008080"/>
      </top>
      <bottom style="medium">
        <color rgb="FF008080"/>
      </bottom>
      <diagonal/>
    </border>
    <border>
      <left/>
      <right/>
      <top style="medium">
        <color rgb="FF008080"/>
      </top>
      <bottom/>
      <diagonal/>
    </border>
    <border>
      <left/>
      <right/>
      <top/>
      <bottom style="medium">
        <color theme="0" tint="-4.9989318521683403E-2"/>
      </bottom>
      <diagonal/>
    </border>
    <border>
      <left/>
      <right/>
      <top style="medium">
        <color theme="0" tint="-4.9989318521683403E-2"/>
      </top>
      <bottom style="medium">
        <color theme="0" tint="-4.9989318521683403E-2"/>
      </bottom>
      <diagonal/>
    </border>
    <border>
      <left/>
      <right/>
      <top style="medium">
        <color theme="0" tint="-4.9989318521683403E-2"/>
      </top>
      <bottom/>
      <diagonal/>
    </border>
    <border>
      <left/>
      <right/>
      <top/>
      <bottom style="thin">
        <color theme="0"/>
      </bottom>
      <diagonal/>
    </border>
    <border>
      <left/>
      <right/>
      <top style="thin">
        <color theme="0"/>
      </top>
      <bottom/>
      <diagonal/>
    </border>
    <border>
      <left/>
      <right/>
      <top style="medium">
        <color theme="2"/>
      </top>
      <bottom/>
      <diagonal/>
    </border>
  </borders>
  <cellStyleXfs count="1">
    <xf numFmtId="0" fontId="0" fillId="0" borderId="0"/>
  </cellStyleXfs>
  <cellXfs count="63">
    <xf numFmtId="0" fontId="0" fillId="0" borderId="0" xfId="0"/>
    <xf numFmtId="0" fontId="2" fillId="2" borderId="1" xfId="0" applyFont="1" applyFill="1" applyBorder="1" applyAlignment="1">
      <alignment horizontal="left" vertical="center" wrapText="1" readingOrder="1"/>
    </xf>
    <xf numFmtId="3" fontId="2" fillId="2" borderId="1" xfId="0" applyNumberFormat="1" applyFont="1" applyFill="1" applyBorder="1" applyAlignment="1">
      <alignment horizontal="center" vertical="center" wrapText="1" readingOrder="1"/>
    </xf>
    <xf numFmtId="4" fontId="2" fillId="2" borderId="1" xfId="0" applyNumberFormat="1" applyFont="1" applyFill="1" applyBorder="1" applyAlignment="1">
      <alignment horizontal="center" vertical="center" wrapText="1" readingOrder="1"/>
    </xf>
    <xf numFmtId="0" fontId="6" fillId="3" borderId="7" xfId="0" applyFont="1" applyFill="1" applyBorder="1" applyAlignment="1">
      <alignment horizontal="left" vertical="center" wrapText="1" indent="1" readingOrder="1"/>
    </xf>
    <xf numFmtId="4" fontId="9" fillId="3" borderId="7" xfId="0" applyNumberFormat="1" applyFont="1" applyFill="1" applyBorder="1" applyAlignment="1">
      <alignment horizontal="center" vertical="center" wrapText="1"/>
    </xf>
    <xf numFmtId="0" fontId="6" fillId="3" borderId="8" xfId="0" applyFont="1" applyFill="1" applyBorder="1" applyAlignment="1">
      <alignment horizontal="left" vertical="center" wrapText="1" indent="1" readingOrder="1"/>
    </xf>
    <xf numFmtId="4" fontId="9" fillId="3" borderId="8" xfId="0" applyNumberFormat="1" applyFont="1" applyFill="1" applyBorder="1" applyAlignment="1">
      <alignment horizontal="center" vertical="center" wrapText="1"/>
    </xf>
    <xf numFmtId="0" fontId="8" fillId="3" borderId="7" xfId="0" applyFont="1" applyFill="1" applyBorder="1" applyAlignment="1">
      <alignment horizontal="left" vertical="center" indent="1"/>
    </xf>
    <xf numFmtId="0" fontId="8" fillId="3" borderId="8" xfId="0" applyFont="1" applyFill="1" applyBorder="1" applyAlignment="1">
      <alignment horizontal="left" vertical="center" indent="1"/>
    </xf>
    <xf numFmtId="3" fontId="9" fillId="3" borderId="7" xfId="0" applyNumberFormat="1" applyFont="1" applyFill="1" applyBorder="1" applyAlignment="1">
      <alignment horizontal="center" vertical="top" wrapText="1"/>
    </xf>
    <xf numFmtId="3" fontId="9" fillId="3" borderId="8" xfId="0" applyNumberFormat="1" applyFont="1" applyFill="1" applyBorder="1" applyAlignment="1">
      <alignment horizontal="center" vertical="top" wrapText="1"/>
    </xf>
    <xf numFmtId="3" fontId="8" fillId="3" borderId="7" xfId="0" applyNumberFormat="1" applyFont="1" applyFill="1" applyBorder="1" applyAlignment="1">
      <alignment horizontal="center" vertical="top" wrapText="1"/>
    </xf>
    <xf numFmtId="3" fontId="8" fillId="3" borderId="8" xfId="0" applyNumberFormat="1" applyFont="1" applyFill="1" applyBorder="1" applyAlignment="1">
      <alignment horizontal="center" vertical="top" wrapText="1"/>
    </xf>
    <xf numFmtId="3" fontId="0" fillId="0" borderId="0" xfId="0" applyNumberFormat="1"/>
    <xf numFmtId="4" fontId="0" fillId="0" borderId="0" xfId="0" applyNumberFormat="1"/>
    <xf numFmtId="0" fontId="1" fillId="4" borderId="0" xfId="0" applyFont="1" applyFill="1" applyAlignment="1">
      <alignment horizontal="centerContinuous"/>
    </xf>
    <xf numFmtId="3" fontId="1" fillId="4" borderId="0" xfId="0" applyNumberFormat="1" applyFont="1" applyFill="1" applyAlignment="1">
      <alignment horizontal="centerContinuous"/>
    </xf>
    <xf numFmtId="4" fontId="1" fillId="4" borderId="0" xfId="0" applyNumberFormat="1" applyFont="1" applyFill="1" applyAlignment="1">
      <alignment horizontal="centerContinuous"/>
    </xf>
    <xf numFmtId="0" fontId="12" fillId="2" borderId="0" xfId="0" applyFont="1" applyFill="1" applyAlignment="1">
      <alignment horizontal="center" vertical="center" wrapText="1"/>
    </xf>
    <xf numFmtId="0" fontId="3" fillId="5" borderId="2" xfId="0" applyFont="1" applyFill="1" applyBorder="1" applyAlignment="1">
      <alignment horizontal="left" vertical="center" wrapText="1" readingOrder="1"/>
    </xf>
    <xf numFmtId="3" fontId="4" fillId="5" borderId="2" xfId="0" applyNumberFormat="1" applyFont="1" applyFill="1" applyBorder="1" applyAlignment="1">
      <alignment horizontal="center" vertical="center" wrapText="1"/>
    </xf>
    <xf numFmtId="4" fontId="4" fillId="5" borderId="2" xfId="0" applyNumberFormat="1" applyFont="1" applyFill="1" applyBorder="1" applyAlignment="1">
      <alignment horizontal="center" vertical="center" wrapText="1"/>
    </xf>
    <xf numFmtId="0" fontId="0" fillId="5" borderId="0" xfId="0" applyFill="1"/>
    <xf numFmtId="0" fontId="3" fillId="5" borderId="3" xfId="0" applyFont="1" applyFill="1" applyBorder="1" applyAlignment="1">
      <alignment horizontal="left" vertical="center" wrapText="1" readingOrder="1"/>
    </xf>
    <xf numFmtId="3" fontId="4" fillId="5" borderId="3" xfId="0" applyNumberFormat="1" applyFont="1" applyFill="1" applyBorder="1" applyAlignment="1">
      <alignment horizontal="center" vertical="center" wrapText="1"/>
    </xf>
    <xf numFmtId="4" fontId="4" fillId="5" borderId="3" xfId="0" applyNumberFormat="1" applyFont="1" applyFill="1" applyBorder="1" applyAlignment="1">
      <alignment horizontal="center" vertical="center" wrapText="1"/>
    </xf>
    <xf numFmtId="0" fontId="5" fillId="5" borderId="4" xfId="0" applyFont="1" applyFill="1" applyBorder="1" applyAlignment="1">
      <alignment horizontal="left" vertical="center" wrapText="1" indent="1" readingOrder="1"/>
    </xf>
    <xf numFmtId="3" fontId="5" fillId="5" borderId="4" xfId="0" applyNumberFormat="1" applyFont="1" applyFill="1" applyBorder="1" applyAlignment="1">
      <alignment horizontal="center" vertical="center" wrapText="1" readingOrder="1"/>
    </xf>
    <xf numFmtId="4" fontId="5" fillId="5" borderId="4" xfId="0" applyNumberFormat="1" applyFont="1" applyFill="1" applyBorder="1" applyAlignment="1">
      <alignment horizontal="center" vertical="center" wrapText="1" readingOrder="1"/>
    </xf>
    <xf numFmtId="0" fontId="5" fillId="5" borderId="5" xfId="0" applyFont="1" applyFill="1" applyBorder="1" applyAlignment="1">
      <alignment horizontal="left" vertical="center" wrapText="1" indent="1" readingOrder="1"/>
    </xf>
    <xf numFmtId="3" fontId="5" fillId="5" borderId="5" xfId="0" applyNumberFormat="1" applyFont="1" applyFill="1" applyBorder="1" applyAlignment="1">
      <alignment horizontal="center" vertical="center" wrapText="1" readingOrder="1"/>
    </xf>
    <xf numFmtId="4" fontId="5" fillId="5" borderId="5" xfId="0" applyNumberFormat="1" applyFont="1" applyFill="1" applyBorder="1" applyAlignment="1">
      <alignment horizontal="center" vertical="center" wrapText="1" readingOrder="1"/>
    </xf>
    <xf numFmtId="0" fontId="6" fillId="5" borderId="6" xfId="0" applyFont="1" applyFill="1" applyBorder="1" applyAlignment="1">
      <alignment horizontal="left" vertical="center" wrapText="1" indent="1" readingOrder="1"/>
    </xf>
    <xf numFmtId="3" fontId="6" fillId="5" borderId="6" xfId="0" applyNumberFormat="1" applyFont="1" applyFill="1" applyBorder="1" applyAlignment="1">
      <alignment horizontal="center" vertical="center" wrapText="1" readingOrder="1"/>
    </xf>
    <xf numFmtId="4" fontId="6" fillId="5" borderId="6" xfId="0" applyNumberFormat="1" applyFont="1" applyFill="1" applyBorder="1" applyAlignment="1">
      <alignment horizontal="center" vertical="center" wrapText="1" readingOrder="1"/>
    </xf>
    <xf numFmtId="0" fontId="3" fillId="5" borderId="0" xfId="0" applyFont="1" applyFill="1" applyAlignment="1">
      <alignment horizontal="left" vertical="center" wrapText="1" indent="1" readingOrder="1"/>
    </xf>
    <xf numFmtId="3" fontId="4" fillId="5" borderId="0" xfId="0" applyNumberFormat="1" applyFont="1" applyFill="1" applyAlignment="1">
      <alignment horizontal="center" vertical="center" wrapText="1"/>
    </xf>
    <xf numFmtId="4" fontId="4" fillId="5" borderId="0" xfId="0" applyNumberFormat="1" applyFont="1" applyFill="1" applyAlignment="1">
      <alignment horizontal="center" vertical="center" wrapText="1"/>
    </xf>
    <xf numFmtId="3" fontId="7" fillId="5" borderId="4" xfId="0" applyNumberFormat="1" applyFont="1" applyFill="1" applyBorder="1" applyAlignment="1">
      <alignment horizontal="center" vertical="top" wrapText="1"/>
    </xf>
    <xf numFmtId="4" fontId="7" fillId="5" borderId="4" xfId="0" applyNumberFormat="1" applyFont="1" applyFill="1" applyBorder="1" applyAlignment="1">
      <alignment horizontal="center" vertical="center" wrapText="1"/>
    </xf>
    <xf numFmtId="3" fontId="7" fillId="5" borderId="5" xfId="0" applyNumberFormat="1" applyFont="1" applyFill="1" applyBorder="1" applyAlignment="1">
      <alignment horizontal="center" vertical="top" wrapText="1"/>
    </xf>
    <xf numFmtId="4" fontId="7" fillId="5" borderId="5" xfId="0" applyNumberFormat="1" applyFont="1" applyFill="1" applyBorder="1" applyAlignment="1">
      <alignment horizontal="center" vertical="center" wrapText="1"/>
    </xf>
    <xf numFmtId="0" fontId="6" fillId="5" borderId="5" xfId="0" applyFont="1" applyFill="1" applyBorder="1" applyAlignment="1">
      <alignment horizontal="left" vertical="center" wrapText="1" indent="1" readingOrder="1"/>
    </xf>
    <xf numFmtId="3" fontId="8" fillId="5" borderId="5" xfId="0" applyNumberFormat="1" applyFont="1" applyFill="1" applyBorder="1" applyAlignment="1">
      <alignment horizontal="center" vertical="top" wrapText="1"/>
    </xf>
    <xf numFmtId="4" fontId="8" fillId="5" borderId="5" xfId="0" applyNumberFormat="1" applyFont="1" applyFill="1" applyBorder="1" applyAlignment="1">
      <alignment horizontal="center" vertical="center" wrapText="1"/>
    </xf>
    <xf numFmtId="0" fontId="6" fillId="5" borderId="1" xfId="0" applyFont="1" applyFill="1" applyBorder="1" applyAlignment="1">
      <alignment horizontal="left" vertical="center" wrapText="1" indent="1" readingOrder="1"/>
    </xf>
    <xf numFmtId="3" fontId="6" fillId="5" borderId="1" xfId="0" applyNumberFormat="1" applyFont="1" applyFill="1" applyBorder="1" applyAlignment="1">
      <alignment horizontal="center" vertical="center" wrapText="1" readingOrder="1"/>
    </xf>
    <xf numFmtId="4" fontId="6" fillId="5" borderId="1" xfId="0" applyNumberFormat="1" applyFont="1" applyFill="1" applyBorder="1" applyAlignment="1">
      <alignment horizontal="center" vertical="center" wrapText="1" readingOrder="1"/>
    </xf>
    <xf numFmtId="0" fontId="10" fillId="5" borderId="9" xfId="0" applyFont="1" applyFill="1" applyBorder="1" applyAlignment="1">
      <alignment horizontal="left" vertical="center" wrapText="1" indent="1" readingOrder="1"/>
    </xf>
    <xf numFmtId="3" fontId="11" fillId="5" borderId="9" xfId="0" applyNumberFormat="1" applyFont="1" applyFill="1" applyBorder="1" applyAlignment="1">
      <alignment horizontal="center" vertical="top" wrapText="1"/>
    </xf>
    <xf numFmtId="4" fontId="11" fillId="5" borderId="9" xfId="0" applyNumberFormat="1" applyFont="1" applyFill="1" applyBorder="1" applyAlignment="1">
      <alignment horizontal="center" vertical="center" wrapText="1"/>
    </xf>
    <xf numFmtId="0" fontId="4" fillId="5" borderId="1" xfId="0" applyFont="1" applyFill="1" applyBorder="1" applyAlignment="1">
      <alignment vertical="center" wrapText="1"/>
    </xf>
    <xf numFmtId="3" fontId="4" fillId="5"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wrapText="1"/>
    </xf>
    <xf numFmtId="0" fontId="7" fillId="5" borderId="4" xfId="0" applyFont="1" applyFill="1" applyBorder="1" applyAlignment="1">
      <alignment horizontal="left" vertical="center" wrapText="1" indent="1"/>
    </xf>
    <xf numFmtId="0" fontId="7" fillId="5" borderId="5" xfId="0" applyFont="1" applyFill="1" applyBorder="1" applyAlignment="1">
      <alignment horizontal="left" vertical="center" wrapText="1" indent="1"/>
    </xf>
    <xf numFmtId="0" fontId="8" fillId="5" borderId="5" xfId="0" applyFont="1" applyFill="1" applyBorder="1" applyAlignment="1">
      <alignment horizontal="left" vertical="center" wrapText="1" indent="1"/>
    </xf>
    <xf numFmtId="0" fontId="7" fillId="5" borderId="6" xfId="0" applyFont="1" applyFill="1" applyBorder="1" applyAlignment="1">
      <alignment horizontal="left" vertical="center" wrapText="1" indent="1"/>
    </xf>
    <xf numFmtId="3" fontId="7" fillId="5" borderId="6" xfId="0" applyNumberFormat="1" applyFont="1" applyFill="1" applyBorder="1" applyAlignment="1">
      <alignment horizontal="center" vertical="top" wrapText="1"/>
    </xf>
    <xf numFmtId="4" fontId="7" fillId="5" borderId="6" xfId="0" applyNumberFormat="1" applyFont="1" applyFill="1" applyBorder="1" applyAlignment="1">
      <alignment horizontal="center" vertical="center" wrapText="1"/>
    </xf>
    <xf numFmtId="3" fontId="7" fillId="5" borderId="6" xfId="0" applyNumberFormat="1" applyFont="1" applyFill="1" applyBorder="1" applyAlignment="1">
      <alignment horizontal="center" vertical="center" wrapText="1"/>
    </xf>
    <xf numFmtId="0" fontId="11" fillId="5" borderId="9" xfId="0" applyFont="1" applyFill="1" applyBorder="1" applyAlignment="1">
      <alignment horizontal="left" vertical="center" indent="1"/>
    </xf>
  </cellXfs>
  <cellStyles count="1">
    <cellStyle name="Normal" xfId="0" builtinId="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xdr:colOff>
      <xdr:row>39</xdr:row>
      <xdr:rowOff>0</xdr:rowOff>
    </xdr:from>
    <xdr:to>
      <xdr:col>6</xdr:col>
      <xdr:colOff>1605916</xdr:colOff>
      <xdr:row>48</xdr:row>
      <xdr:rowOff>72837</xdr:rowOff>
    </xdr:to>
    <xdr:sp macro="" textlink="">
      <xdr:nvSpPr>
        <xdr:cNvPr id="2" name="Espaço Reservado para Conteúdo 3">
          <a:extLst>
            <a:ext uri="{FF2B5EF4-FFF2-40B4-BE49-F238E27FC236}">
              <a16:creationId xmlns:a16="http://schemas.microsoft.com/office/drawing/2014/main" id="{B8E15688-5F30-C1D3-406E-70F00E1C249E}"/>
            </a:ext>
          </a:extLst>
        </xdr:cNvPr>
        <xdr:cNvSpPr>
          <a:spLocks noGrp="1"/>
        </xdr:cNvSpPr>
      </xdr:nvSpPr>
      <xdr:spPr>
        <a:xfrm>
          <a:off x="670561" y="8214360"/>
          <a:ext cx="11306175" cy="1825437"/>
        </a:xfrm>
        <a:prstGeom prst="rect">
          <a:avLst/>
        </a:prstGeom>
        <a:ln>
          <a:noFill/>
        </a:ln>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lvl="1" indent="0" eaLnBrk="0" hangingPunct="0">
            <a:lnSpc>
              <a:spcPct val="114000"/>
            </a:lnSpc>
            <a:spcBef>
              <a:spcPts val="0"/>
            </a:spcBef>
            <a:spcAft>
              <a:spcPts val="330"/>
            </a:spcAft>
            <a:buNone/>
            <a:tabLst>
              <a:tab pos="523875" algn="l"/>
            </a:tabLst>
            <a:defRPr/>
          </a:pPr>
          <a:r>
            <a:rPr lang="en-US" sz="1000" b="1">
              <a:solidFill>
                <a:schemeClr val="bg2"/>
              </a:solidFill>
            </a:rPr>
            <a:t>Caraíba Operations Mineral Reserves Notes:</a:t>
          </a:r>
        </a:p>
        <a:p>
          <a:pPr marL="228600" indent="-228600" algn="just">
            <a:lnSpc>
              <a:spcPct val="100000"/>
            </a:lnSpc>
            <a:spcBef>
              <a:spcPts val="0"/>
            </a:spcBef>
            <a:spcAft>
              <a:spcPts val="300"/>
            </a:spcAft>
            <a:buFont typeface="+mj-lt"/>
            <a:buAutoNum type="arabicPeriod"/>
            <a:defRPr/>
          </a:pPr>
          <a:r>
            <a:rPr lang="en-US" sz="900">
              <a:solidFill>
                <a:schemeClr val="tx2"/>
              </a:solidFill>
            </a:rPr>
            <a:t>Effective Date of December 31, 2025, accounting for drilling activities and mining depletion at the Caraíba Operations since the September 30, 2022 effective date of the Mineral Resource and Mineral Reserve estimates contained in the Caraíba Operations Technical Report.</a:t>
          </a:r>
        </a:p>
        <a:p>
          <a:pPr marL="228600" indent="-228600" algn="just">
            <a:lnSpc>
              <a:spcPct val="100000"/>
            </a:lnSpc>
            <a:spcBef>
              <a:spcPts val="0"/>
            </a:spcBef>
            <a:spcAft>
              <a:spcPts val="300"/>
            </a:spcAft>
            <a:buFont typeface="+mj-lt"/>
            <a:buAutoNum type="arabicPeriod"/>
            <a:defRPr/>
          </a:pPr>
          <a:r>
            <a:rPr lang="en-US" sz="900">
              <a:solidFill>
                <a:schemeClr val="tx2"/>
              </a:solidFill>
            </a:rPr>
            <a:t>Mineral reserves included within stated mineral resources. All figures have been rounded to reflect the relative accuracy of the estimates. Summed amounts may not add due to rounding.</a:t>
          </a:r>
        </a:p>
        <a:p>
          <a:pPr marL="228600" indent="-228600" algn="just">
            <a:lnSpc>
              <a:spcPct val="100000"/>
            </a:lnSpc>
            <a:spcBef>
              <a:spcPts val="0"/>
            </a:spcBef>
            <a:spcAft>
              <a:spcPts val="300"/>
            </a:spcAft>
            <a:buFont typeface="+mj-lt"/>
            <a:buAutoNum type="arabicPeriod"/>
            <a:defRPr/>
          </a:pPr>
          <a:r>
            <a:rPr lang="en-US" sz="900">
              <a:solidFill>
                <a:schemeClr val="tx2"/>
              </a:solidFill>
            </a:rPr>
            <a:t>Mineral Reserve estimates were prepared in accordance with the Canadian Institute of Mining, Metallurgy and Petroleum (“CIM”) Definition Standards for Mineral Resources and Mineral Reserves, adopted by the CIM Council on May 10, 2014 (the “CIM Standards”) and the CIM Estimation of Mineral Resources and Mineral Reserves Best Practice Guidelines, adopted by CIM Council on November 29, 2019 (the “CIM Guidelines”), using geostatistical and/or classical methods, plus economic and mining parameters appropriate for the deposit.</a:t>
          </a:r>
        </a:p>
        <a:p>
          <a:pPr marL="228600" indent="-228600" algn="just">
            <a:lnSpc>
              <a:spcPct val="100000"/>
            </a:lnSpc>
            <a:spcBef>
              <a:spcPts val="0"/>
            </a:spcBef>
            <a:spcAft>
              <a:spcPts val="300"/>
            </a:spcAft>
            <a:buFont typeface="+mj-lt"/>
            <a:buAutoNum type="arabicPeriod"/>
            <a:defRPr/>
          </a:pPr>
          <a:r>
            <a:rPr lang="en-US" sz="900">
              <a:solidFill>
                <a:schemeClr val="tx2"/>
              </a:solidFill>
            </a:rPr>
            <a:t>Mineral Reserve estimates were prepared in accordance with the CIM Standards, and the CIM Guidelines, using geostatistical and/or classical methods, plus economic and mining parameters appropriate for the deposit. Mineral Reserves are based on a long-term copper price of US$3.85 per pound (“lb”), and a USD:BRL foreign exchange rate of 5.50. Mineral Reserves are the economic portion of the Measured and Indicated Mineral Resources. Mining dilution and recovery factors vary for specific Mineral Reserve sources and are influenced by factors such as deposit type, deposit shape, stope orientation, and selected mining methods. In the mine design of the Pilar and Vermelhos underground mines, certain stopes include Measured and Indicated as well as Inferred Resource blocks. In these instances, Inferred Resource blocks within the defined mining shape were assigned zero grade. Development occurring within marginal ore, above the operational cut-off grade, has also been included in the Mineral Reserve estimate. Dilution occurring from Measured and Indicated Resource blocks was assigned a grade based on the Mineral Resource grade of the blocks included in the dilution envelope. </a:t>
          </a:r>
        </a:p>
        <a:p>
          <a:pPr marL="228600" indent="-228600" algn="just">
            <a:lnSpc>
              <a:spcPct val="100000"/>
            </a:lnSpc>
            <a:spcBef>
              <a:spcPts val="0"/>
            </a:spcBef>
            <a:spcAft>
              <a:spcPts val="300"/>
            </a:spcAft>
            <a:buFont typeface="+mj-lt"/>
            <a:buAutoNum type="arabicPeriod"/>
            <a:defRPr/>
          </a:pPr>
          <a:r>
            <a:rPr lang="en-US" sz="900">
              <a:solidFill>
                <a:schemeClr val="tx2"/>
              </a:solidFill>
            </a:rPr>
            <a:t>The September 30, 2022 Mineral reserves were classified according to the CIM Standards and the CIM Guidelines by Mr. Beck Nader, FAIG (#4472), of BNA Mining Solutions, and Alejandro Sepúlveda, Registered Member (#0293) (Chilean Mining Commission) of NCL Ingeniería y Construcción SpA. Both of whom are independent “qualified persons” as such term is defined under NI 43-101. Please refer to the Company’s “2025 Annual Information Form” dated March 30, 2026 for additional technical information. The updated Mineral Resource and Mineral Reserve estimates as at December 31, 2025 was prepared under the supervision of and approved by Cid Gonçalves Monteiro Filho, SME RM (04317974), MAIG (No. 8444), FAusIMM (No. 329148), Resource Manager of the Company, who is a “qualified person” within the meanings of NI 43-101.</a:t>
          </a:r>
          <a:endParaRPr lang="en-US" sz="700">
            <a:solidFill>
              <a:schemeClr val="tx2"/>
            </a:solidFill>
            <a:latin typeface="Nunito" pitchFamily="2" charset="0"/>
          </a:endParaRPr>
        </a:p>
      </xdr:txBody>
    </xdr:sp>
    <xdr:clientData/>
  </xdr:twoCellAnchor>
  <xdr:twoCellAnchor>
    <xdr:from>
      <xdr:col>1</xdr:col>
      <xdr:colOff>0</xdr:colOff>
      <xdr:row>52</xdr:row>
      <xdr:rowOff>146749</xdr:rowOff>
    </xdr:from>
    <xdr:to>
      <xdr:col>6</xdr:col>
      <xdr:colOff>1605916</xdr:colOff>
      <xdr:row>65</xdr:row>
      <xdr:rowOff>143105</xdr:rowOff>
    </xdr:to>
    <xdr:sp macro="" textlink="">
      <xdr:nvSpPr>
        <xdr:cNvPr id="3" name="Espaço Reservado para Conteúdo 3">
          <a:extLst>
            <a:ext uri="{FF2B5EF4-FFF2-40B4-BE49-F238E27FC236}">
              <a16:creationId xmlns:a16="http://schemas.microsoft.com/office/drawing/2014/main" id="{D7A91E7B-9313-D4B2-1788-75C8C242A51D}"/>
            </a:ext>
          </a:extLst>
        </xdr:cNvPr>
        <xdr:cNvSpPr txBox="1">
          <a:spLocks/>
        </xdr:cNvSpPr>
      </xdr:nvSpPr>
      <xdr:spPr>
        <a:xfrm>
          <a:off x="670560" y="10875709"/>
          <a:ext cx="11306176" cy="2472856"/>
        </a:xfrm>
        <a:prstGeom prst="rect">
          <a:avLst/>
        </a:prstGeom>
        <a:ln>
          <a:noFill/>
        </a:ln>
      </xdr:spPr>
      <xdr:txBody>
        <a:bodyPr vert="horz" wrap="square" lIns="91440" tIns="45720" rIns="91440" bIns="45720" rtlCol="0">
          <a:spAutoFit/>
        </a:bodyPr>
        <a:lstStyle>
          <a:defPPr>
            <a:defRPr lang="pt-BR"/>
          </a:defPPr>
          <a:lvl1pPr marL="0" indent="0" algn="l" defTabSz="914400" rtl="0" eaLnBrk="1" latinLnBrk="0" hangingPunct="1">
            <a:lnSpc>
              <a:spcPct val="100000"/>
            </a:lnSpc>
            <a:spcBef>
              <a:spcPts val="0"/>
            </a:spcBef>
            <a:spcAft>
              <a:spcPts val="1200"/>
            </a:spcAft>
            <a:buFont typeface="Arial" panose="020B0604020202020204" pitchFamily="34" charset="0"/>
            <a:buNone/>
            <a:defRPr sz="1400" kern="1200">
              <a:solidFill>
                <a:schemeClr val="accent6"/>
              </a:solidFill>
              <a:latin typeface="+mn-lt"/>
              <a:ea typeface="+mn-ea"/>
              <a:cs typeface="+mn-cs"/>
            </a:defRPr>
          </a:lvl1pPr>
          <a:lvl2pPr marL="457200" indent="0" algn="l" defTabSz="914400" rtl="0" eaLnBrk="1" latinLnBrk="0" hangingPunct="1">
            <a:lnSpc>
              <a:spcPct val="90000"/>
            </a:lnSpc>
            <a:spcBef>
              <a:spcPts val="500"/>
            </a:spcBef>
            <a:buFont typeface="Arial" panose="020B0604020202020204" pitchFamily="34" charset="0"/>
            <a:buNone/>
            <a:defRPr sz="2400" kern="1200">
              <a:solidFill>
                <a:schemeClr val="tx1"/>
              </a:solidFill>
              <a:latin typeface="+mn-lt"/>
              <a:ea typeface="+mn-ea"/>
              <a:cs typeface="+mn-cs"/>
            </a:defRPr>
          </a:lvl2pPr>
          <a:lvl3pPr marL="914400" indent="0" algn="l"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3pPr>
          <a:lvl4pPr marL="13716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4pPr>
          <a:lvl5pPr marL="18288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lvl="1" eaLnBrk="0" hangingPunct="0">
            <a:lnSpc>
              <a:spcPct val="114000"/>
            </a:lnSpc>
            <a:spcBef>
              <a:spcPts val="0"/>
            </a:spcBef>
            <a:spcAft>
              <a:spcPts val="330"/>
            </a:spcAft>
            <a:tabLst>
              <a:tab pos="523875" algn="l"/>
            </a:tabLst>
            <a:defRPr/>
          </a:pPr>
          <a:r>
            <a:rPr lang="en-US" sz="1000" b="1">
              <a:solidFill>
                <a:schemeClr val="bg2"/>
              </a:solidFill>
            </a:rPr>
            <a:t>Caraíba Operations Mineral Resources Notes</a:t>
          </a:r>
          <a:r>
            <a:rPr lang="en-US" sz="1000" b="1">
              <a:solidFill>
                <a:srgbClr val="006874"/>
              </a:solidFill>
              <a:latin typeface="Nunito" pitchFamily="2" charset="0"/>
            </a:rPr>
            <a:t>:</a:t>
          </a:r>
        </a:p>
        <a:p>
          <a:pPr marL="228600" indent="-228600" algn="just">
            <a:lnSpc>
              <a:spcPct val="100000"/>
            </a:lnSpc>
            <a:spcBef>
              <a:spcPts val="0"/>
            </a:spcBef>
            <a:spcAft>
              <a:spcPts val="300"/>
            </a:spcAft>
            <a:buFont typeface="+mj-lt"/>
            <a:buAutoNum type="arabicPeriod"/>
            <a:defRPr/>
          </a:pPr>
          <a:r>
            <a:rPr lang="en-US" sz="900">
              <a:solidFill>
                <a:schemeClr val="tx2"/>
              </a:solidFill>
            </a:rPr>
            <a:t>Effective Date of December 31, 2025, accounting for drilling activities and mining depletion at the Caraíba Operations since the September 30, 2022, effective date of the Mineral Resource and Mineral Reserve estimates contained in the Caraíba Operations Technical Report.</a:t>
          </a:r>
        </a:p>
        <a:p>
          <a:pPr marL="228600" indent="-228600" algn="just">
            <a:lnSpc>
              <a:spcPct val="100000"/>
            </a:lnSpc>
            <a:spcBef>
              <a:spcPts val="0"/>
            </a:spcBef>
            <a:spcAft>
              <a:spcPts val="300"/>
            </a:spcAft>
            <a:buFont typeface="+mj-lt"/>
            <a:buAutoNum type="arabicPeriod"/>
            <a:defRPr/>
          </a:pPr>
          <a:r>
            <a:rPr lang="en-US" sz="900">
              <a:solidFill>
                <a:schemeClr val="tx2"/>
              </a:solidFill>
            </a:rPr>
            <a:t>Presented mineral resources inclusive of mineral reserves. All figures have been rounded to the relative accuracy of the estimates. Summed amounts may not add due to rounding. Mineral resources that are not mineral reserves do not have a demonstrated economic viability.</a:t>
          </a:r>
        </a:p>
        <a:p>
          <a:pPr marL="228600" indent="-228600" algn="just">
            <a:spcAft>
              <a:spcPts val="300"/>
            </a:spcAft>
            <a:buFont typeface="+mj-lt"/>
            <a:buAutoNum type="arabicPeriod"/>
            <a:defRPr/>
          </a:pPr>
          <a:r>
            <a:rPr lang="en-CA" sz="900">
              <a:solidFill>
                <a:schemeClr val="tx2"/>
              </a:solidFill>
            </a:rPr>
            <a:t>Mineral Resources have been constrained within developed 3D grade-shells and lithology models applying a 0.45% and 0.20% copper grade envelope for high and marginal grade, respectively. Within these envelopes, Mineral Resources for underground deposits were constrained to those volumes ensuring Reasonable Prospects for Eventual Economic Extraction after application of 0.50% copper cut-off grade as well as a marginal cut-off grade of 0.32% copper, used for Pilar Mine underground Mineral Resources and 0.51% copper and of 0.33% copper for Vermelhos Mine underground Mineral Resources.</a:t>
          </a:r>
        </a:p>
        <a:p>
          <a:pPr marL="228600" indent="-228600" algn="just">
            <a:spcAft>
              <a:spcPts val="300"/>
            </a:spcAft>
            <a:buFont typeface="+mj-lt"/>
            <a:buAutoNum type="arabicPeriod"/>
            <a:defRPr/>
          </a:pPr>
          <a:r>
            <a:rPr lang="en-CA" sz="900">
              <a:solidFill>
                <a:schemeClr val="tx2"/>
              </a:solidFill>
            </a:rPr>
            <a:t>For open pit projects, a 0.13% copper cut-off grade was used for Mineral Resources reporting. Mineral Resources were estimated using ordinary kriging within 5m by 5m by 5m block sizes. Mineral Resources are shown inclusive of Mineral Reserves. The low-grade envelope, using a cut-off grade of 0.20% copper for underground deposits, was used to develop a dilution envelope and development block model to better define the grade of blocks within the dilution envelope for planning and design of underground stopes and planned development within the Mineral Reserve estimates and LOM production plan. </a:t>
          </a:r>
        </a:p>
        <a:p>
          <a:pPr marL="228600" indent="-228600" algn="just">
            <a:spcAft>
              <a:spcPts val="300"/>
            </a:spcAft>
            <a:buFont typeface="+mj-lt"/>
            <a:buAutoNum type="arabicPeriod"/>
            <a:defRPr/>
          </a:pPr>
          <a:r>
            <a:rPr lang="en-US" sz="900">
              <a:solidFill>
                <a:schemeClr val="tx2"/>
              </a:solidFill>
            </a:rPr>
            <a:t>The September 30, 2022 Mineral resources were classified according to the CIM Standards and the CIM Guidelines by Mr. Porfirio Cabaleiro Rodriguez, FAIG, (#3708), with contributions from others at GE21. All are independent “qualified persons” as such term is defined under NI 43-101. Please refer to the Company’s “2025 Annual Information Form” dated March 30, 2026 for additional technical information. The updated Mineral Resource and Mineral Reserve estimates as at December 31, 2025 was prepared under the supervision of and approved by Cid Gonçalves Monteiro Filho, SME RM (04317974), MAIG (No. 8444), FAusIMM (No. 329148), Resource Manager of the Company, who is a “qualified person” within the meanings of NI 43-101.</a:t>
          </a:r>
          <a:endParaRPr lang="en-US" sz="700">
            <a:solidFill>
              <a:schemeClr val="tx2"/>
            </a:solidFill>
            <a:latin typeface="Nunito" pitchFamily="2" charset="0"/>
          </a:endParaRPr>
        </a:p>
      </xdr:txBody>
    </xdr:sp>
    <xdr:clientData/>
  </xdr:twoCellAnchor>
  <xdr:twoCellAnchor editAs="oneCell">
    <xdr:from>
      <xdr:col>6</xdr:col>
      <xdr:colOff>0</xdr:colOff>
      <xdr:row>3</xdr:row>
      <xdr:rowOff>0</xdr:rowOff>
    </xdr:from>
    <xdr:to>
      <xdr:col>10</xdr:col>
      <xdr:colOff>7620</xdr:colOff>
      <xdr:row>37</xdr:row>
      <xdr:rowOff>7620</xdr:rowOff>
    </xdr:to>
    <xdr:pic>
      <xdr:nvPicPr>
        <xdr:cNvPr id="6" name="Picture 5">
          <a:extLst>
            <a:ext uri="{FF2B5EF4-FFF2-40B4-BE49-F238E27FC236}">
              <a16:creationId xmlns:a16="http://schemas.microsoft.com/office/drawing/2014/main" id="{873F254A-12AF-7ECE-56EC-1C6D6DC50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70820" y="685800"/>
          <a:ext cx="9037320" cy="7078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Ero">
      <a:dk1>
        <a:sysClr val="windowText" lastClr="000000"/>
      </a:dk1>
      <a:lt1>
        <a:srgbClr val="FFFFFF"/>
      </a:lt1>
      <a:dk2>
        <a:srgbClr val="5C5D54"/>
      </a:dk2>
      <a:lt2>
        <a:srgbClr val="008080"/>
      </a:lt2>
      <a:accent1>
        <a:srgbClr val="004A4A"/>
      </a:accent1>
      <a:accent2>
        <a:srgbClr val="A7A9AC"/>
      </a:accent2>
      <a:accent3>
        <a:srgbClr val="2C3E60"/>
      </a:accent3>
      <a:accent4>
        <a:srgbClr val="7C2F48"/>
      </a:accent4>
      <a:accent5>
        <a:srgbClr val="C25911"/>
      </a:accent5>
      <a:accent6>
        <a:srgbClr val="D9A441"/>
      </a:accent6>
      <a:hlink>
        <a:srgbClr val="008080"/>
      </a:hlink>
      <a:folHlink>
        <a:srgbClr val="008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FBB05-E42E-49B7-A428-53025AE63D37}">
  <dimension ref="B1:J40"/>
  <sheetViews>
    <sheetView showGridLines="0" tabSelected="1" zoomScaleNormal="100" zoomScaleSheetLayoutView="40" workbookViewId="0"/>
  </sheetViews>
  <sheetFormatPr defaultRowHeight="15" x14ac:dyDescent="0.35"/>
  <cols>
    <col min="2" max="2" width="38.3984375" bestFit="1" customWidth="1"/>
    <col min="3" max="3" width="26.69921875" style="14" customWidth="1"/>
    <col min="4" max="4" width="26.69921875" style="15" customWidth="1"/>
    <col min="5" max="5" width="26.69921875" style="14" customWidth="1"/>
    <col min="7" max="7" width="38.3984375" bestFit="1" customWidth="1"/>
    <col min="8" max="8" width="26.69921875" style="14" customWidth="1"/>
    <col min="9" max="9" width="26.69921875" style="15" customWidth="1"/>
    <col min="10" max="10" width="26.69921875" style="14" customWidth="1"/>
  </cols>
  <sheetData>
    <row r="1" spans="2:10" ht="18" customHeight="1" x14ac:dyDescent="0.35"/>
    <row r="2" spans="2:10" ht="18" customHeight="1" x14ac:dyDescent="0.35">
      <c r="B2" s="16" t="s">
        <v>0</v>
      </c>
      <c r="C2" s="17"/>
      <c r="D2" s="18"/>
      <c r="E2" s="17"/>
      <c r="G2" s="16" t="s">
        <v>1</v>
      </c>
      <c r="H2" s="17"/>
      <c r="I2" s="18"/>
      <c r="J2" s="17"/>
    </row>
    <row r="3" spans="2:10" ht="18" customHeight="1" x14ac:dyDescent="0.35"/>
    <row r="4" spans="2:10" ht="19.8" customHeight="1" thickBot="1" x14ac:dyDescent="0.4">
      <c r="B4" s="1" t="s">
        <v>2</v>
      </c>
      <c r="C4" s="2" t="s">
        <v>3</v>
      </c>
      <c r="D4" s="3" t="s">
        <v>4</v>
      </c>
      <c r="E4" s="2" t="s">
        <v>5</v>
      </c>
      <c r="G4" s="1" t="s">
        <v>2</v>
      </c>
      <c r="H4" s="19" t="s">
        <v>29</v>
      </c>
      <c r="I4" s="19" t="s">
        <v>30</v>
      </c>
      <c r="J4" s="19" t="s">
        <v>31</v>
      </c>
    </row>
    <row r="5" spans="2:10" s="23" customFormat="1" ht="20.399999999999999" customHeight="1" thickBot="1" x14ac:dyDescent="0.4">
      <c r="B5" s="20" t="s">
        <v>6</v>
      </c>
      <c r="C5" s="21"/>
      <c r="D5" s="22"/>
      <c r="E5" s="21"/>
      <c r="G5" s="20" t="s">
        <v>32</v>
      </c>
      <c r="H5" s="21"/>
      <c r="I5" s="22"/>
      <c r="J5" s="21"/>
    </row>
    <row r="6" spans="2:10" s="23" customFormat="1" ht="4.8" customHeight="1" x14ac:dyDescent="0.35">
      <c r="B6" s="24"/>
      <c r="C6" s="25"/>
      <c r="D6" s="26"/>
      <c r="E6" s="25"/>
      <c r="G6" s="24"/>
      <c r="H6" s="25"/>
      <c r="I6" s="26"/>
      <c r="J6" s="25"/>
    </row>
    <row r="7" spans="2:10" s="23" customFormat="1" ht="20.399999999999999" customHeight="1" thickBot="1" x14ac:dyDescent="0.4">
      <c r="B7" s="27" t="s">
        <v>7</v>
      </c>
      <c r="C7" s="28">
        <v>22810</v>
      </c>
      <c r="D7" s="29">
        <v>0.98202542744410348</v>
      </c>
      <c r="E7" s="28">
        <v>224</v>
      </c>
      <c r="G7" s="27" t="s">
        <v>37</v>
      </c>
      <c r="H7" s="28">
        <f>C7</f>
        <v>22810</v>
      </c>
      <c r="I7" s="29">
        <f t="shared" ref="I7:J7" si="0">D7</f>
        <v>0.98202542744410348</v>
      </c>
      <c r="J7" s="28">
        <f t="shared" si="0"/>
        <v>224</v>
      </c>
    </row>
    <row r="8" spans="2:10" s="23" customFormat="1" ht="20.399999999999999" customHeight="1" thickBot="1" x14ac:dyDescent="0.4">
      <c r="B8" s="30" t="s">
        <v>8</v>
      </c>
      <c r="C8" s="31">
        <v>16979</v>
      </c>
      <c r="D8" s="32">
        <v>1.3487248954590965</v>
      </c>
      <c r="E8" s="31">
        <v>229</v>
      </c>
      <c r="G8" s="30" t="s">
        <v>38</v>
      </c>
      <c r="H8" s="31">
        <f t="shared" ref="H8:H37" si="1">C8</f>
        <v>16979</v>
      </c>
      <c r="I8" s="32">
        <f t="shared" ref="I8:I37" si="2">D8</f>
        <v>1.3487248954590965</v>
      </c>
      <c r="J8" s="31">
        <f t="shared" ref="J8:J37" si="3">E8</f>
        <v>229</v>
      </c>
    </row>
    <row r="9" spans="2:10" s="23" customFormat="1" ht="20.399999999999999" customHeight="1" x14ac:dyDescent="0.35">
      <c r="B9" s="33" t="s">
        <v>9</v>
      </c>
      <c r="C9" s="34">
        <v>39789</v>
      </c>
      <c r="D9" s="35">
        <v>1.1385056171303627</v>
      </c>
      <c r="E9" s="34">
        <v>453</v>
      </c>
      <c r="G9" s="33" t="s">
        <v>39</v>
      </c>
      <c r="H9" s="34">
        <f t="shared" si="1"/>
        <v>39789</v>
      </c>
      <c r="I9" s="35">
        <f t="shared" si="2"/>
        <v>1.1385056171303627</v>
      </c>
      <c r="J9" s="34">
        <f t="shared" si="3"/>
        <v>453</v>
      </c>
    </row>
    <row r="10" spans="2:10" s="23" customFormat="1" ht="7.8" customHeight="1" x14ac:dyDescent="0.35">
      <c r="B10" s="36"/>
      <c r="C10" s="37"/>
      <c r="D10" s="38"/>
      <c r="E10" s="37"/>
      <c r="G10" s="36"/>
      <c r="H10" s="37"/>
      <c r="I10" s="38"/>
      <c r="J10" s="37"/>
    </row>
    <row r="11" spans="2:10" s="23" customFormat="1" ht="20.399999999999999" customHeight="1" thickBot="1" x14ac:dyDescent="0.4">
      <c r="B11" s="27" t="s">
        <v>10</v>
      </c>
      <c r="C11" s="39">
        <v>19590</v>
      </c>
      <c r="D11" s="40">
        <v>0.53598774885145484</v>
      </c>
      <c r="E11" s="39">
        <v>105</v>
      </c>
      <c r="G11" s="27" t="s">
        <v>40</v>
      </c>
      <c r="H11" s="39">
        <f t="shared" si="1"/>
        <v>19590</v>
      </c>
      <c r="I11" s="40">
        <f t="shared" si="2"/>
        <v>0.53598774885145484</v>
      </c>
      <c r="J11" s="39">
        <f t="shared" si="3"/>
        <v>105</v>
      </c>
    </row>
    <row r="12" spans="2:10" s="23" customFormat="1" ht="20.399999999999999" customHeight="1" thickBot="1" x14ac:dyDescent="0.4">
      <c r="B12" s="30" t="s">
        <v>11</v>
      </c>
      <c r="C12" s="41">
        <v>22956</v>
      </c>
      <c r="D12" s="42">
        <v>0.48788987628506708</v>
      </c>
      <c r="E12" s="41">
        <v>112</v>
      </c>
      <c r="G12" s="30" t="s">
        <v>41</v>
      </c>
      <c r="H12" s="41">
        <f t="shared" si="1"/>
        <v>22956</v>
      </c>
      <c r="I12" s="42">
        <f t="shared" si="2"/>
        <v>0.48788987628506708</v>
      </c>
      <c r="J12" s="41">
        <f t="shared" si="3"/>
        <v>112</v>
      </c>
    </row>
    <row r="13" spans="2:10" s="23" customFormat="1" ht="20.399999999999999" customHeight="1" thickBot="1" x14ac:dyDescent="0.4">
      <c r="B13" s="43" t="s">
        <v>12</v>
      </c>
      <c r="C13" s="44">
        <v>42546</v>
      </c>
      <c r="D13" s="45">
        <v>0.51003619611714379</v>
      </c>
      <c r="E13" s="44">
        <v>217</v>
      </c>
      <c r="G13" s="33" t="s">
        <v>42</v>
      </c>
      <c r="H13" s="44">
        <f t="shared" si="1"/>
        <v>42546</v>
      </c>
      <c r="I13" s="45">
        <f t="shared" si="2"/>
        <v>0.51003619611714379</v>
      </c>
      <c r="J13" s="44">
        <f t="shared" si="3"/>
        <v>217</v>
      </c>
    </row>
    <row r="14" spans="2:10" s="23" customFormat="1" ht="7.8" customHeight="1" x14ac:dyDescent="0.35">
      <c r="B14" s="36"/>
      <c r="C14" s="37"/>
      <c r="D14" s="38"/>
      <c r="E14" s="37"/>
      <c r="G14" s="36"/>
      <c r="H14" s="37"/>
      <c r="I14" s="38"/>
      <c r="J14" s="37"/>
    </row>
    <row r="15" spans="2:10" ht="20.399999999999999" customHeight="1" x14ac:dyDescent="0.35">
      <c r="B15" s="4" t="s">
        <v>13</v>
      </c>
      <c r="C15" s="10">
        <v>42400</v>
      </c>
      <c r="D15" s="5">
        <v>0.7735849056603773</v>
      </c>
      <c r="E15" s="10">
        <v>328</v>
      </c>
      <c r="G15" s="4" t="s">
        <v>33</v>
      </c>
      <c r="H15" s="10">
        <f t="shared" si="1"/>
        <v>42400</v>
      </c>
      <c r="I15" s="5">
        <f t="shared" si="2"/>
        <v>0.7735849056603773</v>
      </c>
      <c r="J15" s="10">
        <f t="shared" si="3"/>
        <v>328</v>
      </c>
    </row>
    <row r="16" spans="2:10" ht="20.399999999999999" customHeight="1" x14ac:dyDescent="0.35">
      <c r="B16" s="6" t="s">
        <v>14</v>
      </c>
      <c r="C16" s="11">
        <v>39935</v>
      </c>
      <c r="D16" s="7">
        <v>0.85138349818454984</v>
      </c>
      <c r="E16" s="11">
        <v>340</v>
      </c>
      <c r="G16" s="6" t="s">
        <v>34</v>
      </c>
      <c r="H16" s="11">
        <f t="shared" si="1"/>
        <v>39935</v>
      </c>
      <c r="I16" s="7">
        <f t="shared" si="2"/>
        <v>0.85138349818454984</v>
      </c>
      <c r="J16" s="11">
        <f t="shared" si="3"/>
        <v>340</v>
      </c>
    </row>
    <row r="17" spans="2:10" s="23" customFormat="1" ht="3.6" customHeight="1" thickBot="1" x14ac:dyDescent="0.4">
      <c r="B17" s="46"/>
      <c r="C17" s="47"/>
      <c r="D17" s="48"/>
      <c r="E17" s="47"/>
      <c r="G17" s="46"/>
      <c r="H17" s="47"/>
      <c r="I17" s="48"/>
      <c r="J17" s="47"/>
    </row>
    <row r="18" spans="2:10" s="23" customFormat="1" ht="20.399999999999999" customHeight="1" x14ac:dyDescent="0.35">
      <c r="B18" s="49" t="s">
        <v>15</v>
      </c>
      <c r="C18" s="50">
        <v>82335</v>
      </c>
      <c r="D18" s="51">
        <v>0.81253415922754613</v>
      </c>
      <c r="E18" s="50">
        <v>669</v>
      </c>
      <c r="G18" s="49" t="s">
        <v>35</v>
      </c>
      <c r="H18" s="50">
        <f t="shared" si="1"/>
        <v>82335</v>
      </c>
      <c r="I18" s="51">
        <f t="shared" si="2"/>
        <v>0.81253415922754613</v>
      </c>
      <c r="J18" s="50">
        <f t="shared" si="3"/>
        <v>669</v>
      </c>
    </row>
    <row r="19" spans="2:10" s="23" customFormat="1" ht="12" customHeight="1" thickBot="1" x14ac:dyDescent="0.4">
      <c r="B19" s="52"/>
      <c r="C19" s="53"/>
      <c r="D19" s="54"/>
      <c r="E19" s="53"/>
      <c r="G19" s="52"/>
      <c r="H19" s="53"/>
      <c r="I19" s="54"/>
      <c r="J19" s="53"/>
    </row>
    <row r="20" spans="2:10" s="23" customFormat="1" ht="20.399999999999999" customHeight="1" thickBot="1" x14ac:dyDescent="0.4">
      <c r="B20" s="20" t="s">
        <v>16</v>
      </c>
      <c r="C20" s="21"/>
      <c r="D20" s="22"/>
      <c r="E20" s="21"/>
      <c r="G20" s="20" t="s">
        <v>36</v>
      </c>
      <c r="H20" s="21"/>
      <c r="I20" s="22"/>
      <c r="J20" s="21"/>
    </row>
    <row r="21" spans="2:10" s="23" customFormat="1" ht="4.8" customHeight="1" x14ac:dyDescent="0.35">
      <c r="B21" s="24"/>
      <c r="C21" s="25"/>
      <c r="D21" s="26"/>
      <c r="E21" s="25"/>
      <c r="G21" s="24"/>
      <c r="H21" s="25"/>
      <c r="I21" s="26"/>
      <c r="J21" s="25"/>
    </row>
    <row r="22" spans="2:10" s="23" customFormat="1" ht="20.399999999999999" customHeight="1" thickBot="1" x14ac:dyDescent="0.4">
      <c r="B22" s="55" t="s">
        <v>17</v>
      </c>
      <c r="C22" s="39">
        <v>67410</v>
      </c>
      <c r="D22" s="40">
        <v>1.0666073282895712</v>
      </c>
      <c r="E22" s="39">
        <v>719</v>
      </c>
      <c r="G22" s="55" t="s">
        <v>43</v>
      </c>
      <c r="H22" s="39">
        <f t="shared" si="1"/>
        <v>67410</v>
      </c>
      <c r="I22" s="40">
        <f t="shared" si="2"/>
        <v>1.0666073282895712</v>
      </c>
      <c r="J22" s="39">
        <f t="shared" si="3"/>
        <v>719</v>
      </c>
    </row>
    <row r="23" spans="2:10" s="23" customFormat="1" ht="20.399999999999999" customHeight="1" thickBot="1" x14ac:dyDescent="0.4">
      <c r="B23" s="56" t="s">
        <v>18</v>
      </c>
      <c r="C23" s="41">
        <v>41847</v>
      </c>
      <c r="D23" s="42">
        <v>1.0896838483045381</v>
      </c>
      <c r="E23" s="41">
        <v>456</v>
      </c>
      <c r="G23" s="56" t="s">
        <v>44</v>
      </c>
      <c r="H23" s="41">
        <f t="shared" si="1"/>
        <v>41847</v>
      </c>
      <c r="I23" s="42">
        <f t="shared" si="2"/>
        <v>1.0896838483045381</v>
      </c>
      <c r="J23" s="41">
        <f t="shared" si="3"/>
        <v>456</v>
      </c>
    </row>
    <row r="24" spans="2:10" s="23" customFormat="1" ht="20.399999999999999" customHeight="1" thickBot="1" x14ac:dyDescent="0.4">
      <c r="B24" s="57" t="s">
        <v>19</v>
      </c>
      <c r="C24" s="44">
        <v>109257</v>
      </c>
      <c r="D24" s="45">
        <v>1.0754459668488061</v>
      </c>
      <c r="E24" s="44">
        <v>1175</v>
      </c>
      <c r="G24" s="57" t="s">
        <v>45</v>
      </c>
      <c r="H24" s="44">
        <f t="shared" si="1"/>
        <v>109257</v>
      </c>
      <c r="I24" s="45">
        <f t="shared" si="2"/>
        <v>1.0754459668488061</v>
      </c>
      <c r="J24" s="44">
        <f t="shared" si="3"/>
        <v>1175</v>
      </c>
    </row>
    <row r="25" spans="2:10" s="23" customFormat="1" ht="20.399999999999999" customHeight="1" x14ac:dyDescent="0.35">
      <c r="B25" s="58" t="s">
        <v>20</v>
      </c>
      <c r="C25" s="59">
        <v>70854</v>
      </c>
      <c r="D25" s="60">
        <v>0.96959945804047754</v>
      </c>
      <c r="E25" s="59">
        <v>687</v>
      </c>
      <c r="G25" s="58" t="s">
        <v>46</v>
      </c>
      <c r="H25" s="59">
        <f t="shared" si="1"/>
        <v>70854</v>
      </c>
      <c r="I25" s="60">
        <f t="shared" si="2"/>
        <v>0.96959945804047754</v>
      </c>
      <c r="J25" s="59">
        <f t="shared" si="3"/>
        <v>687</v>
      </c>
    </row>
    <row r="26" spans="2:10" s="23" customFormat="1" ht="7.8" customHeight="1" x14ac:dyDescent="0.35">
      <c r="B26" s="36"/>
      <c r="C26" s="37"/>
      <c r="D26" s="38"/>
      <c r="E26" s="37"/>
      <c r="G26" s="36"/>
      <c r="H26" s="37"/>
      <c r="I26" s="38"/>
      <c r="J26" s="37"/>
    </row>
    <row r="27" spans="2:10" s="23" customFormat="1" ht="20.399999999999999" customHeight="1" thickBot="1" x14ac:dyDescent="0.4">
      <c r="B27" s="55" t="s">
        <v>21</v>
      </c>
      <c r="C27" s="39">
        <v>27561</v>
      </c>
      <c r="D27" s="40">
        <v>0.52973404448314643</v>
      </c>
      <c r="E27" s="39">
        <v>146</v>
      </c>
      <c r="G27" s="55" t="s">
        <v>47</v>
      </c>
      <c r="H27" s="39">
        <f t="shared" si="1"/>
        <v>27561</v>
      </c>
      <c r="I27" s="40">
        <f t="shared" si="2"/>
        <v>0.52973404448314643</v>
      </c>
      <c r="J27" s="39">
        <f t="shared" si="3"/>
        <v>146</v>
      </c>
    </row>
    <row r="28" spans="2:10" s="23" customFormat="1" ht="20.399999999999999" customHeight="1" thickBot="1" x14ac:dyDescent="0.4">
      <c r="B28" s="56" t="s">
        <v>22</v>
      </c>
      <c r="C28" s="41">
        <v>36664</v>
      </c>
      <c r="D28" s="42">
        <v>0.51549203578442071</v>
      </c>
      <c r="E28" s="41">
        <v>189</v>
      </c>
      <c r="G28" s="56" t="s">
        <v>48</v>
      </c>
      <c r="H28" s="41">
        <f t="shared" si="1"/>
        <v>36664</v>
      </c>
      <c r="I28" s="42">
        <f t="shared" si="2"/>
        <v>0.51549203578442071</v>
      </c>
      <c r="J28" s="41">
        <f t="shared" si="3"/>
        <v>189</v>
      </c>
    </row>
    <row r="29" spans="2:10" s="23" customFormat="1" ht="20.399999999999999" customHeight="1" thickBot="1" x14ac:dyDescent="0.4">
      <c r="B29" s="57" t="s">
        <v>23</v>
      </c>
      <c r="C29" s="44">
        <v>64224</v>
      </c>
      <c r="D29" s="45">
        <v>0.52161185849526659</v>
      </c>
      <c r="E29" s="44">
        <v>335</v>
      </c>
      <c r="G29" s="57" t="s">
        <v>49</v>
      </c>
      <c r="H29" s="44">
        <f t="shared" si="1"/>
        <v>64224</v>
      </c>
      <c r="I29" s="45">
        <f t="shared" si="2"/>
        <v>0.52161185849526659</v>
      </c>
      <c r="J29" s="44">
        <f t="shared" si="3"/>
        <v>335</v>
      </c>
    </row>
    <row r="30" spans="2:10" s="23" customFormat="1" ht="20.399999999999999" customHeight="1" x14ac:dyDescent="0.35">
      <c r="B30" s="58" t="s">
        <v>24</v>
      </c>
      <c r="C30" s="61">
        <v>23975</v>
      </c>
      <c r="D30" s="60">
        <v>0.50052137643378525</v>
      </c>
      <c r="E30" s="61">
        <v>120</v>
      </c>
      <c r="G30" s="58" t="s">
        <v>50</v>
      </c>
      <c r="H30" s="61">
        <f t="shared" si="1"/>
        <v>23975</v>
      </c>
      <c r="I30" s="60">
        <f t="shared" si="2"/>
        <v>0.50052137643378525</v>
      </c>
      <c r="J30" s="61">
        <f t="shared" si="3"/>
        <v>120</v>
      </c>
    </row>
    <row r="31" spans="2:10" s="23" customFormat="1" ht="7.8" customHeight="1" x14ac:dyDescent="0.35">
      <c r="B31" s="36"/>
      <c r="C31" s="37"/>
      <c r="D31" s="38"/>
      <c r="E31" s="37"/>
      <c r="G31" s="36"/>
      <c r="H31" s="37"/>
      <c r="I31" s="38"/>
      <c r="J31" s="37"/>
    </row>
    <row r="32" spans="2:10" ht="20.399999999999999" customHeight="1" x14ac:dyDescent="0.35">
      <c r="B32" s="8" t="s">
        <v>25</v>
      </c>
      <c r="C32" s="12">
        <v>94971</v>
      </c>
      <c r="D32" s="5">
        <v>0.91080435080182365</v>
      </c>
      <c r="E32" s="12">
        <v>865</v>
      </c>
      <c r="G32" s="8" t="s">
        <v>51</v>
      </c>
      <c r="H32" s="12">
        <f t="shared" si="1"/>
        <v>94971</v>
      </c>
      <c r="I32" s="5">
        <f t="shared" si="2"/>
        <v>0.91080435080182365</v>
      </c>
      <c r="J32" s="12">
        <f t="shared" si="3"/>
        <v>865</v>
      </c>
    </row>
    <row r="33" spans="2:10" ht="20.399999999999999" customHeight="1" x14ac:dyDescent="0.35">
      <c r="B33" s="9" t="s">
        <v>26</v>
      </c>
      <c r="C33" s="13">
        <v>78511</v>
      </c>
      <c r="D33" s="7">
        <v>0.82154093057023847</v>
      </c>
      <c r="E33" s="13">
        <v>645</v>
      </c>
      <c r="G33" s="9" t="s">
        <v>52</v>
      </c>
      <c r="H33" s="13">
        <f t="shared" si="1"/>
        <v>78511</v>
      </c>
      <c r="I33" s="7">
        <f t="shared" si="2"/>
        <v>0.82154093057023847</v>
      </c>
      <c r="J33" s="13">
        <f t="shared" si="3"/>
        <v>645</v>
      </c>
    </row>
    <row r="34" spans="2:10" s="23" customFormat="1" ht="3.6" customHeight="1" thickBot="1" x14ac:dyDescent="0.4">
      <c r="B34" s="46"/>
      <c r="C34" s="47"/>
      <c r="D34" s="48"/>
      <c r="E34" s="47"/>
      <c r="G34" s="46"/>
      <c r="H34" s="47"/>
      <c r="I34" s="48"/>
      <c r="J34" s="47"/>
    </row>
    <row r="35" spans="2:10" s="23" customFormat="1" ht="20.399999999999999" customHeight="1" x14ac:dyDescent="0.35">
      <c r="B35" s="62" t="s">
        <v>27</v>
      </c>
      <c r="C35" s="50">
        <v>173482</v>
      </c>
      <c r="D35" s="51">
        <v>0.87040730450421366</v>
      </c>
      <c r="E35" s="50">
        <v>1510</v>
      </c>
      <c r="G35" s="62" t="s">
        <v>53</v>
      </c>
      <c r="H35" s="50">
        <f t="shared" si="1"/>
        <v>173482</v>
      </c>
      <c r="I35" s="51">
        <f t="shared" si="2"/>
        <v>0.87040730450421366</v>
      </c>
      <c r="J35" s="50">
        <f t="shared" si="3"/>
        <v>1510</v>
      </c>
    </row>
    <row r="36" spans="2:10" s="23" customFormat="1" ht="7.8" customHeight="1" thickBot="1" x14ac:dyDescent="0.4">
      <c r="B36" s="46"/>
      <c r="C36" s="47"/>
      <c r="D36" s="48"/>
      <c r="E36" s="47"/>
      <c r="G36" s="46"/>
      <c r="H36" s="47"/>
      <c r="I36" s="48"/>
      <c r="J36" s="47"/>
    </row>
    <row r="37" spans="2:10" s="23" customFormat="1" ht="20.399999999999999" customHeight="1" x14ac:dyDescent="0.35">
      <c r="B37" s="62" t="s">
        <v>28</v>
      </c>
      <c r="C37" s="50">
        <v>94830</v>
      </c>
      <c r="D37" s="51">
        <v>0.85099652008857951</v>
      </c>
      <c r="E37" s="50">
        <v>807</v>
      </c>
      <c r="G37" s="62" t="s">
        <v>54</v>
      </c>
      <c r="H37" s="50">
        <f t="shared" si="1"/>
        <v>94830</v>
      </c>
      <c r="I37" s="51">
        <f t="shared" si="2"/>
        <v>0.85099652008857951</v>
      </c>
      <c r="J37" s="50">
        <f t="shared" si="3"/>
        <v>807</v>
      </c>
    </row>
    <row r="38" spans="2:10" ht="18" customHeight="1" x14ac:dyDescent="0.35"/>
    <row r="39" spans="2:10" ht="18" customHeight="1" x14ac:dyDescent="0.35"/>
    <row r="40" spans="2:10" ht="18" customHeight="1" x14ac:dyDescent="0.35"/>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15f55b-0dd2-4f18-8fe2-3ac4b072748f">
      <Terms xmlns="http://schemas.microsoft.com/office/infopath/2007/PartnerControls"/>
    </lcf76f155ced4ddcb4097134ff3c332f>
    <TaxCatchAll xmlns="6551cdf8-7e69-48f3-a703-c83bd6e19496" xsi:nil="true"/>
    <MediaLengthInSeconds xmlns="eb15f55b-0dd2-4f18-8fe2-3ac4b072748f" xsi:nil="true"/>
    <SharedWithUsers xmlns="6551cdf8-7e69-48f3-a703-c83bd6e19496">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1142D84FC4B14392DC9CA2F2424E23" ma:contentTypeVersion="14" ma:contentTypeDescription="Create a new document." ma:contentTypeScope="" ma:versionID="f70b8936dda9236204793f08a09008f9">
  <xsd:schema xmlns:xsd="http://www.w3.org/2001/XMLSchema" xmlns:xs="http://www.w3.org/2001/XMLSchema" xmlns:p="http://schemas.microsoft.com/office/2006/metadata/properties" xmlns:ns2="eb15f55b-0dd2-4f18-8fe2-3ac4b072748f" xmlns:ns3="6551cdf8-7e69-48f3-a703-c83bd6e19496" targetNamespace="http://schemas.microsoft.com/office/2006/metadata/properties" ma:root="true" ma:fieldsID="4e33ca2fd5eb32a5dedfa53d2bb80e50" ns2:_="" ns3:_="">
    <xsd:import namespace="eb15f55b-0dd2-4f18-8fe2-3ac4b072748f"/>
    <xsd:import namespace="6551cdf8-7e69-48f3-a703-c83bd6e19496"/>
    <xsd:element name="properties">
      <xsd:complexType>
        <xsd:sequence>
          <xsd:element name="documentManagement">
            <xsd:complexType>
              <xsd:all>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5f55b-0dd2-4f18-8fe2-3ac4b072748f" elementFormDefault="qualified">
    <xsd:import namespace="http://schemas.microsoft.com/office/2006/documentManagement/types"/>
    <xsd:import namespace="http://schemas.microsoft.com/office/infopath/2007/PartnerControls"/>
    <xsd:element name="MediaServiceOCR" ma:index="8" nillable="true" ma:displayName="Extracted Text" ma:internalName="MediaServiceOCR" ma:readOnly="true">
      <xsd:simpleType>
        <xsd:restriction base="dms:Note">
          <xsd:maxLength value="255"/>
        </xsd:restriction>
      </xsd:simpleType>
    </xsd:element>
    <xsd:element name="MediaServiceLocation" ma:index="9" nillable="true" ma:displayName="Location" ma:indexed="true" ma:internalName="MediaServiceLocation" ma:readOnly="true">
      <xsd:simpleType>
        <xsd:restriction base="dms:Text"/>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e83b72-1822-4ede-a618-6f4ca5c445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551cdf8-7e69-48f3-a703-c83bd6e1949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bdf7d13-23c6-44c0-aaf7-df38712fbe62}" ma:internalName="TaxCatchAll" ma:showField="CatchAllData" ma:web="6551cdf8-7e69-48f3-a703-c83bd6e194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F8CD0-1E5F-4B06-BEB3-6520F9311358}">
  <ds:schemaRefs>
    <ds:schemaRef ds:uri="http://schemas.microsoft.com/sharepoint/v3/contenttype/forms"/>
  </ds:schemaRefs>
</ds:datastoreItem>
</file>

<file path=customXml/itemProps2.xml><?xml version="1.0" encoding="utf-8"?>
<ds:datastoreItem xmlns:ds="http://schemas.openxmlformats.org/officeDocument/2006/customXml" ds:itemID="{3F64758D-BD0C-49E1-8433-265E10DBC5F3}">
  <ds:schemaRefs>
    <ds:schemaRef ds:uri="http://schemas.microsoft.com/office/2006/metadata/properties"/>
    <ds:schemaRef ds:uri="http://schemas.microsoft.com/office/infopath/2007/PartnerControls"/>
    <ds:schemaRef ds:uri="3ee14a04-f7bf-4bfe-9e2a-7d12e035ecf4"/>
    <ds:schemaRef ds:uri="86c1cf5f-4313-4ba1-91cd-2d0a7d20b294"/>
    <ds:schemaRef ds:uri="eb15f55b-0dd2-4f18-8fe2-3ac4b072748f"/>
    <ds:schemaRef ds:uri="6551cdf8-7e69-48f3-a703-c83bd6e19496"/>
  </ds:schemaRefs>
</ds:datastoreItem>
</file>

<file path=customXml/itemProps3.xml><?xml version="1.0" encoding="utf-8"?>
<ds:datastoreItem xmlns:ds="http://schemas.openxmlformats.org/officeDocument/2006/customXml" ds:itemID="{F91D2DAE-6C76-4553-A034-2E97FBFA5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5f55b-0dd2-4f18-8fe2-3ac4b072748f"/>
    <ds:schemaRef ds:uri="6551cdf8-7e69-48f3-a703-c83bd6e19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Caraíba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Bruna Dutra Alvarenga</dc:creator>
  <cp:lastModifiedBy>BRUNA DUTRA ALVARENGA</cp:lastModifiedBy>
  <dcterms:created xsi:type="dcterms:W3CDTF">2024-11-21T17:49:10Z</dcterms:created>
  <dcterms:modified xsi:type="dcterms:W3CDTF">2026-08-14T22:05:12Z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0x0101008C1142D84FC4B14392DC9CA2F2424E23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1af32c56-a966-45af-ade7-80c7055a9eb7</vt:lpwstr>
  </property>
</Properties>
</file>