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printerSettings/printerSettings9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1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2. Divulgação de Resultados/2025/2T25/17. Planilha do site/"/>
    </mc:Choice>
  </mc:AlternateContent>
  <xr:revisionPtr revIDLastSave="1564" documentId="11_CC509CD0D386E16DCA0D23C1F5D565A0FA485925" xr6:coauthVersionLast="47" xr6:coauthVersionMax="47" xr10:uidLastSave="{7D6DF752-44A3-4980-9901-22481368FF43}"/>
  <bookViews>
    <workbookView xWindow="-120" yWindow="-120" windowWidth="20730" windowHeight="11040" tabRatio="875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 (Old)" sheetId="218" r:id="rId8"/>
    <sheet name="5. Cash Flow (New)" sheetId="228" r:id="rId9"/>
    <sheet name="6. Debt" sheetId="222" r:id="rId10"/>
    <sheet name="7. Investments" sheetId="221" r:id="rId11"/>
    <sheet name="8. Adjusted EBITDA" sheetId="223" r:id="rId12"/>
    <sheet name="9. Free Cash Flow" sheetId="220" r:id="rId13"/>
    <sheet name="10. ROIC" sheetId="224" r:id="rId14"/>
    <sheet name="Antigo - Vendas" sheetId="20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#REF!</definedName>
    <definedName name="_CSP2" localSheetId="6">#REF!</definedName>
    <definedName name="_CSP2">#REF!</definedName>
    <definedName name="_JAN97" localSheetId="1">#REF!</definedName>
    <definedName name="_JAN97" localSheetId="6">#REF!</definedName>
    <definedName name="_JAN97">#REF!</definedName>
    <definedName name="_LAPPEENRANTA_">#REF!</definedName>
    <definedName name="_Order1" hidden="1">0</definedName>
    <definedName name="_Order2" hidden="1">255</definedName>
    <definedName name="_Rec_ME_all">#REF!</definedName>
    <definedName name="_Rec_ME_col">#REF!</definedName>
    <definedName name="_Rec_ME_lin">#REF!</definedName>
    <definedName name="_Rec_MI_all">#REF!</definedName>
    <definedName name="_Rec_MI_col">[1]QRY_MI!$A$216:$BZ$216</definedName>
    <definedName name="_Rec_MI_lin">#REF!</definedName>
    <definedName name="_TOP1" localSheetId="6">#REF!</definedName>
    <definedName name="_TOP1">#REF!</definedName>
    <definedName name="_Vol_ME_all">#REF!</definedName>
    <definedName name="_Vol_ME_col">#REF!</definedName>
    <definedName name="_Vol_ME_lin">#REF!</definedName>
    <definedName name="_Vol_MI_all">#REF!</definedName>
    <definedName name="_Vol_MI_col">#REF!</definedName>
    <definedName name="_Vol_MI_Lin">#REF!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'[2]By Mill'!$C$586</definedName>
    <definedName name="Aanekoski_serla" localSheetId="6">#REF!</definedName>
    <definedName name="Aanekoski_serla">#REF!</definedName>
    <definedName name="AANEKOSKII_SERLA">#REF!</definedName>
    <definedName name="AANEKOSKII_SERLA_">#REF!</definedName>
    <definedName name="ababab" localSheetId="6">#REF!</definedName>
    <definedName name="ababab">#REF!</definedName>
    <definedName name="abertura" localSheetId="1">#REF!,#REF!,#REF!,#REF!</definedName>
    <definedName name="abertura" localSheetId="6">#REF!,#REF!,#REF!,#REF!</definedName>
    <definedName name="abertura" localSheetId="7">[3]Endividamento!$A$1:$W$52,[3]Endividamento!$Y$1:$AJ$52,[3]Endividamento!$A$56:$W$111,[3]Endividamento!$Y$56:$AJ$111</definedName>
    <definedName name="abertura">#REF!,#REF!,#REF!,#REF!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#REF!</definedName>
    <definedName name="ad10_">#REF!</definedName>
    <definedName name="ad11_" localSheetId="6">[4]GEMiner!#REF!</definedName>
    <definedName name="ad11_">[4]GEMiner!#REF!</definedName>
    <definedName name="ad12_" localSheetId="6">#REF!</definedName>
    <definedName name="ad12_">#REF!</definedName>
    <definedName name="ad13_" localSheetId="6">#REF!</definedName>
    <definedName name="ad13_">#REF!</definedName>
    <definedName name="ad14_" localSheetId="6">#REF!</definedName>
    <definedName name="ad14_">#REF!</definedName>
    <definedName name="ad15_" localSheetId="6">#REF!</definedName>
    <definedName name="ad15_">#REF!</definedName>
    <definedName name="ad16_" localSheetId="6">#REF!</definedName>
    <definedName name="ad16_">#REF!</definedName>
    <definedName name="ad17_" localSheetId="6">#REF!</definedName>
    <definedName name="ad17_">#REF!</definedName>
    <definedName name="ad18_" localSheetId="6">#REF!</definedName>
    <definedName name="ad18_">#REF!</definedName>
    <definedName name="ad19_" localSheetId="6">#REF!</definedName>
    <definedName name="ad19_">#REF!</definedName>
    <definedName name="ad20_" localSheetId="6">[4]GEMiner!#REF!</definedName>
    <definedName name="ad20_">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#REF!</definedName>
    <definedName name="Aizarnazabal" localSheetId="6">#REF!</definedName>
    <definedName name="Aizarnazabal">#REF!</definedName>
    <definedName name="AIZARNAZABAL_">#REF!</definedName>
    <definedName name="ALBERNI" localSheetId="6">#REF!</definedName>
    <definedName name="ALBERNI">#REF!</definedName>
    <definedName name="ALBERTAPACIFIC">#REF!</definedName>
    <definedName name="ALBERTAPACIFIC_">#REF!</definedName>
    <definedName name="Alizay" localSheetId="6">#REF!</definedName>
    <definedName name="Alizay">#REF!</definedName>
    <definedName name="ALIZAY_">#REF!</definedName>
    <definedName name="Amcel" localSheetId="6">#REF!</definedName>
    <definedName name="Amcel">#REF!</definedName>
    <definedName name="AMOTFORS_">#REF!</definedName>
    <definedName name="anderson" localSheetId="6">#REF!</definedName>
    <definedName name="anderson">#REF!</definedName>
    <definedName name="ANDERSON_">#REF!</definedName>
    <definedName name="ANDOAIN_">#REF!</definedName>
    <definedName name="Andoian" localSheetId="6">#REF!</definedName>
    <definedName name="Andoian">#REF!</definedName>
    <definedName name="ANGELES_">#REF!</definedName>
    <definedName name="Angol" localSheetId="6">#REF!</definedName>
    <definedName name="Angol">#REF!</definedName>
    <definedName name="ANGOL_">#REF!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#REF!</definedName>
    <definedName name="Arac" localSheetId="6">#REF!</definedName>
    <definedName name="Arac">#REF!</definedName>
    <definedName name="Aracruz">#REF!</definedName>
    <definedName name="Aranguren" localSheetId="6">#REF!</definedName>
    <definedName name="Aranguren">#REF!</definedName>
    <definedName name="ARANGUREN_">#REF!</definedName>
    <definedName name="Arauco" localSheetId="6">#REF!</definedName>
    <definedName name="Arauco">#REF!</definedName>
    <definedName name="ARAUCO_">#REF!</definedName>
    <definedName name="AraucoITATACap">#REF!</definedName>
    <definedName name="AraucoItataNews" localSheetId="6">#REF!</definedName>
    <definedName name="AraucoItataNews">#REF!</definedName>
    <definedName name="_xlnm.Print_Area" localSheetId="7">'5. Cash Flow (Old)'!$A$2:$A$59</definedName>
    <definedName name="_xlnm.Print_Area" localSheetId="14">'Antigo - Vendas'!$A$4:$A$32,'Antigo - Vendas'!$AL$3:$AO$32</definedName>
    <definedName name="Arendal" localSheetId="6">#REF!</definedName>
    <definedName name="Arendal">#REF!</definedName>
    <definedName name="ARENDAL_">#REF!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#REF!</definedName>
    <definedName name="Arneburg" localSheetId="6">#REF!</definedName>
    <definedName name="Arneburg">#REF!</definedName>
    <definedName name="ARNEBURG_">#REF!</definedName>
    <definedName name="asd" localSheetId="1">#REF!</definedName>
    <definedName name="asd" localSheetId="6">#REF!</definedName>
    <definedName name="asd" localSheetId="7">[5]Tabela!$Z$1</definedName>
    <definedName name="asd">#REF!</definedName>
    <definedName name="Ashdown" localSheetId="6">#REF!</definedName>
    <definedName name="Ashdown">#REF!</definedName>
    <definedName name="ASHDOWN_">#REF!</definedName>
    <definedName name="Aspabruk" localSheetId="6">#REF!</definedName>
    <definedName name="Aspabruk">#REF!</definedName>
    <definedName name="ASPABRUK_">#REF!</definedName>
    <definedName name="ASPEN_MENOMINEE">#REF!</definedName>
    <definedName name="at10_" localSheetId="6">#REF!</definedName>
    <definedName name="at10_">#REF!</definedName>
    <definedName name="at11_" localSheetId="6">#REF!</definedName>
    <definedName name="at11_">#REF!</definedName>
    <definedName name="at12_" localSheetId="6">#REF!</definedName>
    <definedName name="at12_">#REF!</definedName>
    <definedName name="at13_" localSheetId="6">#REF!</definedName>
    <definedName name="at13_">#REF!</definedName>
    <definedName name="at14_" localSheetId="6">#REF!</definedName>
    <definedName name="at14_">#REF!</definedName>
    <definedName name="at15_" localSheetId="6">#REF!</definedName>
    <definedName name="at15_">#REF!</definedName>
    <definedName name="at16_" localSheetId="6">#REF!</definedName>
    <definedName name="at16_">#REF!</definedName>
    <definedName name="at17_" localSheetId="6">#REF!</definedName>
    <definedName name="at17_">#REF!</definedName>
    <definedName name="at18_" localSheetId="6">#REF!</definedName>
    <definedName name="at18_">#REF!</definedName>
    <definedName name="at19_" localSheetId="6">#REF!</definedName>
    <definedName name="at19_">#REF!</definedName>
    <definedName name="at20_" localSheetId="6">#REF!</definedName>
    <definedName name="at20_">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#REF!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#REF!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#REF!</definedName>
    <definedName name="B___DEMONSTRAÇÃO_DO_RESULTADO_PROJETADA">#REF!</definedName>
    <definedName name="B_S">#REF!</definedName>
    <definedName name="Bahia" localSheetId="6">#REF!</definedName>
    <definedName name="Bahia">#REF!</definedName>
    <definedName name="BahiaBacell">'[2]By Mill'!$C$1241</definedName>
    <definedName name="BAHIABACELL_">#REF!</definedName>
    <definedName name="BahiaSul" localSheetId="6">#REF!</definedName>
    <definedName name="BahiaSul">#REF!</definedName>
    <definedName name="BAHIASUL_">#REF!</definedName>
    <definedName name="Baikal" localSheetId="6">#REF!</definedName>
    <definedName name="Baikal">#REF!</definedName>
    <definedName name="BAILAL_">#REF!</definedName>
    <definedName name="Bal" localSheetId="1">#REF!</definedName>
    <definedName name="Bal" localSheetId="6">[6]Tabela!$S$1</definedName>
    <definedName name="Bal" localSheetId="7">#REF!</definedName>
    <definedName name="Bal">#REF!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#REF!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#REF!</definedName>
    <definedName name="BARR4TRREF" localSheetId="6">#REF!</definedName>
    <definedName name="BARR4TRREF">#REF!</definedName>
    <definedName name="BARR4TRTV" localSheetId="6">#REF!</definedName>
    <definedName name="BARR4TRTV">#REF!</definedName>
    <definedName name="bathurst" localSheetId="6">#REF!</definedName>
    <definedName name="bathurst">#REF!</definedName>
    <definedName name="BATHURST_">#REF!</definedName>
    <definedName name="bb" localSheetId="6">#REF!</definedName>
    <definedName name="bb">#REF!</definedName>
    <definedName name="bd_custos_tit" localSheetId="1">#REF!</definedName>
    <definedName name="bd_custos_tit" localSheetId="6">#REF!</definedName>
    <definedName name="bd_custos_tit" localSheetId="7">[7]BancoDeDados!#REF!</definedName>
    <definedName name="bd_custos_tit">#REF!</definedName>
    <definedName name="BD_Geral" localSheetId="1">#REF!</definedName>
    <definedName name="BD_Geral" localSheetId="6">#REF!</definedName>
    <definedName name="BD_Geral" localSheetId="7">#REF!</definedName>
    <definedName name="BD_Geral">#REF!</definedName>
    <definedName name="BD_GeralTit" localSheetId="1">#REF!</definedName>
    <definedName name="BD_GeralTit" localSheetId="6">#REF!</definedName>
    <definedName name="BD_GeralTit" localSheetId="7">#REF!</definedName>
    <definedName name="BD_GeralTit">#REF!</definedName>
    <definedName name="BD_Grupo" localSheetId="1">#REF!</definedName>
    <definedName name="BD_Grupo" localSheetId="6">#REF!</definedName>
    <definedName name="BD_Grupo" localSheetId="7">#REF!</definedName>
    <definedName name="BD_Grupo">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#REF!</definedName>
    <definedName name="BeloOreiente" localSheetId="6">#REF!</definedName>
    <definedName name="BeloOreiente">#REF!</definedName>
    <definedName name="BELOORIENTE_">#REF!</definedName>
    <definedName name="bennettsville" localSheetId="6">#REF!</definedName>
    <definedName name="bennettsville">#REF!</definedName>
    <definedName name="BENNETTSVILLE_">#REF!</definedName>
    <definedName name="Berlin" localSheetId="6">#REF!</definedName>
    <definedName name="Berlin">#REF!</definedName>
    <definedName name="BERLIN_">#REF!</definedName>
    <definedName name="BIocellCap">#REF!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#REF!</definedName>
    <definedName name="BLPH119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0" hidden="1">#REF!</definedName>
    <definedName name="BLPH141" hidden="1">#REF!</definedName>
    <definedName name="BLPH142" hidden="1">#REF!</definedName>
    <definedName name="BLPH143" localSheetId="6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77" hidden="1">#REF!</definedName>
    <definedName name="BLPH78" hidden="1">#REF!</definedName>
    <definedName name="BLPH79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0" hidden="1">#REF!</definedName>
    <definedName name="BLPH91">#REF!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#REF!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#REF!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#REF!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#REF!</definedName>
    <definedName name="brewton" localSheetId="6">#REF!</definedName>
    <definedName name="brewton">#REF!</definedName>
    <definedName name="BREWTON_">#REF!</definedName>
    <definedName name="BROBY_">#REF!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#REF!</definedName>
    <definedName name="BS_2005f_annual">#REF!,#REF!</definedName>
    <definedName name="BS_R_2005f_annual">#REF!,#REF!</definedName>
    <definedName name="BS_US_2005f_annual">#REF!,#REF!</definedName>
    <definedName name="BURE_">#REF!</definedName>
    <definedName name="Burgos" localSheetId="6">#REF!</definedName>
    <definedName name="Burgos">#REF!</definedName>
    <definedName name="BURGOS_">#REF!</definedName>
    <definedName name="butler" localSheetId="6">#REF!</definedName>
    <definedName name="butler">#REF!</definedName>
    <definedName name="BUTLER_">#REF!</definedName>
    <definedName name="buy">#REF!</definedName>
    <definedName name="C_F">#REF!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#REF!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#REF!</definedName>
    <definedName name="CAN">#REF!</definedName>
    <definedName name="Canada" localSheetId="6">#REF!</definedName>
    <definedName name="Canada">#REF!</definedName>
    <definedName name="CANFOR_HOWE">#REF!</definedName>
    <definedName name="CANFOR_PG">#REF!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#REF!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#REF!</definedName>
    <definedName name="cc" localSheetId="1">#REF!</definedName>
    <definedName name="cc" localSheetId="6">#REF!</definedName>
    <definedName name="cc" localSheetId="7">[6]Tabela!$S$1</definedName>
    <definedName name="cc">#REF!</definedName>
    <definedName name="Celgar" localSheetId="6">#REF!</definedName>
    <definedName name="Celgar">#REF!</definedName>
    <definedName name="CELGAR_BCI">#REF!</definedName>
    <definedName name="CF_2005f_annual">#REF!,#REF!</definedName>
    <definedName name="CF_R_2005f_annual">#REF!,#REF!</definedName>
    <definedName name="CF_US_2005f_annual">#REF!,#REF!</definedName>
    <definedName name="cfs">#REF!</definedName>
    <definedName name="Chihuahua" localSheetId="6">#REF!</definedName>
    <definedName name="Chihuahua">#REF!</definedName>
    <definedName name="CHIHUHUA_">#REF!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#REF!</definedName>
    <definedName name="CianodEnza" localSheetId="6">#REF!</definedName>
    <definedName name="CianodEnza">#REF!</definedName>
    <definedName name="CIANODENZE_">#REF!</definedName>
    <definedName name="clatskanie" localSheetId="6">#REF!</definedName>
    <definedName name="clatskanie">#REF!</definedName>
    <definedName name="CLATSKANIE_">#REF!</definedName>
    <definedName name="Cloquet" localSheetId="6">#REF!</definedName>
    <definedName name="Cloquet">#REF!</definedName>
    <definedName name="CLOQUET_">#REF!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#REF!</definedName>
    <definedName name="COMPANY" localSheetId="6">#REF!</definedName>
    <definedName name="COMPANY">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#REF!</definedName>
    <definedName name="Constitucion" localSheetId="6">#REF!</definedName>
    <definedName name="Constitucion">#REF!</definedName>
    <definedName name="CONSTITUCION_">#REF!</definedName>
    <definedName name="Coosa" localSheetId="6">#REF!</definedName>
    <definedName name="Coosa">#REF!</definedName>
    <definedName name="COOSA_">#REF!</definedName>
    <definedName name="cosmopolis" localSheetId="6">#REF!</definedName>
    <definedName name="cosmopolis">#REF!</definedName>
    <definedName name="COSMOPOLIS_">#REF!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#REF!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#REF!</definedName>
    <definedName name="CSP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#REF!</definedName>
    <definedName name="DaishowaPeaceRiver" localSheetId="6">#REF!</definedName>
    <definedName name="DaishowaPeaceRiver">#REF!</definedName>
    <definedName name="data" localSheetId="1">#REF!</definedName>
    <definedName name="data" localSheetId="6">#REF!</definedName>
    <definedName name="data" localSheetId="7">#REF!</definedName>
    <definedName name="Data" localSheetId="4">#REF!</definedName>
    <definedName name="data">#REF!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#REF!</definedName>
    <definedName name="Data_Titulos" localSheetId="6">#REF!</definedName>
    <definedName name="Data_Titulos" localSheetId="7">#REF!</definedName>
    <definedName name="Data_Titulos">#REF!</definedName>
    <definedName name="DATA103" localSheetId="6">#REF!</definedName>
    <definedName name="DATA103">#REF!</definedName>
    <definedName name="data2" localSheetId="6">#REF!</definedName>
    <definedName name="data2">#REF!</definedName>
    <definedName name="Datas" localSheetId="1">#REF!</definedName>
    <definedName name="Datas" localSheetId="6">#REF!</definedName>
    <definedName name="Datas" localSheetId="7">#REF!</definedName>
    <definedName name="Datas">#REF!</definedName>
    <definedName name="Datas_A" localSheetId="1">#REF!</definedName>
    <definedName name="Datas_A" localSheetId="6">#REF!</definedName>
    <definedName name="Datas_A" localSheetId="7">#REF!</definedName>
    <definedName name="Datas_A">#REF!</definedName>
    <definedName name="DatePrice">#REF!</definedName>
    <definedName name="day">#REF!</definedName>
    <definedName name="def" localSheetId="1">#REF!</definedName>
    <definedName name="def" localSheetId="6">#REF!</definedName>
    <definedName name="def" localSheetId="7">#REF!</definedName>
    <definedName name="def">#REF!</definedName>
    <definedName name="DEJE_">#REF!</definedName>
    <definedName name="demopolis" localSheetId="6">#REF!</definedName>
    <definedName name="demopolis">#REF!</definedName>
    <definedName name="DEMOPOLIS_">#REF!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#REF!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[8]Tabela!$AK$1</definedName>
    <definedName name="Dolar_Ant" localSheetId="6">#REF!</definedName>
    <definedName name="Dolar_Ant" localSheetId="7">#REF!</definedName>
    <definedName name="Dolar_Ant">#REF!</definedName>
    <definedName name="Dolar_Fin" localSheetId="1">#REF!</definedName>
    <definedName name="Dolar_Fin" localSheetId="6">#REF!</definedName>
    <definedName name="Dolar_Fin" localSheetId="7">#REF!</definedName>
    <definedName name="Dolar_Fin">#REF!</definedName>
    <definedName name="Dolar_Fin1" localSheetId="1">#REF!</definedName>
    <definedName name="Dolar_Fin1" localSheetId="6">#REF!</definedName>
    <definedName name="Dolar_Fin1" localSheetId="7">#REF!</definedName>
    <definedName name="Dolar_Fin1">#REF!</definedName>
    <definedName name="dolbeau" localSheetId="6">#REF!</definedName>
    <definedName name="dolbeau">#REF!</definedName>
    <definedName name="DOLBEAU_">#REF!</definedName>
    <definedName name="dryden" localSheetId="6">#REF!</definedName>
    <definedName name="dryden">#REF!</definedName>
    <definedName name="DRYDEN_">#REF!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#REF!</definedName>
    <definedName name="Durango" localSheetId="6">#REF!</definedName>
    <definedName name="Durango">#REF!</definedName>
    <definedName name="DURANGO_">#REF!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#REF!</definedName>
    <definedName name="EDSBRUK_">#REF!</definedName>
    <definedName name="Ehingen" localSheetId="6">#REF!</definedName>
    <definedName name="Ehingen">#REF!</definedName>
    <definedName name="EHINGEN_">#REF!</definedName>
    <definedName name="Eklof" localSheetId="6">#REF!</definedName>
    <definedName name="Eklof">#REF!</definedName>
    <definedName name="EKLOF_">#REF!</definedName>
    <definedName name="EMPRESAS" localSheetId="1">#REF!</definedName>
    <definedName name="EMPRESAS" localSheetId="6">#REF!</definedName>
    <definedName name="EMPRESAS" localSheetId="7">[9]Entrada!$M$6:$N$10</definedName>
    <definedName name="EMPRESAS">#REF!</definedName>
    <definedName name="end_Canada" localSheetId="6">#REF!</definedName>
    <definedName name="end_Canada">#REF!</definedName>
    <definedName name="end_Indonesia" localSheetId="6">#REF!</definedName>
    <definedName name="end_Indonesia">#REF!</definedName>
    <definedName name="end_UnitedStates" localSheetId="6">#REF!</definedName>
    <definedName name="end_UnitedStates">#REF!</definedName>
    <definedName name="endiv" localSheetId="1">#REF!,#REF!,#REF!,#REF!,#REF!</definedName>
    <definedName name="endiv" localSheetId="6">#REF!,#REF!,#REF!,#REF!,#REF!</definedName>
    <definedName name="endiv" localSheetId="7">#REF!,#REF!,#REF!,#REF!,#REF!</definedName>
    <definedName name="endiv">#REF!,#REF!,#REF!,#REF!,#REF!</definedName>
    <definedName name="endividamento" localSheetId="1">#REF!,#REF!,#REF!,#REF!,#REF!</definedName>
    <definedName name="endividamento" localSheetId="6">#REF!,#REF!,#REF!,#REF!,#REF!</definedName>
    <definedName name="endividamento" localSheetId="7">#REF!,#REF!,#REF!,#REF!,#REF!</definedName>
    <definedName name="endividamento">#REF!,#REF!,#REF!,#REF!,#REF!</definedName>
    <definedName name="Enstra" localSheetId="6">#REF!</definedName>
    <definedName name="Enstra">#REF!</definedName>
    <definedName name="ENSTRA_">#REF!</definedName>
    <definedName name="Erie" localSheetId="6">#REF!</definedName>
    <definedName name="Erie">#REF!</definedName>
    <definedName name="ERIE_">#REF!</definedName>
    <definedName name="escalonamento" localSheetId="1">#REF!,#REF!,#REF!,#REF!</definedName>
    <definedName name="escalonamento" localSheetId="6">#REF!,#REF!,#REF!,#REF!</definedName>
    <definedName name="escalonamento" localSheetId="7">#REF!,#REF!,#REF!,#REF!</definedName>
    <definedName name="escalonamento">#REF!,#REF!,#REF!,#REF!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#REF!</definedName>
    <definedName name="espanola" localSheetId="6">#REF!</definedName>
    <definedName name="espanola">#REF!</definedName>
    <definedName name="ESPANOLA_">#REF!</definedName>
    <definedName name="evadale" localSheetId="6">#REF!</definedName>
    <definedName name="evadale">#REF!</definedName>
    <definedName name="EVADALE_">#REF!</definedName>
    <definedName name="everett" localSheetId="6">#REF!</definedName>
    <definedName name="everett">#REF!</definedName>
    <definedName name="EVERETT_">#REF!</definedName>
    <definedName name="EVERETT_WEY">#REF!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#REF!</definedName>
    <definedName name="fbalance2" localSheetId="6">#REF!</definedName>
    <definedName name="fbalance2">#REF!</definedName>
    <definedName name="fbalanceUS2" localSheetId="6">#REF!</definedName>
    <definedName name="fbalanceUS2">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#REF!</definedName>
    <definedName name="fcashUS2">#REF!</definedName>
    <definedName name="FCFforValuation">#REF!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#REF!</definedName>
    <definedName name="fearningsUS2">#REF!</definedName>
    <definedName name="FernandinaBeach" localSheetId="6">#REF!</definedName>
    <definedName name="FernandinaBeach">#REF!</definedName>
    <definedName name="FernandinaBeach_">#REF!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#REF!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#REF!</definedName>
    <definedName name="Follafoss" localSheetId="6">#REF!</definedName>
    <definedName name="Follafoss">#REF!</definedName>
    <definedName name="FOLLAFOSS_">#REF!</definedName>
    <definedName name="fortfrances" localSheetId="6">#REF!</definedName>
    <definedName name="fortfrances">#REF!</definedName>
    <definedName name="FORTFRANCES_">#REF!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#REF!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#REF!</definedName>
    <definedName name="georgetown" localSheetId="6">#REF!</definedName>
    <definedName name="georgetown">#REF!</definedName>
    <definedName name="GEORGETOWN_">#REF!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#REF!</definedName>
    <definedName name="Gjeving" localSheetId="6">#REF!</definedName>
    <definedName name="Gjeving">#REF!</definedName>
    <definedName name="GJEVING_">#REF!</definedName>
    <definedName name="Gjovik" localSheetId="6">#REF!</definedName>
    <definedName name="Gjovik">#REF!</definedName>
    <definedName name="Gjovik___" localSheetId="6">#REF!</definedName>
    <definedName name="Gjovik___">#REF!</definedName>
    <definedName name="GJOVIK____" localSheetId="6">#REF!</definedName>
    <definedName name="GJOVIK____">#REF!</definedName>
    <definedName name="GJOVIKMILL">#REF!</definedName>
    <definedName name="Gold">#REF!</definedName>
    <definedName name="GoldRiver" localSheetId="6">#REF!</definedName>
    <definedName name="GoldRiver">#REF!</definedName>
    <definedName name="GOTA_">#REF!</definedName>
    <definedName name="GrandPrarie" localSheetId="6">#REF!</definedName>
    <definedName name="GrandPrarie">#REF!</definedName>
    <definedName name="GRANDPRARIE_">#REF!</definedName>
    <definedName name="Gratkorn" localSheetId="6">#REF!</definedName>
    <definedName name="Gratkorn">#REF!</definedName>
    <definedName name="GRATKORN_">#REF!</definedName>
    <definedName name="Greaker" localSheetId="6">#REF!</definedName>
    <definedName name="Greaker">#REF!</definedName>
    <definedName name="GREAKER_">#REF!</definedName>
    <definedName name="Gruvon" localSheetId="6">#REF!</definedName>
    <definedName name="Gruvon">#REF!</definedName>
    <definedName name="GRUVON_">#REF!</definedName>
    <definedName name="Guaiba" localSheetId="6">#REF!</definedName>
    <definedName name="Guaiba">#REF!</definedName>
    <definedName name="GUAIBA_">#REF!</definedName>
    <definedName name="Halden" localSheetId="6">#REF!</definedName>
    <definedName name="Halden">#REF!</definedName>
    <definedName name="HALDEN_">#REF!</definedName>
    <definedName name="Hallein" localSheetId="6">#REF!</definedName>
    <definedName name="Hallein">#REF!</definedName>
    <definedName name="HALLEIN_">#REF!</definedName>
    <definedName name="halsey" localSheetId="6">#REF!</definedName>
    <definedName name="halsey">#REF!</definedName>
    <definedName name="HALSEY_">#REF!</definedName>
    <definedName name="HARMAC_NANAIMO">#REF!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#REF!</definedName>
    <definedName name="hawesville" localSheetId="6">#REF!</definedName>
    <definedName name="hawesville">#REF!</definedName>
    <definedName name="HAWESVILLE_">#REF!</definedName>
    <definedName name="Helle" localSheetId="6">#REF!</definedName>
    <definedName name="Helle">#REF!</definedName>
    <definedName name="HELLE_">#REF!</definedName>
    <definedName name="Hinton" localSheetId="6">#REF!</definedName>
    <definedName name="Hinton">#REF!</definedName>
    <definedName name="HINTON_WELD">#REF!</definedName>
    <definedName name="hoquaim" localSheetId="6">#REF!</definedName>
    <definedName name="hoquaim">#REF!</definedName>
    <definedName name="HOQUAIM_">#REF!</definedName>
    <definedName name="HORNESFORS_">#REF!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#REF!</definedName>
    <definedName name="Hurum" localSheetId="6">#REF!</definedName>
    <definedName name="Hurum">#REF!</definedName>
    <definedName name="HURUM_">#REF!</definedName>
    <definedName name="Husum" localSheetId="6">#REF!</definedName>
    <definedName name="Husum">#REF!</definedName>
    <definedName name="HUSUM_">#REF!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#REF!</definedName>
    <definedName name="Iguaco" localSheetId="6">#REF!</definedName>
    <definedName name="Iguaco">#REF!</definedName>
    <definedName name="IGUACO_">#REF!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#REF!</definedName>
    <definedName name="Intercon_CANFOR">#REF!</definedName>
    <definedName name="inv">#REF!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#REF!,#REF!</definedName>
    <definedName name="IS_R_2005f_annual">#REF!,#REF!</definedName>
    <definedName name="IS_US_2005f_annual">#REF!,#REF!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#REF!</definedName>
    <definedName name="jackson" localSheetId="6">#REF!</definedName>
    <definedName name="jackson">#REF!</definedName>
    <definedName name="JACKSON_">#REF!</definedName>
    <definedName name="jacksonville" localSheetId="6">#REF!</definedName>
    <definedName name="jacksonville">#REF!</definedName>
    <definedName name="JACKSONVILLE_">#REF!</definedName>
    <definedName name="Jamsankoski" localSheetId="6">#REF!</definedName>
    <definedName name="Jamsankoski">#REF!</definedName>
    <definedName name="JAMSANKOSKI_">#REF!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#REF!</definedName>
    <definedName name="jesup" localSheetId="6">#REF!</definedName>
    <definedName name="jesup">#REF!</definedName>
    <definedName name="JESUP_">#REF!</definedName>
    <definedName name="JONKOPING_">#REF!</definedName>
    <definedName name="Joutsen" localSheetId="6">#REF!</definedName>
    <definedName name="Joutsen">#REF!</definedName>
    <definedName name="JOUTSENO">#REF!</definedName>
    <definedName name="JOUTSENO_">#REF!</definedName>
    <definedName name="Kajaani" localSheetId="6">#REF!</definedName>
    <definedName name="Kajaani">#REF!</definedName>
    <definedName name="KAJAANI_">#REF!</definedName>
    <definedName name="KALINGRAD_">#REF!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#REF!</definedName>
    <definedName name="kamloops" localSheetId="6">#REF!</definedName>
    <definedName name="kamloops">#REF!</definedName>
    <definedName name="KAMLOOPS_">#REF!</definedName>
    <definedName name="Karlsborg" localSheetId="6">#REF!</definedName>
    <definedName name="Karlsborg">#REF!</definedName>
    <definedName name="KARLSBORG_">#REF!</definedName>
    <definedName name="Kaskinen" localSheetId="6">#REF!</definedName>
    <definedName name="Kaskinen">#REF!</definedName>
    <definedName name="KASKINEN_">#REF!</definedName>
    <definedName name="kaspuskasing" localSheetId="6">#REF!</definedName>
    <definedName name="kaspuskasing">#REF!</definedName>
    <definedName name="KASPUSKASING_">#REF!</definedName>
    <definedName name="Katfors" localSheetId="6">#REF!</definedName>
    <definedName name="Katfors">#REF!</definedName>
    <definedName name="KATFORS_">#REF!</definedName>
    <definedName name="Katfos" localSheetId="6">#REF!</definedName>
    <definedName name="Katfos">#REF!</definedName>
    <definedName name="KATFOS_">#REF!</definedName>
    <definedName name="Kaukauna" localSheetId="6">#REF!</definedName>
    <definedName name="Kaukauna">#REF!</definedName>
    <definedName name="KAUKAUNA_">#REF!</definedName>
    <definedName name="KC_ABERCROM">#REF!</definedName>
    <definedName name="KC_TERRACEBAY">#REF!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#REF!</definedName>
    <definedName name="Kemijarvi" localSheetId="6">#REF!</definedName>
    <definedName name="Kemijarvi">#REF!</definedName>
    <definedName name="KEMIJARVI_">#REF!</definedName>
    <definedName name="KERNI_">#REF!</definedName>
    <definedName name="ketchikan" localSheetId="6">#REF!</definedName>
    <definedName name="ketchikan">#REF!</definedName>
    <definedName name="KETCHINKAN_">#REF!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#REF!</definedName>
    <definedName name="Kinleath" localSheetId="6">#REF!</definedName>
    <definedName name="Kinleath">#REF!</definedName>
    <definedName name="KINLEATH_">#REF!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#REF!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#REF!</definedName>
    <definedName name="Kotka" localSheetId="6">#REF!</definedName>
    <definedName name="Kotka">#REF!</definedName>
    <definedName name="KOTKA_">#REF!</definedName>
    <definedName name="KOTLAS_">#REF!</definedName>
    <definedName name="Kragero" localSheetId="6">#REF!</definedName>
    <definedName name="Kragero">#REF!</definedName>
    <definedName name="KRAGERO_">#REF!</definedName>
    <definedName name="Kristineham" localSheetId="6">#REF!</definedName>
    <definedName name="Kristineham">#REF!</definedName>
    <definedName name="KRISTINEHAMN">#REF!</definedName>
    <definedName name="Kumarpatnam" localSheetId="6">#REF!</definedName>
    <definedName name="Kumarpatnam">#REF!</definedName>
    <definedName name="KUMARPATNAM_">#REF!</definedName>
    <definedName name="Kuusaniemi" localSheetId="6">#REF!</definedName>
    <definedName name="Kuusaniemi">#REF!</definedName>
    <definedName name="KUUSANIEMI_">#REF!</definedName>
    <definedName name="Kvinesdal" localSheetId="6">#REF!</definedName>
    <definedName name="Kvinesdal">#REF!</definedName>
    <definedName name="KVINESDAL_">#REF!</definedName>
    <definedName name="KYRKEBYN_">#REF!</definedName>
    <definedName name="Lages" localSheetId="6">#REF!</definedName>
    <definedName name="Lages">#REF!</definedName>
    <definedName name="LAGES_">#REF!</definedName>
    <definedName name="LAGESKLABIN_">#REF!</definedName>
    <definedName name="Laja" localSheetId="6">#REF!</definedName>
    <definedName name="Laja">#REF!</definedName>
    <definedName name="LAJA_">#REF!</definedName>
    <definedName name="LaMontananesa" localSheetId="6">#REF!</definedName>
    <definedName name="LaMontananesa">#REF!</definedName>
    <definedName name="LAMONTANESA_">#REF!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#REF!</definedName>
    <definedName name="LarvikCap">#REF!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#REF!</definedName>
    <definedName name="Lauvsnes" localSheetId="6">#REF!</definedName>
    <definedName name="Lauvsnes">#REF!</definedName>
    <definedName name="LAUVSNES_">#REF!</definedName>
    <definedName name="LeafRiver" localSheetId="6">#REF!</definedName>
    <definedName name="LeafRiver">#REF!</definedName>
    <definedName name="LEBEL_">#REF!</definedName>
    <definedName name="Leirosa" localSheetId="6">#REF!</definedName>
    <definedName name="Leirosa">#REF!</definedName>
    <definedName name="LEIROSA_">#REF!</definedName>
    <definedName name="LeirosaStora" localSheetId="6">#REF!</definedName>
    <definedName name="LeirosaStora">#REF!</definedName>
    <definedName name="LEIROSASTORA_">#REF!</definedName>
    <definedName name="Lencois" localSheetId="6">#REF!</definedName>
    <definedName name="Lencois">#REF!</definedName>
    <definedName name="LENCOIS_">#REF!</definedName>
    <definedName name="Lenzing" localSheetId="6">#REF!</definedName>
    <definedName name="Lenzing">#REF!</definedName>
    <definedName name="LENZING_">#REF!</definedName>
    <definedName name="Lewiston" localSheetId="6">#REF!</definedName>
    <definedName name="Lewiston">#REF!</definedName>
    <definedName name="LEWISTON_">#REF!</definedName>
    <definedName name="LEWISTON_ID">#REF!</definedName>
    <definedName name="Licanten" localSheetId="6">#REF!</definedName>
    <definedName name="Licanten">#REF!</definedName>
    <definedName name="LICANTEN_">#REF!</definedName>
    <definedName name="Lielahti" localSheetId="6">#REF!</definedName>
    <definedName name="Lielahti">#REF!</definedName>
    <definedName name="LIELAHTI_">#REF!</definedName>
    <definedName name="LIEVENSUORE_">#REF!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#REF!</definedName>
    <definedName name="LIMPA2" localSheetId="1">#REF!</definedName>
    <definedName name="LIMPA2" localSheetId="6">#REF!</definedName>
    <definedName name="LIMPA2" localSheetId="7">#REF!</definedName>
    <definedName name="LIMPA2">#REF!</definedName>
    <definedName name="LIMPA3" localSheetId="1">#REF!</definedName>
    <definedName name="LIMPA3" localSheetId="6">#REF!</definedName>
    <definedName name="LIMPA3" localSheetId="7">#REF!</definedName>
    <definedName name="LIMPA3">#REF!</definedName>
    <definedName name="Lincoln" localSheetId="6">#REF!</definedName>
    <definedName name="Lincoln">#REF!</definedName>
    <definedName name="LINCOLN_">#REF!</definedName>
    <definedName name="LINCOLN2_">#REF!</definedName>
    <definedName name="Lithuania" localSheetId="6">#REF!</definedName>
    <definedName name="Lithuania">#REF!</definedName>
    <definedName name="LITHUANIA___">#REF!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#REF!</definedName>
    <definedName name="Lontar" localSheetId="6">#REF!</definedName>
    <definedName name="Lontar">#REF!</definedName>
    <definedName name="LONTAR_">#REF!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#REF!</definedName>
    <definedName name="ltm">#REF!</definedName>
    <definedName name="LuizAntonio" localSheetId="6">#REF!</definedName>
    <definedName name="LuizAntonio">#REF!</definedName>
    <definedName name="LUIZANTONIO_">#REF!</definedName>
    <definedName name="Luterbach" localSheetId="6">#REF!</definedName>
    <definedName name="Luterbach">#REF!</definedName>
    <definedName name="LUTERBACH_">#REF!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#REF!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#REF!</definedName>
    <definedName name="Mantta" localSheetId="6">#REF!</definedName>
    <definedName name="Mantta">#REF!</definedName>
    <definedName name="MANTTA_">#REF!</definedName>
    <definedName name="MARATHON">#REF!</definedName>
    <definedName name="MARIANNELUNK_">#REF!</definedName>
    <definedName name="MATANE">#REF!</definedName>
    <definedName name="Mavoor" localSheetId="6">#REF!</definedName>
    <definedName name="Mavoor">#REF!</definedName>
    <definedName name="MAVOOR_">#REF!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#REF!</definedName>
    <definedName name="MÊSANT" localSheetId="6">#REF!</definedName>
    <definedName name="MÊSANT" localSheetId="7">#REF!</definedName>
    <definedName name="MÊSANT">#REF!</definedName>
    <definedName name="MESES" localSheetId="1">#REF!</definedName>
    <definedName name="MESES" localSheetId="6">#REF!</definedName>
    <definedName name="MESES" localSheetId="7">#REF!</definedName>
    <definedName name="MESES">#REF!</definedName>
    <definedName name="Mettupalayam" localSheetId="6">#REF!</definedName>
    <definedName name="Mettupalayam">#REF!</definedName>
    <definedName name="METTUPALAYAM_">#REF!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#REF!</definedName>
    <definedName name="MILLAR_MEADOWLAKE">#REF!</definedName>
    <definedName name="MILLAR_WHITE">#REF!</definedName>
    <definedName name="miramichi" localSheetId="6">#REF!</definedName>
    <definedName name="miramichi">#REF!</definedName>
    <definedName name="MIRAMICHI_">#REF!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#REF!</definedName>
    <definedName name="ML_1c3d1n6n">#REF!</definedName>
    <definedName name="ML_1d9s8u7q">#REF!</definedName>
    <definedName name="ML_1e1k9n5y">#REF!</definedName>
    <definedName name="ML_1k7v5o9q">#REF!</definedName>
    <definedName name="ML_1s4z1z2q">#REF!</definedName>
    <definedName name="ML_1t5s6u1f">#REF!</definedName>
    <definedName name="ML_1y7a6c1t">#REF!</definedName>
    <definedName name="ML_2j1r9i8a">#REF!</definedName>
    <definedName name="ML_2k1r9i3a">#REF!</definedName>
    <definedName name="ML_3b3j3x9k">#REF!</definedName>
    <definedName name="ML_3c6e9c4g">#REF!</definedName>
    <definedName name="ML_3c7g1a7g">#REF!</definedName>
    <definedName name="ML_3e2q4k7i">#REF!</definedName>
    <definedName name="ML_3p5d9q5j">#REF!</definedName>
    <definedName name="ML_3u4x3z5p">#REF!</definedName>
    <definedName name="ML_3y1j4m2m">#REF!</definedName>
    <definedName name="ML_4s3t7k2l">#REF!</definedName>
    <definedName name="ML_5e7g5e5e">#REF!</definedName>
    <definedName name="ML_5j3u6k8m">#REF!</definedName>
    <definedName name="ML_5s8t7t6m">#REF!</definedName>
    <definedName name="ML_5s8y2t2m">#REF!</definedName>
    <definedName name="ML_6d9t7u7z">#REF!</definedName>
    <definedName name="ML_6f2p1m9g">#REF!</definedName>
    <definedName name="ML_6j7u6o8z">#REF!</definedName>
    <definedName name="ML_6r9u1n9k">#REF!</definedName>
    <definedName name="ML_6y9f7y3n">#REF!</definedName>
    <definedName name="ML_7g4k9d6i">#REF!</definedName>
    <definedName name="ML_7m5m4k3b">#REF!</definedName>
    <definedName name="ML_7n6h3t1t">#REF!</definedName>
    <definedName name="ML_7s4w7c6r">#REF!</definedName>
    <definedName name="ML_8b9j5t1p">#REF!</definedName>
    <definedName name="ML_8c2q5i2r">#REF!</definedName>
    <definedName name="ML_8d2v5j7j">#REF!</definedName>
    <definedName name="ML_8g2r9j4j">#REF!</definedName>
    <definedName name="ML_8h3m3i1m">#REF!</definedName>
    <definedName name="ML_8h7g4d4d">#REF!</definedName>
    <definedName name="ML_8j2r9j1j">#REF!</definedName>
    <definedName name="ML_8j3v5k8j">#REF!</definedName>
    <definedName name="ML_8j3w6p4c">#REF!</definedName>
    <definedName name="ML_8j6r9l1j">#REF!</definedName>
    <definedName name="ML_8j9r9u1j">#REF!</definedName>
    <definedName name="ML_8k8u6t3j">#REF!</definedName>
    <definedName name="ML_8r1k8t4y">#REF!</definedName>
    <definedName name="ML_8s7z1o6j">#REF!</definedName>
    <definedName name="ML_9g2t7j4w">#REF!</definedName>
    <definedName name="ML_9n1s4m5f">#REF!</definedName>
    <definedName name="ML_9u2u6j5w">#REF!</definedName>
    <definedName name="ML_Table_1">#REF!</definedName>
    <definedName name="ML_Table_2">#REF!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#REF!</definedName>
    <definedName name="MogiGuaco" localSheetId="6">#REF!</definedName>
    <definedName name="MogiGuaco">#REF!</definedName>
    <definedName name="MOGIGUACOI_">#REF!</definedName>
    <definedName name="monroeville" localSheetId="6">#REF!</definedName>
    <definedName name="monroeville">#REF!</definedName>
    <definedName name="MONROEVILLE_">#REF!</definedName>
    <definedName name="monroeville_2" localSheetId="6">#REF!</definedName>
    <definedName name="monroeville_2">#REF!</definedName>
    <definedName name="MONROEVILLE2_">#REF!</definedName>
    <definedName name="Monsteras" localSheetId="6">#REF!</definedName>
    <definedName name="Monsteras">#REF!</definedName>
    <definedName name="MONSTERSA_">#REF!</definedName>
    <definedName name="MonteDourado" localSheetId="6">#REF!</definedName>
    <definedName name="MonteDourado">#REF!</definedName>
    <definedName name="MONTEDOURADO_">#REF!</definedName>
    <definedName name="Morrum" localSheetId="6">#REF!</definedName>
    <definedName name="Morrum">#REF!</definedName>
    <definedName name="MORRUM_">#REF!</definedName>
    <definedName name="Moss" localSheetId="6">#REF!</definedName>
    <definedName name="Moss">#REF!</definedName>
    <definedName name="MOSS_">#REF!</definedName>
    <definedName name="Muskegon" localSheetId="6">#REF!</definedName>
    <definedName name="Muskegon">#REF!</definedName>
    <definedName name="MUSKEGON_">#REF!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#REF!</definedName>
    <definedName name="NACKAWICH_">#REF!</definedName>
    <definedName name="NAMES" localSheetId="6">#REF!</definedName>
    <definedName name="NAMES">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#REF!</definedName>
    <definedName name="NaviaCEASA" localSheetId="6">#REF!</definedName>
    <definedName name="NaviaCEASA">#REF!</definedName>
    <definedName name="NAVIACEASA_">#REF!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#REF!</definedName>
    <definedName name="newaugusta">#REF!</definedName>
    <definedName name="NEWAUGUSTA_">#REF!</definedName>
    <definedName name="newberg" localSheetId="6">#REF!</definedName>
    <definedName name="newberg">#REF!</definedName>
    <definedName name="NEWBERG_">#REF!</definedName>
    <definedName name="newbern" localSheetId="6">#REF!</definedName>
    <definedName name="newbern">#REF!</definedName>
    <definedName name="NEWBERN_">#REF!</definedName>
    <definedName name="Newcastle" localSheetId="6">#REF!</definedName>
    <definedName name="Newcastle">#REF!</definedName>
    <definedName name="NEWCASTLE_">#REF!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#REF!</definedName>
    <definedName name="nn" localSheetId="1">#REF!</definedName>
    <definedName name="nn" localSheetId="6">#REF!</definedName>
    <definedName name="nn" localSheetId="7">#REF!</definedName>
    <definedName name="nn">#REF!</definedName>
    <definedName name="Nokia" localSheetId="6">#REF!</definedName>
    <definedName name="Nokia">#REF!</definedName>
    <definedName name="NOKIA_">#REF!</definedName>
    <definedName name="NORRKOPING_">#REF!</definedName>
    <definedName name="Norrsundet" localSheetId="6">#REF!</definedName>
    <definedName name="Norrsundet">#REF!</definedName>
    <definedName name="NORRSUNDET_">#REF!</definedName>
    <definedName name="NORSKE_CAMPBELL">#REF!</definedName>
    <definedName name="NORSKE_CROFTON">#REF!</definedName>
    <definedName name="Northwood" localSheetId="6">#REF!</definedName>
    <definedName name="Northwood">#REF!</definedName>
    <definedName name="Northwood_PG">#REF!</definedName>
    <definedName name="Norway" localSheetId="6">#REF!</definedName>
    <definedName name="Norway">#REF!</definedName>
    <definedName name="novo" localSheetId="1">#REF!</definedName>
    <definedName name="novo" localSheetId="6">#REF!</definedName>
    <definedName name="novo" localSheetId="7">#REF!</definedName>
    <definedName name="novo">#REF!</definedName>
    <definedName name="novomês" localSheetId="1">#REF!</definedName>
    <definedName name="novomês" localSheetId="6">#REF!</definedName>
    <definedName name="novomês" localSheetId="7">#REF!</definedName>
    <definedName name="novomês">#REF!</definedName>
    <definedName name="oglethorpe" localSheetId="6">#REF!</definedName>
    <definedName name="oglethorpe">#REF!</definedName>
    <definedName name="OGLETHORPE_">#REF!</definedName>
    <definedName name="OHS">#REF!</definedName>
    <definedName name="OHS_">#REF!</definedName>
    <definedName name="oldtown" localSheetId="6">#REF!</definedName>
    <definedName name="oldtown">#REF!</definedName>
    <definedName name="OLDTOWN_">#REF!</definedName>
    <definedName name="OnSan" localSheetId="6">#REF!</definedName>
    <definedName name="OnSan">#REF!</definedName>
    <definedName name="ONSAN_">#REF!</definedName>
    <definedName name="origens" localSheetId="1">#REF!</definedName>
    <definedName name="origens" localSheetId="6">#REF!</definedName>
    <definedName name="origens">#REF!</definedName>
    <definedName name="ORNSKOLDBVIK_">#REF!</definedName>
    <definedName name="Ornskoldsvik" localSheetId="6">#REF!</definedName>
    <definedName name="Ornskoldsvik">#REF!</definedName>
    <definedName name="OSWALDO_">#REF!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#REF!</definedName>
    <definedName name="Pakistan" localSheetId="6">#REF!</definedName>
    <definedName name="Pakistan">#REF!</definedName>
    <definedName name="PALATAKA_">#REF!</definedName>
    <definedName name="palatka" localSheetId="6">#REF!</definedName>
    <definedName name="palatka">#REF!</definedName>
    <definedName name="PANAMA_">#REF!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#REF!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#REF!</definedName>
    <definedName name="pensacola" localSheetId="6">#REF!</definedName>
    <definedName name="pensacola">#REF!</definedName>
    <definedName name="PENSACOLA_">#REF!</definedName>
    <definedName name="PERAWANG_">#REF!</definedName>
    <definedName name="Phoenix" localSheetId="6">#REF!</definedName>
    <definedName name="Phoenix">#REF!</definedName>
    <definedName name="PHOENIX_">#REF!</definedName>
    <definedName name="PHOENIX1">#REF!</definedName>
    <definedName name="Pietersaari" localSheetId="6">#REF!</definedName>
    <definedName name="Pietersaari">#REF!</definedName>
    <definedName name="PIETERSAARI_">#REF!</definedName>
    <definedName name="pineville" localSheetId="6">#REF!</definedName>
    <definedName name="pineville">#REF!</definedName>
    <definedName name="PINEVILLE_">#REF!</definedName>
    <definedName name="Pirna" localSheetId="6">#REF!</definedName>
    <definedName name="Pirna">#REF!</definedName>
    <definedName name="PIRNA_">#REF!</definedName>
    <definedName name="PIS" localSheetId="6">#REF!</definedName>
    <definedName name="PIS">#REF!</definedName>
    <definedName name="PITKYARANTA_">#REF!</definedName>
    <definedName name="plymouth" localSheetId="6">#REF!</definedName>
    <definedName name="plymouth">#REF!</definedName>
    <definedName name="PLYMOUTH_">#REF!</definedName>
    <definedName name="Ponteverda" localSheetId="6">#REF!</definedName>
    <definedName name="Ponteverda">#REF!</definedName>
    <definedName name="PONTEVERDA_">#REF!</definedName>
    <definedName name="Pori" localSheetId="6">#REF!</definedName>
    <definedName name="Pori">#REF!</definedName>
    <definedName name="PORI_">#REF!</definedName>
    <definedName name="portagedufort" localSheetId="6">#REF!</definedName>
    <definedName name="portagedufort">#REF!</definedName>
    <definedName name="PORTAGEDURFORT_">#REF!</definedName>
    <definedName name="PortAlberni" localSheetId="6">#REF!</definedName>
    <definedName name="PortAlberni">#REF!</definedName>
    <definedName name="PORTALBERNI_">#REF!</definedName>
    <definedName name="PortAlice" localSheetId="6">#REF!</definedName>
    <definedName name="PortAlice">#REF!</definedName>
    <definedName name="PORTALICE_">#REF!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#REF!</definedName>
    <definedName name="porthawk_ONTA" localSheetId="6">#REF!</definedName>
    <definedName name="porthawk_ONTA">#REF!</definedName>
    <definedName name="PORTHAWKESBURY_NS">#REF!</definedName>
    <definedName name="porthudson" localSheetId="6">#REF!</definedName>
    <definedName name="porthudson">#REF!</definedName>
    <definedName name="PORTHUDSON_">#REF!</definedName>
    <definedName name="porttownsend" localSheetId="6">#REF!</definedName>
    <definedName name="porttownsend">#REF!</definedName>
    <definedName name="PORTTOWNSEND_">#REF!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#REF!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#REF!</definedName>
    <definedName name="PT_MACKENZIE">#REF!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#REF!</definedName>
    <definedName name="pthawkesbury_ONT" localSheetId="6">#REF!</definedName>
    <definedName name="pthawkesbury_ONT">#REF!</definedName>
    <definedName name="PTTEL" localSheetId="6">#REF!</definedName>
    <definedName name="PTTEL">#REF!</definedName>
    <definedName name="PUERTOESPERENZA_">#REF!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#REF!</definedName>
    <definedName name="QUESNEL_">#REF!</definedName>
    <definedName name="QUESNEL_cariboo">#REF!</definedName>
    <definedName name="quesnel_fraser" localSheetId="6">#REF!</definedName>
    <definedName name="quesnel_fraser">#REF!</definedName>
    <definedName name="QUINNESEC_">#REF!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#REF!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#REF!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#REF!</definedName>
    <definedName name="RIchards" localSheetId="6">#REF!</definedName>
    <definedName name="RIchards">#REF!</definedName>
    <definedName name="RICHARDS_">#REF!</definedName>
    <definedName name="riegelwood" localSheetId="6">#REF!</definedName>
    <definedName name="riegelwood">#REF!</definedName>
    <definedName name="RIEGELWOOD_">#REF!</definedName>
    <definedName name="Risor" localSheetId="6">#REF!</definedName>
    <definedName name="Risor">#REF!</definedName>
    <definedName name="RISOR_">#REF!</definedName>
    <definedName name="rivduLoup" localSheetId="6">#REF!</definedName>
    <definedName name="rivduLoup">#REF!</definedName>
    <definedName name="riviereduloup" localSheetId="6">#REF!</definedName>
    <definedName name="riviereduloup">#REF!</definedName>
    <definedName name="RIVIEREDULOUP_">#REF!</definedName>
    <definedName name="ROCKHAMMARS_">#REF!</definedName>
    <definedName name="Rosenthal" localSheetId="6">#REF!</definedName>
    <definedName name="Rosenthal">#REF!</definedName>
    <definedName name="ROSENTHAL_">#REF!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#REF!</definedName>
    <definedName name="ROTTERNOS_">#REF!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#REF!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#REF!</definedName>
    <definedName name="SaintGaudens" localSheetId="6">#REF!</definedName>
    <definedName name="SaintGaudens">#REF!</definedName>
    <definedName name="SAINTGAUDENS_">#REF!</definedName>
    <definedName name="Sakhalin" localSheetId="6">#REF!</definedName>
    <definedName name="Sakhalin">#REF!</definedName>
    <definedName name="SAKHALIN_">#REF!</definedName>
    <definedName name="Salsbruket" localSheetId="6">#REF!</definedName>
    <definedName name="Salsbruket">#REF!</definedName>
    <definedName name="SALSBRUKET_">#REF!</definedName>
    <definedName name="Samoa" localSheetId="6">#REF!</definedName>
    <definedName name="Samoa">#REF!</definedName>
    <definedName name="Samoa_">#REF!</definedName>
    <definedName name="Sande" localSheetId="6">#REF!</definedName>
    <definedName name="Sande">#REF!</definedName>
    <definedName name="SANDE_">#REF!</definedName>
    <definedName name="SantaCatarina" localSheetId="6">#REF!</definedName>
    <definedName name="SantaCatarina">#REF!</definedName>
    <definedName name="SANTACATARINA_">#REF!</definedName>
    <definedName name="Santander" localSheetId="6">#REF!</definedName>
    <definedName name="Santander">#REF!</definedName>
    <definedName name="SANTANDER_">#REF!</definedName>
    <definedName name="SAOPAOLO_">#REF!</definedName>
    <definedName name="SaoPaoloZorzi" localSheetId="6">#REF!</definedName>
    <definedName name="SaoPaoloZorzi">#REF!</definedName>
    <definedName name="SAOPAOLOZORZI_">#REF!</definedName>
    <definedName name="SaoPaulo" localSheetId="6">#REF!</definedName>
    <definedName name="SaoPaulo">#REF!</definedName>
    <definedName name="SAOPAULO_">#REF!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#REF!</definedName>
    <definedName name="Sarpsborg" localSheetId="6">#REF!</definedName>
    <definedName name="Sarpsborg">#REF!</definedName>
    <definedName name="SARPSBORG_">#REF!</definedName>
    <definedName name="SAVANNAH_">#REF!</definedName>
    <definedName name="seguinte" localSheetId="1">#REF!</definedName>
    <definedName name="seguinte" localSheetId="6">#REF!</definedName>
    <definedName name="seguinte" localSheetId="7">#REF!</definedName>
    <definedName name="seguinte">#REF!</definedName>
    <definedName name="sel">#REF!</definedName>
    <definedName name="SELMA_IP">#REF!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#REF!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#REF!</definedName>
    <definedName name="sheldon" localSheetId="6">#REF!</definedName>
    <definedName name="sheldon">#REF!</definedName>
    <definedName name="SHELDON_">#REF!</definedName>
    <definedName name="Shotton" localSheetId="6">#REF!</definedName>
    <definedName name="Shotton">#REF!</definedName>
    <definedName name="SHOTTON_">#REF!</definedName>
    <definedName name="sitka" localSheetId="6">#REF!</definedName>
    <definedName name="sitka">#REF!</definedName>
    <definedName name="SITKA_">#REF!</definedName>
    <definedName name="Skarblacka" localSheetId="6">#REF!</definedName>
    <definedName name="Skarblacka">#REF!</definedName>
    <definedName name="SKARBLACKA_">#REF!</definedName>
    <definedName name="SKATFOL_">#REF!</definedName>
    <definedName name="Skatfos" localSheetId="6">#REF!</definedName>
    <definedName name="Skatfos">#REF!</definedName>
    <definedName name="SKEENA_PRRUPERT">#REF!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#REF!</definedName>
    <definedName name="SKOOK">#REF!</definedName>
    <definedName name="Skowhegan" localSheetId="6">#REF!</definedName>
    <definedName name="Skowhegan">#REF!</definedName>
    <definedName name="SKOWHEGAN_">#REF!</definedName>
    <definedName name="Skutskar" localSheetId="6">#REF!</definedName>
    <definedName name="Skutskar">#REF!</definedName>
    <definedName name="SKUTSKAR_">#REF!</definedName>
    <definedName name="slavelake" localSheetId="6">#REF!</definedName>
    <definedName name="slavelake">#REF!</definedName>
    <definedName name="SLAVELAKE_">#REF!</definedName>
    <definedName name="SLOTTSBRYN_">#REF!</definedName>
    <definedName name="SMOOTHROCK">#REF!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#REF!</definedName>
    <definedName name="Sondeled" localSheetId="6">#REF!</definedName>
    <definedName name="Sondeled">#REF!</definedName>
    <definedName name="SONDELED_">#REF!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#REF!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#REF!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#REF!</definedName>
    <definedName name="STATUS" localSheetId="6">#REF!</definedName>
    <definedName name="STATUS" localSheetId="7">#REF!</definedName>
    <definedName name="STATUS">#REF!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#REF!</definedName>
    <definedName name="Steinkjer" localSheetId="6">#REF!</definedName>
    <definedName name="Steinkjer">#REF!</definedName>
    <definedName name="STEINKJER_">#REF!</definedName>
    <definedName name="STENDALNEWS" localSheetId="6">#REF!</definedName>
    <definedName name="STENDALNEWS">#REF!</definedName>
    <definedName name="STFELCIEN_">#REF!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#REF!</definedName>
    <definedName name="stjohn" localSheetId="6">#REF!</definedName>
    <definedName name="stjohn">#REF!</definedName>
    <definedName name="STJOHN_">#REF!</definedName>
    <definedName name="STOCKFORS_">#REF!</definedName>
    <definedName name="STORKVIK_">#REF!</definedName>
    <definedName name="Sumatra">#REF!</definedName>
    <definedName name="SUMATRA_">#REF!</definedName>
    <definedName name="Suzano" localSheetId="6">#REF!</definedName>
    <definedName name="Suzano">#REF!</definedName>
    <definedName name="SUZANO_">#REF!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#REF!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#REF!</definedName>
    <definedName name="TabLocais" localSheetId="6">#REF!</definedName>
    <definedName name="TabLocais" localSheetId="7">#REF!</definedName>
    <definedName name="TabLocais">#REF!</definedName>
    <definedName name="TabProdCentro" localSheetId="1">#REF!</definedName>
    <definedName name="TabProdCentro" localSheetId="6">#REF!</definedName>
    <definedName name="TabProdCentro" localSheetId="7">#REF!</definedName>
    <definedName name="TabProdCentro">#REF!</definedName>
    <definedName name="TabProdOrdem" localSheetId="1">#REF!</definedName>
    <definedName name="TabProdOrdem" localSheetId="6">#REF!</definedName>
    <definedName name="TabProdOrdem" localSheetId="7">#REF!</definedName>
    <definedName name="TabProdOrdem">#REF!</definedName>
    <definedName name="TabProdutos" localSheetId="1">#REF!</definedName>
    <definedName name="TabProdutos" localSheetId="6">#REF!</definedName>
    <definedName name="TabProdutos" localSheetId="7">#REF!</definedName>
    <definedName name="TabProdutos">#REF!</definedName>
    <definedName name="Tacoma" localSheetId="6">#REF!</definedName>
    <definedName name="Tacoma">#REF!</definedName>
    <definedName name="TACOMA_">#REF!</definedName>
    <definedName name="Tainionkoski" localSheetId="6">#REF!</definedName>
    <definedName name="Tainionkoski">#REF!</definedName>
    <definedName name="TAINIONKOSKI_">#REF!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#REF!</definedName>
    <definedName name="Tarascon" localSheetId="6">#REF!</definedName>
    <definedName name="Tarascon">#REF!</definedName>
    <definedName name="TARASCON_">#REF!</definedName>
    <definedName name="Tartas" localSheetId="6">#REF!</definedName>
    <definedName name="Tartas">#REF!</definedName>
    <definedName name="TARTAS_">#REF!</definedName>
    <definedName name="Tasman" localSheetId="6">#REF!</definedName>
    <definedName name="Tasman">#REF!</definedName>
    <definedName name="TASMAN_">#REF!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#REF!</definedName>
    <definedName name="Taylor_FIBRECO">#REF!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#REF!</definedName>
    <definedName name="Tervasaari" localSheetId="6">#REF!</definedName>
    <definedName name="Tervasaari">#REF!</definedName>
    <definedName name="TERVASSARI_">#REF!</definedName>
    <definedName name="texarkana" localSheetId="6">#REF!</definedName>
    <definedName name="texarkana">#REF!</definedName>
    <definedName name="TEXARKANA_">#REF!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#REF!</definedName>
    <definedName name="thorold" localSheetId="6">#REF!</definedName>
    <definedName name="thorold">#REF!</definedName>
    <definedName name="THOROLD_">#REF!</definedName>
    <definedName name="Thunder">#REF!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#REF!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#REF!</definedName>
    <definedName name="TitleIndustry">#REF!</definedName>
    <definedName name="TitleRegion">#REF!</definedName>
    <definedName name="Tofte" localSheetId="6">#REF!</definedName>
    <definedName name="Tofte">#REF!</definedName>
    <definedName name="TOFTE_">#REF!</definedName>
    <definedName name="Tolmezzo" localSheetId="6">#REF!</definedName>
    <definedName name="Tolmezzo">#REF!</definedName>
    <definedName name="TOLMEZZO_">#REF!</definedName>
    <definedName name="Tomahawk" localSheetId="6">#REF!</definedName>
    <definedName name="Tomahawk">#REF!</definedName>
    <definedName name="TOMAHAWK_">#REF!</definedName>
    <definedName name="Topplia" localSheetId="6">#REF!</definedName>
    <definedName name="Topplia">#REF!</definedName>
    <definedName name="TOPPLIA_">#REF!</definedName>
    <definedName name="troisriviere" localSheetId="6">#REF!</definedName>
    <definedName name="troisriviere">#REF!</definedName>
    <definedName name="TROISRIVIERE_">#REF!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#REF!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#REF!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#REF!</definedName>
    <definedName name="US" localSheetId="6">#REF!</definedName>
    <definedName name="US">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#REF!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#REF!</definedName>
    <definedName name="Utansjo" localSheetId="6">#REF!</definedName>
    <definedName name="Utansjo">#REF!</definedName>
    <definedName name="UTANSJO_">#REF!</definedName>
    <definedName name="Vaggeryds" localSheetId="6">#REF!</definedName>
    <definedName name="Vaggeryds">#REF!</definedName>
    <definedName name="VAGGERYDSCELL_">#REF!</definedName>
    <definedName name="VAGGESRYDS_">#REF!</definedName>
    <definedName name="Valdivia" localSheetId="6">#REF!</definedName>
    <definedName name="Valdivia">#REF!</definedName>
    <definedName name="VALDIVIA_">#REF!</definedName>
    <definedName name="VALDIVIA_ARAUCO">#REF!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#REF!</definedName>
    <definedName name="var" localSheetId="1">#REF!</definedName>
    <definedName name="var" localSheetId="6">#REF!</definedName>
    <definedName name="var" localSheetId="7">#REF!</definedName>
    <definedName name="var">#REF!</definedName>
    <definedName name="Varkaus" localSheetId="6">#REF!</definedName>
    <definedName name="Varkaus">#REF!</definedName>
    <definedName name="VARKAUS_">#REF!</definedName>
    <definedName name="Varo" localSheetId="6">#REF!</definedName>
    <definedName name="Varo">#REF!</definedName>
    <definedName name="VARO_">#REF!</definedName>
    <definedName name="VEISILUOTO_">#REF!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#REF!</definedName>
    <definedName name="Vietnam" localSheetId="6">#REF!</definedName>
    <definedName name="Vietnam">#REF!</definedName>
    <definedName name="VILAVELHA_">#REF!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#REF!</definedName>
    <definedName name="WARDON_">#REF!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#REF!</definedName>
    <definedName name="WHIRINAKI_">#REF!</definedName>
    <definedName name="Whitecourt" localSheetId="6">#REF!</definedName>
    <definedName name="Whitecourt">#REF!</definedName>
    <definedName name="WICKLIFFE_">#REF!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#REF!</definedName>
    <definedName name="Winstone" localSheetId="6">#REF!</definedName>
    <definedName name="Winstone">#REF!</definedName>
    <definedName name="WINSTONE_">#REF!</definedName>
    <definedName name="Woodland" localSheetId="6">#REF!</definedName>
    <definedName name="Woodland">#REF!</definedName>
    <definedName name="WOODLAND_GP">#REF!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#REF!</definedName>
    <definedName name="Zachary" localSheetId="6">#REF!</definedName>
    <definedName name="Zach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3" i="220" l="1"/>
  <c r="AH13" i="220"/>
  <c r="AG13" i="220"/>
  <c r="AF13" i="220"/>
  <c r="AE13" i="220"/>
  <c r="AD13" i="220"/>
  <c r="AC13" i="220"/>
  <c r="AB13" i="220"/>
  <c r="AA13" i="220"/>
  <c r="Z13" i="220"/>
  <c r="Y13" i="220"/>
  <c r="X13" i="220"/>
  <c r="W13" i="220"/>
  <c r="V13" i="220"/>
  <c r="U13" i="220"/>
  <c r="T13" i="220"/>
  <c r="S13" i="220"/>
  <c r="R13" i="220"/>
  <c r="Q13" i="220"/>
  <c r="P13" i="220"/>
  <c r="O13" i="220"/>
  <c r="N13" i="220"/>
  <c r="M13" i="220"/>
  <c r="L13" i="220"/>
  <c r="K13" i="220"/>
  <c r="J13" i="220"/>
  <c r="I13" i="220"/>
  <c r="H13" i="220"/>
  <c r="G13" i="220"/>
  <c r="F13" i="220"/>
  <c r="E13" i="220"/>
  <c r="D13" i="220"/>
  <c r="C13" i="220"/>
  <c r="B13" i="220"/>
  <c r="AJ13" i="220"/>
  <c r="AY45" i="219" l="1"/>
  <c r="AX45" i="219"/>
  <c r="AY44" i="219"/>
  <c r="AX44" i="219"/>
  <c r="AZ32" i="219"/>
  <c r="AE10" i="225"/>
  <c r="AD10" i="225"/>
  <c r="AC10" i="225"/>
</calcChain>
</file>

<file path=xl/sharedStrings.xml><?xml version="1.0" encoding="utf-8"?>
<sst xmlns="http://schemas.openxmlformats.org/spreadsheetml/2006/main" count="1273" uniqueCount="568">
  <si>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</si>
  <si>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</si>
  <si>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</si>
  <si>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</si>
  <si>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</si>
  <si>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</si>
  <si>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</si>
  <si>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</si>
  <si>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</si>
  <si>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</si>
  <si>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</si>
  <si>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</si>
  <si>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</si>
  <si>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</si>
  <si>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</si>
  <si>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</si>
  <si>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</si>
  <si>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</si>
  <si>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</si>
  <si>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</si>
  <si>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</si>
  <si>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</si>
  <si>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</si>
  <si>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</si>
  <si>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</si>
  <si>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</si>
  <si>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</si>
  <si>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</si>
  <si>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</si>
  <si>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</si>
  <si>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</si>
  <si>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</si>
  <si>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</si>
  <si>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</si>
  <si>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</si>
  <si>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</si>
  <si>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</si>
  <si>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</si>
  <si>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</si>
  <si>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</si>
  <si>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</si>
  <si>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</si>
  <si>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</si>
  <si>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</si>
  <si>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</si>
  <si>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</si>
  <si>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</si>
  <si>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</si>
  <si>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</si>
  <si>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</si>
  <si>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</si>
  <si>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</si>
  <si>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</si>
  <si>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</si>
  <si>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</si>
  <si>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</si>
  <si>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</si>
  <si>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</si>
  <si>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</si>
  <si>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</si>
  <si>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</si>
  <si>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</si>
  <si>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</si>
  <si>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</si>
  <si>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</si>
  <si>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</si>
  <si>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</si>
  <si>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</si>
  <si>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</si>
  <si>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</si>
  <si>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</si>
  <si>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</si>
  <si>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</si>
  <si>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</si>
  <si>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</si>
  <si>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</si>
  <si>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</si>
  <si>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</si>
  <si>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</si>
  <si>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</si>
  <si>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</si>
  <si>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</si>
  <si>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</si>
  <si>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</si>
  <si>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</si>
  <si>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</si>
  <si>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</si>
  <si>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</si>
  <si>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</si>
  <si>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</si>
  <si>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</si>
  <si>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</si>
  <si>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</si>
  <si>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</si>
  <si>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</si>
  <si>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</si>
  <si>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</si>
  <si>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</si>
  <si>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</si>
  <si>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</si>
  <si>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</si>
  <si>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</si>
  <si>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</si>
  <si>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</si>
  <si>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</si>
  <si>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</si>
  <si>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</si>
  <si>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</si>
  <si>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</si>
  <si>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</si>
  <si>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</si>
  <si>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</si>
  <si>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</si>
  <si>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</si>
  <si>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</si>
  <si>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</si>
  <si>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</si>
  <si>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</si>
  <si>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</si>
  <si>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</si>
  <si>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</si>
  <si>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</si>
  <si>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</si>
  <si>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</si>
  <si>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</si>
  <si>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</si>
  <si>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</si>
  <si>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</si>
  <si>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</si>
  <si>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</si>
  <si>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</si>
  <si>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</si>
  <si>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</si>
  <si>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</si>
  <si>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</si>
  <si>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</si>
  <si>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</si>
  <si>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</si>
  <si>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</si>
  <si>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</si>
  <si>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</si>
  <si>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</si>
  <si>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</si>
  <si>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</si>
  <si>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</si>
  <si>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</si>
  <si>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</si>
  <si>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</si>
  <si>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</si>
  <si>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</si>
  <si>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</si>
  <si>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</si>
  <si>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</si>
  <si>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</si>
  <si>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</si>
  <si>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</si>
  <si>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</si>
  <si>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</si>
  <si>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</si>
  <si>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</si>
  <si>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</si>
  <si>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</si>
  <si>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</si>
  <si>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</si>
  <si>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</si>
  <si>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</si>
  <si>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</si>
  <si>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</si>
  <si>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</si>
  <si>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</si>
  <si>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</si>
  <si>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</si>
  <si>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</si>
  <si>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</si>
  <si>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</si>
  <si>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</si>
  <si>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</si>
  <si>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</si>
  <si>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</si>
  <si>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</si>
  <si>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</si>
  <si>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</si>
  <si>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</si>
  <si>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</si>
  <si>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</si>
  <si>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</si>
  <si>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</si>
  <si>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</si>
  <si>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</si>
  <si>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</si>
  <si>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</si>
  <si>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</si>
  <si>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</si>
  <si>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</si>
  <si>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</si>
  <si>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</si>
  <si>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</si>
  <si>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</si>
  <si>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</si>
  <si>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</si>
  <si>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</si>
  <si>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</si>
  <si>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</si>
  <si>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</si>
  <si>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</si>
  <si>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</si>
  <si>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</si>
  <si>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</si>
  <si>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</si>
  <si>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</si>
  <si>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</si>
  <si>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</si>
  <si>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</si>
  <si>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</si>
  <si>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</si>
  <si>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</si>
  <si>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</si>
  <si>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</si>
  <si>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</si>
  <si>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</si>
  <si>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</si>
  <si>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</si>
  <si>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</si>
  <si>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</si>
  <si>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</si>
  <si>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</si>
  <si>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</si>
  <si>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</si>
  <si>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</si>
  <si>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</si>
  <si>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</si>
  <si>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</si>
  <si>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</si>
  <si>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</si>
  <si>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</si>
  <si>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</si>
  <si>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</si>
  <si>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</si>
  <si>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</si>
  <si>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</si>
  <si>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</si>
  <si>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</si>
  <si>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</si>
  <si>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</si>
  <si>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</si>
  <si>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</si>
  <si>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</si>
  <si>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</si>
  <si>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</si>
  <si>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</si>
  <si>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</si>
  <si>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</si>
  <si>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</si>
  <si>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</si>
  <si>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</si>
  <si>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</si>
  <si>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</si>
  <si>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</si>
  <si>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</si>
  <si>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</si>
  <si>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</si>
  <si>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</si>
  <si>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</si>
  <si>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</si>
  <si>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</si>
  <si>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</si>
  <si>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</si>
  <si>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</si>
  <si>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</si>
  <si>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</si>
  <si>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</si>
  <si>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</si>
  <si>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</si>
  <si>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</si>
  <si>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</si>
  <si>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</si>
  <si>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</si>
  <si>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</si>
  <si>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</si>
  <si>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</si>
  <si>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</si>
  <si>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</si>
  <si>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</si>
  <si>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</si>
  <si>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</si>
  <si>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</si>
  <si>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</si>
  <si>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</si>
  <si>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</si>
  <si>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</si>
  <si>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</si>
  <si>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</si>
  <si>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</si>
  <si>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</si>
  <si>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</si>
  <si>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</si>
  <si>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</si>
  <si>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</si>
  <si>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</si>
  <si>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</si>
  <si>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</si>
  <si>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</si>
  <si>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</si>
  <si>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</si>
  <si>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</si>
  <si>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</si>
  <si>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</si>
  <si>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</si>
  <si>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</si>
  <si>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</si>
  <si>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</si>
  <si>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</si>
  <si>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</si>
  <si>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</si>
  <si>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</si>
  <si>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</si>
  <si>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</si>
  <si>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</si>
  <si>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</si>
  <si>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</si>
  <si>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</si>
  <si>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</si>
  <si>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</si>
  <si>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(-) Cash</t>
  </si>
  <si>
    <t>Net Debt / EBITDA (LTM) - US$</t>
  </si>
  <si>
    <t>Net Debt / EBITDA (LTM) - R$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</si>
  <si>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</si>
  <si>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</si>
  <si>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</si>
  <si>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</si>
  <si>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</si>
  <si>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</si>
  <si>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</si>
  <si>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</si>
  <si>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</si>
  <si>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</si>
  <si>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</si>
  <si>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</si>
  <si>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</si>
  <si>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</si>
  <si>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</si>
  <si>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</si>
  <si>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</si>
  <si>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</si>
  <si>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Prop. %</t>
  </si>
  <si>
    <t>Average Maturity / Cost of Debt</t>
  </si>
  <si>
    <t>Average maturity</t>
  </si>
  <si>
    <t>(+) Biological Assets Adjustment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</si>
  <si>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</si>
  <si>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</si>
  <si>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</si>
  <si>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</si>
  <si>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</si>
  <si>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</si>
  <si>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</si>
  <si>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</si>
  <si>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</si>
  <si>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</si>
  <si>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</si>
  <si>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</si>
  <si>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</si>
  <si>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</si>
  <si>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</si>
  <si>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</si>
  <si>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</si>
  <si>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</si>
  <si>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</si>
  <si>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</si>
  <si>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</si>
  <si>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</si>
  <si>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</si>
  <si>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</si>
  <si>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</si>
  <si>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</si>
  <si>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</si>
  <si>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</si>
  <si>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</si>
  <si>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</si>
  <si>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</si>
  <si>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</si>
  <si>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</si>
  <si>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</si>
  <si>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</si>
  <si>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</si>
  <si>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</si>
  <si>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</si>
  <si>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</si>
  <si>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</si>
  <si>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</si>
  <si>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</si>
  <si>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</si>
  <si>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</si>
  <si>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</si>
  <si>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</si>
  <si>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</si>
  <si>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</si>
  <si>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</si>
  <si>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</si>
  <si>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 xml:space="preserve"> 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</si>
  <si>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</si>
  <si>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</si>
  <si>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</si>
  <si>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</si>
  <si>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</si>
  <si>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</si>
  <si>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</si>
  <si>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</si>
  <si>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</si>
  <si>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</si>
  <si>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</si>
  <si>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</si>
  <si>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</si>
  <si>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</si>
  <si>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</si>
  <si>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</si>
  <si>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</si>
  <si>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</si>
  <si>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</si>
  <si>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</si>
  <si>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</si>
  <si>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</si>
  <si>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</si>
  <si>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</si>
  <si>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</si>
  <si>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</si>
  <si>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</si>
  <si>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</si>
  <si>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</si>
  <si>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</si>
  <si>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</si>
  <si>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</si>
  <si>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</si>
  <si>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</si>
  <si>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</si>
  <si>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</si>
  <si>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</si>
  <si>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</si>
  <si>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</si>
  <si>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</si>
  <si>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Forestry</t>
  </si>
  <si>
    <t>Operational Continuity</t>
  </si>
  <si>
    <t>Purchase of Standing Wood / Forest Expansion</t>
  </si>
  <si>
    <t>New Monte Alegre Boiler</t>
  </si>
  <si>
    <t>¹ Average equity balances for the last 4 quarters (last twelve months)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</si>
  <si>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</si>
  <si>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</si>
  <si>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</si>
  <si>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</si>
  <si>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</si>
  <si>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</si>
  <si>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</si>
  <si>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</si>
  <si>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</si>
  <si>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</si>
  <si>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</si>
  <si>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</si>
  <si>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</si>
  <si>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</si>
  <si>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</si>
  <si>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</si>
  <si>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</si>
  <si>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</si>
  <si>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Jun-24</t>
  </si>
  <si>
    <t>3Q24</t>
  </si>
  <si>
    <t>Depreciation/Amortization/Exhaustion</t>
  </si>
  <si>
    <t>(-) Realization of cost attributed to fixed assets - land</t>
  </si>
  <si>
    <t>Acquisition of Caetê assets</t>
  </si>
  <si>
    <t xml:space="preserve">    Acquired Cash</t>
  </si>
  <si>
    <t xml:space="preserve">    Increase (decrease) in cash and cash equivalents w/ Cash acquired</t>
  </si>
  <si>
    <t>Cash Generation adjusted EBITDA  - maintenance capex</t>
  </si>
  <si>
    <t>(-) Capex²</t>
  </si>
  <si>
    <t>(-)  Interest Paid/Received</t>
  </si>
  <si>
    <t>(-) Income Tax</t>
  </si>
  <si>
    <t>(+/-) Working Capital Variation</t>
  </si>
  <si>
    <t>(-) Dividends &amp; IOC</t>
  </si>
  <si>
    <t>(+/-) Others</t>
  </si>
  <si>
    <t>4Q24</t>
  </si>
  <si>
    <t xml:space="preserve">Borrowings </t>
  </si>
  <si>
    <t>4T24</t>
  </si>
  <si>
    <t>3,9x</t>
  </si>
  <si>
    <t>4,5x</t>
  </si>
  <si>
    <t>Gross Debt²</t>
  </si>
  <si>
    <t>Sep-24</t>
  </si>
  <si>
    <t>Dec-24</t>
  </si>
  <si>
    <t>¹Includes swaps and the market fair value of these instruments</t>
  </si>
  <si>
    <t>²For reconciliation with the Financial Statements, "comissions" and "hedge net cash exposure" lines should be excluded</t>
  </si>
  <si>
    <t>Cash Generation /t² (R$/t)</t>
  </si>
  <si>
    <t>(+) Non-Recurring Effects</t>
  </si>
  <si>
    <t>Adjusted EBITDA (excluding non-recurring effects)¹</t>
  </si>
  <si>
    <t>¹Excludes the non-recurring effect of extemporaneous credit of R$ 63.4 million due to the exclusion of ICMS from the PIS/Cofins base in 4Q23</t>
  </si>
  <si>
    <t>²Sales volume excludes wood</t>
  </si>
  <si>
    <t>³ For purposes of this EBITDA by segment calculation, the 'Others' results were allocated in the respective businesses and the result of "Foresty" in "Paper and Packaging"</t>
  </si>
  <si>
    <t>² Capex under cash accrual method does not consider investments into SPVs (Special Purpose Vehicles). Does not considers the Caetê Project Payment of R$ 6.345 billion in the third quarter and R$ 26 million in the fourth quarter</t>
  </si>
  <si>
    <t>³ Excluding dividends and special projects and growth</t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</si>
  <si>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 xml:space="preserve"> Yield - Adjusted FCF per unit (excluding treasury stock) divided by the average price of the Units in the LTM (Last Twelve Months)</t>
    </r>
  </si>
  <si>
    <t>¹ Includes non-recurring effects of the period</t>
  </si>
  <si>
    <t>Free Cash Flow considering Caetê Project</t>
  </si>
  <si>
    <t>Caetê Project Payment</t>
  </si>
  <si>
    <t>² The adjustments refer to the elimination of the following impacts: (i) CPC 29: fair value of biological assets less deferred tax on biological assets; (ii) CPC 06: right of use, right of use liabilities and lease liabilities and respective deferred IR/CS and (iii) CPC 27: cost attributed to property, plant and equipment (land). 
Adjustments (ii) and (iii) were applied from 4Q23 onwards in all periods presented</t>
  </si>
  <si>
    <t>³ Excludes the effects of CPC 06, i.e. the amount relating to lease contracts (cash view) is added to maintenance capex</t>
  </si>
  <si>
    <t>Pulp³</t>
  </si>
  <si>
    <t>EBITDA Margin</t>
  </si>
  <si>
    <t>Paper &amp; Packaging³</t>
  </si>
  <si>
    <t>Goodwill on capital transactions in subsidiaries</t>
  </si>
  <si>
    <t>Profit Before Income Taxes</t>
  </si>
  <si>
    <t>Fair Value Variation of Biological Assets</t>
  </si>
  <si>
    <t>Deferred income tax and social contribution</t>
  </si>
  <si>
    <t>Current income tax and social contribution</t>
  </si>
  <si>
    <t>Fair Value Variation of Securities and Financial Assets</t>
  </si>
  <si>
    <t>Interest and Monetary Variation</t>
  </si>
  <si>
    <t>Exchange Rate Variation</t>
  </si>
  <si>
    <t>Lease Interest</t>
  </si>
  <si>
    <t>Present Value Adjustment - Forest Risk Withdrawal</t>
  </si>
  <si>
    <t>Derivative Financial Instruments</t>
  </si>
  <si>
    <t>Hedge Reserve Realization</t>
  </si>
  <si>
    <t>Income from Financial Investments</t>
  </si>
  <si>
    <t>Estimated Losses from Doubtful Credit (PECLD)</t>
  </si>
  <si>
    <t>Estimated Losses with Inventory</t>
  </si>
  <si>
    <t>Result from Asset Disposal</t>
  </si>
  <si>
    <t>Equity Method Result</t>
  </si>
  <si>
    <t>Provision for Legal and Administrative Processes</t>
  </si>
  <si>
    <t>Interest, monetary variation of debentures</t>
  </si>
  <si>
    <t>Amortization of present value adjustment of debentures</t>
  </si>
  <si>
    <t>Provision for interest - REFIS</t>
  </si>
  <si>
    <t>Gain on advantageous purchase</t>
  </si>
  <si>
    <t>Variation in Assets and Liabilities</t>
  </si>
  <si>
    <t>Accounts Receivable from Customers and Related Parties</t>
  </si>
  <si>
    <t>Taxes to Recover</t>
  </si>
  <si>
    <t>Prepaid expenses</t>
  </si>
  <si>
    <t>Suppliers Drawn-out Risk and Forest-drawn Risk</t>
  </si>
  <si>
    <t>Tax Obligations</t>
  </si>
  <si>
    <t>Variation in assets and liabilities in consolidation</t>
  </si>
  <si>
    <t>Payment of actuarial liability benefits</t>
  </si>
  <si>
    <t>Net Cash (Used in) Generated by Operating Activities</t>
  </si>
  <si>
    <t>Investment Activities</t>
  </si>
  <si>
    <t>Acquisition of Caetê Assets</t>
  </si>
  <si>
    <t>Cash Acquired - Project Caetê</t>
  </si>
  <si>
    <t>Securities and Financial Assets</t>
  </si>
  <si>
    <t>Acquisition of investments and capital contributions in subsidiaries</t>
  </si>
  <si>
    <t>Proceeds from Asset Disposal</t>
  </si>
  <si>
    <t>Dividends Received from Subsidiaries</t>
  </si>
  <si>
    <t>Net Cash from Investment Activities</t>
  </si>
  <si>
    <t>Financing Activities</t>
  </si>
  <si>
    <t>Borrowing of Loans and Financing</t>
  </si>
  <si>
    <t>Issuance of debentures (net of issuance costs)</t>
  </si>
  <si>
    <t>Repayment of Loans, Financing, and Debentures</t>
  </si>
  <si>
    <t>Payment of Interest on Loans, Financing, and Debentures</t>
  </si>
  <si>
    <t>Sale of Treasury Stock</t>
  </si>
  <si>
    <t>Capital Increase in Subsidiaries by Non-controlling Shareholders</t>
  </si>
  <si>
    <t>Acquisition of Investments and Capital Contributions in Subsidiaries</t>
  </si>
  <si>
    <t>Dissolution of SPV</t>
  </si>
  <si>
    <t>Exit of investors from SPVs</t>
  </si>
  <si>
    <t>Entry of investors into SPVs</t>
  </si>
  <si>
    <t>Dividends Paid to JVs and SPVs</t>
  </si>
  <si>
    <t>Net Cash from Financing Activities</t>
  </si>
  <si>
    <t>Effect of Exchange Rate Variation on Cash and Cash Equivalents</t>
  </si>
  <si>
    <t>Increase (Decrease) in Cash and Cash Equivalents with Cash Acquired</t>
  </si>
  <si>
    <t>Opening Balance of Cash and Cash Equivalents</t>
  </si>
  <si>
    <t>Closing Balance of Cash and Cash Equivalents</t>
  </si>
  <si>
    <t>Note: As of 4Q24, the company has made available a new view of Cash Flow, with changes to the line openings.</t>
  </si>
  <si>
    <t>1Q25</t>
  </si>
  <si>
    <t>Payment for Derivative Transactions</t>
  </si>
  <si>
    <t>Mar-25</t>
  </si>
  <si>
    <t>4,0x</t>
  </si>
  <si>
    <t>2Q25</t>
  </si>
  <si>
    <t>Result of the period</t>
  </si>
  <si>
    <t>Jun-25</t>
  </si>
  <si>
    <t>Transaction cost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</si>
</sst>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  <font>
      <sz val="8"/>
      <name val="Arial"/>
      <family val="2"/>
    </font>
    <font>
      <sz val="9"/>
      <color theme="1" tint="0.249977111117893"/>
      <name val="Open Sans"/>
      <family val="2"/>
    </font>
    <font>
      <sz val="8"/>
      <name val="Open Sans"/>
      <family val="2"/>
    </font>
  </fonts>
  <fills count="17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  <fill>
      <patternFill patternType="solid">
        <fgColor theme="0"/>
        <bgColor rgb="FF000000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8304">
    <xf numFmtId="0" fontId="0" fillId="0" borderId="0"/>
    <xf numFmtId="173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37" fontId="55" fillId="0" borderId="0"/>
    <xf numFmtId="37" fontId="55" fillId="0" borderId="0"/>
    <xf numFmtId="0" fontId="55" fillId="0" borderId="0"/>
    <xf numFmtId="0" fontId="5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3" fillId="0" borderId="0" applyNumberFormat="0" applyFill="0" applyBorder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20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0" fillId="0" borderId="0"/>
    <xf numFmtId="203" fontId="60" fillId="0" borderId="0"/>
    <xf numFmtId="203" fontId="61" fillId="0" borderId="0"/>
    <xf numFmtId="203" fontId="61" fillId="0" borderId="0"/>
    <xf numFmtId="203" fontId="60" fillId="0" borderId="0"/>
    <xf numFmtId="203" fontId="61" fillId="0" borderId="0"/>
    <xf numFmtId="203" fontId="61" fillId="0" borderId="0"/>
    <xf numFmtId="203" fontId="61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66" fillId="0" borderId="0" applyNumberFormat="0" applyFill="0" applyBorder="0" applyProtection="0">
      <alignment vertical="top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6" fontId="71" fillId="0" borderId="0"/>
    <xf numFmtId="206" fontId="71" fillId="0" borderId="0"/>
    <xf numFmtId="206" fontId="71" fillId="0" borderId="0"/>
    <xf numFmtId="9" fontId="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/>
    <xf numFmtId="9" fontId="7" fillId="0" borderId="0"/>
    <xf numFmtId="207" fontId="71" fillId="0" borderId="0"/>
    <xf numFmtId="207" fontId="71" fillId="0" borderId="0"/>
    <xf numFmtId="207" fontId="71" fillId="0" borderId="0"/>
    <xf numFmtId="208" fontId="71" fillId="0" borderId="0"/>
    <xf numFmtId="208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208" fontId="71" fillId="0" borderId="0"/>
    <xf numFmtId="208" fontId="71" fillId="0" borderId="0"/>
    <xf numFmtId="2" fontId="71" fillId="0" borderId="0"/>
    <xf numFmtId="2" fontId="71" fillId="0" borderId="0"/>
    <xf numFmtId="2" fontId="71" fillId="0" borderId="0"/>
    <xf numFmtId="10" fontId="71" fillId="0" borderId="0"/>
    <xf numFmtId="10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10" fontId="71" fillId="0" borderId="0"/>
    <xf numFmtId="10" fontId="71" fillId="0" borderId="0"/>
    <xf numFmtId="199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" fontId="55" fillId="0" borderId="0"/>
    <xf numFmtId="3" fontId="55" fillId="0" borderId="0"/>
    <xf numFmtId="209" fontId="55" fillId="0" borderId="0" applyBorder="0"/>
    <xf numFmtId="209" fontId="55" fillId="0" borderId="0" applyBorder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210" fontId="56" fillId="0" borderId="0" applyFont="0" applyFill="0" applyBorder="0" applyAlignment="0" applyProtection="0"/>
    <xf numFmtId="210" fontId="56" fillId="0" borderId="0" applyFont="0" applyFill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37" fontId="72" fillId="0" borderId="0">
      <alignment horizontal="center"/>
    </xf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5" borderId="0" applyNumberFormat="0" applyBorder="0" applyAlignment="0" applyProtection="0"/>
    <xf numFmtId="0" fontId="24" fillId="34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/>
    <xf numFmtId="216" fontId="75" fillId="0" borderId="0"/>
    <xf numFmtId="216" fontId="75" fillId="0" borderId="0"/>
    <xf numFmtId="217" fontId="46" fillId="0" borderId="0" applyFill="0" applyBorder="0" applyAlignment="0" applyProtection="0"/>
    <xf numFmtId="217" fontId="46" fillId="0" borderId="0" applyFill="0" applyBorder="0" applyAlignment="0" applyProtection="0"/>
    <xf numFmtId="0" fontId="7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78" fillId="0" borderId="4" applyNumberFormat="0" applyFill="0" applyBorder="0" applyAlignment="0" applyProtection="0"/>
    <xf numFmtId="0" fontId="17" fillId="0" borderId="4" applyNumberFormat="0" applyFill="0" applyAlignment="0" applyProtection="0"/>
    <xf numFmtId="1" fontId="71" fillId="38" borderId="0"/>
    <xf numFmtId="1" fontId="71" fillId="38" borderId="0"/>
    <xf numFmtId="1" fontId="71" fillId="38" borderId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0" borderId="0" applyFont="0" applyFill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 applyProtection="0"/>
    <xf numFmtId="218" fontId="70" fillId="0" borderId="0"/>
    <xf numFmtId="0" fontId="84" fillId="0" borderId="5" applyNumberFormat="0" applyFill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0" fontId="85" fillId="41" borderId="0"/>
    <xf numFmtId="220" fontId="55" fillId="0" borderId="0" applyFill="0" applyBorder="0" applyAlignment="0" applyProtection="0">
      <alignment horizontal="center"/>
    </xf>
    <xf numFmtId="220" fontId="55" fillId="0" borderId="0" applyFill="0" applyBorder="0" applyAlignment="0" applyProtection="0">
      <alignment horizontal="center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2" fontId="17" fillId="43" borderId="0" applyNumberFormat="0" applyFont="0" applyBorder="0" applyAlignment="0" applyProtection="0"/>
    <xf numFmtId="2" fontId="17" fillId="43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87" fillId="9" borderId="6" applyNumberFormat="0" applyAlignment="0" applyProtection="0"/>
    <xf numFmtId="0" fontId="87" fillId="4" borderId="6" applyNumberFormat="0" applyAlignment="0" applyProtection="0"/>
    <xf numFmtId="0" fontId="39" fillId="4" borderId="6" applyNumberFormat="0" applyAlignment="0" applyProtection="0"/>
    <xf numFmtId="1" fontId="88" fillId="0" borderId="0"/>
    <xf numFmtId="0" fontId="27" fillId="25" borderId="7" applyNumberFormat="0" applyAlignment="0" applyProtection="0"/>
    <xf numFmtId="0" fontId="27" fillId="16" borderId="8" applyNumberFormat="0" applyAlignment="0" applyProtection="0"/>
    <xf numFmtId="0" fontId="27" fillId="45" borderId="7" applyNumberFormat="0" applyAlignment="0" applyProtection="0"/>
    <xf numFmtId="0" fontId="77" fillId="46" borderId="9" applyFont="0" applyFill="0" applyBorder="0"/>
    <xf numFmtId="0" fontId="77" fillId="46" borderId="9" applyFont="0" applyFill="0" applyBorder="0"/>
    <xf numFmtId="0" fontId="17" fillId="0" borderId="10"/>
    <xf numFmtId="0" fontId="17" fillId="0" borderId="10"/>
    <xf numFmtId="0" fontId="89" fillId="0" borderId="5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90" fillId="0" borderId="11" applyNumberFormat="0" applyFill="0" applyProtection="0">
      <alignment horizontal="center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2" fillId="42" borderId="0">
      <alignment horizontal="right"/>
    </xf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22" fontId="94" fillId="0" borderId="0" applyFont="0" applyFill="0" applyBorder="0" applyAlignment="0" applyProtection="0">
      <alignment horizontal="right"/>
    </xf>
    <xf numFmtId="223" fontId="94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95" fillId="0" borderId="0"/>
    <xf numFmtId="0" fontId="60" fillId="0" borderId="0"/>
    <xf numFmtId="0" fontId="95" fillId="0" borderId="0"/>
    <xf numFmtId="0" fontId="60" fillId="0" borderId="0"/>
    <xf numFmtId="0" fontId="7" fillId="47" borderId="0">
      <alignment horizontal="center" vertical="center" wrapText="1"/>
    </xf>
    <xf numFmtId="0" fontId="96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97" fillId="0" borderId="0" applyNumberFormat="0" applyFill="0" applyBorder="0">
      <alignment horizontal="right"/>
    </xf>
    <xf numFmtId="0" fontId="7" fillId="47" borderId="0">
      <alignment horizontal="center" vertical="center" wrapText="1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5" fontId="99" fillId="48" borderId="0">
      <alignment horizontal="left"/>
    </xf>
    <xf numFmtId="226" fontId="7" fillId="0" borderId="0" applyFont="0" applyFill="0" applyBorder="0" applyAlignment="0" applyProtection="0"/>
    <xf numFmtId="227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8" fontId="7" fillId="0" borderId="12">
      <protection locked="0"/>
    </xf>
    <xf numFmtId="228" fontId="7" fillId="0" borderId="12">
      <protection locked="0"/>
    </xf>
    <xf numFmtId="228" fontId="7" fillId="0" borderId="12">
      <protection locked="0"/>
    </xf>
    <xf numFmtId="229" fontId="94" fillId="0" borderId="0" applyFont="0" applyFill="0" applyBorder="0" applyAlignment="0" applyProtection="0">
      <alignment horizontal="right"/>
    </xf>
    <xf numFmtId="230" fontId="94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17" fontId="46" fillId="0" borderId="0"/>
    <xf numFmtId="17" fontId="46" fillId="0" borderId="0"/>
    <xf numFmtId="232" fontId="94" fillId="0" borderId="0" applyFont="0" applyFill="0" applyBorder="0" applyAlignment="0" applyProtection="0"/>
    <xf numFmtId="17" fontId="46" fillId="0" borderId="0"/>
    <xf numFmtId="233" fontId="70" fillId="0" borderId="0"/>
    <xf numFmtId="233" fontId="70" fillId="0" borderId="0"/>
    <xf numFmtId="233" fontId="70" fillId="0" borderId="0"/>
    <xf numFmtId="234" fontId="100" fillId="0" borderId="0" applyFont="0" applyFill="0" applyBorder="0" applyAlignment="0" applyProtection="0">
      <alignment horizontal="center"/>
    </xf>
    <xf numFmtId="1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6" fontId="12" fillId="0" borderId="0" applyFont="0" applyFill="0" applyBorder="0" applyAlignment="0" applyProtection="0">
      <protection locked="0"/>
    </xf>
    <xf numFmtId="237" fontId="94" fillId="0" borderId="13" applyNumberFormat="0" applyFont="0" applyFill="0" applyAlignment="0" applyProtection="0"/>
    <xf numFmtId="208" fontId="103" fillId="0" borderId="14" applyNumberFormat="0" applyAlignment="0" applyProtection="0">
      <alignment vertical="top"/>
    </xf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81" fillId="54" borderId="15" applyNumberFormat="0" applyFont="0" applyAlignment="0">
      <protection locked="0"/>
    </xf>
    <xf numFmtId="0" fontId="81" fillId="54" borderId="15" applyNumberFormat="0" applyFont="0" applyAlignment="0">
      <protection locked="0"/>
    </xf>
    <xf numFmtId="3" fontId="105" fillId="55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38" fontId="17" fillId="56" borderId="16" applyNumberFormat="0" applyFont="0" applyBorder="0" applyAlignment="0" applyProtection="0">
      <alignment horizontal="right"/>
    </xf>
    <xf numFmtId="238" fontId="17" fillId="56" borderId="16" applyNumberFormat="0" applyFont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9" fontId="106" fillId="44" borderId="17">
      <alignment horizontal="left"/>
    </xf>
    <xf numFmtId="239" fontId="106" fillId="44" borderId="17">
      <alignment horizontal="left"/>
    </xf>
    <xf numFmtId="239" fontId="106" fillId="44" borderId="17">
      <alignment horizontal="lef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1" fontId="70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41" fontId="70" fillId="0" borderId="0"/>
    <xf numFmtId="241" fontId="70" fillId="0" borderId="0"/>
    <xf numFmtId="0" fontId="107" fillId="0" borderId="0" applyFill="0" applyBorder="0" applyProtection="0">
      <alignment horizontal="left"/>
    </xf>
    <xf numFmtId="0" fontId="108" fillId="0" borderId="0"/>
    <xf numFmtId="1" fontId="17" fillId="0" borderId="0" applyNumberFormat="0" applyBorder="0" applyAlignment="0" applyProtection="0"/>
    <xf numFmtId="1" fontId="17" fillId="0" borderId="0" applyNumberFormat="0" applyBorder="0" applyAlignment="0" applyProtection="0"/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242" fontId="77" fillId="0" borderId="0" applyBorder="0" applyProtection="0"/>
    <xf numFmtId="243" fontId="109" fillId="0" borderId="0">
      <alignment vertical="center"/>
    </xf>
    <xf numFmtId="0" fontId="110" fillId="0" borderId="0"/>
    <xf numFmtId="0" fontId="29" fillId="58" borderId="0" applyNumberFormat="0" applyBorder="0" applyAlignment="0" applyProtection="0"/>
    <xf numFmtId="0" fontId="29" fillId="40" borderId="0" applyNumberFormat="0" applyBorder="0" applyAlignment="0" applyProtection="0"/>
    <xf numFmtId="38" fontId="17" fillId="59" borderId="0" applyNumberFormat="0" applyBorder="0" applyAlignment="0" applyProtection="0"/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111" fillId="0" borderId="0">
      <alignment horizontal="right"/>
    </xf>
    <xf numFmtId="243" fontId="112" fillId="0" borderId="0">
      <alignment vertical="center"/>
    </xf>
    <xf numFmtId="244" fontId="94" fillId="0" borderId="0" applyFont="0" applyFill="0" applyBorder="0" applyAlignment="0" applyProtection="0">
      <alignment horizontal="right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5" fillId="0" borderId="0" applyProtection="0">
      <alignment horizontal="right"/>
    </xf>
    <xf numFmtId="0" fontId="53" fillId="0" borderId="18" applyNumberFormat="0" applyAlignment="0" applyProtection="0">
      <alignment horizontal="left" vertical="center"/>
    </xf>
    <xf numFmtId="0" fontId="53" fillId="0" borderId="3">
      <alignment horizontal="left" vertical="center"/>
    </xf>
    <xf numFmtId="0" fontId="116" fillId="0" borderId="3" applyAlignment="0" applyProtection="0"/>
    <xf numFmtId="0" fontId="30" fillId="0" borderId="20" applyNumberFormat="0" applyFill="0" applyAlignment="0" applyProtection="0"/>
    <xf numFmtId="0" fontId="30" fillId="0" borderId="21" applyNumberFormat="0" applyFill="0" applyAlignment="0" applyProtection="0"/>
    <xf numFmtId="0" fontId="31" fillId="0" borderId="23" applyNumberFormat="0" applyFill="0" applyAlignment="0" applyProtection="0"/>
    <xf numFmtId="0" fontId="31" fillId="0" borderId="22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117" fillId="0" borderId="11"/>
    <xf numFmtId="0" fontId="118" fillId="0" borderId="11"/>
    <xf numFmtId="172" fontId="55" fillId="0" borderId="0" applyNumberFormat="0" applyFont="0" applyFill="0" applyBorder="0" applyAlignment="0">
      <alignment horizontal="left"/>
    </xf>
    <xf numFmtId="172" fontId="55" fillId="0" borderId="0" applyNumberFormat="0" applyFont="0" applyFill="0" applyBorder="0" applyAlignment="0">
      <alignment horizontal="left"/>
    </xf>
    <xf numFmtId="1" fontId="119" fillId="61" borderId="5">
      <alignment horizontal="center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81" fillId="0" borderId="0" applyFont="0" applyFill="0" applyBorder="0" applyAlignment="0" applyProtection="0"/>
    <xf numFmtId="0" fontId="42" fillId="16" borderId="0" applyNumberFormat="0" applyBorder="0" applyAlignment="0" applyProtection="0"/>
    <xf numFmtId="0" fontId="33" fillId="35" borderId="6" applyNumberFormat="0" applyAlignment="0" applyProtection="0"/>
    <xf numFmtId="10" fontId="17" fillId="42" borderId="27" applyNumberFormat="0" applyBorder="0" applyAlignment="0" applyProtection="0"/>
    <xf numFmtId="0" fontId="41" fillId="5" borderId="6" applyNumberFormat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245" fontId="122" fillId="64" borderId="0" applyBorder="0"/>
    <xf numFmtId="0" fontId="54" fillId="65" borderId="28">
      <alignment horizontal="left" vertical="center" wrapText="1"/>
    </xf>
    <xf numFmtId="0" fontId="123" fillId="66" borderId="28">
      <alignment horizontal="left" vertical="center" wrapText="1"/>
    </xf>
    <xf numFmtId="0" fontId="54" fillId="65" borderId="28">
      <alignment horizontal="left" vertical="center" wrapText="1"/>
    </xf>
    <xf numFmtId="246" fontId="70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0" fillId="0" borderId="0" applyNumberFormat="0" applyAlignment="0">
      <alignment horizontal="left"/>
    </xf>
    <xf numFmtId="0" fontId="70" fillId="67" borderId="0" applyNumberFormat="0" applyFont="0" applyBorder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125" fillId="0" borderId="30" applyNumberFormat="0" applyFill="0" applyAlignment="0" applyProtection="0"/>
    <xf numFmtId="0" fontId="126" fillId="0" borderId="0"/>
    <xf numFmtId="0" fontId="127" fillId="0" borderId="0"/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49" fontId="71" fillId="0" borderId="0" applyFont="0" applyFill="0" applyBorder="0" applyAlignment="0" applyProtection="0"/>
    <xf numFmtId="250" fontId="71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51" fontId="46" fillId="41" borderId="0"/>
    <xf numFmtId="251" fontId="46" fillId="41" borderId="0"/>
    <xf numFmtId="251" fontId="46" fillId="41" borderId="0"/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35" fillId="35" borderId="0" applyNumberFormat="0" applyBorder="0" applyAlignment="0" applyProtection="0"/>
    <xf numFmtId="0" fontId="35" fillId="2" borderId="0" applyNumberFormat="0" applyBorder="0" applyAlignment="0" applyProtection="0"/>
    <xf numFmtId="37" fontId="129" fillId="0" borderId="0"/>
    <xf numFmtId="37" fontId="130" fillId="0" borderId="0"/>
    <xf numFmtId="37" fontId="129" fillId="0" borderId="0"/>
    <xf numFmtId="37" fontId="129" fillId="0" borderId="0"/>
    <xf numFmtId="254" fontId="7" fillId="0" borderId="0" applyFont="0" applyFill="0" applyBorder="0" applyAlignment="0" applyProtection="0"/>
    <xf numFmtId="254" fontId="7" fillId="0" borderId="0" applyFont="0" applyFill="0" applyBorder="0" applyAlignment="0" applyProtection="0"/>
    <xf numFmtId="246" fontId="56" fillId="0" borderId="0"/>
    <xf numFmtId="206" fontId="131" fillId="0" borderId="0"/>
    <xf numFmtId="255" fontId="1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" fontId="71" fillId="0" borderId="0" applyBorder="0" applyProtection="0"/>
    <xf numFmtId="2" fontId="71" fillId="0" borderId="0" applyBorder="0" applyProtection="0"/>
    <xf numFmtId="2" fontId="71" fillId="0" borderId="0" applyBorder="0" applyProtection="0"/>
    <xf numFmtId="1" fontId="132" fillId="0" borderId="0"/>
    <xf numFmtId="0" fontId="133" fillId="0" borderId="0"/>
    <xf numFmtId="0" fontId="110" fillId="0" borderId="0"/>
    <xf numFmtId="38" fontId="61" fillId="0" borderId="0" applyFont="0" applyAlignment="0">
      <alignment horizontal="center"/>
    </xf>
    <xf numFmtId="0" fontId="7" fillId="34" borderId="31" applyNumberFormat="0" applyFont="0" applyAlignment="0" applyProtection="0"/>
    <xf numFmtId="0" fontId="7" fillId="2" borderId="32" applyNumberFormat="0" applyFont="0" applyAlignment="0" applyProtection="0"/>
    <xf numFmtId="0" fontId="7" fillId="7" borderId="31" applyNumberFormat="0" applyFont="0" applyAlignment="0" applyProtection="0"/>
    <xf numFmtId="0" fontId="7" fillId="7" borderId="31" applyNumberFormat="0" applyFont="0" applyAlignment="0" applyProtection="0"/>
    <xf numFmtId="0" fontId="134" fillId="0" borderId="10"/>
    <xf numFmtId="256" fontId="135" fillId="0" borderId="0" applyFont="0" applyFill="0" applyBorder="0" applyAlignment="0" applyProtection="0"/>
    <xf numFmtId="0" fontId="55" fillId="0" borderId="0"/>
    <xf numFmtId="0" fontId="55" fillId="0" borderId="0"/>
    <xf numFmtId="257" fontId="135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6" fillId="0" borderId="0">
      <alignment horizontal="left"/>
    </xf>
    <xf numFmtId="0" fontId="136" fillId="0" borderId="0">
      <alignment horizontal="left"/>
    </xf>
    <xf numFmtId="0" fontId="136" fillId="0" borderId="0">
      <alignment horizontal="left"/>
    </xf>
    <xf numFmtId="0" fontId="137" fillId="9" borderId="34" applyNumberFormat="0" applyAlignment="0" applyProtection="0"/>
    <xf numFmtId="0" fontId="36" fillId="4" borderId="33" applyNumberFormat="0" applyAlignment="0" applyProtection="0"/>
    <xf numFmtId="0" fontId="70" fillId="0" borderId="0" applyProtection="0"/>
    <xf numFmtId="0" fontId="70" fillId="0" borderId="0" applyProtection="0"/>
    <xf numFmtId="0" fontId="70" fillId="0" borderId="0" applyProtection="0"/>
    <xf numFmtId="248" fontId="138" fillId="0" borderId="0">
      <alignment horizontal="centerContinuous"/>
    </xf>
    <xf numFmtId="248" fontId="138" fillId="0" borderId="0">
      <alignment horizontal="centerContinuous"/>
    </xf>
    <xf numFmtId="248" fontId="138" fillId="0" borderId="0">
      <alignment horizontal="centerContinuous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1" fontId="140" fillId="0" borderId="0" applyProtection="0">
      <alignment horizontal="right" vertical="center"/>
    </xf>
    <xf numFmtId="207" fontId="7" fillId="0" borderId="0" applyFill="0"/>
    <xf numFmtId="207" fontId="7" fillId="0" borderId="0" applyFill="0"/>
    <xf numFmtId="207" fontId="7" fillId="0" borderId="0" applyFill="0"/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58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08" fontId="17" fillId="0" borderId="0" applyFill="0" applyBorder="0" applyAlignment="0" applyProtection="0"/>
    <xf numFmtId="199" fontId="81" fillId="0" borderId="0" applyFill="0" applyBorder="0" applyAlignment="0" applyProtection="0"/>
    <xf numFmtId="199" fontId="81" fillId="0" borderId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3" fillId="68" borderId="0" applyNumberFormat="0" applyBorder="0" applyAlignment="0" applyProtection="0"/>
    <xf numFmtId="37" fontId="64" fillId="0" borderId="0"/>
    <xf numFmtId="37" fontId="64" fillId="0" borderId="0"/>
    <xf numFmtId="37" fontId="64" fillId="0" borderId="0"/>
    <xf numFmtId="3" fontId="144" fillId="0" borderId="0"/>
    <xf numFmtId="38" fontId="145" fillId="0" borderId="0"/>
    <xf numFmtId="3" fontId="144" fillId="0" borderId="0"/>
    <xf numFmtId="3" fontId="144" fillId="0" borderId="0"/>
    <xf numFmtId="0" fontId="7" fillId="0" borderId="35" applyNumberFormat="0" applyBorder="0" applyAlignment="0"/>
    <xf numFmtId="0" fontId="7" fillId="0" borderId="35" applyNumberFormat="0" applyBorder="0" applyAlignment="0"/>
    <xf numFmtId="0" fontId="7" fillId="0" borderId="35" applyNumberFormat="0" applyBorder="0" applyAlignment="0"/>
    <xf numFmtId="3" fontId="81" fillId="0" borderId="0">
      <alignment horizontal="left"/>
    </xf>
    <xf numFmtId="3" fontId="81" fillId="0" borderId="0">
      <alignment horizontal="left"/>
    </xf>
    <xf numFmtId="3" fontId="81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259" fontId="7" fillId="0" borderId="0">
      <alignment horizontal="right"/>
      <protection locked="0"/>
    </xf>
    <xf numFmtId="0" fontId="55" fillId="0" borderId="0">
      <alignment horizontal="right"/>
      <protection locked="0"/>
    </xf>
    <xf numFmtId="0" fontId="55" fillId="0" borderId="0">
      <alignment horizontal="right"/>
      <protection locked="0"/>
    </xf>
    <xf numFmtId="259" fontId="7" fillId="0" borderId="0">
      <alignment horizontal="right"/>
      <protection locked="0"/>
    </xf>
    <xf numFmtId="259" fontId="7" fillId="0" borderId="0">
      <alignment horizontal="right"/>
      <protection locked="0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38" fontId="148" fillId="0" borderId="0"/>
    <xf numFmtId="0" fontId="36" fillId="4" borderId="33" applyNumberFormat="0" applyAlignment="0" applyProtection="0"/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0" fontId="7" fillId="55" borderId="33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7" fillId="70" borderId="37" applyNumberFormat="0" applyProtection="0">
      <alignment horizontal="left" vertical="center" indent="1"/>
    </xf>
    <xf numFmtId="0" fontId="7" fillId="70" borderId="37" applyNumberFormat="0" applyProtection="0">
      <alignment horizontal="left" vertical="top" indent="1"/>
    </xf>
    <xf numFmtId="0" fontId="7" fillId="80" borderId="37" applyNumberFormat="0" applyProtection="0">
      <alignment horizontal="left" vertical="center" indent="1"/>
    </xf>
    <xf numFmtId="0" fontId="7" fillId="80" borderId="37" applyNumberFormat="0" applyProtection="0">
      <alignment horizontal="left" vertical="top" indent="1"/>
    </xf>
    <xf numFmtId="0" fontId="7" fillId="79" borderId="37" applyNumberFormat="0" applyProtection="0">
      <alignment horizontal="left" vertical="center" indent="1"/>
    </xf>
    <xf numFmtId="0" fontId="7" fillId="79" borderId="37" applyNumberFormat="0" applyProtection="0">
      <alignment horizontal="left" vertical="top" indent="1"/>
    </xf>
    <xf numFmtId="0" fontId="7" fillId="81" borderId="37" applyNumberFormat="0" applyProtection="0">
      <alignment horizontal="left" vertical="center" indent="1"/>
    </xf>
    <xf numFmtId="0" fontId="7" fillId="81" borderId="37" applyNumberFormat="0" applyProtection="0">
      <alignment horizontal="left" vertical="top" indent="1"/>
    </xf>
    <xf numFmtId="0" fontId="7" fillId="4" borderId="27" applyNumberFormat="0">
      <protection locked="0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0" fontId="14" fillId="42" borderId="37" applyNumberFormat="0" applyProtection="0">
      <alignment horizontal="left" vertical="top" indent="1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8" fillId="79" borderId="37" applyNumberFormat="0" applyProtection="0">
      <alignment horizontal="left" vertical="center" indent="1"/>
    </xf>
    <xf numFmtId="4" fontId="50" fillId="79" borderId="37" applyNumberFormat="0" applyProtection="0">
      <alignment horizontal="left" vertical="center" wrapText="1"/>
    </xf>
    <xf numFmtId="4" fontId="8" fillId="79" borderId="37" applyNumberFormat="0" applyProtection="0">
      <alignment horizontal="left" vertical="center" indent="1"/>
    </xf>
    <xf numFmtId="0" fontId="14" fillId="80" borderId="37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260" fontId="149" fillId="0" borderId="0" applyFill="0" applyBorder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260" fontId="149" fillId="0" borderId="0" applyFill="0" applyBorder="0">
      <alignment horizontal="right"/>
      <protection hidden="1"/>
    </xf>
    <xf numFmtId="260" fontId="149" fillId="0" borderId="0" applyFill="0" applyBorder="0">
      <alignment horizontal="right"/>
      <protection hidden="1"/>
    </xf>
    <xf numFmtId="0" fontId="53" fillId="47" borderId="27">
      <alignment horizontal="center" vertical="center" wrapText="1"/>
      <protection hidden="1"/>
    </xf>
    <xf numFmtId="0" fontId="53" fillId="47" borderId="27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8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" fontId="142" fillId="82" borderId="0" applyNumberFormat="0" applyFont="0" applyBorder="0" applyAlignment="0">
      <alignment horizontal="lef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0" fontId="37" fillId="0" borderId="0" applyNumberFormat="0" applyFill="0" applyBorder="0" applyAlignment="0" applyProtection="0"/>
    <xf numFmtId="0" fontId="7" fillId="0" borderId="5"/>
    <xf numFmtId="0" fontId="7" fillId="0" borderId="5"/>
    <xf numFmtId="0" fontId="7" fillId="0" borderId="5"/>
    <xf numFmtId="0" fontId="81" fillId="0" borderId="0"/>
    <xf numFmtId="0" fontId="81" fillId="0" borderId="0"/>
    <xf numFmtId="38" fontId="150" fillId="0" borderId="0">
      <alignment horizontal="right" vertical="center"/>
    </xf>
    <xf numFmtId="0" fontId="5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261" fontId="151" fillId="0" borderId="0" applyNumberFormat="0" applyFill="0" applyBorder="0" applyAlignment="0" applyProtection="0">
      <alignment horizontal="right" vertical="center" wrapText="1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protection locked="0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171" fontId="81" fillId="0" borderId="11" applyNumberFormat="0" applyFont="0"/>
    <xf numFmtId="171" fontId="81" fillId="0" borderId="11" applyNumberFormat="0" applyFont="0"/>
    <xf numFmtId="171" fontId="81" fillId="0" borderId="11" applyNumberFormat="0" applyFont="0"/>
    <xf numFmtId="0" fontId="155" fillId="0" borderId="3" applyNumberFormat="0" applyFill="0" applyProtection="0">
      <alignment horizontal="left" vertical="center"/>
    </xf>
    <xf numFmtId="0" fontId="15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98" fillId="0" borderId="5" applyNumberFormat="0" applyFill="0" applyProtection="0"/>
    <xf numFmtId="0" fontId="98" fillId="0" borderId="5" applyNumberFormat="0" applyFill="0" applyProtection="0"/>
    <xf numFmtId="0" fontId="98" fillId="0" borderId="5" applyNumberFormat="0" applyFill="0" applyProtection="0"/>
    <xf numFmtId="237" fontId="157" fillId="0" borderId="5" applyBorder="0" applyProtection="0">
      <alignment horizontal="right" vertical="center"/>
    </xf>
    <xf numFmtId="0" fontId="158" fillId="83" borderId="0" applyBorder="0" applyProtection="0">
      <alignment horizontal="centerContinuous" vertical="center"/>
    </xf>
    <xf numFmtId="0" fontId="158" fillId="84" borderId="5" applyBorder="0" applyProtection="0">
      <alignment horizontal="centerContinuous" vertical="center"/>
    </xf>
    <xf numFmtId="0" fontId="157" fillId="0" borderId="0" applyBorder="0" applyProtection="0">
      <alignment vertical="center"/>
    </xf>
    <xf numFmtId="0" fontId="159" fillId="18" borderId="41">
      <alignment vertical="top"/>
      <protection locked="0"/>
    </xf>
    <xf numFmtId="0" fontId="160" fillId="0" borderId="0">
      <alignment vertical="center"/>
    </xf>
    <xf numFmtId="0" fontId="160" fillId="0" borderId="0">
      <alignment vertical="center"/>
    </xf>
    <xf numFmtId="0" fontId="160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60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61" fillId="0" borderId="0" applyFill="0" applyBorder="0" applyProtection="0">
      <alignment horizontal="left"/>
    </xf>
    <xf numFmtId="0" fontId="107" fillId="0" borderId="17" applyFill="0" applyBorder="0" applyProtection="0">
      <alignment horizontal="left" vertical="top"/>
    </xf>
    <xf numFmtId="171" fontId="77" fillId="0" borderId="0" applyNumberFormat="0">
      <alignment horizontal="centerContinuous"/>
    </xf>
    <xf numFmtId="171" fontId="77" fillId="0" borderId="0" applyNumberFormat="0">
      <alignment horizontal="centerContinuous"/>
    </xf>
    <xf numFmtId="0" fontId="162" fillId="0" borderId="0"/>
    <xf numFmtId="0" fontId="163" fillId="0" borderId="0" applyNumberFormat="0" applyAlignment="0" applyProtection="0"/>
    <xf numFmtId="0" fontId="163" fillId="0" borderId="0" applyNumberFormat="0" applyAlignment="0" applyProtection="0"/>
    <xf numFmtId="171" fontId="7" fillId="0" borderId="0" applyNumberFormat="0" applyAlignment="0"/>
    <xf numFmtId="171" fontId="7" fillId="0" borderId="0" applyNumberFormat="0" applyAlignment="0"/>
    <xf numFmtId="171" fontId="7" fillId="0" borderId="0" applyNumberFormat="0" applyAlignment="0"/>
    <xf numFmtId="171" fontId="164" fillId="0" borderId="0">
      <alignment horizontal="centerContinuous"/>
    </xf>
    <xf numFmtId="171" fontId="164" fillId="0" borderId="0">
      <alignment horizontal="centerContinuous"/>
    </xf>
    <xf numFmtId="171" fontId="164" fillId="0" borderId="0">
      <alignment horizontal="centerContinuous"/>
    </xf>
    <xf numFmtId="0" fontId="165" fillId="0" borderId="0" applyNumberFormat="0" applyFill="0" applyBorder="0" applyProtection="0">
      <alignment vertical="center"/>
    </xf>
    <xf numFmtId="0" fontId="43" fillId="0" borderId="0" applyNumberFormat="0" applyFill="0" applyBorder="0" applyAlignment="0" applyProtection="0"/>
    <xf numFmtId="262" fontId="77" fillId="0" borderId="0" applyBorder="0" applyProtection="0">
      <alignment horizontal="right"/>
    </xf>
    <xf numFmtId="0" fontId="166" fillId="0" borderId="0" applyNumberFormat="0" applyFont="0" applyBorder="0" applyAlignment="0">
      <alignment horizontal="centerContinuous"/>
    </xf>
    <xf numFmtId="0" fontId="37" fillId="0" borderId="0" applyNumberFormat="0" applyFill="0" applyBorder="0" applyAlignment="0" applyProtection="0"/>
    <xf numFmtId="0" fontId="167" fillId="0" borderId="42"/>
    <xf numFmtId="0" fontId="168" fillId="0" borderId="3"/>
    <xf numFmtId="0" fontId="7" fillId="0" borderId="0" applyBorder="0"/>
    <xf numFmtId="0" fontId="71" fillId="0" borderId="0" applyBorder="0"/>
    <xf numFmtId="0" fontId="71" fillId="0" borderId="0" applyBorder="0"/>
    <xf numFmtId="0" fontId="7" fillId="0" borderId="0" applyBorder="0"/>
    <xf numFmtId="0" fontId="7" fillId="0" borderId="0" applyBorder="0"/>
    <xf numFmtId="1" fontId="70" fillId="85" borderId="0" applyNumberFormat="0" applyFont="0" applyBorder="0" applyProtection="0">
      <alignment horizontal="left"/>
    </xf>
    <xf numFmtId="0" fontId="37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73" fillId="0" borderId="0" applyNumberFormat="0" applyFill="0" applyBorder="0" applyAlignment="0"/>
    <xf numFmtId="0" fontId="73" fillId="0" borderId="0" applyNumberFormat="0" applyFill="0" applyBorder="0" applyAlignment="0"/>
    <xf numFmtId="0" fontId="28" fillId="0" borderId="43" applyNumberFormat="0" applyFill="0" applyAlignment="0" applyProtection="0"/>
    <xf numFmtId="0" fontId="28" fillId="0" borderId="44" applyNumberFormat="0" applyFill="0" applyAlignment="0" applyProtection="0"/>
    <xf numFmtId="0" fontId="28" fillId="0" borderId="45" applyNumberFormat="0" applyFill="0" applyAlignment="0" applyProtection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63" fontId="17" fillId="0" borderId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264" fontId="7" fillId="0" borderId="0" applyNumberFormat="0"/>
    <xf numFmtId="264" fontId="7" fillId="0" borderId="0" applyNumberFormat="0"/>
    <xf numFmtId="264" fontId="7" fillId="0" borderId="0" applyNumberFormat="0"/>
    <xf numFmtId="0" fontId="170" fillId="87" borderId="46">
      <alignment horizontal="left"/>
    </xf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71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3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0" fontId="81" fillId="0" borderId="0"/>
    <xf numFmtId="0" fontId="81" fillId="0" borderId="0"/>
    <xf numFmtId="0" fontId="81" fillId="0" borderId="0"/>
    <xf numFmtId="0" fontId="175" fillId="0" borderId="0"/>
    <xf numFmtId="0" fontId="176" fillId="0" borderId="0"/>
    <xf numFmtId="0" fontId="177" fillId="0" borderId="0">
      <alignment vertical="center"/>
    </xf>
    <xf numFmtId="0" fontId="178" fillId="0" borderId="0"/>
    <xf numFmtId="4" fontId="8" fillId="79" borderId="89" applyNumberFormat="0" applyProtection="0">
      <alignment horizontal="left" vertical="center" indent="1"/>
    </xf>
    <xf numFmtId="0" fontId="33" fillId="35" borderId="74" applyNumberFormat="0" applyAlignment="0" applyProtection="0"/>
    <xf numFmtId="0" fontId="7" fillId="70" borderId="8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7" fillId="88" borderId="94" applyNumberFormat="0" applyProtection="0">
      <alignment horizontal="right" vertical="center"/>
    </xf>
    <xf numFmtId="4" fontId="17" fillId="15" borderId="94" applyNumberFormat="0" applyProtection="0">
      <alignment horizontal="left" vertical="center" indent="1"/>
    </xf>
    <xf numFmtId="0" fontId="7" fillId="34" borderId="81" applyNumberFormat="0" applyFont="0" applyAlignment="0" applyProtection="0"/>
    <xf numFmtId="4" fontId="15" fillId="80" borderId="7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50" fillId="79" borderId="63" applyNumberFormat="0" applyProtection="0">
      <alignment horizontal="left" vertical="center" wrapText="1"/>
    </xf>
    <xf numFmtId="0" fontId="23" fillId="15" borderId="0" applyNumberFormat="0" applyBorder="0" applyAlignment="0" applyProtection="0"/>
    <xf numFmtId="0" fontId="12" fillId="42" borderId="63" applyNumberFormat="0" applyProtection="0">
      <alignment horizontal="left" vertical="top" indent="1"/>
    </xf>
    <xf numFmtId="4" fontId="8" fillId="79" borderId="73" applyNumberFormat="0" applyProtection="0">
      <alignment horizontal="left" vertical="center" indent="1"/>
    </xf>
    <xf numFmtId="0" fontId="7" fillId="4" borderId="72" applyNumberFormat="0">
      <protection locked="0"/>
    </xf>
    <xf numFmtId="0" fontId="7" fillId="81" borderId="63" applyNumberFormat="0" applyProtection="0">
      <alignment horizontal="left" vertical="top" indent="1"/>
    </xf>
    <xf numFmtId="0" fontId="7" fillId="81" borderId="63" applyNumberFormat="0" applyProtection="0">
      <alignment horizontal="left" vertical="center" indent="1"/>
    </xf>
    <xf numFmtId="0" fontId="7" fillId="79" borderId="63" applyNumberFormat="0" applyProtection="0">
      <alignment horizontal="left" vertical="top" indent="1"/>
    </xf>
    <xf numFmtId="0" fontId="7" fillId="80" borderId="63" applyNumberFormat="0" applyProtection="0">
      <alignment horizontal="left" vertical="top" indent="1"/>
    </xf>
    <xf numFmtId="4" fontId="16" fillId="81" borderId="109" applyNumberFormat="0" applyProtection="0">
      <alignment horizontal="right" vertical="center"/>
    </xf>
    <xf numFmtId="0" fontId="7" fillId="70" borderId="63" applyNumberFormat="0" applyProtection="0">
      <alignment horizontal="left" vertical="top" indent="1"/>
    </xf>
    <xf numFmtId="0" fontId="7" fillId="70" borderId="63" applyNumberFormat="0" applyProtection="0">
      <alignment horizontal="left" vertical="center" indent="1"/>
    </xf>
    <xf numFmtId="0" fontId="7" fillId="81" borderId="89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4" fontId="9" fillId="69" borderId="89" applyNumberFormat="0" applyProtection="0">
      <alignment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7" fillId="4" borderId="112" applyNumberFormat="0">
      <protection locked="0"/>
    </xf>
    <xf numFmtId="4" fontId="10" fillId="77" borderId="83" applyNumberFormat="0" applyProtection="0">
      <alignment horizontal="right" vertical="center"/>
    </xf>
    <xf numFmtId="4" fontId="8" fillId="79" borderId="91" applyNumberFormat="0" applyProtection="0">
      <alignment horizontal="left" vertical="center" indent="1"/>
    </xf>
    <xf numFmtId="0" fontId="39" fillId="4" borderId="6" applyNumberFormat="0" applyAlignment="0" applyProtection="0"/>
    <xf numFmtId="4" fontId="17" fillId="39" borderId="77" applyNumberFormat="0" applyProtection="0">
      <alignment horizontal="right" vertical="center"/>
    </xf>
    <xf numFmtId="0" fontId="7" fillId="81" borderId="83" applyNumberFormat="0" applyProtection="0">
      <alignment horizontal="left" vertical="top" indent="1"/>
    </xf>
    <xf numFmtId="0" fontId="26" fillId="44" borderId="80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42" fillId="16" borderId="0" applyNumberFormat="0" applyBorder="0" applyAlignment="0" applyProtection="0"/>
    <xf numFmtId="0" fontId="7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92" fillId="41" borderId="77" applyNumberFormat="0" applyProtection="0">
      <alignment horizontal="right" vertical="center"/>
    </xf>
    <xf numFmtId="9" fontId="7" fillId="0" borderId="0" applyFont="0" applyFill="0" applyBorder="0" applyAlignment="0" applyProtection="0"/>
    <xf numFmtId="4" fontId="8" fillId="79" borderId="91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10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95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81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4" fontId="17" fillId="15" borderId="77" applyNumberFormat="0" applyProtection="0">
      <alignment horizontal="left" vertical="center" indent="1"/>
    </xf>
    <xf numFmtId="0" fontId="39" fillId="4" borderId="61" applyNumberFormat="0" applyAlignment="0" applyProtection="0"/>
    <xf numFmtId="0" fontId="11" fillId="2" borderId="89" applyNumberFormat="0" applyProtection="0">
      <alignment horizontal="left" vertical="top" indent="1"/>
    </xf>
    <xf numFmtId="0" fontId="7" fillId="80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0" borderId="102" applyNumberFormat="0" applyProtection="0">
      <alignment horizontal="left" vertical="center" indent="1"/>
    </xf>
    <xf numFmtId="0" fontId="7" fillId="4" borderId="90" applyNumberFormat="0">
      <protection locked="0"/>
    </xf>
    <xf numFmtId="4" fontId="194" fillId="86" borderId="78" applyNumberFormat="0" applyProtection="0">
      <alignment horizontal="left" vertical="center" indent="1"/>
    </xf>
    <xf numFmtId="4" fontId="10" fillId="79" borderId="102" applyNumberFormat="0" applyProtection="0">
      <alignment horizontal="right" vertical="center"/>
    </xf>
    <xf numFmtId="0" fontId="41" fillId="5" borderId="87" applyNumberFormat="0" applyAlignment="0" applyProtection="0"/>
    <xf numFmtId="4" fontId="10" fillId="68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4" borderId="60" applyNumberFormat="0">
      <protection locked="0"/>
    </xf>
    <xf numFmtId="0" fontId="7" fillId="4" borderId="27" applyNumberFormat="0">
      <protection locked="0"/>
    </xf>
    <xf numFmtId="0" fontId="190" fillId="103" borderId="77" applyNumberFormat="0" applyAlignment="0" applyProtection="0"/>
    <xf numFmtId="4" fontId="10" fillId="71" borderId="83" applyNumberFormat="0" applyProtection="0">
      <alignment horizontal="right" vertical="center"/>
    </xf>
    <xf numFmtId="0" fontId="12" fillId="42" borderId="37" applyNumberFormat="0" applyProtection="0">
      <alignment horizontal="left" vertical="top" indent="1"/>
    </xf>
    <xf numFmtId="0" fontId="7" fillId="55" borderId="96" applyNumberFormat="0" applyProtection="0">
      <alignment horizontal="left" vertical="center" indent="1"/>
    </xf>
    <xf numFmtId="4" fontId="10" fillId="79" borderId="89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0" fontId="23" fillId="31" borderId="0" applyNumberFormat="0" applyBorder="0" applyAlignment="0" applyProtection="0"/>
    <xf numFmtId="0" fontId="12" fillId="80" borderId="37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0" borderId="0"/>
    <xf numFmtId="0" fontId="7" fillId="70" borderId="109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77" applyNumberFormat="0" applyProtection="0">
      <alignment horizontal="right" vertical="center"/>
    </xf>
    <xf numFmtId="0" fontId="11" fillId="2" borderId="83" applyNumberFormat="0" applyProtection="0">
      <alignment horizontal="left" vertical="top" indent="1"/>
    </xf>
    <xf numFmtId="4" fontId="10" fillId="76" borderId="10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9" applyNumberFormat="0" applyProtection="0">
      <alignment vertical="center"/>
    </xf>
    <xf numFmtId="0" fontId="23" fillId="52" borderId="0" applyNumberFormat="0" applyBorder="0" applyAlignment="0" applyProtection="0"/>
    <xf numFmtId="0" fontId="11" fillId="69" borderId="63" applyNumberFormat="0" applyProtection="0">
      <alignment horizontal="left" vertical="top" indent="1"/>
    </xf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3" fillId="35" borderId="6" applyNumberFormat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7" fillId="34" borderId="31" applyNumberFormat="0" applyFont="0" applyAlignment="0" applyProtection="0"/>
    <xf numFmtId="0" fontId="3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5" fillId="24" borderId="0" applyNumberFormat="0" applyBorder="0" applyAlignment="0" applyProtection="0"/>
    <xf numFmtId="0" fontId="29" fillId="89" borderId="0" applyNumberFormat="0" applyBorder="0" applyAlignment="0" applyProtection="0"/>
    <xf numFmtId="0" fontId="26" fillId="44" borderId="61" applyNumberFormat="0" applyAlignment="0" applyProtection="0"/>
    <xf numFmtId="0" fontId="26" fillId="4" borderId="61" applyNumberFormat="0" applyAlignment="0" applyProtection="0"/>
    <xf numFmtId="0" fontId="27" fillId="45" borderId="7" applyNumberFormat="0" applyAlignment="0" applyProtection="0"/>
    <xf numFmtId="0" fontId="23" fillId="2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15" borderId="0" applyNumberFormat="0" applyBorder="0" applyAlignment="0" applyProtection="0"/>
    <xf numFmtId="0" fontId="23" fillId="91" borderId="0" applyNumberFormat="0" applyBorder="0" applyAlignment="0" applyProtection="0"/>
    <xf numFmtId="0" fontId="41" fillId="5" borderId="61" applyNumberFormat="0" applyAlignment="0" applyProtection="0"/>
    <xf numFmtId="0" fontId="23" fillId="22" borderId="0" applyNumberFormat="0" applyBorder="0" applyAlignment="0" applyProtection="0"/>
    <xf numFmtId="0" fontId="30" fillId="0" borderId="19" applyNumberFormat="0" applyFill="0" applyAlignment="0" applyProtection="0"/>
    <xf numFmtId="0" fontId="32" fillId="0" borderId="24" applyNumberFormat="0" applyFill="0" applyAlignment="0" applyProtection="0"/>
    <xf numFmtId="0" fontId="79" fillId="53" borderId="0" applyNumberFormat="0" applyBorder="0" applyAlignment="0" applyProtection="0"/>
    <xf numFmtId="0" fontId="33" fillId="35" borderId="61" applyNumberFormat="0" applyAlignment="0" applyProtection="0"/>
    <xf numFmtId="0" fontId="23" fillId="17" borderId="0" applyNumberFormat="0" applyBorder="0" applyAlignment="0" applyProtection="0"/>
    <xf numFmtId="0" fontId="35" fillId="5" borderId="0" applyNumberFormat="0" applyBorder="0" applyAlignment="0" applyProtection="0"/>
    <xf numFmtId="0" fontId="7" fillId="0" borderId="0"/>
    <xf numFmtId="0" fontId="7" fillId="7" borderId="62" applyNumberFormat="0" applyFont="0" applyAlignment="0" applyProtection="0"/>
    <xf numFmtId="0" fontId="7" fillId="34" borderId="62" applyNumberFormat="0" applyFont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1" fillId="2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187" fillId="2" borderId="63" applyNumberFormat="0" applyProtection="0">
      <alignment vertical="center"/>
    </xf>
    <xf numFmtId="4" fontId="10" fillId="69" borderId="63" applyNumberFormat="0" applyProtection="0">
      <alignment horizontal="left" vertical="center" indent="1"/>
    </xf>
    <xf numFmtId="4" fontId="10" fillId="69" borderId="63" applyNumberFormat="0" applyProtection="0">
      <alignment horizontal="left" vertical="center" indent="1"/>
    </xf>
    <xf numFmtId="4" fontId="11" fillId="2" borderId="63" applyNumberFormat="0" applyProtection="0">
      <alignment horizontal="left" vertical="center" indent="1"/>
    </xf>
    <xf numFmtId="0" fontId="11" fillId="2" borderId="63" applyNumberFormat="0" applyProtection="0">
      <alignment horizontal="left" vertical="top" indent="1"/>
    </xf>
    <xf numFmtId="0" fontId="7" fillId="0" borderId="0"/>
    <xf numFmtId="4" fontId="11" fillId="88" borderId="0" applyNumberFormat="0" applyProtection="0">
      <alignment horizontal="left" vertical="center" indent="1"/>
    </xf>
    <xf numFmtId="4" fontId="10" fillId="68" borderId="63" applyNumberFormat="0" applyProtection="0">
      <alignment horizontal="right" vertical="center"/>
    </xf>
    <xf numFmtId="4" fontId="10" fillId="68" borderId="63" applyNumberFormat="0" applyProtection="0">
      <alignment horizontal="right" vertical="center"/>
    </xf>
    <xf numFmtId="4" fontId="12" fillId="39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2" fillId="13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2" fillId="10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2" fillId="91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2" fillId="92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2" fillId="36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2" fillId="29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2" fillId="89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2" fillId="93" borderId="63" applyNumberFormat="0" applyProtection="0">
      <alignment horizontal="right" vertical="center"/>
    </xf>
    <xf numFmtId="0" fontId="7" fillId="70" borderId="83" applyNumberFormat="0" applyProtection="0">
      <alignment horizontal="left" vertical="top" indent="1"/>
    </xf>
    <xf numFmtId="4" fontId="11" fillId="94" borderId="38" applyNumberFormat="0" applyProtection="0">
      <alignment horizontal="left" vertical="center" indent="1"/>
    </xf>
    <xf numFmtId="0" fontId="12" fillId="42" borderId="102" applyNumberFormat="0" applyProtection="0">
      <alignment horizontal="left" vertical="top" indent="1"/>
    </xf>
    <xf numFmtId="4" fontId="12" fillId="95" borderId="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8" fillId="31" borderId="0" applyNumberFormat="0" applyProtection="0">
      <alignment horizontal="left" vertical="center" indent="1"/>
    </xf>
    <xf numFmtId="4" fontId="10" fillId="79" borderId="63" applyNumberFormat="0" applyProtection="0">
      <alignment horizontal="right" vertical="center"/>
    </xf>
    <xf numFmtId="4" fontId="10" fillId="79" borderId="63" applyNumberFormat="0" applyProtection="0">
      <alignment horizontal="right" vertical="center"/>
    </xf>
    <xf numFmtId="4" fontId="12" fillId="88" borderId="63" applyNumberFormat="0" applyProtection="0">
      <alignment horizontal="right" vertical="center"/>
    </xf>
    <xf numFmtId="0" fontId="7" fillId="0" borderId="0"/>
    <xf numFmtId="4" fontId="12" fillId="95" borderId="0" applyNumberFormat="0" applyProtection="0">
      <alignment horizontal="left" vertical="center" indent="1"/>
    </xf>
    <xf numFmtId="4" fontId="10" fillId="73" borderId="89" applyNumberFormat="0" applyProtection="0">
      <alignment horizontal="right" vertical="center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0" borderId="0"/>
    <xf numFmtId="0" fontId="7" fillId="31" borderId="63" applyNumberFormat="0" applyProtection="0">
      <alignment horizontal="left" vertical="top" indent="1"/>
    </xf>
    <xf numFmtId="0" fontId="7" fillId="0" borderId="0"/>
    <xf numFmtId="0" fontId="7" fillId="80" borderId="63" applyNumberFormat="0" applyProtection="0">
      <alignment horizontal="left" vertical="center" indent="1"/>
    </xf>
    <xf numFmtId="0" fontId="7" fillId="0" borderId="0"/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0" borderId="0"/>
    <xf numFmtId="0" fontId="7" fillId="79" borderId="63" applyNumberFormat="0" applyProtection="0">
      <alignment horizontal="left" vertical="center" indent="1"/>
    </xf>
    <xf numFmtId="0" fontId="7" fillId="0" borderId="0"/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0" borderId="0"/>
    <xf numFmtId="0" fontId="7" fillId="95" borderId="63" applyNumberFormat="0" applyProtection="0">
      <alignment horizontal="left" vertical="center" indent="1"/>
    </xf>
    <xf numFmtId="0" fontId="7" fillId="0" borderId="0"/>
    <xf numFmtId="0" fontId="7" fillId="95" borderId="63" applyNumberFormat="0" applyProtection="0">
      <alignment horizontal="left" vertical="top" indent="1"/>
    </xf>
    <xf numFmtId="0" fontId="7" fillId="0" borderId="0"/>
    <xf numFmtId="0" fontId="7" fillId="4" borderId="60" applyNumberFormat="0">
      <protection locked="0"/>
    </xf>
    <xf numFmtId="0" fontId="7" fillId="0" borderId="0"/>
    <xf numFmtId="4" fontId="10" fillId="81" borderId="63" applyNumberFormat="0" applyProtection="0">
      <alignment vertical="center"/>
    </xf>
    <xf numFmtId="4" fontId="10" fillId="81" borderId="63" applyNumberFormat="0" applyProtection="0">
      <alignment vertical="center"/>
    </xf>
    <xf numFmtId="4" fontId="12" fillId="7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88" fillId="7" borderId="63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195" fillId="4" borderId="94" applyNumberFormat="0" applyProtection="0">
      <alignment horizontal="right" vertical="center"/>
    </xf>
    <xf numFmtId="4" fontId="12" fillId="7" borderId="63" applyNumberFormat="0" applyProtection="0">
      <alignment horizontal="left" vertical="center" indent="1"/>
    </xf>
    <xf numFmtId="0" fontId="12" fillId="7" borderId="63" applyNumberFormat="0" applyProtection="0">
      <alignment horizontal="left" vertical="top" indent="1"/>
    </xf>
    <xf numFmtId="0" fontId="7" fillId="0" borderId="0"/>
    <xf numFmtId="4" fontId="10" fillId="81" borderId="63" applyNumberFormat="0" applyProtection="0">
      <alignment horizontal="right" vertical="center"/>
    </xf>
    <xf numFmtId="4" fontId="10" fillId="81" borderId="63" applyNumberFormat="0" applyProtection="0">
      <alignment horizontal="right" vertical="center"/>
    </xf>
    <xf numFmtId="4" fontId="12" fillId="95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4" fontId="8" fillId="79" borderId="63" applyNumberFormat="0" applyProtection="0">
      <alignment horizontal="left" vertical="center" indent="1"/>
    </xf>
    <xf numFmtId="4" fontId="8" fillId="79" borderId="63" applyNumberFormat="0" applyProtection="0">
      <alignment horizontal="left" vertical="center" indent="1"/>
    </xf>
    <xf numFmtId="4" fontId="12" fillId="88" borderId="63" applyNumberFormat="0" applyProtection="0">
      <alignment horizontal="left" vertical="center" indent="1"/>
    </xf>
    <xf numFmtId="0" fontId="12" fillId="80" borderId="63" applyNumberFormat="0" applyProtection="0">
      <alignment horizontal="left" vertical="top" indent="1"/>
    </xf>
    <xf numFmtId="0" fontId="7" fillId="0" borderId="0"/>
    <xf numFmtId="0" fontId="12" fillId="88" borderId="63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6" fillId="81" borderId="63" applyNumberFormat="0" applyProtection="0">
      <alignment horizontal="right" vertical="center"/>
    </xf>
    <xf numFmtId="4" fontId="16" fillId="81" borderId="63" applyNumberFormat="0" applyProtection="0">
      <alignment horizontal="right" vertical="center"/>
    </xf>
    <xf numFmtId="4" fontId="189" fillId="95" borderId="63" applyNumberFormat="0" applyProtection="0">
      <alignment horizontal="right" vertical="center"/>
    </xf>
    <xf numFmtId="0" fontId="30" fillId="0" borderId="21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23" fillId="15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7" fillId="31" borderId="66" applyBorder="0"/>
    <xf numFmtId="0" fontId="17" fillId="38" borderId="6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0" fillId="74" borderId="89" applyNumberFormat="0" applyProtection="0">
      <alignment horizontal="right" vertical="center"/>
    </xf>
    <xf numFmtId="0" fontId="7" fillId="34" borderId="62" applyNumberFormat="0" applyFont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31" borderId="63" applyNumberFormat="0" applyProtection="0">
      <alignment horizontal="left" vertical="top" indent="1"/>
    </xf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95" borderId="63" applyNumberFormat="0" applyProtection="0">
      <alignment horizontal="left" vertical="center" indent="1"/>
    </xf>
    <xf numFmtId="0" fontId="7" fillId="95" borderId="63" applyNumberFormat="0" applyProtection="0">
      <alignment horizontal="left" vertical="top" indent="1"/>
    </xf>
    <xf numFmtId="0" fontId="7" fillId="4" borderId="60" applyNumberFormat="0">
      <protection locked="0"/>
    </xf>
    <xf numFmtId="0" fontId="24" fillId="96" borderId="0" applyNumberFormat="0" applyBorder="0" applyAlignment="0" applyProtection="0"/>
    <xf numFmtId="0" fontId="24" fillId="28" borderId="0" applyNumberFormat="0" applyBorder="0" applyAlignment="0" applyProtection="0"/>
    <xf numFmtId="0" fontId="23" fillId="97" borderId="0" applyNumberFormat="0" applyBorder="0" applyAlignment="0" applyProtection="0"/>
    <xf numFmtId="0" fontId="24" fillId="98" borderId="0" applyNumberFormat="0" applyBorder="0" applyAlignment="0" applyProtection="0"/>
    <xf numFmtId="0" fontId="24" fillId="27" borderId="0" applyNumberFormat="0" applyBorder="0" applyAlignment="0" applyProtection="0"/>
    <xf numFmtId="0" fontId="23" fillId="24" borderId="0" applyNumberFormat="0" applyBorder="0" applyAlignment="0" applyProtection="0"/>
    <xf numFmtId="0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3" fillId="101" borderId="0" applyNumberFormat="0" applyBorder="0" applyAlignment="0" applyProtection="0"/>
    <xf numFmtId="0" fontId="24" fillId="98" borderId="0" applyNumberFormat="0" applyBorder="0" applyAlignment="0" applyProtection="0"/>
    <xf numFmtId="0" fontId="24" fillId="25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0" applyNumberFormat="0" applyBorder="0" applyAlignment="0" applyProtection="0"/>
    <xf numFmtId="0" fontId="23" fillId="97" borderId="0" applyNumberFormat="0" applyBorder="0" applyAlignment="0" applyProtection="0"/>
    <xf numFmtId="0" fontId="24" fillId="35" borderId="0" applyNumberFormat="0" applyBorder="0" applyAlignment="0" applyProtection="0"/>
    <xf numFmtId="0" fontId="23" fillId="102" borderId="0" applyNumberFormat="0" applyBorder="0" applyAlignment="0" applyProtection="0"/>
    <xf numFmtId="0" fontId="24" fillId="100" borderId="0" applyNumberFormat="0" applyBorder="0" applyAlignment="0" applyProtection="0"/>
    <xf numFmtId="0" fontId="190" fillId="103" borderId="67" applyNumberFormat="0" applyAlignment="0" applyProtection="0"/>
    <xf numFmtId="0" fontId="27" fillId="104" borderId="7" applyNumberFormat="0" applyAlignment="0" applyProtection="0"/>
    <xf numFmtId="0" fontId="29" fillId="0" borderId="68" applyNumberFormat="0" applyFill="0" applyAlignment="0" applyProtection="0"/>
    <xf numFmtId="0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07" borderId="0" applyNumberFormat="0" applyBorder="0" applyAlignment="0" applyProtection="0"/>
    <xf numFmtId="0" fontId="23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108" borderId="0" applyNumberFormat="0" applyBorder="0" applyAlignment="0" applyProtection="0"/>
    <xf numFmtId="0" fontId="33" fillId="35" borderId="67" applyNumberFormat="0" applyAlignment="0" applyProtection="0"/>
    <xf numFmtId="0" fontId="191" fillId="34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34" borderId="67" applyNumberFormat="0" applyFont="0" applyAlignment="0" applyProtection="0"/>
    <xf numFmtId="0" fontId="36" fillId="103" borderId="33" applyNumberFormat="0" applyAlignment="0" applyProtection="0"/>
    <xf numFmtId="4" fontId="17" fillId="2" borderId="67" applyNumberFormat="0" applyProtection="0">
      <alignment vertical="center"/>
    </xf>
    <xf numFmtId="4" fontId="192" fillId="69" borderId="67" applyNumberFormat="0" applyProtection="0">
      <alignment vertical="center"/>
    </xf>
    <xf numFmtId="4" fontId="17" fillId="69" borderId="67" applyNumberFormat="0" applyProtection="0">
      <alignment horizontal="left" vertical="center" indent="1"/>
    </xf>
    <xf numFmtId="0" fontId="193" fillId="2" borderId="63" applyNumberFormat="0" applyProtection="0">
      <alignment horizontal="left" vertical="top" indent="1"/>
    </xf>
    <xf numFmtId="4" fontId="17" fillId="15" borderId="67" applyNumberFormat="0" applyProtection="0">
      <alignment horizontal="left" vertical="center" indent="1"/>
    </xf>
    <xf numFmtId="4" fontId="17" fillId="39" borderId="67" applyNumberFormat="0" applyProtection="0">
      <alignment horizontal="right" vertical="center"/>
    </xf>
    <xf numFmtId="4" fontId="17" fillId="110" borderId="67" applyNumberFormat="0" applyProtection="0">
      <alignment horizontal="right" vertical="center"/>
    </xf>
    <xf numFmtId="4" fontId="17" fillId="10" borderId="69" applyNumberFormat="0" applyProtection="0">
      <alignment horizontal="right" vertical="center"/>
    </xf>
    <xf numFmtId="4" fontId="17" fillId="91" borderId="67" applyNumberFormat="0" applyProtection="0">
      <alignment horizontal="right" vertical="center"/>
    </xf>
    <xf numFmtId="4" fontId="17" fillId="92" borderId="67" applyNumberFormat="0" applyProtection="0">
      <alignment horizontal="right" vertical="center"/>
    </xf>
    <xf numFmtId="4" fontId="17" fillId="36" borderId="67" applyNumberFormat="0" applyProtection="0">
      <alignment horizontal="right" vertical="center"/>
    </xf>
    <xf numFmtId="4" fontId="17" fillId="29" borderId="67" applyNumberFormat="0" applyProtection="0">
      <alignment horizontal="right" vertical="center"/>
    </xf>
    <xf numFmtId="4" fontId="17" fillId="89" borderId="67" applyNumberFormat="0" applyProtection="0">
      <alignment horizontal="right" vertical="center"/>
    </xf>
    <xf numFmtId="4" fontId="17" fillId="93" borderId="67" applyNumberFormat="0" applyProtection="0">
      <alignment horizontal="right" vertical="center"/>
    </xf>
    <xf numFmtId="4" fontId="17" fillId="94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17" fillId="88" borderId="67" applyNumberFormat="0" applyProtection="0">
      <alignment horizontal="right" vertical="center"/>
    </xf>
    <xf numFmtId="4" fontId="163" fillId="7" borderId="63" applyNumberFormat="0" applyProtection="0">
      <alignment vertical="center"/>
    </xf>
    <xf numFmtId="4" fontId="192" fillId="42" borderId="60" applyNumberFormat="0" applyProtection="0">
      <alignment vertical="center"/>
    </xf>
    <xf numFmtId="4" fontId="163" fillId="12" borderId="63" applyNumberFormat="0" applyProtection="0">
      <alignment horizontal="left" vertical="center" indent="1"/>
    </xf>
    <xf numFmtId="0" fontId="163" fillId="7" borderId="63" applyNumberFormat="0" applyProtection="0">
      <alignment horizontal="left" vertical="top" indent="1"/>
    </xf>
    <xf numFmtId="4" fontId="17" fillId="0" borderId="67" applyNumberFormat="0" applyProtection="0">
      <alignment horizontal="right" vertical="center"/>
    </xf>
    <xf numFmtId="4" fontId="192" fillId="41" borderId="67" applyNumberFormat="0" applyProtection="0">
      <alignment horizontal="right" vertical="center"/>
    </xf>
    <xf numFmtId="4" fontId="17" fillId="15" borderId="67" applyNumberFormat="0" applyProtection="0">
      <alignment horizontal="left" vertical="center" indent="1"/>
    </xf>
    <xf numFmtId="0" fontId="163" fillId="88" borderId="63" applyNumberFormat="0" applyProtection="0">
      <alignment horizontal="left" vertical="top" indent="1"/>
    </xf>
    <xf numFmtId="4" fontId="194" fillId="86" borderId="69" applyNumberFormat="0" applyProtection="0">
      <alignment horizontal="left" vertical="center" indent="1"/>
    </xf>
    <xf numFmtId="4" fontId="195" fillId="4" borderId="6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36" fillId="103" borderId="33" applyNumberFormat="0" applyAlignment="0" applyProtection="0"/>
    <xf numFmtId="0" fontId="7" fillId="70" borderId="83" applyNumberFormat="0" applyProtection="0">
      <alignment horizontal="left" vertical="center" indent="1"/>
    </xf>
    <xf numFmtId="4" fontId="16" fillId="81" borderId="89" applyNumberFormat="0" applyProtection="0">
      <alignment horizontal="right" vertical="center"/>
    </xf>
    <xf numFmtId="4" fontId="10" fillId="75" borderId="89" applyNumberFormat="0" applyProtection="0">
      <alignment horizontal="right" vertical="center"/>
    </xf>
    <xf numFmtId="0" fontId="7" fillId="79" borderId="83" applyNumberFormat="0" applyProtection="0">
      <alignment horizontal="left" vertical="top" indent="1"/>
    </xf>
    <xf numFmtId="0" fontId="7" fillId="55" borderId="82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0" fontId="33" fillId="35" borderId="61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8" fillId="0" borderId="92" applyNumberFormat="0" applyFill="0" applyAlignment="0" applyProtection="0"/>
    <xf numFmtId="0" fontId="7" fillId="34" borderId="62" applyNumberFormat="0" applyFont="0" applyAlignment="0" applyProtection="0"/>
    <xf numFmtId="0" fontId="26" fillId="4" borderId="124" applyNumberFormat="0" applyAlignment="0" applyProtection="0"/>
    <xf numFmtId="0" fontId="26" fillId="44" borderId="87" applyNumberFormat="0" applyAlignment="0" applyProtection="0"/>
    <xf numFmtId="4" fontId="13" fillId="81" borderId="109" applyNumberFormat="0" applyProtection="0">
      <alignment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34" borderId="101" applyNumberFormat="0" applyFont="0" applyAlignment="0" applyProtection="0"/>
    <xf numFmtId="0" fontId="77" fillId="31" borderId="93" applyBorder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7" fillId="36" borderId="94" applyNumberFormat="0" applyProtection="0">
      <alignment horizontal="right" vertical="center"/>
    </xf>
    <xf numFmtId="0" fontId="7" fillId="88" borderId="8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6" borderId="89" applyNumberFormat="0" applyProtection="0">
      <alignment horizontal="right" vertical="center"/>
    </xf>
    <xf numFmtId="0" fontId="7" fillId="81" borderId="102" applyNumberFormat="0" applyProtection="0">
      <alignment horizontal="left" vertical="center" indent="1"/>
    </xf>
    <xf numFmtId="4" fontId="10" fillId="69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4" fontId="13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7" fillId="81" borderId="89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33" fillId="35" borderId="77" applyNumberFormat="0" applyAlignment="0" applyProtection="0"/>
    <xf numFmtId="0" fontId="26" fillId="44" borderId="74" applyNumberFormat="0" applyAlignment="0" applyProtection="0"/>
    <xf numFmtId="0" fontId="26" fillId="4" borderId="74" applyNumberFormat="0" applyAlignment="0" applyProtection="0"/>
    <xf numFmtId="0" fontId="7" fillId="95" borderId="89" applyNumberFormat="0" applyProtection="0">
      <alignment horizontal="left" vertical="top" indent="1"/>
    </xf>
    <xf numFmtId="4" fontId="10" fillId="69" borderId="89" applyNumberFormat="0" applyProtection="0">
      <alignment horizontal="left" vertical="center" indent="1"/>
    </xf>
    <xf numFmtId="0" fontId="7" fillId="79" borderId="89" applyNumberFormat="0" applyProtection="0">
      <alignment horizontal="left" vertical="center" indent="1"/>
    </xf>
    <xf numFmtId="0" fontId="7" fillId="81" borderId="83" applyNumberFormat="0" applyProtection="0">
      <alignment horizontal="left" vertical="center" indent="1"/>
    </xf>
    <xf numFmtId="0" fontId="11" fillId="69" borderId="83" applyNumberFormat="0" applyProtection="0">
      <alignment horizontal="left" vertical="top" indent="1"/>
    </xf>
    <xf numFmtId="4" fontId="10" fillId="81" borderId="83" applyNumberFormat="0" applyProtection="0">
      <alignment vertical="center"/>
    </xf>
    <xf numFmtId="0" fontId="7" fillId="88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41" fillId="5" borderId="74" applyNumberFormat="0" applyAlignment="0" applyProtection="0"/>
    <xf numFmtId="0" fontId="7" fillId="34" borderId="81" applyNumberFormat="0" applyFont="0" applyAlignment="0" applyProtection="0"/>
    <xf numFmtId="4" fontId="195" fillId="4" borderId="77" applyNumberFormat="0" applyProtection="0">
      <alignment horizontal="right" vertical="center"/>
    </xf>
    <xf numFmtId="4" fontId="13" fillId="81" borderId="89" applyNumberFormat="0" applyProtection="0">
      <alignment horizontal="right" vertical="center"/>
    </xf>
    <xf numFmtId="0" fontId="33" fillId="35" borderId="74" applyNumberFormat="0" applyAlignment="0" applyProtection="0"/>
    <xf numFmtId="4" fontId="17" fillId="93" borderId="94" applyNumberFormat="0" applyProtection="0">
      <alignment horizontal="right" vertical="center"/>
    </xf>
    <xf numFmtId="0" fontId="7" fillId="14" borderId="109" applyNumberFormat="0" applyProtection="0">
      <alignment horizontal="left" vertical="top" indent="1"/>
    </xf>
    <xf numFmtId="0" fontId="7" fillId="0" borderId="0"/>
    <xf numFmtId="0" fontId="7" fillId="7" borderId="75" applyNumberFormat="0" applyFont="0" applyAlignment="0" applyProtection="0"/>
    <xf numFmtId="0" fontId="7" fillId="34" borderId="75" applyNumberFormat="0" applyFont="0" applyAlignment="0" applyProtection="0"/>
    <xf numFmtId="4" fontId="10" fillId="73" borderId="83" applyNumberFormat="0" applyProtection="0">
      <alignment horizontal="right" vertical="center"/>
    </xf>
    <xf numFmtId="0" fontId="7" fillId="31" borderId="89" applyNumberFormat="0" applyProtection="0">
      <alignment horizontal="left" vertical="center" indent="1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10" fillId="69" borderId="76" applyNumberFormat="0" applyProtection="0">
      <alignment horizontal="left" vertical="center" indent="1"/>
    </xf>
    <xf numFmtId="4" fontId="10" fillId="69" borderId="76" applyNumberFormat="0" applyProtection="0">
      <alignment horizontal="left" vertical="center" indent="1"/>
    </xf>
    <xf numFmtId="0" fontId="11" fillId="2" borderId="76" applyNumberFormat="0" applyProtection="0">
      <alignment horizontal="left" vertical="top" indent="1"/>
    </xf>
    <xf numFmtId="4" fontId="10" fillId="76" borderId="89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4" fontId="8" fillId="79" borderId="83" applyNumberFormat="0" applyProtection="0">
      <alignment horizontal="left" vertical="center" indent="1"/>
    </xf>
    <xf numFmtId="4" fontId="10" fillId="68" borderId="76" applyNumberFormat="0" applyProtection="0">
      <alignment horizontal="right" vertical="center"/>
    </xf>
    <xf numFmtId="4" fontId="10" fillId="68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8" fillId="79" borderId="120" applyNumberFormat="0" applyProtection="0">
      <alignment horizontal="left" vertical="center" indent="1"/>
    </xf>
    <xf numFmtId="0" fontId="12" fillId="42" borderId="89" applyNumberFormat="0" applyProtection="0">
      <alignment horizontal="left" vertical="top" indent="1"/>
    </xf>
    <xf numFmtId="0" fontId="163" fillId="88" borderId="89" applyNumberFormat="0" applyProtection="0">
      <alignment horizontal="left" vertical="top" indent="1"/>
    </xf>
    <xf numFmtId="4" fontId="10" fillId="81" borderId="83" applyNumberFormat="0" applyProtection="0">
      <alignment horizontal="right" vertical="center"/>
    </xf>
    <xf numFmtId="4" fontId="10" fillId="71" borderId="89" applyNumberFormat="0" applyProtection="0">
      <alignment horizontal="right" vertical="center"/>
    </xf>
    <xf numFmtId="0" fontId="7" fillId="31" borderId="109" applyNumberFormat="0" applyProtection="0">
      <alignment horizontal="left" vertical="top" indent="1"/>
    </xf>
    <xf numFmtId="4" fontId="10" fillId="79" borderId="76" applyNumberFormat="0" applyProtection="0">
      <alignment horizontal="right" vertical="center"/>
    </xf>
    <xf numFmtId="4" fontId="10" fillId="79" borderId="7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33" fillId="35" borderId="94" applyNumberFormat="0" applyAlignment="0" applyProtection="0"/>
    <xf numFmtId="0" fontId="7" fillId="80" borderId="76" applyNumberFormat="0" applyProtection="0">
      <alignment horizontal="left" vertical="center" indent="1"/>
    </xf>
    <xf numFmtId="4" fontId="10" fillId="79" borderId="83" applyNumberFormat="0" applyProtection="0">
      <alignment horizontal="right" vertical="center"/>
    </xf>
    <xf numFmtId="0" fontId="7" fillId="88" borderId="76" applyNumberFormat="0" applyProtection="0">
      <alignment horizontal="left" vertical="top" indent="1"/>
    </xf>
    <xf numFmtId="4" fontId="13" fillId="81" borderId="83" applyNumberFormat="0" applyProtection="0">
      <alignment vertical="center"/>
    </xf>
    <xf numFmtId="0" fontId="7" fillId="79" borderId="76" applyNumberFormat="0" applyProtection="0">
      <alignment horizontal="left" vertical="center" indent="1"/>
    </xf>
    <xf numFmtId="0" fontId="36" fillId="4" borderId="96" applyNumberFormat="0" applyAlignment="0" applyProtection="0"/>
    <xf numFmtId="0" fontId="7" fillId="14" borderId="76" applyNumberFormat="0" applyProtection="0">
      <alignment horizontal="left" vertical="top" indent="1"/>
    </xf>
    <xf numFmtId="4" fontId="17" fillId="29" borderId="94" applyNumberFormat="0" applyProtection="0">
      <alignment horizontal="right" vertical="center"/>
    </xf>
    <xf numFmtId="0" fontId="7" fillId="95" borderId="76" applyNumberFormat="0" applyProtection="0">
      <alignment horizontal="left" vertical="center" indent="1"/>
    </xf>
    <xf numFmtId="0" fontId="36" fillId="44" borderId="82" applyNumberFormat="0" applyAlignment="0" applyProtection="0"/>
    <xf numFmtId="0" fontId="7" fillId="95" borderId="7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0" fontId="7" fillId="4" borderId="72" applyNumberFormat="0">
      <protection locked="0"/>
    </xf>
    <xf numFmtId="0" fontId="23" fillId="15" borderId="0" applyNumberFormat="0" applyBorder="0" applyAlignment="0" applyProtection="0"/>
    <xf numFmtId="4" fontId="10" fillId="81" borderId="76" applyNumberFormat="0" applyProtection="0">
      <alignment vertical="center"/>
    </xf>
    <xf numFmtId="4" fontId="10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8" fillId="79" borderId="73" applyNumberFormat="0" applyProtection="0">
      <alignment horizontal="left" vertical="center" indent="1"/>
    </xf>
    <xf numFmtId="4" fontId="8" fillId="79" borderId="73" applyNumberFormat="0" applyProtection="0">
      <alignment horizontal="left" vertical="center" indent="1"/>
    </xf>
    <xf numFmtId="0" fontId="12" fillId="7" borderId="76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81" borderId="76" applyNumberFormat="0" applyProtection="0">
      <alignment horizontal="right" vertical="center"/>
    </xf>
    <xf numFmtId="4" fontId="10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8" fillId="79" borderId="76" applyNumberFormat="0" applyProtection="0">
      <alignment horizontal="left" vertical="center" indent="1"/>
    </xf>
    <xf numFmtId="4" fontId="8" fillId="79" borderId="76" applyNumberFormat="0" applyProtection="0">
      <alignment horizontal="left" vertical="center" indent="1"/>
    </xf>
    <xf numFmtId="0" fontId="12" fillId="80" borderId="76" applyNumberFormat="0" applyProtection="0">
      <alignment horizontal="left" vertical="top" indent="1"/>
    </xf>
    <xf numFmtId="0" fontId="23" fillId="52" borderId="0" applyNumberFormat="0" applyBorder="0" applyAlignment="0" applyProtection="0"/>
    <xf numFmtId="4" fontId="15" fillId="80" borderId="73" applyNumberFormat="0" applyProtection="0">
      <alignment horizontal="left" vertical="center" indent="1"/>
    </xf>
    <xf numFmtId="4" fontId="15" fillId="80" borderId="73" applyNumberFormat="0" applyProtection="0">
      <alignment horizontal="left" vertical="center" indent="1"/>
    </xf>
    <xf numFmtId="4" fontId="16" fillId="81" borderId="76" applyNumberFormat="0" applyProtection="0">
      <alignment horizontal="right" vertical="center"/>
    </xf>
    <xf numFmtId="4" fontId="16" fillId="81" borderId="76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4" fontId="17" fillId="91" borderId="94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3" applyNumberFormat="0" applyProtection="0">
      <alignment vertical="center"/>
    </xf>
    <xf numFmtId="4" fontId="10" fillId="69" borderId="89" applyNumberFormat="0" applyProtection="0">
      <alignment horizontal="left" vertical="center" indent="1"/>
    </xf>
    <xf numFmtId="0" fontId="39" fillId="4" borderId="87" applyNumberFormat="0" applyAlignment="0" applyProtection="0"/>
    <xf numFmtId="0" fontId="7" fillId="4" borderId="105" applyNumberFormat="0">
      <protection locked="0"/>
    </xf>
    <xf numFmtId="4" fontId="15" fillId="80" borderId="84" applyNumberFormat="0" applyProtection="0">
      <alignment horizontal="left" vertical="center" indent="1"/>
    </xf>
    <xf numFmtId="0" fontId="33" fillId="35" borderId="80" applyNumberFormat="0" applyAlignment="0" applyProtection="0"/>
    <xf numFmtId="4" fontId="9" fillId="69" borderId="83" applyNumberFormat="0" applyProtection="0">
      <alignment vertical="center"/>
    </xf>
    <xf numFmtId="4" fontId="8" fillId="79" borderId="106" applyNumberFormat="0" applyProtection="0">
      <alignment horizontal="left" vertical="center" indent="1"/>
    </xf>
    <xf numFmtId="0" fontId="7" fillId="7" borderId="88" applyNumberFormat="0" applyFont="0" applyAlignment="0" applyProtection="0"/>
    <xf numFmtId="0" fontId="23" fillId="15" borderId="0" applyNumberFormat="0" applyBorder="0" applyAlignment="0" applyProtection="0"/>
    <xf numFmtId="4" fontId="10" fillId="75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0" fillId="72" borderId="83" applyNumberFormat="0" applyProtection="0">
      <alignment horizontal="right" vertical="center"/>
    </xf>
    <xf numFmtId="0" fontId="17" fillId="38" borderId="72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0" fontId="7" fillId="34" borderId="75" applyNumberFormat="0" applyFont="0" applyAlignment="0" applyProtection="0"/>
    <xf numFmtId="4" fontId="10" fillId="81" borderId="89" applyNumberFormat="0" applyProtection="0">
      <alignment horizontal="right" vertical="center"/>
    </xf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7" fillId="88" borderId="76" applyNumberFormat="0" applyProtection="0">
      <alignment horizontal="left" vertical="center" indent="1"/>
    </xf>
    <xf numFmtId="0" fontId="7" fillId="88" borderId="76" applyNumberFormat="0" applyProtection="0">
      <alignment horizontal="left" vertical="top" indent="1"/>
    </xf>
    <xf numFmtId="0" fontId="7" fillId="14" borderId="76" applyNumberFormat="0" applyProtection="0">
      <alignment horizontal="left" vertical="center" indent="1"/>
    </xf>
    <xf numFmtId="0" fontId="7" fillId="14" borderId="76" applyNumberFormat="0" applyProtection="0">
      <alignment horizontal="left" vertical="top" indent="1"/>
    </xf>
    <xf numFmtId="0" fontId="7" fillId="95" borderId="76" applyNumberFormat="0" applyProtection="0">
      <alignment horizontal="left" vertical="center" indent="1"/>
    </xf>
    <xf numFmtId="0" fontId="7" fillId="95" borderId="76" applyNumberFormat="0" applyProtection="0">
      <alignment horizontal="left" vertical="top" indent="1"/>
    </xf>
    <xf numFmtId="0" fontId="7" fillId="4" borderId="72" applyNumberFormat="0">
      <protection locked="0"/>
    </xf>
    <xf numFmtId="0" fontId="7" fillId="88" borderId="102" applyNumberFormat="0" applyProtection="0">
      <alignment horizontal="left" vertical="top" indent="1"/>
    </xf>
    <xf numFmtId="4" fontId="8" fillId="69" borderId="102" applyNumberFormat="0" applyProtection="0">
      <alignment vertical="center"/>
    </xf>
    <xf numFmtId="0" fontId="7" fillId="70" borderId="89" applyNumberFormat="0" applyProtection="0">
      <alignment horizontal="left" vertical="center" indent="1"/>
    </xf>
    <xf numFmtId="0" fontId="17" fillId="38" borderId="105"/>
    <xf numFmtId="0" fontId="17" fillId="34" borderId="77" applyNumberFormat="0" applyFont="0" applyAlignment="0" applyProtection="0"/>
    <xf numFmtId="4" fontId="10" fillId="81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4" fontId="9" fillId="69" borderId="89" applyNumberFormat="0" applyProtection="0">
      <alignment vertical="center"/>
    </xf>
    <xf numFmtId="4" fontId="8" fillId="69" borderId="89" applyNumberFormat="0" applyProtection="0">
      <alignment vertical="center"/>
    </xf>
    <xf numFmtId="0" fontId="7" fillId="80" borderId="89" applyNumberFormat="0" applyProtection="0">
      <alignment horizontal="left" vertical="center" indent="1"/>
    </xf>
    <xf numFmtId="4" fontId="163" fillId="12" borderId="109" applyNumberFormat="0" applyProtection="0">
      <alignment horizontal="left" vertical="center" indent="1"/>
    </xf>
    <xf numFmtId="0" fontId="17" fillId="38" borderId="112"/>
    <xf numFmtId="4" fontId="10" fillId="68" borderId="89" applyNumberFormat="0" applyProtection="0">
      <alignment horizontal="right" vertical="center"/>
    </xf>
    <xf numFmtId="0" fontId="36" fillId="103" borderId="82" applyNumberFormat="0" applyAlignment="0" applyProtection="0"/>
    <xf numFmtId="4" fontId="163" fillId="12" borderId="89" applyNumberFormat="0" applyProtection="0">
      <alignment horizontal="left" vertical="center" indent="1"/>
    </xf>
    <xf numFmtId="4" fontId="163" fillId="7" borderId="89" applyNumberFormat="0" applyProtection="0">
      <alignment vertical="center"/>
    </xf>
    <xf numFmtId="0" fontId="41" fillId="5" borderId="80" applyNumberForma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6" fillId="4" borderId="87" applyNumberFormat="0" applyAlignment="0" applyProtection="0"/>
    <xf numFmtId="4" fontId="17" fillId="15" borderId="94" applyNumberFormat="0" applyProtection="0">
      <alignment horizontal="left" vertical="center" indent="1"/>
    </xf>
    <xf numFmtId="0" fontId="7" fillId="4" borderId="86" applyNumberFormat="0">
      <protection locked="0"/>
    </xf>
    <xf numFmtId="4" fontId="13" fillId="81" borderId="89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4" fontId="10" fillId="61" borderId="89" applyNumberFormat="0" applyProtection="0">
      <alignment horizontal="right" vertical="center"/>
    </xf>
    <xf numFmtId="0" fontId="7" fillId="0" borderId="0"/>
    <xf numFmtId="4" fontId="17" fillId="94" borderId="78" applyNumberFormat="0" applyProtection="0">
      <alignment horizontal="left" vertical="center" indent="1"/>
    </xf>
    <xf numFmtId="4" fontId="50" fillId="79" borderId="83" applyNumberFormat="0" applyProtection="0">
      <alignment horizontal="left" vertical="center" wrapText="1"/>
    </xf>
    <xf numFmtId="0" fontId="26" fillId="44" borderId="100" applyNumberFormat="0" applyAlignment="0" applyProtection="0"/>
    <xf numFmtId="0" fontId="23" fillId="15" borderId="0" applyNumberFormat="0" applyBorder="0" applyAlignment="0" applyProtection="0"/>
    <xf numFmtId="0" fontId="7" fillId="14" borderId="89" applyNumberFormat="0" applyProtection="0">
      <alignment horizontal="left" vertical="center" indent="1"/>
    </xf>
    <xf numFmtId="4" fontId="10" fillId="74" borderId="83" applyNumberFormat="0" applyProtection="0">
      <alignment horizontal="right" vertical="center"/>
    </xf>
    <xf numFmtId="0" fontId="193" fillId="2" borderId="76" applyNumberFormat="0" applyProtection="0">
      <alignment horizontal="left" vertical="top" indent="1"/>
    </xf>
    <xf numFmtId="0" fontId="7" fillId="0" borderId="0"/>
    <xf numFmtId="0" fontId="7" fillId="14" borderId="102" applyNumberFormat="0" applyProtection="0">
      <alignment horizontal="left" vertical="top" indent="1"/>
    </xf>
    <xf numFmtId="4" fontId="17" fillId="110" borderId="94" applyNumberFormat="0" applyProtection="0">
      <alignment horizontal="right" vertical="center"/>
    </xf>
    <xf numFmtId="0" fontId="7" fillId="4" borderId="90" applyNumberFormat="0">
      <protection locked="0"/>
    </xf>
    <xf numFmtId="4" fontId="10" fillId="71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9" borderId="83" applyNumberFormat="0" applyProtection="0">
      <alignment horizontal="left" vertical="center" indent="1"/>
    </xf>
    <xf numFmtId="0" fontId="11" fillId="2" borderId="109" applyNumberFormat="0" applyProtection="0">
      <alignment horizontal="left" vertical="top" indent="1"/>
    </xf>
    <xf numFmtId="0" fontId="7" fillId="79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94" fillId="86" borderId="95" applyNumberFormat="0" applyProtection="0">
      <alignment horizontal="left" vertical="center" indent="1"/>
    </xf>
    <xf numFmtId="4" fontId="163" fillId="7" borderId="76" applyNumberFormat="0" applyProtection="0">
      <alignment vertical="center"/>
    </xf>
    <xf numFmtId="4" fontId="192" fillId="42" borderId="72" applyNumberFormat="0" applyProtection="0">
      <alignment vertical="center"/>
    </xf>
    <xf numFmtId="4" fontId="163" fillId="12" borderId="76" applyNumberFormat="0" applyProtection="0">
      <alignment horizontal="left" vertical="center" indent="1"/>
    </xf>
    <xf numFmtId="0" fontId="163" fillId="7" borderId="76" applyNumberFormat="0" applyProtection="0">
      <alignment horizontal="left" vertical="top" indent="1"/>
    </xf>
    <xf numFmtId="4" fontId="17" fillId="0" borderId="94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31" borderId="0" applyNumberFormat="0" applyBorder="0" applyAlignment="0" applyProtection="0"/>
    <xf numFmtId="0" fontId="163" fillId="88" borderId="7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7" fillId="31" borderId="78" applyNumberFormat="0" applyProtection="0">
      <alignment horizontal="left" vertical="center" indent="1"/>
    </xf>
    <xf numFmtId="0" fontId="11" fillId="69" borderId="89" applyNumberFormat="0" applyProtection="0">
      <alignment horizontal="left" vertical="top" indent="1"/>
    </xf>
    <xf numFmtId="4" fontId="15" fillId="80" borderId="91" applyNumberFormat="0" applyProtection="0">
      <alignment horizontal="left" vertical="center" indent="1"/>
    </xf>
    <xf numFmtId="4" fontId="10" fillId="74" borderId="109" applyNumberFormat="0" applyProtection="0">
      <alignment horizontal="right" vertical="center"/>
    </xf>
    <xf numFmtId="0" fontId="7" fillId="34" borderId="88" applyNumberFormat="0" applyFont="0" applyAlignment="0" applyProtection="0"/>
    <xf numFmtId="4" fontId="16" fillId="81" borderId="89" applyNumberFormat="0" applyProtection="0">
      <alignment horizontal="right" vertical="center"/>
    </xf>
    <xf numFmtId="0" fontId="7" fillId="79" borderId="89" applyNumberFormat="0" applyProtection="0">
      <alignment horizontal="left" vertical="top" indent="1"/>
    </xf>
    <xf numFmtId="4" fontId="192" fillId="69" borderId="77" applyNumberFormat="0" applyProtection="0">
      <alignment vertical="center"/>
    </xf>
    <xf numFmtId="0" fontId="23" fillId="15" borderId="0" applyNumberFormat="0" applyBorder="0" applyAlignment="0" applyProtection="0"/>
    <xf numFmtId="0" fontId="7" fillId="79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3" fillId="31" borderId="0" applyNumberFormat="0" applyBorder="0" applyAlignment="0" applyProtection="0"/>
    <xf numFmtId="4" fontId="17" fillId="88" borderId="7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0" fillId="61" borderId="89" applyNumberFormat="0" applyProtection="0">
      <alignment horizontal="right" vertical="center"/>
    </xf>
    <xf numFmtId="0" fontId="39" fillId="4" borderId="74" applyNumberFormat="0" applyAlignment="0" applyProtection="0"/>
    <xf numFmtId="4" fontId="7" fillId="31" borderId="95" applyNumberFormat="0" applyProtection="0">
      <alignment horizontal="left" vertical="center" indent="1"/>
    </xf>
    <xf numFmtId="0" fontId="28" fillId="0" borderId="85" applyNumberFormat="0" applyFill="0" applyAlignment="0" applyProtection="0"/>
    <xf numFmtId="4" fontId="16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68" borderId="83" applyNumberFormat="0" applyProtection="0">
      <alignment horizontal="right" vertical="center"/>
    </xf>
    <xf numFmtId="0" fontId="7" fillId="0" borderId="0"/>
    <xf numFmtId="4" fontId="163" fillId="7" borderId="109" applyNumberFormat="0" applyProtection="0">
      <alignment vertical="center"/>
    </xf>
    <xf numFmtId="4" fontId="10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36" fillId="4" borderId="82" applyNumberFormat="0" applyAlignment="0" applyProtection="0"/>
    <xf numFmtId="4" fontId="10" fillId="69" borderId="126" applyNumberFormat="0" applyProtection="0">
      <alignment horizontal="left" vertical="center" indent="1"/>
    </xf>
    <xf numFmtId="0" fontId="190" fillId="103" borderId="94" applyNumberFormat="0" applyAlignment="0" applyProtection="0"/>
    <xf numFmtId="4" fontId="10" fillId="77" borderId="102" applyNumberFormat="0" applyProtection="0">
      <alignment horizontal="right" vertical="center"/>
    </xf>
    <xf numFmtId="4" fontId="17" fillId="94" borderId="95" applyNumberFormat="0" applyProtection="0">
      <alignment horizontal="left" vertical="center" indent="1"/>
    </xf>
    <xf numFmtId="4" fontId="10" fillId="74" borderId="89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0" fontId="28" fillId="0" borderId="92" applyNumberFormat="0" applyFill="0" applyAlignment="0" applyProtection="0"/>
    <xf numFmtId="0" fontId="7" fillId="34" borderId="88" applyNumberFormat="0" applyFont="0" applyAlignment="0" applyProtection="0"/>
    <xf numFmtId="0" fontId="23" fillId="31" borderId="0" applyNumberFormat="0" applyBorder="0" applyAlignment="0" applyProtection="0"/>
    <xf numFmtId="0" fontId="7" fillId="14" borderId="89" applyNumberFormat="0" applyProtection="0">
      <alignment horizontal="left" vertical="top" indent="1"/>
    </xf>
    <xf numFmtId="0" fontId="193" fillId="2" borderId="89" applyNumberFormat="0" applyProtection="0">
      <alignment horizontal="left" vertical="top" indent="1"/>
    </xf>
    <xf numFmtId="0" fontId="17" fillId="38" borderId="27"/>
    <xf numFmtId="4" fontId="192" fillId="69" borderId="94" applyNumberFormat="0" applyProtection="0">
      <alignment vertical="center"/>
    </xf>
    <xf numFmtId="4" fontId="17" fillId="0" borderId="77" applyNumberFormat="0" applyProtection="0">
      <alignment horizontal="right" vertical="center"/>
    </xf>
    <xf numFmtId="0" fontId="33" fillId="35" borderId="100" applyNumberFormat="0" applyAlignment="0" applyProtection="0"/>
    <xf numFmtId="4" fontId="17" fillId="92" borderId="77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7" fillId="0" borderId="0"/>
    <xf numFmtId="0" fontId="7" fillId="34" borderId="88" applyNumberFormat="0" applyFont="0" applyAlignment="0" applyProtection="0"/>
    <xf numFmtId="0" fontId="39" fillId="4" borderId="80" applyNumberFormat="0" applyAlignment="0" applyProtection="0"/>
    <xf numFmtId="4" fontId="17" fillId="88" borderId="117" applyNumberFormat="0" applyProtection="0">
      <alignment horizontal="right" vertical="center"/>
    </xf>
    <xf numFmtId="4" fontId="7" fillId="31" borderId="111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0" fontId="12" fillId="80" borderId="89" applyNumberFormat="0" applyProtection="0">
      <alignment horizontal="left" vertical="top" indent="1"/>
    </xf>
    <xf numFmtId="0" fontId="7" fillId="4" borderId="27" applyNumberFormat="0">
      <protection locked="0"/>
    </xf>
    <xf numFmtId="0" fontId="7" fillId="34" borderId="108" applyNumberFormat="0" applyFont="0" applyAlignment="0" applyProtection="0"/>
    <xf numFmtId="4" fontId="8" fillId="79" borderId="89" applyNumberFormat="0" applyProtection="0">
      <alignment horizontal="left" vertical="center" indent="1"/>
    </xf>
    <xf numFmtId="0" fontId="7" fillId="95" borderId="89" applyNumberFormat="0" applyProtection="0">
      <alignment horizontal="left" vertical="top" indent="1"/>
    </xf>
    <xf numFmtId="4" fontId="9" fillId="69" borderId="83" applyNumberFormat="0" applyProtection="0">
      <alignment vertical="center"/>
    </xf>
    <xf numFmtId="4" fontId="8" fillId="69" borderId="83" applyNumberFormat="0" applyProtection="0">
      <alignment vertical="center"/>
    </xf>
    <xf numFmtId="0" fontId="36" fillId="4" borderId="82" applyNumberFormat="0" applyAlignment="0" applyProtection="0"/>
    <xf numFmtId="0" fontId="23" fillId="31" borderId="0" applyNumberFormat="0" applyBorder="0" applyAlignment="0" applyProtection="0"/>
    <xf numFmtId="4" fontId="8" fillId="79" borderId="84" applyNumberFormat="0" applyProtection="0">
      <alignment horizontal="left" vertical="center" indent="1"/>
    </xf>
    <xf numFmtId="4" fontId="17" fillId="89" borderId="77" applyNumberFormat="0" applyProtection="0">
      <alignment horizontal="right" vertical="center"/>
    </xf>
    <xf numFmtId="0" fontId="7" fillId="80" borderId="89" applyNumberFormat="0" applyProtection="0">
      <alignment horizontal="left" vertical="top" indent="1"/>
    </xf>
    <xf numFmtId="4" fontId="10" fillId="61" borderId="83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0" fontId="12" fillId="42" borderId="109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77" borderId="102" applyNumberFormat="0" applyProtection="0">
      <alignment horizontal="right" vertical="center"/>
    </xf>
    <xf numFmtId="4" fontId="10" fillId="71" borderId="116" applyNumberFormat="0" applyProtection="0">
      <alignment horizontal="right" vertical="center"/>
    </xf>
    <xf numFmtId="4" fontId="17" fillId="36" borderId="77" applyNumberFormat="0" applyProtection="0">
      <alignment horizontal="right" vertical="center"/>
    </xf>
    <xf numFmtId="4" fontId="17" fillId="29" borderId="77" applyNumberFormat="0" applyProtection="0">
      <alignment horizontal="right" vertical="center"/>
    </xf>
    <xf numFmtId="0" fontId="23" fillId="15" borderId="0" applyNumberFormat="0" applyBorder="0" applyAlignment="0" applyProtection="0"/>
    <xf numFmtId="4" fontId="17" fillId="89" borderId="94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4" fontId="10" fillId="79" borderId="102" applyNumberFormat="0" applyProtection="0">
      <alignment horizontal="right" vertical="center"/>
    </xf>
    <xf numFmtId="0" fontId="163" fillId="7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92" fillId="41" borderId="94" applyNumberFormat="0" applyProtection="0">
      <alignment horizontal="right" vertical="center"/>
    </xf>
    <xf numFmtId="4" fontId="10" fillId="69" borderId="83" applyNumberFormat="0" applyProtection="0">
      <alignment horizontal="left" vertical="center" indent="1"/>
    </xf>
    <xf numFmtId="4" fontId="17" fillId="91" borderId="117" applyNumberFormat="0" applyProtection="0">
      <alignment horizontal="right" vertical="center"/>
    </xf>
    <xf numFmtId="4" fontId="9" fillId="69" borderId="102" applyNumberFormat="0" applyProtection="0">
      <alignment vertical="center"/>
    </xf>
    <xf numFmtId="0" fontId="7" fillId="7" borderId="108" applyNumberFormat="0" applyFont="0" applyAlignment="0" applyProtection="0"/>
    <xf numFmtId="4" fontId="10" fillId="68" borderId="89" applyNumberFormat="0" applyProtection="0">
      <alignment horizontal="right" vertical="center"/>
    </xf>
    <xf numFmtId="4" fontId="10" fillId="81" borderId="89" applyNumberFormat="0" applyProtection="0">
      <alignment vertical="center"/>
    </xf>
    <xf numFmtId="0" fontId="7" fillId="31" borderId="89" applyNumberFormat="0" applyProtection="0">
      <alignment horizontal="left" vertical="center" indent="1"/>
    </xf>
    <xf numFmtId="4" fontId="17" fillId="10" borderId="111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8" borderId="102" applyNumberFormat="0" applyProtection="0">
      <alignment horizontal="right" vertical="center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7" fillId="2" borderId="77" applyNumberFormat="0" applyProtection="0">
      <alignment vertical="center"/>
    </xf>
    <xf numFmtId="4" fontId="15" fillId="80" borderId="91" applyNumberFormat="0" applyProtection="0">
      <alignment horizontal="left" vertical="center" indent="1"/>
    </xf>
    <xf numFmtId="4" fontId="192" fillId="42" borderId="27" applyNumberFormat="0" applyProtection="0">
      <alignment vertical="center"/>
    </xf>
    <xf numFmtId="4" fontId="17" fillId="2" borderId="94" applyNumberFormat="0" applyProtection="0">
      <alignment vertical="center"/>
    </xf>
    <xf numFmtId="0" fontId="7" fillId="80" borderId="102" applyNumberFormat="0" applyProtection="0">
      <alignment horizontal="left" vertical="center" indent="1"/>
    </xf>
    <xf numFmtId="4" fontId="17" fillId="15" borderId="77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1" borderId="102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9" borderId="89" applyNumberFormat="0" applyProtection="0">
      <alignment horizontal="right" vertical="center"/>
    </xf>
    <xf numFmtId="0" fontId="33" fillId="35" borderId="117" applyNumberFormat="0" applyAlignment="0" applyProtection="0"/>
    <xf numFmtId="0" fontId="7" fillId="4" borderId="79" applyNumberFormat="0">
      <protection locked="0"/>
    </xf>
    <xf numFmtId="0" fontId="23" fillId="31" borderId="0" applyNumberFormat="0" applyBorder="0" applyAlignment="0" applyProtection="0"/>
    <xf numFmtId="4" fontId="17" fillId="39" borderId="94" applyNumberFormat="0" applyProtection="0">
      <alignment horizontal="right" vertical="center"/>
    </xf>
    <xf numFmtId="4" fontId="17" fillId="110" borderId="77" applyNumberFormat="0" applyProtection="0">
      <alignment horizontal="right" vertical="center"/>
    </xf>
    <xf numFmtId="4" fontId="17" fillId="69" borderId="94" applyNumberFormat="0" applyProtection="0">
      <alignment horizontal="left" vertical="center" indent="1"/>
    </xf>
    <xf numFmtId="0" fontId="7" fillId="0" borderId="0"/>
    <xf numFmtId="0" fontId="12" fillId="42" borderId="83" applyNumberFormat="0" applyProtection="0">
      <alignment horizontal="left" vertical="top" indent="1"/>
    </xf>
    <xf numFmtId="0" fontId="11" fillId="69" borderId="116" applyNumberFormat="0" applyProtection="0">
      <alignment horizontal="left" vertical="top" indent="1"/>
    </xf>
    <xf numFmtId="0" fontId="39" fillId="4" borderId="107" applyNumberFormat="0" applyAlignment="0" applyProtection="0"/>
    <xf numFmtId="4" fontId="10" fillId="77" borderId="126" applyNumberFormat="0" applyProtection="0">
      <alignment horizontal="right" vertical="center"/>
    </xf>
    <xf numFmtId="4" fontId="10" fillId="81" borderId="116" applyNumberFormat="0" applyProtection="0">
      <alignment horizontal="right" vertical="center"/>
    </xf>
    <xf numFmtId="0" fontId="7" fillId="88" borderId="89" applyNumberFormat="0" applyProtection="0">
      <alignment horizontal="left" vertical="center" indent="1"/>
    </xf>
    <xf numFmtId="0" fontId="190" fillId="103" borderId="117" applyNumberFormat="0" applyAlignment="0" applyProtection="0"/>
    <xf numFmtId="0" fontId="7" fillId="0" borderId="0"/>
    <xf numFmtId="4" fontId="10" fillId="76" borderId="83" applyNumberFormat="0" applyProtection="0">
      <alignment horizontal="right" vertical="center"/>
    </xf>
    <xf numFmtId="4" fontId="50" fillId="79" borderId="109" applyNumberFormat="0" applyProtection="0">
      <alignment horizontal="left" vertical="center" wrapText="1"/>
    </xf>
    <xf numFmtId="0" fontId="12" fillId="7" borderId="89" applyNumberFormat="0" applyProtection="0">
      <alignment horizontal="left" vertical="top" indent="1"/>
    </xf>
    <xf numFmtId="4" fontId="13" fillId="81" borderId="89" applyNumberFormat="0" applyProtection="0">
      <alignment horizontal="right" vertical="center"/>
    </xf>
    <xf numFmtId="4" fontId="17" fillId="93" borderId="77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61" borderId="116" applyNumberFormat="0" applyProtection="0">
      <alignment horizontal="right" vertical="center"/>
    </xf>
    <xf numFmtId="4" fontId="10" fillId="73" borderId="89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0" fontId="41" fillId="5" borderId="100" applyNumberFormat="0" applyAlignment="0" applyProtection="0"/>
    <xf numFmtId="0" fontId="36" fillId="44" borderId="96" applyNumberFormat="0" applyAlignment="0" applyProtection="0"/>
    <xf numFmtId="4" fontId="17" fillId="92" borderId="94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78" applyNumberFormat="0" applyProtection="0">
      <alignment horizontal="right" vertical="center"/>
    </xf>
    <xf numFmtId="0" fontId="7" fillId="34" borderId="108" applyNumberFormat="0" applyFont="0" applyAlignment="0" applyProtection="0"/>
    <xf numFmtId="4" fontId="17" fillId="69" borderId="77" applyNumberFormat="0" applyProtection="0">
      <alignment horizontal="left" vertical="center" indent="1"/>
    </xf>
    <xf numFmtId="0" fontId="23" fillId="31" borderId="0" applyNumberFormat="0" applyBorder="0" applyAlignment="0" applyProtection="0"/>
    <xf numFmtId="0" fontId="17" fillId="38" borderId="90"/>
    <xf numFmtId="0" fontId="7" fillId="34" borderId="75" applyNumberFormat="0" applyFont="0" applyAlignment="0" applyProtection="0"/>
    <xf numFmtId="4" fontId="10" fillId="75" borderId="102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0" fontId="26" fillId="4" borderId="80" applyNumberFormat="0" applyAlignment="0" applyProtection="0"/>
    <xf numFmtId="4" fontId="50" fillId="79" borderId="102" applyNumberFormat="0" applyProtection="0">
      <alignment horizontal="left" vertical="center" wrapText="1"/>
    </xf>
    <xf numFmtId="4" fontId="15" fillId="80" borderId="113" applyNumberFormat="0" applyProtection="0">
      <alignment horizontal="left" vertical="center" indent="1"/>
    </xf>
    <xf numFmtId="0" fontId="7" fillId="81" borderId="109" applyNumberFormat="0" applyProtection="0">
      <alignment horizontal="left" vertical="center" indent="1"/>
    </xf>
    <xf numFmtId="0" fontId="7" fillId="79" borderId="83" applyNumberFormat="0" applyProtection="0">
      <alignment horizontal="left" vertical="center" indent="1"/>
    </xf>
    <xf numFmtId="0" fontId="11" fillId="2" borderId="102" applyNumberFormat="0" applyProtection="0">
      <alignment horizontal="left" vertical="top" indent="1"/>
    </xf>
    <xf numFmtId="4" fontId="10" fillId="81" borderId="109" applyNumberFormat="0" applyProtection="0">
      <alignment vertical="center"/>
    </xf>
    <xf numFmtId="4" fontId="10" fillId="75" borderId="83" applyNumberFormat="0" applyProtection="0">
      <alignment horizontal="right" vertical="center"/>
    </xf>
    <xf numFmtId="4" fontId="10" fillId="61" borderId="83" applyNumberFormat="0" applyProtection="0">
      <alignment horizontal="right" vertical="center"/>
    </xf>
    <xf numFmtId="4" fontId="8" fillId="69" borderId="83" applyNumberFormat="0" applyProtection="0">
      <alignment vertical="center"/>
    </xf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4" fontId="50" fillId="79" borderId="89" applyNumberFormat="0" applyProtection="0">
      <alignment horizontal="left" vertical="center" wrapText="1"/>
    </xf>
    <xf numFmtId="0" fontId="33" fillId="35" borderId="80" applyNumberFormat="0" applyAlignment="0" applyProtection="0"/>
    <xf numFmtId="0" fontId="7" fillId="7" borderId="81" applyNumberFormat="0" applyFont="0" applyAlignment="0" applyProtection="0"/>
    <xf numFmtId="0" fontId="36" fillId="4" borderId="96" applyNumberFormat="0" applyAlignment="0" applyProtection="0"/>
    <xf numFmtId="4" fontId="9" fillId="69" borderId="83" applyNumberFormat="0" applyProtection="0">
      <alignment vertical="center"/>
    </xf>
    <xf numFmtId="4" fontId="10" fillId="61" borderId="83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71" borderId="83" applyNumberFormat="0" applyProtection="0">
      <alignment horizontal="right" vertical="center"/>
    </xf>
    <xf numFmtId="0" fontId="7" fillId="14" borderId="89" applyNumberFormat="0" applyProtection="0">
      <alignment horizontal="left" vertical="top" indent="1"/>
    </xf>
    <xf numFmtId="0" fontId="7" fillId="0" borderId="0"/>
    <xf numFmtId="0" fontId="7" fillId="95" borderId="89" applyNumberFormat="0" applyProtection="0">
      <alignment horizontal="left" vertical="center" indent="1"/>
    </xf>
    <xf numFmtId="4" fontId="10" fillId="69" borderId="102" applyNumberFormat="0" applyProtection="0">
      <alignment horizontal="left" vertical="center" indent="1"/>
    </xf>
    <xf numFmtId="0" fontId="17" fillId="34" borderId="94" applyNumberFormat="0" applyFont="0" applyAlignment="0" applyProtection="0"/>
    <xf numFmtId="0" fontId="7" fillId="95" borderId="89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36" fillId="44" borderId="96" applyNumberFormat="0" applyAlignment="0" applyProtection="0"/>
    <xf numFmtId="0" fontId="36" fillId="4" borderId="96" applyNumberFormat="0" applyAlignment="0" applyProtection="0"/>
    <xf numFmtId="0" fontId="11" fillId="69" borderId="102" applyNumberFormat="0" applyProtection="0">
      <alignment horizontal="left" vertical="top" indent="1"/>
    </xf>
    <xf numFmtId="4" fontId="10" fillId="81" borderId="116" applyNumberFormat="0" applyProtection="0">
      <alignment vertical="center"/>
    </xf>
    <xf numFmtId="0" fontId="7" fillId="4" borderId="119" applyNumberFormat="0">
      <protection locked="0"/>
    </xf>
    <xf numFmtId="4" fontId="17" fillId="110" borderId="117" applyNumberFormat="0" applyProtection="0">
      <alignment horizontal="right" vertical="center"/>
    </xf>
    <xf numFmtId="0" fontId="36" fillId="103" borderId="96" applyNumberFormat="0" applyAlignment="0" applyProtection="0"/>
    <xf numFmtId="4" fontId="10" fillId="71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0" fontId="7" fillId="70" borderId="102" applyNumberFormat="0" applyProtection="0">
      <alignment horizontal="left" vertical="top" indent="1"/>
    </xf>
    <xf numFmtId="0" fontId="7" fillId="80" borderId="102" applyNumberFormat="0" applyProtection="0">
      <alignment horizontal="left" vertical="top" indent="1"/>
    </xf>
    <xf numFmtId="0" fontId="7" fillId="81" borderId="102" applyNumberFormat="0" applyProtection="0">
      <alignment horizontal="left" vertical="top" indent="1"/>
    </xf>
    <xf numFmtId="4" fontId="10" fillId="77" borderId="109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5" fillId="80" borderId="106" applyNumberFormat="0" applyProtection="0">
      <alignment horizontal="left" vertical="center" indent="1"/>
    </xf>
    <xf numFmtId="0" fontId="7" fillId="31" borderId="116" applyNumberFormat="0" applyProtection="0">
      <alignment horizontal="left" vertical="center" indent="1"/>
    </xf>
    <xf numFmtId="4" fontId="17" fillId="110" borderId="110" applyNumberFormat="0" applyProtection="0">
      <alignment horizontal="right" vertical="center"/>
    </xf>
    <xf numFmtId="0" fontId="7" fillId="31" borderId="83" applyNumberFormat="0" applyProtection="0">
      <alignment horizontal="left" vertical="center" indent="1"/>
    </xf>
    <xf numFmtId="4" fontId="17" fillId="91" borderId="110" applyNumberFormat="0" applyProtection="0">
      <alignment horizontal="right" vertical="center"/>
    </xf>
    <xf numFmtId="0" fontId="7" fillId="31" borderId="83" applyNumberFormat="0" applyProtection="0">
      <alignment horizontal="left" vertical="top" indent="1"/>
    </xf>
    <xf numFmtId="4" fontId="17" fillId="93" borderId="110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4" fontId="17" fillId="36" borderId="110" applyNumberFormat="0" applyProtection="0">
      <alignment horizontal="right" vertical="center"/>
    </xf>
    <xf numFmtId="0" fontId="7" fillId="79" borderId="83" applyNumberFormat="0" applyProtection="0">
      <alignment horizontal="left" vertical="center" indent="1"/>
    </xf>
    <xf numFmtId="0" fontId="26" fillId="44" borderId="107" applyNumberFormat="0" applyAlignment="0" applyProtection="0"/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4" fontId="16" fillId="81" borderId="109" applyNumberFormat="0" applyProtection="0">
      <alignment horizontal="right" vertical="center"/>
    </xf>
    <xf numFmtId="0" fontId="7" fillId="95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4" fontId="10" fillId="81" borderId="83" applyNumberFormat="0" applyProtection="0">
      <alignment vertical="center"/>
    </xf>
    <xf numFmtId="4" fontId="10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8" fillId="79" borderId="84" applyNumberFormat="0" applyProtection="0">
      <alignment horizontal="left" vertical="center" indent="1"/>
    </xf>
    <xf numFmtId="4" fontId="8" fillId="79" borderId="84" applyNumberFormat="0" applyProtection="0">
      <alignment horizontal="left" vertical="center" indent="1"/>
    </xf>
    <xf numFmtId="0" fontId="12" fillId="7" borderId="83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83" applyNumberFormat="0" applyProtection="0">
      <alignment horizontal="right" vertical="center"/>
    </xf>
    <xf numFmtId="4" fontId="10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8" fillId="79" borderId="83" applyNumberFormat="0" applyProtection="0">
      <alignment horizontal="left" vertical="center" indent="1"/>
    </xf>
    <xf numFmtId="4" fontId="8" fillId="79" borderId="83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4" fontId="15" fillId="80" borderId="84" applyNumberFormat="0" applyProtection="0">
      <alignment horizontal="left" vertical="center" indent="1"/>
    </xf>
    <xf numFmtId="4" fontId="15" fillId="80" borderId="84" applyNumberFormat="0" applyProtection="0">
      <alignment horizontal="left" vertical="center" indent="1"/>
    </xf>
    <xf numFmtId="4" fontId="16" fillId="81" borderId="83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0" fontId="11" fillId="69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4" fontId="10" fillId="72" borderId="109" applyNumberFormat="0" applyProtection="0">
      <alignment horizontal="right" vertical="center"/>
    </xf>
    <xf numFmtId="0" fontId="28" fillId="0" borderId="85" applyNumberFormat="0" applyFill="0" applyAlignment="0" applyProtection="0"/>
    <xf numFmtId="4" fontId="10" fillId="69" borderId="116" applyNumberFormat="0" applyProtection="0">
      <alignment horizontal="left" vertical="center" indent="1"/>
    </xf>
    <xf numFmtId="0" fontId="33" fillId="35" borderId="114" applyNumberFormat="0" applyAlignment="0" applyProtection="0"/>
    <xf numFmtId="4" fontId="10" fillId="61" borderId="109" applyNumberFormat="0" applyProtection="0">
      <alignment horizontal="right" vertical="center"/>
    </xf>
    <xf numFmtId="0" fontId="23" fillId="31" borderId="0" applyNumberFormat="0" applyBorder="0" applyAlignment="0" applyProtection="0"/>
    <xf numFmtId="4" fontId="13" fillId="81" borderId="109" applyNumberFormat="0" applyProtection="0">
      <alignment horizontal="right" vertical="center"/>
    </xf>
    <xf numFmtId="0" fontId="7" fillId="0" borderId="0"/>
    <xf numFmtId="4" fontId="17" fillId="93" borderId="117" applyNumberFormat="0" applyProtection="0">
      <alignment horizontal="right" vertical="center"/>
    </xf>
    <xf numFmtId="0" fontId="193" fillId="2" borderId="116" applyNumberFormat="0" applyProtection="0">
      <alignment horizontal="left" vertical="top" indent="1"/>
    </xf>
    <xf numFmtId="4" fontId="17" fillId="94" borderId="111" applyNumberFormat="0" applyProtection="0">
      <alignment horizontal="left" vertical="center" indent="1"/>
    </xf>
    <xf numFmtId="4" fontId="194" fillId="86" borderId="111" applyNumberFormat="0" applyProtection="0">
      <alignment horizontal="left" vertical="center" indent="1"/>
    </xf>
    <xf numFmtId="0" fontId="33" fillId="35" borderId="107" applyNumberFormat="0" applyAlignment="0" applyProtection="0"/>
    <xf numFmtId="0" fontId="77" fillId="31" borderId="97" applyBorder="0"/>
    <xf numFmtId="0" fontId="7" fillId="34" borderId="115" applyNumberFormat="0" applyFont="0" applyAlignment="0" applyProtection="0"/>
    <xf numFmtId="4" fontId="10" fillId="75" borderId="109" applyNumberFormat="0" applyProtection="0">
      <alignment horizontal="right" vertical="center"/>
    </xf>
    <xf numFmtId="0" fontId="7" fillId="34" borderId="81" applyNumberFormat="0" applyFont="0" applyAlignment="0" applyProtection="0"/>
    <xf numFmtId="0" fontId="7" fillId="31" borderId="109" applyNumberFormat="0" applyProtection="0">
      <alignment horizontal="left" vertical="top" indent="1"/>
    </xf>
    <xf numFmtId="0" fontId="193" fillId="2" borderId="109" applyNumberFormat="0" applyProtection="0">
      <alignment horizontal="left" vertical="top" indent="1"/>
    </xf>
    <xf numFmtId="0" fontId="7" fillId="31" borderId="83" applyNumberFormat="0" applyProtection="0">
      <alignment horizontal="left" vertical="center" indent="1"/>
    </xf>
    <xf numFmtId="0" fontId="7" fillId="31" borderId="83" applyNumberFormat="0" applyProtection="0">
      <alignment horizontal="left" vertical="top" indent="1"/>
    </xf>
    <xf numFmtId="0" fontId="7" fillId="88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0" fontId="7" fillId="14" borderId="83" applyNumberFormat="0" applyProtection="0">
      <alignment horizontal="left" vertical="center" indent="1"/>
    </xf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0" fontId="7" fillId="95" borderId="83" applyNumberFormat="0" applyProtection="0">
      <alignment horizontal="left" vertical="top" indent="1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0" fillId="75" borderId="102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4" fontId="10" fillId="68" borderId="102" applyNumberFormat="0" applyProtection="0">
      <alignment horizontal="right" vertical="center"/>
    </xf>
    <xf numFmtId="4" fontId="10" fillId="69" borderId="102" applyNumberFormat="0" applyProtection="0">
      <alignment horizontal="left" vertical="center" indent="1"/>
    </xf>
    <xf numFmtId="4" fontId="9" fillId="69" borderId="102" applyNumberFormat="0" applyProtection="0">
      <alignment vertical="center"/>
    </xf>
    <xf numFmtId="0" fontId="23" fillId="52" borderId="0" applyNumberFormat="0" applyBorder="0" applyAlignment="0" applyProtection="0"/>
    <xf numFmtId="0" fontId="7" fillId="7" borderId="101" applyNumberFormat="0" applyFont="0" applyAlignment="0" applyProtection="0"/>
    <xf numFmtId="0" fontId="190" fillId="103" borderId="98" applyNumberFormat="0" applyAlignment="0" applyProtection="0"/>
    <xf numFmtId="0" fontId="26" fillId="4" borderId="100" applyNumberFormat="0" applyAlignment="0" applyProtection="0"/>
    <xf numFmtId="4" fontId="10" fillId="61" borderId="109" applyNumberFormat="0" applyProtection="0">
      <alignment horizontal="right" vertical="center"/>
    </xf>
    <xf numFmtId="4" fontId="10" fillId="72" borderId="109" applyNumberFormat="0" applyProtection="0">
      <alignment horizontal="right" vertical="center"/>
    </xf>
    <xf numFmtId="0" fontId="7" fillId="95" borderId="116" applyNumberFormat="0" applyProtection="0">
      <alignment horizontal="left" vertical="top" indent="1"/>
    </xf>
    <xf numFmtId="0" fontId="7" fillId="31" borderId="109" applyNumberFormat="0" applyProtection="0">
      <alignment horizontal="left" vertical="center" indent="1"/>
    </xf>
    <xf numFmtId="4" fontId="16" fillId="81" borderId="11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9" fillId="69" borderId="109" applyNumberFormat="0" applyProtection="0">
      <alignment vertical="center"/>
    </xf>
    <xf numFmtId="0" fontId="33" fillId="35" borderId="98" applyNumberFormat="0" applyAlignment="0" applyProtection="0"/>
    <xf numFmtId="4" fontId="10" fillId="81" borderId="116" applyNumberFormat="0" applyProtection="0">
      <alignment vertical="center"/>
    </xf>
    <xf numFmtId="0" fontId="17" fillId="34" borderId="98" applyNumberFormat="0" applyFont="0" applyAlignment="0" applyProtection="0"/>
    <xf numFmtId="4" fontId="17" fillId="2" borderId="98" applyNumberFormat="0" applyProtection="0">
      <alignment vertical="center"/>
    </xf>
    <xf numFmtId="4" fontId="192" fillId="69" borderId="98" applyNumberFormat="0" applyProtection="0">
      <alignment vertical="center"/>
    </xf>
    <xf numFmtId="4" fontId="17" fillId="69" borderId="98" applyNumberFormat="0" applyProtection="0">
      <alignment horizontal="left" vertical="center" indent="1"/>
    </xf>
    <xf numFmtId="0" fontId="193" fillId="2" borderId="83" applyNumberFormat="0" applyProtection="0">
      <alignment horizontal="left" vertical="top" indent="1"/>
    </xf>
    <xf numFmtId="4" fontId="17" fillId="15" borderId="98" applyNumberFormat="0" applyProtection="0">
      <alignment horizontal="left" vertical="center" indent="1"/>
    </xf>
    <xf numFmtId="4" fontId="17" fillId="39" borderId="98" applyNumberFormat="0" applyProtection="0">
      <alignment horizontal="right" vertical="center"/>
    </xf>
    <xf numFmtId="4" fontId="17" fillId="110" borderId="98" applyNumberFormat="0" applyProtection="0">
      <alignment horizontal="right" vertical="center"/>
    </xf>
    <xf numFmtId="4" fontId="17" fillId="10" borderId="99" applyNumberFormat="0" applyProtection="0">
      <alignment horizontal="right" vertical="center"/>
    </xf>
    <xf numFmtId="4" fontId="17" fillId="91" borderId="98" applyNumberFormat="0" applyProtection="0">
      <alignment horizontal="right" vertical="center"/>
    </xf>
    <xf numFmtId="4" fontId="17" fillId="92" borderId="98" applyNumberFormat="0" applyProtection="0">
      <alignment horizontal="right" vertical="center"/>
    </xf>
    <xf numFmtId="4" fontId="17" fillId="36" borderId="98" applyNumberFormat="0" applyProtection="0">
      <alignment horizontal="right" vertical="center"/>
    </xf>
    <xf numFmtId="4" fontId="17" fillId="29" borderId="98" applyNumberFormat="0" applyProtection="0">
      <alignment horizontal="right" vertical="center"/>
    </xf>
    <xf numFmtId="4" fontId="17" fillId="89" borderId="98" applyNumberFormat="0" applyProtection="0">
      <alignment horizontal="right" vertical="center"/>
    </xf>
    <xf numFmtId="4" fontId="17" fillId="93" borderId="98" applyNumberFormat="0" applyProtection="0">
      <alignment horizontal="right" vertical="center"/>
    </xf>
    <xf numFmtId="4" fontId="17" fillId="94" borderId="99" applyNumberFormat="0" applyProtection="0">
      <alignment horizontal="left" vertical="center" indent="1"/>
    </xf>
    <xf numFmtId="4" fontId="7" fillId="31" borderId="99" applyNumberFormat="0" applyProtection="0">
      <alignment horizontal="left" vertical="center" indent="1"/>
    </xf>
    <xf numFmtId="4" fontId="17" fillId="88" borderId="98" applyNumberFormat="0" applyProtection="0">
      <alignment horizontal="right" vertical="center"/>
    </xf>
    <xf numFmtId="4" fontId="163" fillId="7" borderId="83" applyNumberFormat="0" applyProtection="0">
      <alignment vertical="center"/>
    </xf>
    <xf numFmtId="0" fontId="23" fillId="52" borderId="0" applyNumberFormat="0" applyBorder="0" applyAlignment="0" applyProtection="0"/>
    <xf numFmtId="4" fontId="163" fillId="12" borderId="83" applyNumberFormat="0" applyProtection="0">
      <alignment horizontal="left" vertical="center" indent="1"/>
    </xf>
    <xf numFmtId="0" fontId="163" fillId="7" borderId="83" applyNumberFormat="0" applyProtection="0">
      <alignment horizontal="left" vertical="top" indent="1"/>
    </xf>
    <xf numFmtId="4" fontId="17" fillId="0" borderId="98" applyNumberFormat="0" applyProtection="0">
      <alignment horizontal="right" vertical="center"/>
    </xf>
    <xf numFmtId="4" fontId="192" fillId="41" borderId="98" applyNumberFormat="0" applyProtection="0">
      <alignment horizontal="right" vertical="center"/>
    </xf>
    <xf numFmtId="4" fontId="17" fillId="15" borderId="98" applyNumberFormat="0" applyProtection="0">
      <alignment horizontal="left" vertical="center" indent="1"/>
    </xf>
    <xf numFmtId="0" fontId="163" fillId="88" borderId="83" applyNumberFormat="0" applyProtection="0">
      <alignment horizontal="left" vertical="top" indent="1"/>
    </xf>
    <xf numFmtId="4" fontId="194" fillId="86" borderId="99" applyNumberFormat="0" applyProtection="0">
      <alignment horizontal="left" vertical="center" indent="1"/>
    </xf>
    <xf numFmtId="4" fontId="195" fillId="4" borderId="98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1" borderId="109" applyNumberFormat="0" applyProtection="0">
      <alignment horizontal="right" vertical="center"/>
    </xf>
    <xf numFmtId="0" fontId="28" fillId="0" borderId="85" applyNumberFormat="0" applyFill="0" applyAlignment="0" applyProtection="0"/>
    <xf numFmtId="0" fontId="11" fillId="2" borderId="126" applyNumberFormat="0" applyProtection="0">
      <alignment horizontal="left" vertical="top" indent="1"/>
    </xf>
    <xf numFmtId="0" fontId="7" fillId="7" borderId="115" applyNumberFormat="0" applyFont="0" applyAlignment="0" applyProtection="0"/>
    <xf numFmtId="0" fontId="36" fillId="44" borderId="82" applyNumberFormat="0" applyAlignment="0" applyProtection="0"/>
    <xf numFmtId="0" fontId="36" fillId="4" borderId="82" applyNumberFormat="0" applyAlignment="0" applyProtection="0"/>
    <xf numFmtId="0" fontId="7" fillId="88" borderId="116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4" fontId="10" fillId="71" borderId="102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4" fontId="17" fillId="39" borderId="110" applyNumberFormat="0" applyProtection="0">
      <alignment horizontal="right" vertical="center"/>
    </xf>
    <xf numFmtId="0" fontId="36" fillId="103" borderId="82" applyNumberFormat="0" applyAlignment="0" applyProtection="0"/>
    <xf numFmtId="0" fontId="7" fillId="95" borderId="102" applyNumberFormat="0" applyProtection="0">
      <alignment horizontal="left" vertical="top" indent="1"/>
    </xf>
    <xf numFmtId="4" fontId="9" fillId="69" borderId="116" applyNumberFormat="0" applyProtection="0">
      <alignment vertical="center"/>
    </xf>
    <xf numFmtId="0" fontId="7" fillId="4" borderId="79" applyNumberFormat="0">
      <protection locked="0"/>
    </xf>
    <xf numFmtId="4" fontId="10" fillId="71" borderId="116" applyNumberFormat="0" applyProtection="0">
      <alignment horizontal="right" vertical="center"/>
    </xf>
    <xf numFmtId="4" fontId="10" fillId="81" borderId="102" applyNumberFormat="0" applyProtection="0">
      <alignment vertical="center"/>
    </xf>
    <xf numFmtId="4" fontId="10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0" fontId="12" fillId="7" borderId="102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02" applyNumberFormat="0" applyProtection="0">
      <alignment horizontal="right" vertical="center"/>
    </xf>
    <xf numFmtId="4" fontId="10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8" fillId="79" borderId="102" applyNumberFormat="0" applyProtection="0">
      <alignment horizontal="left" vertical="center" indent="1"/>
    </xf>
    <xf numFmtId="4" fontId="8" fillId="79" borderId="102" applyNumberFormat="0" applyProtection="0">
      <alignment horizontal="left" vertical="center" indent="1"/>
    </xf>
    <xf numFmtId="0" fontId="12" fillId="80" borderId="102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39" fillId="4" borderId="100" applyNumberFormat="0" applyAlignment="0" applyProtection="0"/>
    <xf numFmtId="0" fontId="7" fillId="88" borderId="126" applyNumberFormat="0" applyProtection="0">
      <alignment horizontal="left" vertical="top" indent="1"/>
    </xf>
    <xf numFmtId="4" fontId="16" fillId="81" borderId="102" applyNumberFormat="0" applyProtection="0">
      <alignment horizontal="right" vertical="center"/>
    </xf>
    <xf numFmtId="4" fontId="16" fillId="81" borderId="102" applyNumberFormat="0" applyProtection="0">
      <alignment horizontal="right" vertical="center"/>
    </xf>
    <xf numFmtId="4" fontId="13" fillId="81" borderId="109" applyNumberFormat="0" applyProtection="0">
      <alignment vertical="center"/>
    </xf>
    <xf numFmtId="4" fontId="10" fillId="79" borderId="109" applyNumberFormat="0" applyProtection="0">
      <alignment horizontal="right" vertical="center"/>
    </xf>
    <xf numFmtId="4" fontId="10" fillId="73" borderId="109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34" borderId="101" applyNumberFormat="0" applyFont="0" applyAlignment="0" applyProtection="0"/>
    <xf numFmtId="0" fontId="23" fillId="52" borderId="0" applyNumberFormat="0" applyBorder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0" fontId="7" fillId="4" borderId="119" applyNumberFormat="0">
      <protection locked="0"/>
    </xf>
    <xf numFmtId="0" fontId="23" fillId="52" borderId="0" applyNumberFormat="0" applyBorder="0" applyAlignment="0" applyProtection="0"/>
    <xf numFmtId="0" fontId="7" fillId="81" borderId="116" applyNumberFormat="0" applyProtection="0">
      <alignment horizontal="left" vertical="center" indent="1"/>
    </xf>
    <xf numFmtId="0" fontId="33" fillId="35" borderId="100" applyNumberFormat="0" applyAlignment="0" applyProtection="0"/>
    <xf numFmtId="0" fontId="26" fillId="4" borderId="114" applyNumberFormat="0" applyAlignment="0" applyProtection="0"/>
    <xf numFmtId="0" fontId="17" fillId="38" borderId="79"/>
    <xf numFmtId="4" fontId="10" fillId="68" borderId="116" applyNumberFormat="0" applyProtection="0">
      <alignment horizontal="right" vertical="center"/>
    </xf>
    <xf numFmtId="0" fontId="190" fillId="103" borderId="110" applyNumberFormat="0" applyAlignment="0" applyProtection="0"/>
    <xf numFmtId="4" fontId="9" fillId="69" borderId="116" applyNumberFormat="0" applyProtection="0">
      <alignment vertical="center"/>
    </xf>
    <xf numFmtId="4" fontId="13" fillId="81" borderId="116" applyNumberFormat="0" applyProtection="0">
      <alignment horizontal="right" vertical="center"/>
    </xf>
    <xf numFmtId="0" fontId="7" fillId="34" borderId="101" applyNumberFormat="0" applyFont="0" applyAlignment="0" applyProtection="0"/>
    <xf numFmtId="0" fontId="7" fillId="79" borderId="102" applyNumberFormat="0" applyProtection="0">
      <alignment horizontal="left" vertical="top" indent="1"/>
    </xf>
    <xf numFmtId="4" fontId="13" fillId="81" borderId="109" applyNumberFormat="0" applyProtection="0">
      <alignment horizontal="right" vertical="center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88" borderId="102" applyNumberFormat="0" applyProtection="0">
      <alignment horizontal="left" vertical="center" indent="1"/>
    </xf>
    <xf numFmtId="0" fontId="7" fillId="88" borderId="102" applyNumberFormat="0" applyProtection="0">
      <alignment horizontal="left" vertical="top" indent="1"/>
    </xf>
    <xf numFmtId="0" fontId="7" fillId="14" borderId="102" applyNumberFormat="0" applyProtection="0">
      <alignment horizontal="left" vertical="center" indent="1"/>
    </xf>
    <xf numFmtId="0" fontId="7" fillId="14" borderId="102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7" fillId="95" borderId="102" applyNumberFormat="0" applyProtection="0">
      <alignment horizontal="left" vertical="top" indent="1"/>
    </xf>
    <xf numFmtId="0" fontId="7" fillId="4" borderId="79" applyNumberFormat="0">
      <protection locked="0"/>
    </xf>
    <xf numFmtId="0" fontId="23" fillId="52" borderId="0" applyNumberFormat="0" applyBorder="0" applyAlignment="0" applyProtection="0"/>
    <xf numFmtId="0" fontId="12" fillId="7" borderId="109" applyNumberFormat="0" applyProtection="0">
      <alignment horizontal="left" vertical="top" indent="1"/>
    </xf>
    <xf numFmtId="0" fontId="7" fillId="95" borderId="109" applyNumberFormat="0" applyProtection="0">
      <alignment horizontal="left" vertical="center" indent="1"/>
    </xf>
    <xf numFmtId="4" fontId="17" fillId="0" borderId="110" applyNumberFormat="0" applyProtection="0">
      <alignment horizontal="right" vertical="center"/>
    </xf>
    <xf numFmtId="4" fontId="17" fillId="92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26" applyNumberFormat="0" applyProtection="0">
      <alignment vertical="center"/>
    </xf>
    <xf numFmtId="0" fontId="12" fillId="80" borderId="10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5" borderId="109" applyNumberFormat="0" applyProtection="0">
      <alignment horizontal="right" vertical="center"/>
    </xf>
    <xf numFmtId="0" fontId="190" fillId="103" borderId="103" applyNumberFormat="0" applyAlignment="0" applyProtection="0"/>
    <xf numFmtId="4" fontId="9" fillId="69" borderId="109" applyNumberFormat="0" applyProtection="0">
      <alignment vertical="center"/>
    </xf>
    <xf numFmtId="0" fontId="7" fillId="55" borderId="123" applyNumberFormat="0" applyProtection="0">
      <alignment horizontal="left" vertical="center" indent="1"/>
    </xf>
    <xf numFmtId="4" fontId="17" fillId="0" borderId="117" applyNumberFormat="0" applyProtection="0">
      <alignment horizontal="right" vertical="center"/>
    </xf>
    <xf numFmtId="4" fontId="192" fillId="42" borderId="112" applyNumberFormat="0" applyProtection="0">
      <alignment vertical="center"/>
    </xf>
    <xf numFmtId="0" fontId="17" fillId="38" borderId="119"/>
    <xf numFmtId="0" fontId="23" fillId="31" borderId="0" applyNumberFormat="0" applyBorder="0" applyAlignment="0" applyProtection="0"/>
    <xf numFmtId="4" fontId="17" fillId="15" borderId="117" applyNumberFormat="0" applyProtection="0">
      <alignment horizontal="left" vertical="center" indent="1"/>
    </xf>
    <xf numFmtId="0" fontId="33" fillId="35" borderId="103" applyNumberFormat="0" applyAlignment="0" applyProtection="0"/>
    <xf numFmtId="0" fontId="11" fillId="69" borderId="109" applyNumberFormat="0" applyProtection="0">
      <alignment horizontal="left" vertical="top" indent="1"/>
    </xf>
    <xf numFmtId="0" fontId="17" fillId="34" borderId="103" applyNumberFormat="0" applyFont="0" applyAlignment="0" applyProtection="0"/>
    <xf numFmtId="4" fontId="17" fillId="2" borderId="103" applyNumberFormat="0" applyProtection="0">
      <alignment vertical="center"/>
    </xf>
    <xf numFmtId="4" fontId="192" fillId="69" borderId="103" applyNumberFormat="0" applyProtection="0">
      <alignment vertical="center"/>
    </xf>
    <xf numFmtId="4" fontId="17" fillId="69" borderId="103" applyNumberFormat="0" applyProtection="0">
      <alignment horizontal="left" vertical="center" indent="1"/>
    </xf>
    <xf numFmtId="0" fontId="193" fillId="2" borderId="102" applyNumberFormat="0" applyProtection="0">
      <alignment horizontal="left" vertical="top" indent="1"/>
    </xf>
    <xf numFmtId="4" fontId="17" fillId="15" borderId="103" applyNumberFormat="0" applyProtection="0">
      <alignment horizontal="left" vertical="center" indent="1"/>
    </xf>
    <xf numFmtId="4" fontId="17" fillId="39" borderId="103" applyNumberFormat="0" applyProtection="0">
      <alignment horizontal="right" vertical="center"/>
    </xf>
    <xf numFmtId="4" fontId="17" fillId="110" borderId="103" applyNumberFormat="0" applyProtection="0">
      <alignment horizontal="right" vertical="center"/>
    </xf>
    <xf numFmtId="4" fontId="17" fillId="10" borderId="104" applyNumberFormat="0" applyProtection="0">
      <alignment horizontal="right" vertical="center"/>
    </xf>
    <xf numFmtId="4" fontId="17" fillId="91" borderId="103" applyNumberFormat="0" applyProtection="0">
      <alignment horizontal="right" vertical="center"/>
    </xf>
    <xf numFmtId="4" fontId="17" fillId="92" borderId="103" applyNumberFormat="0" applyProtection="0">
      <alignment horizontal="right" vertical="center"/>
    </xf>
    <xf numFmtId="4" fontId="17" fillId="36" borderId="103" applyNumberFormat="0" applyProtection="0">
      <alignment horizontal="right" vertical="center"/>
    </xf>
    <xf numFmtId="4" fontId="17" fillId="29" borderId="103" applyNumberFormat="0" applyProtection="0">
      <alignment horizontal="right" vertical="center"/>
    </xf>
    <xf numFmtId="4" fontId="17" fillId="89" borderId="103" applyNumberFormat="0" applyProtection="0">
      <alignment horizontal="right" vertical="center"/>
    </xf>
    <xf numFmtId="4" fontId="17" fillId="93" borderId="103" applyNumberFormat="0" applyProtection="0">
      <alignment horizontal="right" vertical="center"/>
    </xf>
    <xf numFmtId="4" fontId="17" fillId="94" borderId="104" applyNumberFormat="0" applyProtection="0">
      <alignment horizontal="left" vertical="center" indent="1"/>
    </xf>
    <xf numFmtId="4" fontId="7" fillId="31" borderId="104" applyNumberFormat="0" applyProtection="0">
      <alignment horizontal="left" vertical="center" indent="1"/>
    </xf>
    <xf numFmtId="4" fontId="17" fillId="88" borderId="103" applyNumberFormat="0" applyProtection="0">
      <alignment horizontal="right" vertical="center"/>
    </xf>
    <xf numFmtId="4" fontId="163" fillId="7" borderId="102" applyNumberFormat="0" applyProtection="0">
      <alignment vertical="center"/>
    </xf>
    <xf numFmtId="4" fontId="192" fillId="42" borderId="79" applyNumberFormat="0" applyProtection="0">
      <alignment vertical="center"/>
    </xf>
    <xf numFmtId="4" fontId="163" fillId="12" borderId="102" applyNumberFormat="0" applyProtection="0">
      <alignment horizontal="left" vertical="center" indent="1"/>
    </xf>
    <xf numFmtId="0" fontId="163" fillId="7" borderId="102" applyNumberFormat="0" applyProtection="0">
      <alignment horizontal="left" vertical="top" indent="1"/>
    </xf>
    <xf numFmtId="4" fontId="17" fillId="0" borderId="103" applyNumberFormat="0" applyProtection="0">
      <alignment horizontal="right" vertical="center"/>
    </xf>
    <xf numFmtId="4" fontId="192" fillId="41" borderId="103" applyNumberFormat="0" applyProtection="0">
      <alignment horizontal="right" vertical="center"/>
    </xf>
    <xf numFmtId="4" fontId="17" fillId="15" borderId="103" applyNumberFormat="0" applyProtection="0">
      <alignment horizontal="left" vertical="center" indent="1"/>
    </xf>
    <xf numFmtId="0" fontId="163" fillId="88" borderId="102" applyNumberFormat="0" applyProtection="0">
      <alignment horizontal="left" vertical="top" indent="1"/>
    </xf>
    <xf numFmtId="4" fontId="194" fillId="86" borderId="104" applyNumberFormat="0" applyProtection="0">
      <alignment horizontal="left" vertical="center" indent="1"/>
    </xf>
    <xf numFmtId="4" fontId="195" fillId="4" borderId="103" applyNumberFormat="0" applyProtection="0">
      <alignment horizontal="right" vertical="center"/>
    </xf>
    <xf numFmtId="0" fontId="7" fillId="34" borderId="108" applyNumberFormat="0" applyFont="0" applyAlignment="0" applyProtection="0"/>
    <xf numFmtId="4" fontId="8" fillId="79" borderId="109" applyNumberFormat="0" applyProtection="0">
      <alignment horizontal="left" vertical="center" indent="1"/>
    </xf>
    <xf numFmtId="4" fontId="10" fillId="76" borderId="109" applyNumberFormat="0" applyProtection="0">
      <alignment horizontal="right" vertical="center"/>
    </xf>
    <xf numFmtId="4" fontId="10" fillId="69" borderId="109" applyNumberFormat="0" applyProtection="0">
      <alignment horizontal="left" vertical="center" indent="1"/>
    </xf>
    <xf numFmtId="4" fontId="10" fillId="74" borderId="116" applyNumberFormat="0" applyProtection="0">
      <alignment horizontal="right" vertical="center"/>
    </xf>
    <xf numFmtId="4" fontId="17" fillId="2" borderId="110" applyNumberFormat="0" applyProtection="0">
      <alignment vertical="center"/>
    </xf>
    <xf numFmtId="0" fontId="41" fillId="5" borderId="107" applyNumberFormat="0" applyAlignment="0" applyProtection="0"/>
    <xf numFmtId="4" fontId="10" fillId="71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14" borderId="109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2" borderId="0" applyNumberFormat="0" applyBorder="0" applyAlignment="0" applyProtection="0"/>
    <xf numFmtId="4" fontId="10" fillId="68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4" fontId="15" fillId="80" borderId="106" applyNumberFormat="0" applyProtection="0">
      <alignment horizontal="left" vertical="center" indent="1"/>
    </xf>
    <xf numFmtId="4" fontId="15" fillId="80" borderId="106" applyNumberFormat="0" applyProtection="0">
      <alignment horizontal="left" vertical="center" indent="1"/>
    </xf>
    <xf numFmtId="4" fontId="13" fillId="81" borderId="11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09" applyNumberFormat="0" applyProtection="0">
      <alignment horizontal="left" vertical="center" indent="1"/>
    </xf>
    <xf numFmtId="0" fontId="7" fillId="80" borderId="116" applyNumberFormat="0" applyProtection="0">
      <alignment horizontal="left" vertical="center" indent="1"/>
    </xf>
    <xf numFmtId="4" fontId="192" fillId="42" borderId="105" applyNumberFormat="0" applyProtection="0">
      <alignment vertical="center"/>
    </xf>
    <xf numFmtId="4" fontId="192" fillId="41" borderId="110" applyNumberFormat="0" applyProtection="0">
      <alignment horizontal="right" vertical="center"/>
    </xf>
    <xf numFmtId="4" fontId="195" fillId="4" borderId="110" applyNumberFormat="0" applyProtection="0">
      <alignment horizontal="right" vertical="center"/>
    </xf>
    <xf numFmtId="0" fontId="7" fillId="0" borderId="0"/>
    <xf numFmtId="0" fontId="26" fillId="4" borderId="107" applyNumberFormat="0" applyAlignment="0" applyProtection="0"/>
    <xf numFmtId="4" fontId="10" fillId="76" borderId="116" applyNumberFormat="0" applyProtection="0">
      <alignment horizontal="right" vertical="center"/>
    </xf>
    <xf numFmtId="4" fontId="10" fillId="77" borderId="116" applyNumberFormat="0" applyProtection="0">
      <alignment horizontal="right" vertical="center"/>
    </xf>
    <xf numFmtId="4" fontId="8" fillId="69" borderId="116" applyNumberFormat="0" applyProtection="0">
      <alignment vertical="center"/>
    </xf>
    <xf numFmtId="0" fontId="23" fillId="15" borderId="0" applyNumberFormat="0" applyBorder="0" applyAlignment="0" applyProtection="0"/>
    <xf numFmtId="0" fontId="7" fillId="31" borderId="109" applyNumberFormat="0" applyProtection="0">
      <alignment horizontal="left" vertical="center" indent="1"/>
    </xf>
    <xf numFmtId="0" fontId="17" fillId="34" borderId="110" applyNumberFormat="0" applyFont="0" applyAlignment="0" applyProtection="0"/>
    <xf numFmtId="4" fontId="17" fillId="69" borderId="110" applyNumberFormat="0" applyProtection="0">
      <alignment horizontal="left" vertical="center" indent="1"/>
    </xf>
    <xf numFmtId="4" fontId="8" fillId="79" borderId="113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09" applyNumberFormat="0" applyProtection="0">
      <alignment horizontal="right" vertical="center"/>
    </xf>
    <xf numFmtId="4" fontId="15" fillId="80" borderId="120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10" fillId="73" borderId="116" applyNumberFormat="0" applyProtection="0">
      <alignment horizontal="right" vertical="center"/>
    </xf>
    <xf numFmtId="4" fontId="10" fillId="75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12" fillId="7" borderId="126" applyNumberFormat="0" applyProtection="0">
      <alignment horizontal="left" vertical="top" indent="1"/>
    </xf>
    <xf numFmtId="0" fontId="7" fillId="4" borderId="105" applyNumberFormat="0">
      <protection locked="0"/>
    </xf>
    <xf numFmtId="4" fontId="10" fillId="74" borderId="116" applyNumberFormat="0" applyProtection="0">
      <alignment horizontal="right" vertical="center"/>
    </xf>
    <xf numFmtId="0" fontId="39" fillId="4" borderId="114" applyNumberFormat="0" applyAlignment="0" applyProtection="0"/>
    <xf numFmtId="4" fontId="10" fillId="72" borderId="126" applyNumberFormat="0" applyProtection="0">
      <alignment horizontal="right" vertical="center"/>
    </xf>
    <xf numFmtId="0" fontId="23" fillId="53" borderId="0" applyNumberFormat="0" applyBorder="0" applyAlignment="0" applyProtection="0"/>
    <xf numFmtId="0" fontId="7" fillId="34" borderId="125" applyNumberFormat="0" applyFont="0" applyAlignment="0" applyProtection="0"/>
    <xf numFmtId="4" fontId="9" fillId="69" borderId="126" applyNumberFormat="0" applyProtection="0">
      <alignment vertical="center"/>
    </xf>
    <xf numFmtId="0" fontId="7" fillId="70" borderId="109" applyNumberFormat="0" applyProtection="0">
      <alignment horizontal="left" vertical="center" indent="1"/>
    </xf>
    <xf numFmtId="4" fontId="194" fillId="86" borderId="118" applyNumberFormat="0" applyProtection="0">
      <alignment horizontal="left" vertical="center" indent="1"/>
    </xf>
    <xf numFmtId="4" fontId="17" fillId="2" borderId="117" applyNumberFormat="0" applyProtection="0">
      <alignment vertical="center"/>
    </xf>
    <xf numFmtId="4" fontId="10" fillId="76" borderId="116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36" fillId="4" borderId="123" applyNumberFormat="0" applyAlignment="0" applyProtection="0"/>
    <xf numFmtId="4" fontId="10" fillId="69" borderId="116" applyNumberFormat="0" applyProtection="0">
      <alignment horizontal="left" vertical="center" indent="1"/>
    </xf>
    <xf numFmtId="4" fontId="17" fillId="94" borderId="118" applyNumberFormat="0" applyProtection="0">
      <alignment horizontal="left" vertical="center" indent="1"/>
    </xf>
    <xf numFmtId="4" fontId="17" fillId="92" borderId="117" applyNumberFormat="0" applyProtection="0">
      <alignment horizontal="right" vertical="center"/>
    </xf>
    <xf numFmtId="0" fontId="7" fillId="81" borderId="109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0" fontId="7" fillId="31" borderId="116" applyNumberFormat="0" applyProtection="0">
      <alignment horizontal="left" vertical="center" indent="1"/>
    </xf>
    <xf numFmtId="0" fontId="7" fillId="31" borderId="116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34" borderId="125" applyNumberFormat="0" applyFont="0" applyAlignment="0" applyProtection="0"/>
    <xf numFmtId="4" fontId="8" fillId="69" borderId="109" applyNumberFormat="0" applyProtection="0">
      <alignment vertical="center"/>
    </xf>
    <xf numFmtId="4" fontId="10" fillId="69" borderId="109" applyNumberFormat="0" applyProtection="0">
      <alignment horizontal="left" vertical="center" indent="1"/>
    </xf>
    <xf numFmtId="4" fontId="10" fillId="73" borderId="109" applyNumberFormat="0" applyProtection="0">
      <alignment horizontal="right" vertical="center"/>
    </xf>
    <xf numFmtId="4" fontId="10" fillId="74" borderId="109" applyNumberFormat="0" applyProtection="0">
      <alignment horizontal="right" vertical="center"/>
    </xf>
    <xf numFmtId="4" fontId="10" fillId="77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4" fontId="8" fillId="79" borderId="109" applyNumberFormat="0" applyProtection="0">
      <alignment horizontal="left" vertical="center" indent="1"/>
    </xf>
    <xf numFmtId="0" fontId="33" fillId="35" borderId="107" applyNumberFormat="0" applyAlignment="0" applyProtection="0"/>
    <xf numFmtId="0" fontId="7" fillId="14" borderId="109" applyNumberFormat="0" applyProtection="0">
      <alignment horizontal="left" vertical="center" indent="1"/>
    </xf>
    <xf numFmtId="4" fontId="17" fillId="29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4" fontId="8" fillId="69" borderId="116" applyNumberFormat="0" applyProtection="0">
      <alignment vertical="center"/>
    </xf>
    <xf numFmtId="0" fontId="23" fillId="53" borderId="0" applyNumberFormat="0" applyBorder="0" applyAlignment="0" applyProtection="0"/>
    <xf numFmtId="4" fontId="10" fillId="68" borderId="109" applyNumberFormat="0" applyProtection="0">
      <alignment horizontal="right" vertical="center"/>
    </xf>
    <xf numFmtId="0" fontId="7" fillId="79" borderId="109" applyNumberFormat="0" applyProtection="0">
      <alignment horizontal="left" vertical="center" indent="1"/>
    </xf>
    <xf numFmtId="4" fontId="10" fillId="81" borderId="109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7" fillId="89" borderId="110" applyNumberFormat="0" applyProtection="0">
      <alignment horizontal="right" vertical="center"/>
    </xf>
    <xf numFmtId="4" fontId="17" fillId="88" borderId="110" applyNumberFormat="0" applyProtection="0">
      <alignment horizontal="right" vertical="center"/>
    </xf>
    <xf numFmtId="0" fontId="163" fillId="7" borderId="109" applyNumberFormat="0" applyProtection="0">
      <alignment horizontal="left" vertical="top" indent="1"/>
    </xf>
    <xf numFmtId="0" fontId="163" fillId="88" borderId="109" applyNumberFormat="0" applyProtection="0">
      <alignment horizontal="left" vertical="top" indent="1"/>
    </xf>
    <xf numFmtId="4" fontId="10" fillId="73" borderId="116" applyNumberFormat="0" applyProtection="0">
      <alignment horizontal="right" vertical="center"/>
    </xf>
    <xf numFmtId="0" fontId="12" fillId="42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6" fillId="44" borderId="123" applyNumberFormat="0" applyAlignment="0" applyProtection="0"/>
    <xf numFmtId="4" fontId="10" fillId="77" borderId="116" applyNumberFormat="0" applyProtection="0">
      <alignment horizontal="right" vertical="center"/>
    </xf>
    <xf numFmtId="4" fontId="192" fillId="69" borderId="110" applyNumberFormat="0" applyProtection="0">
      <alignment vertical="center"/>
    </xf>
    <xf numFmtId="0" fontId="7" fillId="4" borderId="105" applyNumberFormat="0">
      <protection locked="0"/>
    </xf>
    <xf numFmtId="0" fontId="7" fillId="95" borderId="116" applyNumberFormat="0" applyProtection="0">
      <alignment horizontal="left" vertical="top" indent="1"/>
    </xf>
    <xf numFmtId="0" fontId="7" fillId="80" borderId="109" applyNumberFormat="0" applyProtection="0">
      <alignment horizontal="left" vertical="top" indent="1"/>
    </xf>
    <xf numFmtId="4" fontId="10" fillId="68" borderId="126" applyNumberFormat="0" applyProtection="0">
      <alignment horizontal="right" vertical="center"/>
    </xf>
    <xf numFmtId="4" fontId="17" fillId="10" borderId="118" applyNumberFormat="0" applyProtection="0">
      <alignment horizontal="right" vertical="center"/>
    </xf>
    <xf numFmtId="4" fontId="17" fillId="36" borderId="117" applyNumberFormat="0" applyProtection="0">
      <alignment horizontal="right" vertical="center"/>
    </xf>
    <xf numFmtId="4" fontId="10" fillId="6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79" borderId="126" applyNumberFormat="0" applyProtection="0">
      <alignment horizontal="left" vertical="center" indent="1"/>
    </xf>
    <xf numFmtId="0" fontId="7" fillId="70" borderId="126" applyNumberFormat="0" applyProtection="0">
      <alignment horizontal="left" vertical="top" indent="1"/>
    </xf>
    <xf numFmtId="4" fontId="10" fillId="68" borderId="116" applyNumberFormat="0" applyProtection="0">
      <alignment horizontal="right" vertical="center"/>
    </xf>
    <xf numFmtId="4" fontId="10" fillId="79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9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80" borderId="109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7" fillId="4" borderId="112" applyNumberFormat="0">
      <protection locked="0"/>
    </xf>
    <xf numFmtId="0" fontId="23" fillId="52" borderId="0" applyNumberFormat="0" applyBorder="0" applyAlignment="0" applyProtection="0"/>
    <xf numFmtId="4" fontId="8" fillId="79" borderId="120" applyNumberFormat="0" applyProtection="0">
      <alignment horizontal="left" vertical="center" indent="1"/>
    </xf>
    <xf numFmtId="0" fontId="33" fillId="35" borderId="110" applyNumberFormat="0" applyAlignment="0" applyProtection="0"/>
    <xf numFmtId="0" fontId="7" fillId="88" borderId="109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0" fillId="72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4" borderId="112" applyNumberFormat="0">
      <protection locked="0"/>
    </xf>
    <xf numFmtId="0" fontId="7" fillId="14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15" fillId="80" borderId="113" applyNumberFormat="0" applyProtection="0">
      <alignment horizontal="left" vertical="center" indent="1"/>
    </xf>
    <xf numFmtId="4" fontId="15" fillId="80" borderId="113" applyNumberFormat="0" applyProtection="0">
      <alignment horizontal="left" vertical="center" indent="1"/>
    </xf>
    <xf numFmtId="0" fontId="7" fillId="0" borderId="0"/>
    <xf numFmtId="0" fontId="7" fillId="14" borderId="116" applyNumberFormat="0" applyProtection="0">
      <alignment horizontal="left" vertical="center" indent="1"/>
    </xf>
    <xf numFmtId="4" fontId="163" fillId="12" borderId="116" applyNumberFormat="0" applyProtection="0">
      <alignment horizontal="left" vertical="center" indent="1"/>
    </xf>
    <xf numFmtId="4" fontId="192" fillId="41" borderId="117" applyNumberFormat="0" applyProtection="0">
      <alignment horizontal="right" vertical="center"/>
    </xf>
    <xf numFmtId="4" fontId="195" fillId="4" borderId="117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0" borderId="0"/>
    <xf numFmtId="0" fontId="26" fillId="44" borderId="114" applyNumberFormat="0" applyAlignment="0" applyProtection="0"/>
    <xf numFmtId="0" fontId="7" fillId="34" borderId="125" applyNumberFormat="0" applyFont="0" applyAlignment="0" applyProtection="0"/>
    <xf numFmtId="4" fontId="10" fillId="69" borderId="126" applyNumberFormat="0" applyProtection="0">
      <alignment horizontal="left" vertical="center" indent="1"/>
    </xf>
    <xf numFmtId="0" fontId="41" fillId="5" borderId="114" applyNumberFormat="0" applyAlignment="0" applyProtection="0"/>
    <xf numFmtId="4" fontId="17" fillId="69" borderId="117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8" fillId="79" borderId="11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34" borderId="115" applyNumberFormat="0" applyFon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8" fillId="69" borderId="126" applyNumberFormat="0" applyProtection="0">
      <alignment vertical="center"/>
    </xf>
    <xf numFmtId="4" fontId="17" fillId="39" borderId="11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0" fontId="7" fillId="0" borderId="0"/>
    <xf numFmtId="0" fontId="23" fillId="53" borderId="0" applyNumberFormat="0" applyBorder="0" applyAlignment="0" applyProtection="0"/>
    <xf numFmtId="4" fontId="10" fillId="7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74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7" fillId="81" borderId="116" applyNumberFormat="0" applyProtection="0">
      <alignment horizontal="left" vertical="top" indent="1"/>
    </xf>
    <xf numFmtId="0" fontId="7" fillId="79" borderId="116" applyNumberFormat="0" applyProtection="0">
      <alignment horizontal="left" vertical="top" indent="1"/>
    </xf>
    <xf numFmtId="0" fontId="7" fillId="70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3" fillId="35" borderId="114" applyNumberFormat="0" applyAlignment="0" applyProtection="0"/>
    <xf numFmtId="0" fontId="11" fillId="2" borderId="116" applyNumberFormat="0" applyProtection="0">
      <alignment horizontal="left" vertical="top" indent="1"/>
    </xf>
    <xf numFmtId="4" fontId="10" fillId="75" borderId="116" applyNumberFormat="0" applyProtection="0">
      <alignment horizontal="right" vertical="center"/>
    </xf>
    <xf numFmtId="4" fontId="50" fillId="79" borderId="116" applyNumberFormat="0" applyProtection="0">
      <alignment horizontal="left" vertical="center" wrapText="1"/>
    </xf>
    <xf numFmtId="4" fontId="8" fillId="79" borderId="116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7" fillId="29" borderId="117" applyNumberFormat="0" applyProtection="0">
      <alignment horizontal="right" vertical="center"/>
    </xf>
    <xf numFmtId="4" fontId="17" fillId="15" borderId="117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12" fillId="7" borderId="11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4" fontId="10" fillId="72" borderId="11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12" fillId="80" borderId="116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7" fillId="14" borderId="116" applyNumberFormat="0" applyProtection="0">
      <alignment horizontal="left" vertical="top" indent="1"/>
    </xf>
    <xf numFmtId="4" fontId="17" fillId="89" borderId="117" applyNumberFormat="0" applyProtection="0">
      <alignment horizontal="right" vertical="center"/>
    </xf>
    <xf numFmtId="4" fontId="163" fillId="7" borderId="116" applyNumberFormat="0" applyProtection="0">
      <alignment vertical="center"/>
    </xf>
    <xf numFmtId="0" fontId="163" fillId="7" borderId="116" applyNumberFormat="0" applyProtection="0">
      <alignment horizontal="left" vertical="top" indent="1"/>
    </xf>
    <xf numFmtId="0" fontId="163" fillId="88" borderId="116" applyNumberFormat="0" applyProtection="0">
      <alignment horizontal="left" vertical="top" indent="1"/>
    </xf>
    <xf numFmtId="0" fontId="7" fillId="34" borderId="115" applyNumberFormat="0" applyFont="0" applyAlignment="0" applyProtection="0"/>
    <xf numFmtId="4" fontId="192" fillId="69" borderId="117" applyNumberFormat="0" applyProtection="0">
      <alignment vertical="center"/>
    </xf>
    <xf numFmtId="0" fontId="7" fillId="31" borderId="116" applyNumberFormat="0" applyProtection="0">
      <alignment horizontal="left" vertical="top" indent="1"/>
    </xf>
    <xf numFmtId="4" fontId="8" fillId="79" borderId="120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0" fillId="79" borderId="126" applyNumberFormat="0" applyProtection="0">
      <alignment horizontal="right" vertical="center"/>
    </xf>
    <xf numFmtId="0" fontId="26" fillId="44" borderId="124" applyNumberFormat="0" applyAlignment="0" applyProtection="0"/>
    <xf numFmtId="4" fontId="8" fillId="69" borderId="126" applyNumberFormat="0" applyProtection="0">
      <alignment vertical="center"/>
    </xf>
    <xf numFmtId="0" fontId="7" fillId="70" borderId="116" applyNumberFormat="0" applyProtection="0">
      <alignment horizontal="left" vertical="center" indent="1"/>
    </xf>
    <xf numFmtId="0" fontId="7" fillId="79" borderId="116" applyNumberFormat="0" applyProtection="0">
      <alignment horizontal="left" vertical="center" indent="1"/>
    </xf>
    <xf numFmtId="4" fontId="10" fillId="79" borderId="116" applyNumberFormat="0" applyProtection="0">
      <alignment horizontal="right" vertical="center"/>
    </xf>
    <xf numFmtId="0" fontId="7" fillId="80" borderId="116" applyNumberFormat="0" applyProtection="0">
      <alignment horizontal="left" vertical="top" indent="1"/>
    </xf>
    <xf numFmtId="0" fontId="17" fillId="34" borderId="117" applyNumberFormat="0" applyFont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4" fontId="10" fillId="75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75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7" fillId="95" borderId="126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5" fillId="80" borderId="120" applyNumberFormat="0" applyProtection="0">
      <alignment horizontal="left" vertical="center" indent="1"/>
    </xf>
    <xf numFmtId="4" fontId="15" fillId="80" borderId="120" applyNumberFormat="0" applyProtection="0">
      <alignment horizontal="left" vertical="center" indent="1"/>
    </xf>
    <xf numFmtId="0" fontId="23" fillId="15" borderId="0" applyNumberFormat="0" applyBorder="0" applyAlignment="0" applyProtection="0"/>
    <xf numFmtId="0" fontId="7" fillId="88" borderId="12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0" fontId="39" fillId="4" borderId="124" applyNumberFormat="0" applyAlignment="0" applyProtection="0"/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41" fillId="5" borderId="124" applyNumberFormat="0" applyAlignment="0" applyProtection="0"/>
    <xf numFmtId="0" fontId="77" fillId="31" borderId="122" applyBorder="0"/>
    <xf numFmtId="0" fontId="12" fillId="42" borderId="12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3" fillId="8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7" fillId="81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92" fillId="42" borderId="119" applyNumberFormat="0" applyProtection="0">
      <alignment vertical="center"/>
    </xf>
    <xf numFmtId="0" fontId="7" fillId="4" borderId="119" applyNumberFormat="0">
      <protection locked="0"/>
    </xf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23" fillId="53" borderId="0" applyNumberFormat="0" applyBorder="0" applyAlignment="0" applyProtection="0"/>
    <xf numFmtId="0" fontId="28" fillId="0" borderId="121" applyNumberFormat="0" applyFill="0" applyAlignment="0" applyProtection="0"/>
    <xf numFmtId="0" fontId="33" fillId="35" borderId="124" applyNumberFormat="0" applyAlignment="0" applyProtection="0"/>
    <xf numFmtId="0" fontId="7" fillId="0" borderId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193" fillId="2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36" fillId="103" borderId="123" applyNumberForma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" fillId="0" borderId="0"/>
    <xf numFmtId="0" fontId="7" fillId="31" borderId="126" applyNumberFormat="0" applyProtection="0">
      <alignment horizontal="left" vertical="center" indent="1"/>
    </xf>
    <xf numFmtId="0" fontId="7" fillId="0" borderId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80" borderId="126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9" borderId="126" applyNumberFormat="0" applyProtection="0">
      <alignment horizontal="left" vertical="top" indent="1"/>
    </xf>
    <xf numFmtId="0" fontId="190" fillId="103" borderId="127" applyNumberFormat="0" applyAlignment="0" applyProtection="0"/>
    <xf numFmtId="0" fontId="23" fillId="15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0" fontId="7" fillId="70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0" borderId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6" fillId="4" borderId="124" applyNumberFormat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24" applyNumberFormat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5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197" fillId="112" borderId="17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7" borderId="162" applyNumberFormat="0" applyFont="0" applyAlignment="0" applyProtection="0"/>
    <xf numFmtId="0" fontId="137" fillId="9" borderId="165" applyNumberFormat="0" applyAlignment="0" applyProtection="0"/>
    <xf numFmtId="9" fontId="70" fillId="63" borderId="171" applyProtection="0">
      <alignment horizontal="right"/>
      <protection locked="0"/>
    </xf>
    <xf numFmtId="0" fontId="154" fillId="0" borderId="178" applyNumberFormat="0" applyFill="0" applyProtection="0">
      <alignment horizontal="right"/>
    </xf>
    <xf numFmtId="238" fontId="17" fillId="56" borderId="178" applyNumberFormat="0" applyFont="0" applyBorder="0" applyAlignment="0" applyProtection="0">
      <alignment horizontal="right"/>
    </xf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4" borderId="129" applyNumberFormat="0">
      <protection locked="0"/>
    </xf>
    <xf numFmtId="0" fontId="39" fillId="4" borderId="158" applyNumberFormat="0" applyAlignment="0" applyProtection="0"/>
    <xf numFmtId="0" fontId="173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4" fontId="13" fillId="81" borderId="166" applyNumberFormat="0" applyProtection="0">
      <alignment vertical="center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3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36" fillId="4" borderId="164" applyNumberFormat="0" applyAlignment="0" applyProtection="0"/>
    <xf numFmtId="0" fontId="172" fillId="0" borderId="175" applyNumberFormat="0" applyFill="0" applyBorder="0" applyAlignment="0" applyProtection="0"/>
    <xf numFmtId="0" fontId="168" fillId="0" borderId="156"/>
    <xf numFmtId="10" fontId="17" fillId="42" borderId="171" applyNumberFormat="0" applyBorder="0" applyAlignment="0" applyProtection="0"/>
    <xf numFmtId="0" fontId="168" fillId="0" borderId="174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56" fillId="0" borderId="157" applyNumberFormat="0" applyFill="0" applyBorder="0" applyAlignment="0" applyProtection="0"/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33" fillId="35" borderId="176" applyNumberFormat="0" applyAlignment="0" applyProtection="0"/>
    <xf numFmtId="0" fontId="53" fillId="47" borderId="171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228" fontId="7" fillId="0" borderId="177">
      <protection locked="0"/>
    </xf>
    <xf numFmtId="0" fontId="54" fillId="65" borderId="161">
      <alignment horizontal="left" vertical="center" wrapText="1"/>
    </xf>
    <xf numFmtId="0" fontId="7" fillId="0" borderId="175" applyNumberFormat="0" applyFill="0" applyBorder="0" applyAlignment="0" applyProtection="0"/>
    <xf numFmtId="0" fontId="33" fillId="35" borderId="176" applyNumberFormat="0" applyAlignment="0" applyProtection="0"/>
    <xf numFmtId="0" fontId="154" fillId="0" borderId="178" applyNumberFormat="0" applyFill="0" applyProtection="0">
      <alignment horizontal="right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0" fontId="41" fillId="5" borderId="158" applyNumberFormat="0" applyAlignment="0" applyProtection="0"/>
    <xf numFmtId="10" fontId="17" fillId="42" borderId="129" applyNumberFormat="0" applyBorder="0" applyAlignment="0" applyProtection="0"/>
    <xf numFmtId="0" fontId="33" fillId="35" borderId="158" applyNumberFormat="0" applyAlignment="0" applyProtection="0"/>
    <xf numFmtId="0" fontId="116" fillId="0" borderId="156" applyAlignment="0" applyProtection="0"/>
    <xf numFmtId="0" fontId="53" fillId="0" borderId="156">
      <alignment horizontal="left" vertical="center"/>
    </xf>
    <xf numFmtId="238" fontId="17" fillId="56" borderId="160" applyNumberFormat="0" applyFont="0" applyBorder="0" applyAlignment="0" applyProtection="0">
      <alignment horizontal="right"/>
    </xf>
    <xf numFmtId="238" fontId="17" fillId="56" borderId="160" applyNumberFormat="0" applyFont="0" applyBorder="0" applyAlignment="0" applyProtection="0">
      <alignment horizontal="right"/>
    </xf>
    <xf numFmtId="0" fontId="7" fillId="2" borderId="163" applyNumberFormat="0" applyFont="0" applyAlignment="0" applyProtection="0"/>
    <xf numFmtId="228" fontId="7" fillId="0" borderId="159">
      <protection locked="0"/>
    </xf>
    <xf numFmtId="228" fontId="7" fillId="0" borderId="159">
      <protection locked="0"/>
    </xf>
    <xf numFmtId="228" fontId="7" fillId="0" borderId="159">
      <protection locked="0"/>
    </xf>
    <xf numFmtId="0" fontId="39" fillId="4" borderId="176" applyNumberFormat="0" applyAlignment="0" applyProtection="0"/>
    <xf numFmtId="0" fontId="87" fillId="4" borderId="176" applyNumberFormat="0" applyAlignment="0" applyProtection="0"/>
    <xf numFmtId="0" fontId="87" fillId="9" borderId="176" applyNumberFormat="0" applyAlignment="0" applyProtection="0"/>
    <xf numFmtId="0" fontId="17" fillId="0" borderId="175" applyNumberFormat="0" applyFill="0" applyAlignment="0" applyProtection="0"/>
    <xf numFmtId="0" fontId="78" fillId="0" borderId="175" applyNumberFormat="0" applyFill="0" applyBorder="0" applyAlignment="0" applyProtection="0"/>
    <xf numFmtId="0" fontId="7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215" fontId="74" fillId="37" borderId="174" applyFont="0">
      <alignment horizontal="right"/>
    </xf>
    <xf numFmtId="215" fontId="74" fillId="37" borderId="174" applyFont="0">
      <alignment horizontal="right"/>
    </xf>
    <xf numFmtId="215" fontId="74" fillId="37" borderId="174" applyFont="0">
      <alignment horizontal="right"/>
    </xf>
    <xf numFmtId="0" fontId="39" fillId="4" borderId="158" applyNumberFormat="0" applyAlignment="0" applyProtection="0"/>
    <xf numFmtId="0" fontId="87" fillId="4" borderId="158" applyNumberFormat="0" applyAlignment="0" applyProtection="0"/>
    <xf numFmtId="0" fontId="87" fillId="9" borderId="158" applyNumberFormat="0" applyAlignment="0" applyProtection="0"/>
    <xf numFmtId="0" fontId="17" fillId="0" borderId="157" applyNumberFormat="0" applyFill="0" applyAlignment="0" applyProtection="0"/>
    <xf numFmtId="0" fontId="78" fillId="0" borderId="157" applyNumberFormat="0" applyFill="0" applyBorder="0" applyAlignment="0" applyProtection="0"/>
    <xf numFmtId="0" fontId="7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215" fontId="74" fillId="37" borderId="156" applyFont="0">
      <alignment horizontal="right"/>
    </xf>
    <xf numFmtId="215" fontId="74" fillId="37" borderId="156" applyFont="0">
      <alignment horizontal="right"/>
    </xf>
    <xf numFmtId="215" fontId="74" fillId="37" borderId="156" applyFont="0">
      <alignment horizontal="right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28" fillId="0" borderId="168" applyNumberFormat="0" applyFill="0" applyAlignment="0" applyProtection="0"/>
    <xf numFmtId="4" fontId="8" fillId="79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7" fillId="4" borderId="171" applyNumberFormat="0">
      <protection locked="0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0" fontId="7" fillId="4" borderId="171" applyNumberFormat="0">
      <protection locked="0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92" fillId="41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39" fillId="4" borderId="158" applyNumberFormat="0" applyAlignment="0" applyProtection="0"/>
    <xf numFmtId="0" fontId="11" fillId="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41" fillId="5" borderId="158" applyNumberFormat="0" applyAlignment="0" applyProtection="0"/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1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7" fillId="11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171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8" fillId="69" borderId="166" applyNumberFormat="0" applyProtection="0">
      <alignment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7" fillId="95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4" fontId="10" fillId="7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39" fillId="4" borderId="158" applyNumberFormat="0" applyAlignment="0" applyProtection="0"/>
    <xf numFmtId="4" fontId="163" fillId="7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41" fillId="5" borderId="158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1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0" fontId="7" fillId="4" borderId="171" applyNumberFormat="0">
      <protection locked="0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79" borderId="166" applyNumberFormat="0" applyProtection="0">
      <alignment horizontal="left" vertical="top" indent="1"/>
    </xf>
    <xf numFmtId="0" fontId="190" fillId="103" borderId="173" applyNumberFormat="0" applyAlignment="0" applyProtection="0"/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6" fillId="4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80" borderId="166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1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33" fillId="35" borderId="158" applyNumberFormat="0" applyAlignment="0" applyProtection="0"/>
    <xf numFmtId="0" fontId="26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34" borderId="162" applyNumberFormat="0" applyFont="0" applyAlignment="0" applyProtection="0"/>
    <xf numFmtId="4" fontId="17" fillId="93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69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7" borderId="162" applyNumberFormat="0" applyFont="0" applyAlignment="0" applyProtection="0"/>
    <xf numFmtId="4" fontId="10" fillId="74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4" borderId="171" applyNumberFormat="0">
      <protection locked="0"/>
    </xf>
    <xf numFmtId="4" fontId="17" fillId="94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" fontId="8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7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77" fillId="31" borderId="172" applyBorder="0"/>
    <xf numFmtId="0" fontId="7" fillId="34" borderId="162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9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73" applyNumberFormat="0" applyAlignment="0" applyProtection="0"/>
    <xf numFmtId="0" fontId="87" fillId="9" borderId="124" applyNumberFormat="0" applyAlignment="0" applyProtection="0"/>
    <xf numFmtId="0" fontId="87" fillId="4" borderId="124" applyNumberFormat="0" applyAlignment="0" applyProtection="0"/>
    <xf numFmtId="4" fontId="17" fillId="2" borderId="173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93" fillId="2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9" fillId="69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0" fillId="81" borderId="166" applyNumberFormat="0" applyProtection="0">
      <alignment horizontal="right"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23" fillId="66" borderId="161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79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0" fillId="103" borderId="173" applyNumberFormat="0" applyAlignment="0" applyProtection="0"/>
    <xf numFmtId="4" fontId="192" fillId="41" borderId="173" applyNumberFormat="0" applyProtection="0">
      <alignment horizontal="right" vertical="center"/>
    </xf>
    <xf numFmtId="0" fontId="33" fillId="35" borderId="158" applyNumberFormat="0" applyAlignment="0" applyProtection="0"/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39" fillId="4" borderId="158" applyNumberFormat="0" applyAlignment="0" applyProtection="0"/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33" fillId="35" borderId="173" applyNumberFormat="0" applyAlignment="0" applyProtection="0"/>
    <xf numFmtId="4" fontId="15" fillId="80" borderId="167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41" fillId="5" borderId="158" applyNumberFormat="0" applyAlignment="0" applyProtection="0"/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36" fillId="103" borderId="164" applyNumberFormat="0" applyAlignment="0" applyProtection="0"/>
    <xf numFmtId="0" fontId="193" fillId="2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10" fontId="17" fillId="42" borderId="90" applyNumberFormat="0" applyBorder="0" applyAlignment="0" applyProtection="0"/>
    <xf numFmtId="0" fontId="41" fillId="5" borderId="124" applyNumberFormat="0" applyAlignment="0" applyProtection="0"/>
    <xf numFmtId="0" fontId="12" fillId="80" borderId="166" applyNumberFormat="0" applyProtection="0">
      <alignment horizontal="left" vertical="top" indent="1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54" fillId="65" borderId="128">
      <alignment horizontal="left" vertical="center" wrapText="1"/>
    </xf>
    <xf numFmtId="0" fontId="123" fillId="66" borderId="128">
      <alignment horizontal="left" vertical="center" wrapText="1"/>
    </xf>
    <xf numFmtId="0" fontId="54" fillId="65" borderId="128">
      <alignment horizontal="left" vertical="center" wrapText="1"/>
    </xf>
    <xf numFmtId="0" fontId="12" fillId="80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163" fillId="7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12" fillId="80" borderId="166" applyNumberFormat="0" applyProtection="0">
      <alignment horizontal="left" vertical="top" indent="1"/>
    </xf>
    <xf numFmtId="0" fontId="41" fillId="5" borderId="158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41" fillId="5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4" borderId="171" applyNumberFormat="0">
      <protection locked="0"/>
    </xf>
    <xf numFmtId="0" fontId="28" fillId="0" borderId="169" applyNumberFormat="0" applyFill="0" applyAlignment="0" applyProtection="0"/>
    <xf numFmtId="0" fontId="7" fillId="31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41" fillId="5" borderId="158" applyNumberFormat="0" applyAlignment="0" applyProtection="0"/>
    <xf numFmtId="4" fontId="17" fillId="89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0" fillId="79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36" fillId="44" borderId="164" applyNumberFormat="0" applyAlignment="0" applyProtection="0"/>
    <xf numFmtId="4" fontId="10" fillId="79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4" borderId="162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80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2" fillId="0" borderId="0"/>
    <xf numFmtId="4" fontId="10" fillId="7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36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0" fontId="7" fillId="7" borderId="125" applyNumberFormat="0" applyFont="0" applyAlignment="0" applyProtection="0"/>
    <xf numFmtId="0" fontId="7" fillId="7" borderId="125" applyNumberFormat="0" applyFont="0" applyAlignment="0" applyProtection="0"/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36" fillId="4" borderId="123" applyNumberFormat="0" applyAlignment="0" applyProtection="0"/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163" fillId="7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58" applyNumberFormat="0" applyAlignment="0" applyProtection="0"/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33" fillId="35" borderId="173" applyNumberFormat="0" applyAlignment="0" applyProtection="0"/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33" fillId="35" borderId="158" applyNumberFormat="0" applyAlignment="0" applyProtection="0"/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8" fillId="0" borderId="170" applyNumberFormat="0" applyFill="0" applyAlignment="0" applyProtection="0"/>
    <xf numFmtId="4" fontId="10" fillId="77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95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7" fillId="4" borderId="171" applyNumberFormat="0">
      <protection locked="0"/>
    </xf>
    <xf numFmtId="4" fontId="10" fillId="76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4" borderId="171" applyNumberFormat="0">
      <protection locked="0"/>
    </xf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8" fillId="79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4" borderId="171" applyNumberFormat="0">
      <protection locked="0"/>
    </xf>
    <xf numFmtId="4" fontId="17" fillId="15" borderId="173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17" fillId="38" borderId="171"/>
    <xf numFmtId="0" fontId="36" fillId="103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92" fillId="69" borderId="173" applyNumberFormat="0" applyProtection="0">
      <alignment vertical="center"/>
    </xf>
    <xf numFmtId="4" fontId="10" fillId="7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7" fillId="39" borderId="173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10" fillId="77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53" fillId="47" borderId="90">
      <alignment horizontal="center" vertical="center" wrapText="1"/>
      <protection hidden="1"/>
    </xf>
    <xf numFmtId="0" fontId="53" fillId="47" borderId="90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7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89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77" fillId="31" borderId="172" applyBorder="0"/>
    <xf numFmtId="4" fontId="10" fillId="61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4" borderId="171" applyNumberFormat="0">
      <protection locked="0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70" borderId="126" applyNumberFormat="0" applyProtection="0">
      <alignment horizontal="left" vertical="top" indent="1"/>
    </xf>
    <xf numFmtId="4" fontId="17" fillId="88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34" borderId="125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12" fillId="42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81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6" fillId="81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58" applyNumberFormat="0" applyAlignment="0" applyProtection="0"/>
    <xf numFmtId="0" fontId="41" fillId="5" borderId="158" applyNumberFormat="0" applyAlignment="0" applyProtection="0"/>
    <xf numFmtId="0" fontId="7" fillId="4" borderId="129" applyNumberFormat="0">
      <protection locked="0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39" fillId="4" borderId="124" applyNumberFormat="0" applyAlignment="0" applyProtection="0"/>
    <xf numFmtId="4" fontId="17" fillId="39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26" fillId="44" borderId="124" applyNumberFormat="0" applyAlignment="0" applyProtection="0"/>
    <xf numFmtId="4" fontId="8" fillId="79" borderId="167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2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7" fillId="10" borderId="128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17" fillId="38" borderId="171"/>
    <xf numFmtId="4" fontId="17" fillId="15" borderId="127" applyNumberFormat="0" applyProtection="0">
      <alignment horizontal="left" vertical="center" indent="1"/>
    </xf>
    <xf numFmtId="0" fontId="39" fillId="4" borderId="124" applyNumberFormat="0" applyAlignment="0" applyProtection="0"/>
    <xf numFmtId="0" fontId="11" fillId="2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41" fillId="5" borderId="124" applyNumberFormat="0" applyAlignment="0" applyProtection="0"/>
    <xf numFmtId="4" fontId="10" fillId="68" borderId="12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38" borderId="171"/>
    <xf numFmtId="4" fontId="10" fillId="69" borderId="166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4" borderId="90" applyNumberFormat="0">
      <protection locked="0"/>
    </xf>
    <xf numFmtId="0" fontId="190" fillId="103" borderId="127" applyNumberFormat="0" applyAlignment="0" applyProtection="0"/>
    <xf numFmtId="4" fontId="10" fillId="71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0" borderId="12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127" applyNumberFormat="0" applyProtection="0">
      <alignment horizontal="right" vertical="center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7" fillId="2" borderId="173" applyNumberFormat="0" applyProtection="0">
      <alignment vertical="center"/>
    </xf>
    <xf numFmtId="0" fontId="11" fillId="69" borderId="12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24" applyNumberFormat="0" applyAlignment="0" applyProtection="0"/>
    <xf numFmtId="0" fontId="7" fillId="34" borderId="125" applyNumberFormat="0" applyFont="0" applyAlignment="0" applyProtection="0"/>
    <xf numFmtId="0" fontId="54" fillId="65" borderId="161">
      <alignment horizontal="left" vertical="center" wrapText="1"/>
    </xf>
    <xf numFmtId="0" fontId="7" fillId="95" borderId="16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0" fontId="39" fillId="4" borderId="158" applyNumberFormat="0" applyAlignment="0" applyProtection="0"/>
    <xf numFmtId="4" fontId="17" fillId="91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7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28" fillId="0" borderId="168" applyNumberFormat="0" applyFill="0" applyAlignment="0" applyProtection="0"/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33" fillId="35" borderId="158" applyNumberFormat="0" applyAlignment="0" applyProtection="0"/>
    <xf numFmtId="0" fontId="33" fillId="35" borderId="124" applyNumberFormat="0" applyAlignment="0" applyProtection="0"/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36" fillId="44" borderId="123" applyNumberFormat="0" applyAlignment="0" applyProtection="0"/>
    <xf numFmtId="0" fontId="7" fillId="95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2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4" borderId="129" applyNumberFormat="0">
      <protection locked="0"/>
    </xf>
    <xf numFmtId="4" fontId="10" fillId="81" borderId="12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195" fillId="4" borderId="127" applyNumberFormat="0" applyProtection="0">
      <alignment horizontal="right" vertical="center"/>
    </xf>
    <xf numFmtId="0" fontId="190" fillId="103" borderId="173" applyNumberFormat="0" applyAlignment="0" applyProtection="0"/>
    <xf numFmtId="0" fontId="36" fillId="103" borderId="164" applyNumberFormat="0" applyAlignment="0" applyProtection="0"/>
    <xf numFmtId="4" fontId="10" fillId="81" borderId="12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2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55" borderId="164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1" borderId="166" applyNumberFormat="0" applyProtection="0">
      <alignment horizontal="right" vertical="center"/>
    </xf>
    <xf numFmtId="0" fontId="2" fillId="0" borderId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8" borderId="129"/>
    <xf numFmtId="4" fontId="10" fillId="73" borderId="16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17" fillId="38" borderId="171"/>
    <xf numFmtId="4" fontId="10" fillId="74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4" borderId="129" applyNumberFormat="0">
      <protection locked="0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92" fillId="41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7" fillId="39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" borderId="171" applyNumberFormat="0">
      <protection locked="0"/>
    </xf>
    <xf numFmtId="0" fontId="36" fillId="44" borderId="164" applyNumberFormat="0" applyAlignment="0" applyProtection="0"/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50" fillId="79" borderId="166" applyNumberFormat="0" applyProtection="0">
      <alignment horizontal="left" vertical="center" wrapText="1"/>
    </xf>
    <xf numFmtId="0" fontId="7" fillId="14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26" fillId="44" borderId="158" applyNumberFormat="0" applyAlignment="0" applyProtection="0"/>
    <xf numFmtId="0" fontId="7" fillId="88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33" fillId="35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4" fontId="17" fillId="15" borderId="173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7" fillId="10" borderId="161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12" fillId="80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39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36" fillId="44" borderId="123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2" borderId="173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26" fillId="44" borderId="124" applyNumberFormat="0" applyAlignment="0" applyProtection="0"/>
    <xf numFmtId="4" fontId="13" fillId="81" borderId="12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77" fillId="31" borderId="122" applyBorder="0"/>
    <xf numFmtId="4" fontId="17" fillId="36" borderId="127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0" fontId="7" fillId="81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0" fontId="7" fillId="81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33" fillId="35" borderId="127" applyNumberFormat="0" applyAlignment="0" applyProtection="0"/>
    <xf numFmtId="0" fontId="26" fillId="44" borderId="124" applyNumberFormat="0" applyAlignment="0" applyProtection="0"/>
    <xf numFmtId="0" fontId="26" fillId="4" borderId="124" applyNumberFormat="0" applyAlignment="0" applyProtection="0"/>
    <xf numFmtId="0" fontId="7" fillId="95" borderId="126" applyNumberFormat="0" applyProtection="0">
      <alignment horizontal="left" vertical="top" indent="1"/>
    </xf>
    <xf numFmtId="4" fontId="10" fillId="69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0" fontId="41" fillId="5" borderId="124" applyNumberFormat="0" applyAlignment="0" applyProtection="0"/>
    <xf numFmtId="0" fontId="7" fillId="34" borderId="125" applyNumberFormat="0" applyFont="0" applyAlignment="0" applyProtection="0"/>
    <xf numFmtId="4" fontId="195" fillId="4" borderId="127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3" fillId="35" borderId="124" applyNumberFormat="0" applyAlignment="0" applyProtection="0"/>
    <xf numFmtId="4" fontId="17" fillId="93" borderId="127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7" borderId="125" applyNumberFormat="0" applyFont="0" applyAlignment="0" applyProtection="0"/>
    <xf numFmtId="0" fontId="7" fillId="34" borderId="125" applyNumberFormat="0" applyFont="0" applyAlignment="0" applyProtection="0"/>
    <xf numFmtId="4" fontId="10" fillId="73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8" fillId="79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33" fillId="35" borderId="127" applyNumberFormat="0" applyAlignment="0" applyProtection="0"/>
    <xf numFmtId="0" fontId="7" fillId="80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9" borderId="126" applyNumberFormat="0" applyProtection="0">
      <alignment horizontal="left" vertical="center" indent="1"/>
    </xf>
    <xf numFmtId="0" fontId="36" fillId="4" borderId="123" applyNumberFormat="0" applyAlignment="0" applyProtection="0"/>
    <xf numFmtId="0" fontId="7" fillId="14" borderId="126" applyNumberFormat="0" applyProtection="0">
      <alignment horizontal="left" vertical="top" indent="1"/>
    </xf>
    <xf numFmtId="4" fontId="17" fillId="29" borderId="127" applyNumberFormat="0" applyProtection="0">
      <alignment horizontal="right" vertical="center"/>
    </xf>
    <xf numFmtId="0" fontId="7" fillId="95" borderId="126" applyNumberFormat="0" applyProtection="0">
      <alignment horizontal="left" vertical="center" indent="1"/>
    </xf>
    <xf numFmtId="0" fontId="36" fillId="44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4" fontId="10" fillId="73" borderId="16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33" fillId="35" borderId="124" applyNumberFormat="0" applyAlignment="0" applyProtection="0"/>
    <xf numFmtId="4" fontId="9" fillId="69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7" fillId="79" borderId="16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7" fillId="38" borderId="129"/>
    <xf numFmtId="4" fontId="17" fillId="89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4" fontId="10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7" fillId="88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0" fontId="17" fillId="38" borderId="129"/>
    <xf numFmtId="0" fontId="17" fillId="34" borderId="127" applyNumberFormat="0" applyFont="0" applyAlignment="0" applyProtection="0"/>
    <xf numFmtId="4" fontId="10" fillId="81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17" fillId="38" borderId="129"/>
    <xf numFmtId="4" fontId="10" fillId="68" borderId="126" applyNumberFormat="0" applyProtection="0">
      <alignment horizontal="right" vertical="center"/>
    </xf>
    <xf numFmtId="0" fontId="36" fillId="103" borderId="123" applyNumberFormat="0" applyAlignment="0" applyProtection="0"/>
    <xf numFmtId="4" fontId="163" fillId="12" borderId="126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0" fontId="41" fillId="5" borderId="124" applyNumberFormat="0" applyAlignment="0" applyProtection="0"/>
    <xf numFmtId="0" fontId="7" fillId="88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17" fillId="15" borderId="127" applyNumberFormat="0" applyProtection="0">
      <alignment horizontal="left" vertical="center" indent="1"/>
    </xf>
    <xf numFmtId="0" fontId="7" fillId="4" borderId="90" applyNumberFormat="0">
      <protection locked="0"/>
    </xf>
    <xf numFmtId="4" fontId="13" fillId="81" borderId="12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26" fillId="44" borderId="124" applyNumberFormat="0" applyAlignment="0" applyProtection="0"/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top" indent="1"/>
    </xf>
    <xf numFmtId="4" fontId="17" fillId="110" borderId="127" applyNumberFormat="0" applyProtection="0">
      <alignment horizontal="right" vertical="center"/>
    </xf>
    <xf numFmtId="0" fontId="26" fillId="44" borderId="158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0" fontId="163" fillId="88" borderId="12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16" fillId="81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4" fontId="192" fillId="69" borderId="127" applyNumberFormat="0" applyProtection="0">
      <alignment vertical="center"/>
    </xf>
    <xf numFmtId="0" fontId="7" fillId="79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39" fillId="4" borderId="124" applyNumberFormat="0" applyAlignment="0" applyProtection="0"/>
    <xf numFmtId="4" fontId="7" fillId="31" borderId="128" applyNumberFormat="0" applyProtection="0">
      <alignment horizontal="left" vertical="center" indent="1"/>
    </xf>
    <xf numFmtId="0" fontId="28" fillId="0" borderId="121" applyNumberFormat="0" applyFill="0" applyAlignment="0" applyProtection="0"/>
    <xf numFmtId="4" fontId="16" fillId="81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6" fillId="81" borderId="166" applyNumberFormat="0" applyProtection="0">
      <alignment horizontal="right" vertical="center"/>
    </xf>
    <xf numFmtId="0" fontId="36" fillId="4" borderId="123" applyNumberFormat="0" applyAlignment="0" applyProtection="0"/>
    <xf numFmtId="0" fontId="7" fillId="95" borderId="166" applyNumberFormat="0" applyProtection="0">
      <alignment horizontal="left" vertical="top" indent="1"/>
    </xf>
    <xf numFmtId="0" fontId="190" fillId="103" borderId="127" applyNumberFormat="0" applyAlignment="0" applyProtection="0"/>
    <xf numFmtId="4" fontId="10" fillId="77" borderId="12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7" fillId="79" borderId="16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17" fillId="38" borderId="90"/>
    <xf numFmtId="4" fontId="192" fillId="69" borderId="127" applyNumberFormat="0" applyProtection="0">
      <alignment vertical="center"/>
    </xf>
    <xf numFmtId="4" fontId="17" fillId="0" borderId="127" applyNumberFormat="0" applyProtection="0">
      <alignment horizontal="right" vertical="center"/>
    </xf>
    <xf numFmtId="0" fontId="33" fillId="35" borderId="124" applyNumberFormat="0" applyAlignment="0" applyProtection="0"/>
    <xf numFmtId="4" fontId="17" fillId="92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0" fontId="39" fillId="4" borderId="124" applyNumberFormat="0" applyAlignment="0" applyProtection="0"/>
    <xf numFmtId="4" fontId="17" fillId="88" borderId="127" applyNumberFormat="0" applyProtection="0">
      <alignment horizontal="right" vertical="center"/>
    </xf>
    <xf numFmtId="4" fontId="7" fillId="31" borderId="128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0" fontId="7" fillId="4" borderId="90" applyNumberFormat="0">
      <protection locked="0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36" fillId="4" borderId="123" applyNumberFormat="0" applyAlignment="0" applyProtection="0"/>
    <xf numFmtId="4" fontId="10" fillId="74" borderId="16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4" fontId="17" fillId="89" borderId="127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77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7" fillId="7" borderId="125" applyNumberFormat="0" applyFont="0" applyAlignment="0" applyProtection="0"/>
    <xf numFmtId="4" fontId="10" fillId="68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4" fontId="17" fillId="10" borderId="128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4" fontId="15" fillId="80" borderId="13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7" fillId="2" borderId="127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0" fillId="71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0" fontId="33" fillId="35" borderId="127" applyNumberFormat="0" applyAlignment="0" applyProtection="0"/>
    <xf numFmtId="0" fontId="7" fillId="4" borderId="129" applyNumberFormat="0">
      <protection locked="0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69" borderId="127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1" fillId="69" borderId="126" applyNumberFormat="0" applyProtection="0">
      <alignment horizontal="left" vertical="top" indent="1"/>
    </xf>
    <xf numFmtId="0" fontId="39" fillId="4" borderId="124" applyNumberFormat="0" applyAlignment="0" applyProtection="0"/>
    <xf numFmtId="4" fontId="10" fillId="81" borderId="126" applyNumberFormat="0" applyProtection="0">
      <alignment horizontal="right" vertical="center"/>
    </xf>
    <xf numFmtId="0" fontId="7" fillId="88" borderId="126" applyNumberFormat="0" applyProtection="0">
      <alignment horizontal="left" vertical="center" indent="1"/>
    </xf>
    <xf numFmtId="0" fontId="190" fillId="103" borderId="127" applyNumberFormat="0" applyAlignment="0" applyProtection="0"/>
    <xf numFmtId="4" fontId="10" fillId="76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0" fontId="12" fillId="7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4" fontId="10" fillId="77" borderId="126" applyNumberFormat="0" applyProtection="0">
      <alignment horizontal="right" vertical="center"/>
    </xf>
    <xf numFmtId="0" fontId="41" fillId="5" borderId="124" applyNumberFormat="0" applyAlignment="0" applyProtection="0"/>
    <xf numFmtId="0" fontId="36" fillId="44" borderId="123" applyNumberFormat="0" applyAlignment="0" applyProtection="0"/>
    <xf numFmtId="4" fontId="17" fillId="92" borderId="127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10" borderId="128" applyNumberFormat="0" applyProtection="0">
      <alignment horizontal="right" vertical="center"/>
    </xf>
    <xf numFmtId="0" fontId="7" fillId="34" borderId="125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50" fillId="79" borderId="126" applyNumberFormat="0" applyProtection="0">
      <alignment horizontal="left" vertical="center" wrapText="1"/>
    </xf>
    <xf numFmtId="4" fontId="15" fillId="80" borderId="130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75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33" fillId="35" borderId="124" applyNumberFormat="0" applyAlignment="0" applyProtection="0"/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9" fillId="69" borderId="12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6" fillId="44" borderId="123" applyNumberFormat="0" applyAlignment="0" applyProtection="0"/>
    <xf numFmtId="0" fontId="36" fillId="4" borderId="123" applyNumberFormat="0" applyAlignment="0" applyProtection="0"/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4" borderId="129" applyNumberFormat="0">
      <protection locked="0"/>
    </xf>
    <xf numFmtId="4" fontId="17" fillId="110" borderId="127" applyNumberFormat="0" applyProtection="0">
      <alignment horizontal="right" vertical="center"/>
    </xf>
    <xf numFmtId="0" fontId="36" fillId="103" borderId="123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7" fillId="110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7" fillId="93" borderId="127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4" fontId="17" fillId="36" borderId="127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26" applyNumberFormat="0" applyProtection="0">
      <alignment horizontal="left" vertical="center" indent="1"/>
    </xf>
    <xf numFmtId="0" fontId="33" fillId="35" borderId="124" applyNumberFormat="0" applyAlignment="0" applyProtection="0"/>
    <xf numFmtId="4" fontId="10" fillId="6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4" fontId="17" fillId="94" borderId="128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0" fontId="33" fillId="35" borderId="124" applyNumberFormat="0" applyAlignment="0" applyProtection="0"/>
    <xf numFmtId="0" fontId="77" fillId="31" borderId="122" applyBorder="0"/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31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7" fillId="7" borderId="125" applyNumberFormat="0" applyFont="0" applyAlignment="0" applyProtection="0"/>
    <xf numFmtId="0" fontId="190" fillId="103" borderId="127" applyNumberFormat="0" applyAlignment="0" applyProtection="0"/>
    <xf numFmtId="0" fontId="26" fillId="4" borderId="124" applyNumberFormat="0" applyAlignment="0" applyProtection="0"/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27" applyNumberFormat="0" applyAlignment="0" applyProtection="0"/>
    <xf numFmtId="4" fontId="10" fillId="81" borderId="126" applyNumberFormat="0" applyProtection="0">
      <alignment vertical="center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66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7" fillId="88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71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36" fillId="103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0" fontId="7" fillId="4" borderId="129" applyNumberFormat="0">
      <protection locked="0"/>
    </xf>
    <xf numFmtId="4" fontId="10" fillId="71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7" borderId="162" applyNumberFormat="0" applyFont="0" applyAlignment="0" applyProtection="0"/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4" borderId="129" applyNumberFormat="0">
      <protection locked="0"/>
    </xf>
    <xf numFmtId="4" fontId="17" fillId="69" borderId="173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26" fillId="4" borderId="124" applyNumberFormat="0" applyAlignment="0" applyProtection="0"/>
    <xf numFmtId="0" fontId="17" fillId="38" borderId="129"/>
    <xf numFmtId="4" fontId="10" fillId="68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79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2" fillId="7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0" fontId="7" fillId="4" borderId="171" applyNumberFormat="0">
      <protection locked="0"/>
    </xf>
    <xf numFmtId="4" fontId="17" fillId="0" borderId="127" applyNumberFormat="0" applyProtection="0">
      <alignment horizontal="right" vertical="center"/>
    </xf>
    <xf numFmtId="4" fontId="192" fillId="42" borderId="129" applyNumberFormat="0" applyProtection="0">
      <alignment vertical="center"/>
    </xf>
    <xf numFmtId="0" fontId="17" fillId="38" borderId="129"/>
    <xf numFmtId="0" fontId="7" fillId="31" borderId="16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0" fontId="33" fillId="35" borderId="127" applyNumberFormat="0" applyAlignment="0" applyProtection="0"/>
    <xf numFmtId="0" fontId="11" fillId="69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0" fontId="41" fillId="5" borderId="124" applyNumberFormat="0" applyAlignment="0" applyProtection="0"/>
    <xf numFmtId="4" fontId="10" fillId="71" borderId="12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3" fillId="81" borderId="12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4" fontId="192" fillId="42" borderId="129" applyNumberFormat="0" applyProtection="0">
      <alignment vertical="center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26" fillId="4" borderId="124" applyNumberForma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4" borderId="129" applyNumberFormat="0">
      <protection locked="0"/>
    </xf>
    <xf numFmtId="4" fontId="10" fillId="74" borderId="126" applyNumberFormat="0" applyProtection="0">
      <alignment horizontal="right" vertical="center"/>
    </xf>
    <xf numFmtId="0" fontId="39" fillId="4" borderId="124" applyNumberFormat="0" applyAlignment="0" applyProtection="0"/>
    <xf numFmtId="0" fontId="33" fillId="35" borderId="158" applyNumberFormat="0" applyAlignment="0" applyProtection="0"/>
    <xf numFmtId="4" fontId="17" fillId="15" borderId="173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7" fillId="2" borderId="127" applyNumberFormat="0" applyProtection="0">
      <alignment vertical="center"/>
    </xf>
    <xf numFmtId="4" fontId="10" fillId="76" borderId="12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0" fillId="69" borderId="126" applyNumberFormat="0" applyProtection="0">
      <alignment horizontal="left" vertical="center" indent="1"/>
    </xf>
    <xf numFmtId="4" fontId="17" fillId="94" borderId="128" applyNumberFormat="0" applyProtection="0">
      <alignment horizontal="left" vertical="center" indent="1"/>
    </xf>
    <xf numFmtId="4" fontId="17" fillId="92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14" borderId="126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4" fontId="10" fillId="81" borderId="126" applyNumberFormat="0" applyProtection="0">
      <alignment vertical="center"/>
    </xf>
    <xf numFmtId="4" fontId="15" fillId="80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92" fillId="69" borderId="127" applyNumberFormat="0" applyProtection="0">
      <alignment vertical="center"/>
    </xf>
    <xf numFmtId="0" fontId="7" fillId="4" borderId="129" applyNumberFormat="0">
      <protection locked="0"/>
    </xf>
    <xf numFmtId="0" fontId="7" fillId="95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4" borderId="129" applyNumberFormat="0">
      <protection locked="0"/>
    </xf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7" fillId="88" borderId="12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7" fillId="4" borderId="129" applyNumberFormat="0">
      <protection locked="0"/>
    </xf>
    <xf numFmtId="0" fontId="7" fillId="14" borderId="12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31" borderId="166" applyNumberFormat="0" applyProtection="0">
      <alignment horizontal="left" vertical="center" indent="1"/>
    </xf>
    <xf numFmtId="0" fontId="41" fillId="5" borderId="124" applyNumberForma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7" fillId="31" borderId="161" applyNumberFormat="0" applyProtection="0">
      <alignment horizontal="left" vertical="center" indent="1"/>
    </xf>
    <xf numFmtId="0" fontId="7" fillId="34" borderId="125" applyNumberFormat="0" applyFont="0" applyAlignment="0" applyProtection="0"/>
    <xf numFmtId="0" fontId="7" fillId="88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33" fillId="35" borderId="124" applyNumberFormat="0" applyAlignment="0" applyProtection="0"/>
    <xf numFmtId="0" fontId="11" fillId="2" borderId="12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4" fontId="8" fillId="79" borderId="12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92" fillId="69" borderId="127" applyNumberFormat="0" applyProtection="0">
      <alignment vertical="center"/>
    </xf>
    <xf numFmtId="0" fontId="7" fillId="31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92" fillId="42" borderId="171" applyNumberFormat="0" applyProtection="0">
      <alignment vertical="center"/>
    </xf>
    <xf numFmtId="4" fontId="192" fillId="41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36" fillId="4" borderId="164" applyNumberFormat="0" applyAlignment="0" applyProtection="0"/>
    <xf numFmtId="4" fontId="192" fillId="41" borderId="173" applyNumberFormat="0" applyProtection="0">
      <alignment horizontal="right" vertical="center"/>
    </xf>
    <xf numFmtId="0" fontId="17" fillId="38" borderId="171"/>
    <xf numFmtId="4" fontId="17" fillId="2" borderId="173" applyNumberFormat="0" applyProtection="0">
      <alignment vertical="center"/>
    </xf>
    <xf numFmtId="0" fontId="7" fillId="7" borderId="162" applyNumberFormat="0" applyFont="0" applyAlignment="0" applyProtection="0"/>
    <xf numFmtId="0" fontId="190" fillId="103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4" fontId="8" fillId="69" borderId="166" applyNumberFormat="0" applyProtection="0">
      <alignment vertical="center"/>
    </xf>
    <xf numFmtId="4" fontId="195" fillId="4" borderId="173" applyNumberFormat="0" applyProtection="0">
      <alignment horizontal="right" vertical="center"/>
    </xf>
    <xf numFmtId="0" fontId="17" fillId="38" borderId="171"/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3" fillId="81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95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8" fillId="69" borderId="166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33" fillId="35" borderId="158" applyNumberFormat="0" applyAlignment="0" applyProtection="0"/>
    <xf numFmtId="0" fontId="33" fillId="35" borderId="173" applyNumberFormat="0" applyAlignment="0" applyProtection="0"/>
    <xf numFmtId="0" fontId="12" fillId="7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2" fillId="0" borderId="0"/>
    <xf numFmtId="0" fontId="26" fillId="4" borderId="158" applyNumberFormat="0" applyAlignment="0" applyProtection="0"/>
    <xf numFmtId="0" fontId="36" fillId="44" borderId="164" applyNumberFormat="0" applyAlignment="0" applyProtection="0"/>
    <xf numFmtId="4" fontId="8" fillId="69" borderId="166" applyNumberForma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7" borderId="162" applyNumberFormat="0" applyFont="0" applyAlignment="0" applyProtection="0"/>
    <xf numFmtId="0" fontId="7" fillId="4" borderId="171" applyNumberFormat="0">
      <protection locked="0"/>
    </xf>
    <xf numFmtId="228" fontId="7" fillId="0" borderId="177">
      <protection locked="0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116" fillId="0" borderId="174" applyAlignment="0" applyProtection="0"/>
    <xf numFmtId="0" fontId="171" fillId="0" borderId="175" applyNumberFormat="0" applyFill="0" applyBorder="0" applyAlignment="0" applyProtection="0"/>
    <xf numFmtId="0" fontId="17" fillId="38" borderId="129"/>
    <xf numFmtId="0" fontId="7" fillId="4" borderId="129" applyNumberFormat="0">
      <protection locked="0"/>
    </xf>
    <xf numFmtId="228" fontId="7" fillId="0" borderId="177">
      <protection locked="0"/>
    </xf>
    <xf numFmtId="4" fontId="192" fillId="42" borderId="129" applyNumberFormat="0" applyProtection="0">
      <alignment vertical="center"/>
    </xf>
    <xf numFmtId="238" fontId="17" fillId="56" borderId="178" applyNumberFormat="0" applyFont="0" applyBorder="0" applyAlignment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1" fontId="174" fillId="0" borderId="174" applyFill="0" applyProtection="0">
      <alignment horizontal="right"/>
    </xf>
    <xf numFmtId="0" fontId="53" fillId="47" borderId="171">
      <alignment horizontal="center" vertical="center" wrapText="1"/>
      <protection hidden="1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156" fillId="0" borderId="175" applyNumberFormat="0" applyFill="0" applyBorder="0" applyAlignment="0" applyProtection="0"/>
    <xf numFmtId="0" fontId="53" fillId="0" borderId="174">
      <alignment horizontal="left" vertical="center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39" fillId="4" borderId="176" applyNumberFormat="0" applyAlignment="0" applyProtection="0"/>
    <xf numFmtId="0" fontId="154" fillId="0" borderId="178" applyNumberFormat="0" applyFill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41" fillId="5" borderId="176" applyNumberFormat="0" applyAlignment="0" applyProtection="0"/>
    <xf numFmtId="4" fontId="10" fillId="74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11" fillId="2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7" fillId="31" borderId="172" applyBorder="0"/>
    <xf numFmtId="0" fontId="7" fillId="88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7" fillId="38" borderId="171"/>
    <xf numFmtId="0" fontId="7" fillId="4" borderId="171" applyNumberFormat="0">
      <protection locked="0"/>
    </xf>
    <xf numFmtId="4" fontId="192" fillId="42" borderId="171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2" fillId="0" borderId="0"/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4" borderId="162" applyNumberFormat="0" applyFont="0" applyAlignment="0" applyProtection="0"/>
    <xf numFmtId="4" fontId="12" fillId="42" borderId="164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65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39" fillId="4" borderId="158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2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48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1" fillId="0" borderId="22" applyNumberFormat="0" applyFill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4" borderId="179" applyNumberFormat="0">
      <protection locked="0"/>
    </xf>
    <xf numFmtId="0" fontId="2" fillId="0" borderId="0"/>
    <xf numFmtId="0" fontId="7" fillId="0" borderId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4" fontId="17" fillId="94" borderId="161" applyNumberFormat="0" applyProtection="0">
      <alignment horizontal="left" vertical="center" indent="1"/>
    </xf>
    <xf numFmtId="0" fontId="42" fillId="16" borderId="0" applyNumberFormat="0" applyBorder="0" applyAlignment="0" applyProtection="0"/>
    <xf numFmtId="0" fontId="7" fillId="0" borderId="0"/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4" borderId="171" applyNumberForma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17" fillId="38" borderId="9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257" fillId="151" borderId="184" applyNumberFormat="0" applyAlignment="0" applyProtection="0">
      <alignment horizontal="left" vertical="center" indent="1"/>
    </xf>
    <xf numFmtId="274" fontId="258" fillId="0" borderId="185" applyNumberFormat="0" applyProtection="0">
      <alignment horizontal="right" vertical="center"/>
    </xf>
    <xf numFmtId="274" fontId="257" fillId="0" borderId="186" applyNumberFormat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274" fontId="258" fillId="153" borderId="185" applyNumberFormat="0" applyBorder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274" fontId="257" fillId="152" borderId="186" applyNumberFormat="0" applyProtection="0">
      <alignment horizontal="right" vertical="center"/>
    </xf>
    <xf numFmtId="274" fontId="257" fillId="153" borderId="186" applyNumberFormat="0" applyBorder="0" applyProtection="0">
      <alignment horizontal="right" vertical="center"/>
    </xf>
    <xf numFmtId="274" fontId="260" fillId="154" borderId="187" applyNumberFormat="0" applyBorder="0" applyAlignment="0" applyProtection="0">
      <alignment horizontal="right" vertical="center" indent="1"/>
    </xf>
    <xf numFmtId="274" fontId="261" fillId="155" borderId="187" applyNumberFormat="0" applyBorder="0" applyAlignment="0" applyProtection="0">
      <alignment horizontal="right" vertical="center" indent="1"/>
    </xf>
    <xf numFmtId="274" fontId="261" fillId="156" borderId="187" applyNumberFormat="0" applyBorder="0" applyAlignment="0" applyProtection="0">
      <alignment horizontal="right" vertical="center" indent="1"/>
    </xf>
    <xf numFmtId="274" fontId="262" fillId="157" borderId="187" applyNumberFormat="0" applyBorder="0" applyAlignment="0" applyProtection="0">
      <alignment horizontal="right" vertical="center" indent="1"/>
    </xf>
    <xf numFmtId="274" fontId="262" fillId="158" borderId="187" applyNumberFormat="0" applyBorder="0" applyAlignment="0" applyProtection="0">
      <alignment horizontal="right" vertical="center" indent="1"/>
    </xf>
    <xf numFmtId="274" fontId="262" fillId="159" borderId="187" applyNumberFormat="0" applyBorder="0" applyAlignment="0" applyProtection="0">
      <alignment horizontal="right" vertical="center" indent="1"/>
    </xf>
    <xf numFmtId="274" fontId="263" fillId="160" borderId="187" applyNumberFormat="0" applyBorder="0" applyAlignment="0" applyProtection="0">
      <alignment horizontal="right" vertical="center" indent="1"/>
    </xf>
    <xf numFmtId="274" fontId="263" fillId="161" borderId="187" applyNumberFormat="0" applyBorder="0" applyAlignment="0" applyProtection="0">
      <alignment horizontal="right" vertical="center" indent="1"/>
    </xf>
    <xf numFmtId="274" fontId="263" fillId="162" borderId="187" applyNumberFormat="0" applyBorder="0" applyAlignment="0" applyProtection="0">
      <alignment horizontal="right" vertical="center" indent="1"/>
    </xf>
    <xf numFmtId="0" fontId="264" fillId="0" borderId="184" applyNumberFormat="0" applyFont="0" applyFill="0" applyAlignment="0" applyProtection="0"/>
    <xf numFmtId="274" fontId="258" fillId="163" borderId="184" applyNumberFormat="0" applyAlignment="0" applyProtection="0">
      <alignment horizontal="left" vertical="center" indent="1"/>
    </xf>
    <xf numFmtId="0" fontId="257" fillId="151" borderId="186" applyNumberFormat="0" applyAlignment="0" applyProtection="0">
      <alignment horizontal="left" vertical="center" indent="1"/>
    </xf>
    <xf numFmtId="0" fontId="259" fillId="164" borderId="184" applyNumberFormat="0" applyAlignment="0" applyProtection="0">
      <alignment horizontal="left" vertical="center" indent="1"/>
    </xf>
    <xf numFmtId="0" fontId="259" fillId="165" borderId="184" applyNumberFormat="0" applyAlignment="0" applyProtection="0">
      <alignment horizontal="left" vertical="center" indent="1"/>
    </xf>
    <xf numFmtId="0" fontId="259" fillId="166" borderId="184" applyNumberFormat="0" applyAlignment="0" applyProtection="0">
      <alignment horizontal="left" vertical="center" indent="1"/>
    </xf>
    <xf numFmtId="0" fontId="259" fillId="153" borderId="184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0" fontId="265" fillId="0" borderId="188" applyNumberFormat="0" applyFill="0" applyBorder="0" applyAlignment="0" applyProtection="0"/>
    <xf numFmtId="0" fontId="266" fillId="0" borderId="188" applyBorder="0" applyAlignment="0" applyProtection="0"/>
    <xf numFmtId="0" fontId="265" fillId="118" borderId="186" applyNumberFormat="0" applyAlignment="0" applyProtection="0">
      <alignment horizontal="left" vertical="center" indent="1"/>
    </xf>
    <xf numFmtId="0" fontId="265" fillId="118" borderId="186" applyNumberFormat="0" applyAlignment="0" applyProtection="0">
      <alignment horizontal="left" vertical="center" indent="1"/>
    </xf>
    <xf numFmtId="0" fontId="265" fillId="152" borderId="186" applyNumberFormat="0" applyAlignment="0" applyProtection="0">
      <alignment horizontal="left" vertical="center" indent="1"/>
    </xf>
    <xf numFmtId="274" fontId="267" fillId="152" borderId="186" applyNumberFormat="0" applyProtection="0">
      <alignment horizontal="right" vertical="center"/>
    </xf>
    <xf numFmtId="274" fontId="268" fillId="153" borderId="185" applyNumberFormat="0" applyBorder="0" applyProtection="0">
      <alignment horizontal="right" vertical="center"/>
    </xf>
    <xf numFmtId="274" fontId="267" fillId="153" borderId="186" applyNumberFormat="0" applyBorder="0" applyProtection="0">
      <alignment horizontal="right"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88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14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0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16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39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3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0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29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6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46" fillId="135" borderId="0" applyNumberFormat="0" applyBorder="0" applyAlignment="0" applyProtection="0"/>
    <xf numFmtId="0" fontId="23" fillId="168" borderId="0" applyNumberFormat="0" applyBorder="0" applyAlignment="0" applyProtection="0"/>
    <xf numFmtId="0" fontId="246" fillId="138" borderId="0" applyNumberFormat="0" applyBorder="0" applyAlignment="0" applyProtection="0"/>
    <xf numFmtId="0" fontId="23" fillId="52" borderId="0" applyNumberFormat="0" applyBorder="0" applyAlignment="0" applyProtection="0"/>
    <xf numFmtId="0" fontId="246" fillId="141" borderId="0" applyNumberFormat="0" applyBorder="0" applyAlignment="0" applyProtection="0"/>
    <xf numFmtId="0" fontId="23" fillId="40" borderId="0" applyNumberFormat="0" applyBorder="0" applyAlignment="0" applyProtection="0"/>
    <xf numFmtId="0" fontId="23" fillId="12" borderId="0" applyNumberFormat="0" applyBorder="0" applyAlignment="0" applyProtection="0"/>
    <xf numFmtId="0" fontId="246" fillId="144" borderId="0" applyNumberFormat="0" applyBorder="0" applyAlignment="0" applyProtection="0"/>
    <xf numFmtId="0" fontId="23" fillId="53" borderId="0" applyNumberFormat="0" applyBorder="0" applyAlignment="0" applyProtection="0"/>
    <xf numFmtId="0" fontId="246" fillId="147" borderId="0" applyNumberFormat="0" applyBorder="0" applyAlignment="0" applyProtection="0"/>
    <xf numFmtId="0" fontId="23" fillId="168" borderId="0" applyNumberFormat="0" applyBorder="0" applyAlignment="0" applyProtection="0"/>
    <xf numFmtId="0" fontId="23" fillId="5" borderId="0" applyNumberFormat="0" applyBorder="0" applyAlignment="0" applyProtection="0"/>
    <xf numFmtId="0" fontId="246" fillId="150" borderId="0" applyNumberFormat="0" applyBorder="0" applyAlignment="0" applyProtection="0"/>
    <xf numFmtId="0" fontId="23" fillId="5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32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97" borderId="0" applyNumberFormat="0" applyBorder="0" applyAlignment="0" applyProtection="0"/>
    <xf numFmtId="0" fontId="23" fillId="97" borderId="0" applyNumberFormat="0" applyBorder="0" applyAlignment="0" applyProtection="0"/>
    <xf numFmtId="0" fontId="23" fillId="33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108" borderId="0" applyNumberFormat="0" applyBorder="0" applyAlignment="0" applyProtection="0"/>
    <xf numFmtId="0" fontId="23" fillId="108" borderId="0" applyNumberFormat="0" applyBorder="0" applyAlignment="0" applyProtection="0"/>
    <xf numFmtId="0" fontId="191" fillId="34" borderId="0" applyNumberFormat="0" applyBorder="0" applyAlignment="0" applyProtection="0"/>
    <xf numFmtId="0" fontId="29" fillId="89" borderId="0" applyNumberFormat="0" applyBorder="0" applyAlignment="0" applyProtection="0"/>
    <xf numFmtId="0" fontId="250" fillId="128" borderId="0" applyNumberFormat="0" applyBorder="0" applyAlignment="0" applyProtection="0"/>
    <xf numFmtId="0" fontId="29" fillId="89" borderId="0" applyNumberFormat="0" applyBorder="0" applyAlignment="0" applyProtection="0"/>
    <xf numFmtId="0" fontId="24" fillId="100" borderId="0" applyNumberFormat="0" applyBorder="0" applyAlignment="0" applyProtection="0"/>
    <xf numFmtId="0" fontId="270" fillId="2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0" fontId="245" fillId="121" borderId="155" applyNumberFormat="0" applyAlignment="0" applyProtection="0"/>
    <xf numFmtId="0" fontId="26" fillId="4" borderId="158" applyNumberFormat="0" applyAlignment="0" applyProtection="0"/>
    <xf numFmtId="0" fontId="190" fillId="103" borderId="173" applyNumberFormat="0" applyAlignment="0" applyProtection="0"/>
    <xf numFmtId="0" fontId="87" fillId="4" borderId="158" applyNumberFormat="0" applyAlignment="0" applyProtection="0"/>
    <xf numFmtId="0" fontId="27" fillId="45" borderId="7" applyNumberFormat="0" applyAlignment="0" applyProtection="0"/>
    <xf numFmtId="0" fontId="254" fillId="131" borderId="181" applyNumberFormat="0" applyAlignment="0" applyProtection="0"/>
    <xf numFmtId="0" fontId="27" fillId="45" borderId="7" applyNumberFormat="0" applyAlignment="0" applyProtection="0"/>
    <xf numFmtId="0" fontId="27" fillId="104" borderId="7" applyNumberFormat="0" applyAlignment="0" applyProtection="0"/>
    <xf numFmtId="0" fontId="27" fillId="45" borderId="7" applyNumberFormat="0" applyAlignment="0" applyProtection="0"/>
    <xf numFmtId="0" fontId="34" fillId="0" borderId="29" applyNumberFormat="0" applyFill="0" applyAlignment="0" applyProtection="0"/>
    <xf numFmtId="0" fontId="253" fillId="0" borderId="180" applyNumberFormat="0" applyFill="0" applyAlignment="0" applyProtection="0"/>
    <xf numFmtId="0" fontId="34" fillId="0" borderId="29" applyNumberFormat="0" applyFill="0" applyAlignment="0" applyProtection="0"/>
    <xf numFmtId="0" fontId="29" fillId="0" borderId="68" applyNumberFormat="0" applyFill="0" applyAlignment="0" applyProtection="0"/>
    <xf numFmtId="0" fontId="125" fillId="0" borderId="30" applyNumberFormat="0" applyFill="0" applyAlignment="0" applyProtection="0"/>
    <xf numFmtId="0" fontId="27" fillId="104" borderId="7" applyNumberFormat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3" fillId="15" borderId="0" applyNumberFormat="0" applyBorder="0" applyAlignment="0" applyProtection="0"/>
    <xf numFmtId="0" fontId="246" fillId="12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86" borderId="0" applyNumberFormat="0" applyBorder="0" applyAlignment="0" applyProtection="0"/>
    <xf numFmtId="0" fontId="23" fillId="10" borderId="0" applyNumberFormat="0" applyBorder="0" applyAlignment="0" applyProtection="0"/>
    <xf numFmtId="0" fontId="246" fillId="123" borderId="0" applyNumberFormat="0" applyBorder="0" applyAlignment="0" applyProtection="0"/>
    <xf numFmtId="0" fontId="23" fillId="10" borderId="0" applyNumberFormat="0" applyBorder="0" applyAlignment="0" applyProtection="0"/>
    <xf numFmtId="0" fontId="23" fillId="22" borderId="0" applyNumberFormat="0" applyBorder="0" applyAlignment="0" applyProtection="0"/>
    <xf numFmtId="0" fontId="23" fillId="52" borderId="0" applyNumberFormat="0" applyBorder="0" applyAlignment="0" applyProtection="0"/>
    <xf numFmtId="0" fontId="23" fillId="29" borderId="0" applyNumberFormat="0" applyBorder="0" applyAlignment="0" applyProtection="0"/>
    <xf numFmtId="0" fontId="246" fillId="124" borderId="0" applyNumberFormat="0" applyBorder="0" applyAlignment="0" applyProtection="0"/>
    <xf numFmtId="0" fontId="23" fillId="29" borderId="0" applyNumberFormat="0" applyBorder="0" applyAlignment="0" applyProtection="0"/>
    <xf numFmtId="0" fontId="23" fillId="107" borderId="0" applyNumberFormat="0" applyBorder="0" applyAlignment="0" applyProtection="0"/>
    <xf numFmtId="0" fontId="23" fillId="52" borderId="0" applyNumberFormat="0" applyBorder="0" applyAlignment="0" applyProtection="0"/>
    <xf numFmtId="0" fontId="23" fillId="90" borderId="0" applyNumberFormat="0" applyBorder="0" applyAlignment="0" applyProtection="0"/>
    <xf numFmtId="0" fontId="246" fillId="125" borderId="0" applyNumberFormat="0" applyBorder="0" applyAlignment="0" applyProtection="0"/>
    <xf numFmtId="0" fontId="23" fillId="90" borderId="0" applyNumberFormat="0" applyBorder="0" applyAlignment="0" applyProtection="0"/>
    <xf numFmtId="0" fontId="23" fillId="104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46" fillId="126" borderId="0" applyNumberFormat="0" applyBorder="0" applyAlignment="0" applyProtection="0"/>
    <xf numFmtId="0" fontId="23" fillId="15" borderId="0" applyNumberFormat="0" applyBorder="0" applyAlignment="0" applyProtection="0"/>
    <xf numFmtId="0" fontId="23" fillId="97" borderId="0" applyNumberFormat="0" applyBorder="0" applyAlignment="0" applyProtection="0"/>
    <xf numFmtId="0" fontId="23" fillId="86" borderId="0" applyNumberFormat="0" applyBorder="0" applyAlignment="0" applyProtection="0"/>
    <xf numFmtId="0" fontId="23" fillId="91" borderId="0" applyNumberFormat="0" applyBorder="0" applyAlignment="0" applyProtection="0"/>
    <xf numFmtId="0" fontId="246" fillId="127" borderId="0" applyNumberFormat="0" applyBorder="0" applyAlignment="0" applyProtection="0"/>
    <xf numFmtId="0" fontId="23" fillId="91" borderId="0" applyNumberFormat="0" applyBorder="0" applyAlignment="0" applyProtection="0"/>
    <xf numFmtId="0" fontId="23" fillId="108" borderId="0" applyNumberFormat="0" applyBorder="0" applyAlignment="0" applyProtection="0"/>
    <xf numFmtId="0" fontId="23" fillId="36" borderId="0" applyNumberFormat="0" applyBorder="0" applyAlignment="0" applyProtection="0"/>
    <xf numFmtId="0" fontId="41" fillId="5" borderId="158" applyNumberFormat="0" applyAlignment="0" applyProtection="0"/>
    <xf numFmtId="0" fontId="252" fillId="130" borderId="155" applyNumberFormat="0" applyAlignment="0" applyProtection="0"/>
    <xf numFmtId="0" fontId="41" fillId="5" borderId="158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271" fillId="0" borderId="0" applyNumberFormat="0" applyFill="0" applyBorder="0" applyAlignment="0" applyProtection="0"/>
    <xf numFmtId="0" fontId="24" fillId="100" borderId="0" applyNumberFormat="0" applyBorder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79" fillId="53" borderId="0" applyNumberFormat="0" applyBorder="0" applyAlignment="0" applyProtection="0"/>
    <xf numFmtId="0" fontId="243" fillId="120" borderId="0" applyNumberFormat="0" applyBorder="0" applyAlignment="0" applyProtection="0"/>
    <xf numFmtId="0" fontId="79" fillId="53" borderId="0" applyNumberFormat="0" applyBorder="0" applyAlignment="0" applyProtection="0"/>
    <xf numFmtId="0" fontId="191" fillId="34" borderId="0" applyNumberFormat="0" applyBorder="0" applyAlignment="0" applyProtection="0"/>
    <xf numFmtId="0" fontId="42" fillId="16" borderId="0" applyNumberFormat="0" applyBorder="0" applyAlignment="0" applyProtection="0"/>
    <xf numFmtId="0" fontId="33" fillId="35" borderId="173" applyNumberFormat="0" applyAlignment="0" applyProtection="0"/>
    <xf numFmtId="0" fontId="29" fillId="0" borderId="68" applyNumberFormat="0" applyFill="0" applyAlignment="0" applyProtection="0"/>
    <xf numFmtId="0" fontId="35" fillId="5" borderId="0" applyNumberFormat="0" applyBorder="0" applyAlignment="0" applyProtection="0"/>
    <xf numFmtId="0" fontId="251" fillId="129" borderId="0" applyNumberFormat="0" applyBorder="0" applyAlignment="0" applyProtection="0"/>
    <xf numFmtId="0" fontId="35" fillId="5" borderId="0" applyNumberFormat="0" applyBorder="0" applyAlignment="0" applyProtection="0"/>
    <xf numFmtId="0" fontId="29" fillId="35" borderId="0" applyNumberFormat="0" applyBorder="0" applyAlignment="0" applyProtection="0"/>
    <xf numFmtId="0" fontId="25" fillId="66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109" borderId="0"/>
    <xf numFmtId="0" fontId="7" fillId="0" borderId="0"/>
    <xf numFmtId="0" fontId="17" fillId="109" borderId="0"/>
    <xf numFmtId="0" fontId="7" fillId="0" borderId="0"/>
    <xf numFmtId="0" fontId="47" fillId="0" borderId="0"/>
    <xf numFmtId="0" fontId="47" fillId="0" borderId="0"/>
    <xf numFmtId="0" fontId="70" fillId="0" borderId="0"/>
    <xf numFmtId="0" fontId="4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7" fillId="109" borderId="0"/>
    <xf numFmtId="0" fontId="7" fillId="0" borderId="0"/>
    <xf numFmtId="0" fontId="17" fillId="109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0" fillId="0" borderId="0"/>
    <xf numFmtId="0" fontId="70" fillId="0" borderId="0"/>
    <xf numFmtId="0" fontId="47" fillId="0" borderId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4" borderId="164" applyNumberFormat="0" applyAlignment="0" applyProtection="0"/>
    <xf numFmtId="0" fontId="244" fillId="121" borderId="15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4" fontId="11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2" fillId="69" borderId="164" applyNumberFormat="0" applyProtection="0">
      <alignment vertical="center"/>
    </xf>
    <xf numFmtId="4" fontId="11" fillId="69" borderId="166" applyNumberFormat="0" applyProtection="0">
      <alignment vertical="center"/>
    </xf>
    <xf numFmtId="0" fontId="70" fillId="0" borderId="0"/>
    <xf numFmtId="4" fontId="187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0" fontId="70" fillId="0" borderId="0"/>
    <xf numFmtId="0" fontId="70" fillId="0" borderId="0"/>
    <xf numFmtId="4" fontId="67" fillId="14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0" fillId="69" borderId="166" applyNumberFormat="0" applyProtection="0">
      <alignment horizontal="left" vertical="center"/>
    </xf>
    <xf numFmtId="4" fontId="17" fillId="69" borderId="173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1" fillId="69" borderId="166" applyNumberFormat="0" applyProtection="0">
      <alignment horizontal="left" vertical="top" indent="1"/>
    </xf>
    <xf numFmtId="0" fontId="7" fillId="0" borderId="0"/>
    <xf numFmtId="0" fontId="11" fillId="69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wrapText="1" indent="1"/>
    </xf>
    <xf numFmtId="4" fontId="10" fillId="70" borderId="0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4" fontId="17" fillId="15" borderId="173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68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1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9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3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36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5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8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7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172" borderId="38" applyNumberFormat="0" applyProtection="0">
      <alignment horizontal="left" vertical="center" indent="1"/>
    </xf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1" fillId="94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0" fillId="0" borderId="0"/>
    <xf numFmtId="0" fontId="70" fillId="0" borderId="0"/>
    <xf numFmtId="4" fontId="7" fillId="31" borderId="161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2" fillId="8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7" fillId="70" borderId="166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7" fillId="0" borderId="0"/>
    <xf numFmtId="0" fontId="7" fillId="70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7" fillId="175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0" borderId="166" applyNumberFormat="0" applyProtection="0">
      <alignment horizontal="left" vertical="top" indent="1"/>
    </xf>
    <xf numFmtId="0" fontId="7" fillId="0" borderId="0"/>
    <xf numFmtId="0" fontId="7" fillId="70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0" borderId="166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0" borderId="0"/>
    <xf numFmtId="0" fontId="7" fillId="80" borderId="166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0" fillId="0" borderId="0"/>
    <xf numFmtId="0" fontId="273" fillId="66" borderId="164" applyNumberFormat="0" applyProtection="0">
      <alignment horizontal="left" vertical="center" indent="1"/>
    </xf>
    <xf numFmtId="0" fontId="7" fillId="0" borderId="0"/>
    <xf numFmtId="0" fontId="70" fillId="0" borderId="0"/>
    <xf numFmtId="0" fontId="7" fillId="80" borderId="166" applyNumberFormat="0" applyProtection="0">
      <alignment horizontal="left" vertical="top" indent="1"/>
    </xf>
    <xf numFmtId="0" fontId="7" fillId="0" borderId="0"/>
    <xf numFmtId="0" fontId="7" fillId="80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0" borderId="0"/>
    <xf numFmtId="0" fontId="7" fillId="79" borderId="166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top" indent="1"/>
    </xf>
    <xf numFmtId="0" fontId="7" fillId="0" borderId="0"/>
    <xf numFmtId="0" fontId="7" fillId="79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0" fillId="0" borderId="0"/>
    <xf numFmtId="0" fontId="54" fillId="7" borderId="164" applyNumberFormat="0" applyProtection="0">
      <alignment horizontal="left" vertical="center" indent="1"/>
    </xf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top" indent="1"/>
    </xf>
    <xf numFmtId="0" fontId="7" fillId="0" borderId="0"/>
    <xf numFmtId="0" fontId="7" fillId="81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47" fillId="0" borderId="0"/>
    <xf numFmtId="0" fontId="17" fillId="4" borderId="179" applyNumberFormat="0">
      <protection locked="0"/>
    </xf>
    <xf numFmtId="0" fontId="47" fillId="0" borderId="0"/>
    <xf numFmtId="0" fontId="7" fillId="0" borderId="0"/>
    <xf numFmtId="0" fontId="47" fillId="0" borderId="0"/>
    <xf numFmtId="0" fontId="70" fillId="0" borderId="0"/>
    <xf numFmtId="0" fontId="7" fillId="0" borderId="0"/>
    <xf numFmtId="0" fontId="7" fillId="0" borderId="0"/>
    <xf numFmtId="0" fontId="70" fillId="0" borderId="0"/>
    <xf numFmtId="4" fontId="12" fillId="42" borderId="166" applyNumberFormat="0" applyProtection="0">
      <alignment vertical="center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0" fontId="70" fillId="0" borderId="0"/>
    <xf numFmtId="0" fontId="70" fillId="0" borderId="0"/>
    <xf numFmtId="4" fontId="188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0" fontId="70" fillId="0" borderId="0"/>
    <xf numFmtId="0" fontId="70" fillId="0" borderId="0"/>
    <xf numFmtId="4" fontId="12" fillId="42" borderId="166" applyNumberFormat="0" applyProtection="0">
      <alignment horizontal="left" vertical="center" indent="1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42" borderId="166" applyNumberFormat="0" applyProtection="0">
      <alignment horizontal="left" vertical="top" indent="1"/>
    </xf>
    <xf numFmtId="0" fontId="7" fillId="0" borderId="0"/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4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92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wrapTex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80" borderId="166" applyNumberFormat="0" applyProtection="0">
      <alignment horizontal="left" vertical="top" indent="1"/>
    </xf>
    <xf numFmtId="0" fontId="7" fillId="0" borderId="0"/>
    <xf numFmtId="0" fontId="12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0" fillId="0" borderId="0"/>
    <xf numFmtId="0" fontId="273" fillId="55" borderId="164" applyNumberFormat="0" applyProtection="0">
      <alignment horizontal="left" vertical="center" indent="1"/>
    </xf>
    <xf numFmtId="0" fontId="7" fillId="0" borderId="0"/>
    <xf numFmtId="0" fontId="70" fillId="0" borderId="0"/>
    <xf numFmtId="4" fontId="274" fillId="0" borderId="0" applyNumberFormat="0" applyProtection="0">
      <alignment horizontal="left" vertical="center" indent="1"/>
    </xf>
    <xf numFmtId="4" fontId="274" fillId="0" borderId="0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275" fillId="0" borderId="0"/>
    <xf numFmtId="0" fontId="70" fillId="0" borderId="0"/>
    <xf numFmtId="0" fontId="70" fillId="0" borderId="0"/>
    <xf numFmtId="4" fontId="189" fillId="95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0" fontId="70" fillId="0" borderId="0"/>
    <xf numFmtId="275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275" fontId="70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240" fillId="0" borderId="151" applyNumberFormat="0" applyFill="0" applyAlignment="0" applyProtection="0"/>
    <xf numFmtId="0" fontId="30" fillId="0" borderId="21" applyNumberFormat="0" applyFill="0" applyAlignment="0" applyProtection="0"/>
    <xf numFmtId="0" fontId="30" fillId="0" borderId="19" applyNumberFormat="0" applyFill="0" applyAlignment="0" applyProtection="0"/>
    <xf numFmtId="0" fontId="276" fillId="0" borderId="190" applyNumberFormat="0" applyFill="0" applyAlignment="0" applyProtection="0"/>
    <xf numFmtId="0" fontId="31" fillId="0" borderId="64" applyNumberFormat="0" applyFill="0" applyAlignment="0" applyProtection="0"/>
    <xf numFmtId="0" fontId="241" fillId="0" borderId="152" applyNumberFormat="0" applyFill="0" applyAlignment="0" applyProtection="0"/>
    <xf numFmtId="0" fontId="31" fillId="0" borderId="64" applyNumberFormat="0" applyFill="0" applyAlignment="0" applyProtection="0"/>
    <xf numFmtId="0" fontId="31" fillId="0" borderId="70" applyNumberFormat="0" applyFill="0" applyAlignment="0" applyProtection="0"/>
    <xf numFmtId="0" fontId="277" fillId="0" borderId="191" applyNumberFormat="0" applyFill="0" applyAlignment="0" applyProtection="0"/>
    <xf numFmtId="0" fontId="32" fillId="0" borderId="65" applyNumberFormat="0" applyFill="0" applyAlignment="0" applyProtection="0"/>
    <xf numFmtId="0" fontId="242" fillId="0" borderId="153" applyNumberFormat="0" applyFill="0" applyAlignment="0" applyProtection="0"/>
    <xf numFmtId="0" fontId="32" fillId="0" borderId="65" applyNumberFormat="0" applyFill="0" applyAlignment="0" applyProtection="0"/>
    <xf numFmtId="0" fontId="32" fillId="0" borderId="71" applyNumberFormat="0" applyFill="0" applyAlignment="0" applyProtection="0"/>
    <xf numFmtId="0" fontId="278" fillId="0" borderId="192" applyNumberFormat="0" applyFill="0" applyAlignment="0" applyProtection="0"/>
    <xf numFmtId="0" fontId="24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47" fillId="0" borderId="183" applyNumberFormat="0" applyFill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17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8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58" applyNumberFormat="0" applyAlignment="0" applyProtection="0"/>
    <xf numFmtId="0" fontId="34" fillId="0" borderId="29" applyNumberFormat="0" applyFill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7" fillId="34" borderId="162" applyNumberFormat="0" applyFont="0" applyAlignment="0" applyProtection="0"/>
    <xf numFmtId="0" fontId="23" fillId="3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3" fillId="17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70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3" fillId="168" borderId="0" applyNumberFormat="0" applyBorder="0" applyAlignment="0" applyProtection="0"/>
    <xf numFmtId="0" fontId="23" fillId="52" borderId="0" applyNumberFormat="0" applyBorder="0" applyAlignment="0" applyProtection="0"/>
    <xf numFmtId="0" fontId="23" fillId="40" borderId="0" applyNumberFormat="0" applyBorder="0" applyAlignment="0" applyProtection="0"/>
    <xf numFmtId="0" fontId="23" fillId="53" borderId="0" applyNumberFormat="0" applyBorder="0" applyAlignment="0" applyProtection="0"/>
    <xf numFmtId="0" fontId="23" fillId="168" borderId="0" applyNumberFormat="0" applyBorder="0" applyAlignment="0" applyProtection="0"/>
    <xf numFmtId="0" fontId="270" fillId="29" borderId="0" applyNumberFormat="0" applyBorder="0" applyAlignment="0" applyProtection="0"/>
    <xf numFmtId="0" fontId="87" fillId="4" borderId="158" applyNumberFormat="0" applyAlignment="0" applyProtection="0"/>
    <xf numFmtId="0" fontId="125" fillId="0" borderId="30" applyNumberFormat="0" applyFill="0" applyAlignment="0" applyProtection="0"/>
    <xf numFmtId="0" fontId="23" fillId="86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86" borderId="0" applyNumberFormat="0" applyBorder="0" applyAlignment="0" applyProtection="0"/>
    <xf numFmtId="0" fontId="23" fillId="36" borderId="0" applyNumberFormat="0" applyBorder="0" applyAlignment="0" applyProtection="0"/>
    <xf numFmtId="0" fontId="33" fillId="5" borderId="158" applyNumberFormat="0" applyAlignment="0" applyProtection="0"/>
    <xf numFmtId="0" fontId="42" fillId="16" borderId="0" applyNumberFormat="0" applyBorder="0" applyAlignment="0" applyProtection="0"/>
    <xf numFmtId="0" fontId="25" fillId="66" borderId="0" applyNumberFormat="0" applyBorder="0" applyAlignment="0" applyProtection="0"/>
    <xf numFmtId="0" fontId="2" fillId="0" borderId="0"/>
    <xf numFmtId="0" fontId="7" fillId="7" borderId="162" applyNumberFormat="0" applyFont="0" applyAlignment="0" applyProtection="0"/>
    <xf numFmtId="9" fontId="70" fillId="0" borderId="0" applyFont="0" applyFill="0" applyBorder="0" applyAlignment="0" applyProtection="0"/>
    <xf numFmtId="4" fontId="11" fillId="69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23" fillId="22" borderId="0" applyNumberFormat="0" applyBorder="0" applyAlignment="0" applyProtection="0"/>
    <xf numFmtId="4" fontId="11" fillId="94" borderId="38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0" fontId="7" fillId="0" borderId="0"/>
    <xf numFmtId="4" fontId="13" fillId="81" borderId="166" applyNumberFormat="0" applyProtection="0">
      <alignment vertical="center"/>
    </xf>
    <xf numFmtId="4" fontId="15" fillId="86" borderId="0" applyNumberFormat="0" applyProtection="0">
      <alignment horizontal="left" vertical="center" indent="1"/>
    </xf>
    <xf numFmtId="0" fontId="34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76" fillId="0" borderId="190" applyNumberFormat="0" applyFill="0" applyAlignment="0" applyProtection="0"/>
    <xf numFmtId="0" fontId="277" fillId="0" borderId="191" applyNumberFormat="0" applyFill="0" applyAlignment="0" applyProtection="0"/>
    <xf numFmtId="0" fontId="278" fillId="0" borderId="192" applyNumberFormat="0" applyFill="0" applyAlignment="0" applyProtection="0"/>
    <xf numFmtId="0" fontId="278" fillId="0" borderId="0" applyNumberFormat="0" applyFill="0" applyBorder="0" applyAlignment="0" applyProtection="0"/>
    <xf numFmtId="0" fontId="28" fillId="0" borderId="193" applyNumberFormat="0" applyFill="0" applyAlignment="0" applyProtection="0"/>
    <xf numFmtId="0" fontId="23" fillId="25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32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3" fillId="33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30" borderId="0" applyNumberFormat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" fillId="0" borderId="0"/>
    <xf numFmtId="0" fontId="77" fillId="31" borderId="172" applyBorder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2" fillId="0" borderId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0" fontId="28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2" fillId="0" borderId="0"/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78" borderId="38" applyNumberFormat="0" applyProtection="0">
      <alignment horizontal="left" vertical="center" indent="1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" fontId="67" fillId="172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78" borderId="38" applyNumberFormat="0" applyProtection="0">
      <alignment horizontal="left" vertical="center" indent="1"/>
    </xf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272" fillId="70" borderId="0" applyNumberFormat="0" applyProtection="0">
      <alignment horizontal="left" vertical="center" wrapText="1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3" fontId="47" fillId="0" borderId="0" applyFont="0" applyFill="0" applyBorder="0" applyAlignment="0" applyProtection="0"/>
    <xf numFmtId="4" fontId="50" fillId="66" borderId="166" applyNumberFormat="0" applyProtection="0">
      <alignment vertical="center"/>
    </xf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70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81" fillId="0" borderId="0"/>
    <xf numFmtId="0" fontId="2" fillId="0" borderId="0"/>
    <xf numFmtId="0" fontId="70" fillId="0" borderId="0"/>
    <xf numFmtId="0" fontId="7" fillId="0" borderId="0"/>
    <xf numFmtId="0" fontId="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0" fontId="282" fillId="0" borderId="0" applyNumberFormat="0" applyProtection="0"/>
    <xf numFmtId="0" fontId="266" fillId="0" borderId="188" applyNumberFormat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4" fontId="258" fillId="163" borderId="184" applyNumberFormat="0" applyAlignment="0" applyProtection="0">
      <alignment horizontal="left" vertical="center" indent="1"/>
    </xf>
    <xf numFmtId="274" fontId="284" fillId="163" borderId="0" applyNumberFormat="0" applyAlignment="0" applyProtection="0">
      <alignment horizontal="left" vertical="center" indent="1"/>
    </xf>
    <xf numFmtId="0" fontId="264" fillId="0" borderId="194" applyNumberFormat="0" applyFont="0" applyFill="0" applyAlignment="0" applyProtection="0"/>
    <xf numFmtId="274" fontId="258" fillId="0" borderId="185" applyNumberFormat="0" applyFill="0" applyBorder="0" applyAlignment="0" applyProtection="0">
      <alignment horizontal="right" vertical="center"/>
    </xf>
    <xf numFmtId="0" fontId="39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4" fontId="9" fillId="69" borderId="166" applyNumberFormat="0" applyProtection="0">
      <alignment vertical="center"/>
    </xf>
    <xf numFmtId="0" fontId="11" fillId="2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2" fillId="0" borderId="0"/>
    <xf numFmtId="0" fontId="36" fillId="44" borderId="164" applyNumberFormat="0" applyAlignment="0" applyProtection="0"/>
    <xf numFmtId="0" fontId="36" fillId="103" borderId="164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" borderId="158" applyNumberFormat="0" applyAlignment="0" applyProtection="0"/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2" fillId="0" borderId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92" fillId="42" borderId="90" applyNumberFormat="0" applyProtection="0">
      <alignment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10" fillId="81" borderId="166" applyNumberFormat="0" applyProtection="0">
      <alignment vertical="center"/>
    </xf>
    <xf numFmtId="0" fontId="7" fillId="59" borderId="164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33" fillId="35" borderId="158" applyNumberFormat="0" applyAlignment="0" applyProtection="0"/>
    <xf numFmtId="4" fontId="12" fillId="93" borderId="166" applyNumberFormat="0" applyProtection="0">
      <alignment horizontal="right" vertical="center"/>
    </xf>
    <xf numFmtId="0" fontId="36" fillId="4" borderId="164" applyNumberFormat="0" applyAlignment="0" applyProtection="0"/>
    <xf numFmtId="4" fontId="10" fillId="79" borderId="166" applyNumberFormat="0" applyProtection="0">
      <alignment horizontal="right" vertical="center"/>
    </xf>
    <xf numFmtId="4" fontId="12" fillId="42" borderId="166" applyNumberFormat="0" applyProtection="0">
      <alignment vertical="center"/>
    </xf>
    <xf numFmtId="0" fontId="17" fillId="14" borderId="173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7" fillId="14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39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273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0" fontId="12" fillId="42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63" fillId="7" borderId="166" applyNumberFormat="0" applyProtection="0">
      <alignment vertical="center"/>
    </xf>
    <xf numFmtId="4" fontId="17" fillId="36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36" fillId="4" borderId="164" applyNumberFormat="0" applyAlignment="0" applyProtection="0"/>
    <xf numFmtId="0" fontId="41" fillId="5" borderId="158" applyNumberFormat="0" applyAlignment="0" applyProtection="0"/>
    <xf numFmtId="0" fontId="33" fillId="5" borderId="158" applyNumberFormat="0" applyAlignment="0" applyProtection="0"/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4" fontId="12" fillId="10" borderId="166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81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6" fillId="103" borderId="164" applyNumberFormat="0" applyAlignment="0" applyProtection="0"/>
    <xf numFmtId="0" fontId="7" fillId="7" borderId="162" applyNumberFormat="0" applyFont="0" applyAlignment="0" applyProtection="0"/>
    <xf numFmtId="0" fontId="33" fillId="35" borderId="173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36" fillId="103" borderId="164" applyNumberFormat="0" applyAlignment="0" applyProtection="0"/>
    <xf numFmtId="0" fontId="7" fillId="34" borderId="162" applyNumberFormat="0" applyFont="0" applyAlignment="0" applyProtection="0"/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7" fillId="80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4" borderId="164" applyNumberFormat="0" applyAlignment="0" applyProtection="0"/>
    <xf numFmtId="0" fontId="12" fillId="42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61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7" fillId="79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68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7" fillId="8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54" fillId="7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4" fontId="187" fillId="69" borderId="166" applyNumberFormat="0" applyProtection="0">
      <alignment vertical="center"/>
    </xf>
    <xf numFmtId="4" fontId="12" fillId="29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5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88" fillId="4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26" fillId="4" borderId="158" applyNumberFormat="0" applyAlignment="0" applyProtection="0"/>
    <xf numFmtId="4" fontId="12" fillId="42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41" fillId="5" borderId="158" applyNumberFormat="0" applyAlignment="0" applyProtection="0"/>
    <xf numFmtId="4" fontId="10" fillId="6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1" borderId="166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0" fontId="164" fillId="95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8" fillId="79" borderId="166" applyNumberFormat="0" applyProtection="0">
      <alignment horizontal="left" vertical="center" wrapText="1"/>
    </xf>
    <xf numFmtId="4" fontId="17" fillId="29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48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33" fillId="35" borderId="173" applyNumberFormat="0" applyAlignment="0" applyProtection="0"/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2" fillId="10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1" fillId="69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3" fillId="35" borderId="158" applyNumberFormat="0" applyAlignment="0" applyProtection="0"/>
    <xf numFmtId="4" fontId="92" fillId="69" borderId="164" applyNumberFormat="0" applyProtection="0">
      <alignment vertical="center"/>
    </xf>
    <xf numFmtId="0" fontId="46" fillId="12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4" fontId="10" fillId="75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33" fillId="35" borderId="173" applyNumberFormat="0" applyAlignment="0" applyProtection="0"/>
    <xf numFmtId="4" fontId="12" fillId="88" borderId="166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2" fillId="76" borderId="164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7" fillId="88" borderId="166" applyNumberFormat="0" applyProtection="0">
      <alignment horizontal="left" vertical="top" indent="1"/>
    </xf>
    <xf numFmtId="4" fontId="12" fillId="8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87" fillId="4" borderId="158" applyNumberFormat="0" applyAlignment="0" applyProtection="0"/>
    <xf numFmtId="0" fontId="28" fillId="0" borderId="193" applyNumberFormat="0" applyFill="0" applyAlignment="0" applyProtection="0"/>
    <xf numFmtId="4" fontId="92" fillId="95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4" fontId="10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0" fontId="7" fillId="7" borderId="162" applyNumberFormat="0" applyFont="0" applyAlignment="0" applyProtection="0"/>
    <xf numFmtId="0" fontId="7" fillId="81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" borderId="164" applyNumberFormat="0" applyAlignment="0" applyProtection="0"/>
    <xf numFmtId="4" fontId="10" fillId="69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1" fillId="176" borderId="164" applyNumberFormat="0" applyProtection="0">
      <alignment horizontal="left" vertical="center" indent="1"/>
    </xf>
    <xf numFmtId="0" fontId="36" fillId="4" borderId="164" applyNumberFormat="0" applyAlignment="0" applyProtection="0"/>
    <xf numFmtId="0" fontId="33" fillId="5" borderId="158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170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2" fillId="169" borderId="164" applyNumberFormat="0" applyProtection="0">
      <alignment horizontal="right" vertical="center"/>
    </xf>
    <xf numFmtId="0" fontId="17" fillId="95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7" borderId="162" applyNumberFormat="0" applyFont="0" applyAlignment="0" applyProtection="0"/>
    <xf numFmtId="4" fontId="67" fillId="7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7" fillId="59" borderId="164" applyNumberFormat="0" applyProtection="0">
      <alignment horizontal="left" vertical="center" indent="1"/>
    </xf>
    <xf numFmtId="0" fontId="36" fillId="103" borderId="164" applyNumberFormat="0" applyAlignment="0" applyProtection="0"/>
    <xf numFmtId="0" fontId="36" fillId="4" borderId="164" applyNumberFormat="0" applyAlignment="0" applyProtection="0"/>
    <xf numFmtId="4" fontId="13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42" borderId="166" applyNumberFormat="0" applyProtection="0">
      <alignment vertical="center"/>
    </xf>
    <xf numFmtId="4" fontId="12" fillId="61" borderId="164" applyNumberFormat="0" applyProtection="0">
      <alignment horizontal="right" vertical="center"/>
    </xf>
    <xf numFmtId="0" fontId="36" fillId="4" borderId="164" applyNumberFormat="0" applyAlignment="0" applyProtection="0"/>
    <xf numFmtId="4" fontId="17" fillId="110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87" fillId="4" borderId="158" applyNumberFormat="0" applyAlignment="0" applyProtection="0"/>
    <xf numFmtId="4" fontId="12" fillId="170" borderId="164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67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2" fillId="71" borderId="164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8" borderId="90"/>
    <xf numFmtId="0" fontId="7" fillId="3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4" borderId="90" applyNumberFormat="0">
      <protection locked="0"/>
    </xf>
    <xf numFmtId="0" fontId="36" fillId="103" borderId="164" applyNumberFormat="0" applyAlignment="0" applyProtection="0"/>
    <xf numFmtId="4" fontId="192" fillId="42" borderId="90" applyNumberFormat="0" applyProtection="0">
      <alignment vertical="center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63" fillId="7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2" fillId="9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12" fillId="95" borderId="166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41" fillId="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4" fontId="10" fillId="74" borderId="166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0" fontId="36" fillId="103" borderId="164" applyNumberFormat="0" applyAlignment="0" applyProtection="0"/>
    <xf numFmtId="4" fontId="10" fillId="74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2" fillId="80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95" borderId="166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67" fillId="73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6" fillId="81" borderId="166" applyNumberFormat="0" applyProtection="0">
      <alignment horizontal="right" vertical="center"/>
    </xf>
    <xf numFmtId="4" fontId="12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67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89" fillId="174" borderId="164" applyNumberFormat="0" applyProtection="0">
      <alignment horizontal="right" vertical="center"/>
    </xf>
    <xf numFmtId="0" fontId="273" fillId="66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12" fillId="39" borderId="16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46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67" fillId="75" borderId="166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4" fontId="272" fillId="95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273" fillId="40" borderId="164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2" fillId="95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0" fillId="75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2" fillId="174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2" fillId="42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4" fontId="8" fillId="69" borderId="166" applyNumberFormat="0" applyProtection="0">
      <alignment vertical="center"/>
    </xf>
    <xf numFmtId="4" fontId="12" fillId="92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1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17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41" fillId="5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2" fillId="73" borderId="164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0" fillId="69" borderId="166" applyNumberFormat="0" applyProtection="0">
      <alignment horizontal="left" vertical="center"/>
    </xf>
    <xf numFmtId="4" fontId="17" fillId="88" borderId="161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4" fontId="12" fillId="88" borderId="166" applyNumberFormat="0" applyProtection="0">
      <alignment horizontal="left" vertical="center" indent="1"/>
    </xf>
    <xf numFmtId="0" fontId="28" fillId="0" borderId="193" applyNumberFormat="0" applyFill="0" applyAlignment="0" applyProtection="0"/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36" fillId="4" borderId="164" applyNumberFormat="0" applyAlignment="0" applyProtection="0"/>
    <xf numFmtId="4" fontId="10" fillId="68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273" fillId="40" borderId="164" applyNumberFormat="0" applyProtection="0">
      <alignment horizontal="left" vertical="center" indent="1"/>
    </xf>
    <xf numFmtId="0" fontId="33" fillId="5" borderId="158" applyNumberFormat="0" applyAlignment="0" applyProtection="0"/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17" fillId="90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33" fillId="35" borderId="158" applyNumberFormat="0" applyAlignment="0" applyProtection="0"/>
    <xf numFmtId="0" fontId="7" fillId="79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2" fillId="174" borderId="164" applyNumberFormat="0" applyProtection="0">
      <alignment horizontal="right" vertical="center"/>
    </xf>
    <xf numFmtId="0" fontId="33" fillId="35" borderId="158" applyNumberFormat="0" applyAlignment="0" applyProtection="0"/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92" fillId="95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67" fillId="7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92" borderId="173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2" fillId="69" borderId="173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0" fontId="39" fillId="4" borderId="158" applyNumberFormat="0" applyAlignment="0" applyProtection="0"/>
    <xf numFmtId="4" fontId="17" fillId="39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7" fillId="36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67" fillId="71" borderId="166" applyNumberFormat="0" applyProtection="0">
      <alignment horizontal="right" vertical="center"/>
    </xf>
    <xf numFmtId="4" fontId="67" fillId="168" borderId="164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272" fillId="9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33" fillId="35" borderId="158" applyNumberFormat="0" applyAlignment="0" applyProtection="0"/>
    <xf numFmtId="0" fontId="7" fillId="48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16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4" fontId="12" fillId="171" borderId="164" applyNumberFormat="0" applyProtection="0">
      <alignment horizontal="right" vertical="center"/>
    </xf>
    <xf numFmtId="0" fontId="17" fillId="34" borderId="173" applyNumberFormat="0" applyFont="0" applyAlignment="0" applyProtection="0"/>
    <xf numFmtId="4" fontId="10" fillId="76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59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9" fillId="4" borderId="158" applyNumberFormat="0" applyAlignment="0" applyProtection="0"/>
    <xf numFmtId="0" fontId="36" fillId="4" borderId="164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36" fillId="4" borderId="164" applyNumberFormat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188" fillId="9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28" fillId="0" borderId="168" applyNumberFormat="0" applyFill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95" fillId="4" borderId="173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36" fillId="4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0" fontId="36" fillId="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46" fillId="17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13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36" fillId="4" borderId="164" applyNumberFormat="0" applyAlignment="0" applyProtection="0"/>
    <xf numFmtId="0" fontId="87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2" fillId="69" borderId="164" applyNumberFormat="0" applyProtection="0">
      <alignment vertical="center"/>
    </xf>
    <xf numFmtId="4" fontId="12" fillId="174" borderId="164" applyNumberFormat="0" applyProtection="0">
      <alignment horizontal="left" vertical="center" indent="1"/>
    </xf>
    <xf numFmtId="4" fontId="12" fillId="73" borderId="164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8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12" fillId="80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90" fillId="103" borderId="173" applyNumberFormat="0" applyAlignment="0" applyProtection="0"/>
    <xf numFmtId="0" fontId="7" fillId="31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26" fillId="4" borderId="158" applyNumberFormat="0" applyAlignment="0" applyProtection="0"/>
    <xf numFmtId="4" fontId="10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73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273" fillId="40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0" fontId="36" fillId="4" borderId="164" applyNumberFormat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0" fontId="87" fillId="4" borderId="158" applyNumberForma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28" fillId="0" borderId="193" applyNumberFormat="0" applyFill="0" applyAlignment="0" applyProtection="0"/>
    <xf numFmtId="0" fontId="7" fillId="34" borderId="162" applyNumberFormat="0" applyFont="0" applyAlignment="0" applyProtection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4" fontId="12" fillId="71" borderId="164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67" fillId="14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92" fillId="69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90" fillId="103" borderId="173" applyNumberFormat="0" applyAlignment="0" applyProtection="0"/>
    <xf numFmtId="0" fontId="273" fillId="66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4" fontId="67" fillId="7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36" fillId="44" borderId="164" applyNumberFormat="0" applyAlignment="0" applyProtection="0"/>
    <xf numFmtId="4" fontId="17" fillId="2" borderId="173" applyNumberFormat="0" applyProtection="0">
      <alignment vertical="center"/>
    </xf>
    <xf numFmtId="0" fontId="17" fillId="9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2" fillId="36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0" fontId="26" fillId="44" borderId="158" applyNumberFormat="0" applyAlignment="0" applyProtection="0"/>
    <xf numFmtId="4" fontId="10" fillId="72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17" fillId="31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67" fillId="42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0" borderId="0"/>
    <xf numFmtId="0" fontId="33" fillId="35" borderId="176" applyNumberFormat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" fillId="0" borderId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7" fillId="0" borderId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0" fontId="1" fillId="0" borderId="0"/>
    <xf numFmtId="43" fontId="7" fillId="0" borderId="0" applyFont="0" applyFill="0" applyBorder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7" fillId="0" borderId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5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7" fillId="0" borderId="0"/>
  </cellStyleXfs>
  <cellXfs count="341">
    <xf numFmtId="0" fontId="0" fillId="0" borderId="0" xfId="0"/>
    <xf numFmtId="0" fontId="22" fillId="0" borderId="0" xfId="0" applyFont="1" applyAlignment="1">
      <alignment horizontal="left" vertical="center" indent="1"/>
    </xf>
    <xf numFmtId="0" fontId="22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21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vertical="center"/>
    </xf>
    <xf numFmtId="0" fontId="20" fillId="41" borderId="0" xfId="0" applyFont="1" applyFill="1" applyAlignment="1">
      <alignment horizontal="left" vertical="center"/>
    </xf>
    <xf numFmtId="0" fontId="19" fillId="41" borderId="0" xfId="0" applyFont="1" applyFill="1" applyAlignment="1">
      <alignment vertical="center"/>
    </xf>
    <xf numFmtId="3" fontId="19" fillId="41" borderId="0" xfId="0" applyNumberFormat="1" applyFont="1" applyFill="1" applyAlignment="1">
      <alignment vertical="center"/>
    </xf>
    <xf numFmtId="3" fontId="20" fillId="0" borderId="0" xfId="0" quotePrefix="1" applyNumberFormat="1" applyFont="1" applyAlignment="1">
      <alignment horizontal="left" vertical="center"/>
    </xf>
    <xf numFmtId="3" fontId="20" fillId="41" borderId="0" xfId="0" applyNumberFormat="1" applyFont="1" applyFill="1" applyAlignment="1">
      <alignment vertical="center"/>
    </xf>
    <xf numFmtId="168" fontId="51" fillId="41" borderId="0" xfId="0" applyNumberFormat="1" applyFont="1" applyFill="1" applyAlignment="1">
      <alignment vertical="center"/>
    </xf>
    <xf numFmtId="168" fontId="52" fillId="41" borderId="47" xfId="0" applyNumberFormat="1" applyFont="1" applyFill="1" applyBorder="1" applyAlignment="1">
      <alignment vertical="center"/>
    </xf>
    <xf numFmtId="168" fontId="52" fillId="41" borderId="0" xfId="0" applyNumberFormat="1" applyFont="1" applyFill="1" applyAlignment="1">
      <alignment vertical="center"/>
    </xf>
    <xf numFmtId="0" fontId="46" fillId="41" borderId="0" xfId="0" applyFont="1" applyFill="1"/>
    <xf numFmtId="0" fontId="0" fillId="41" borderId="0" xfId="0" applyFill="1"/>
    <xf numFmtId="0" fontId="19" fillId="41" borderId="0" xfId="0" applyFont="1" applyFill="1" applyAlignment="1">
      <alignment horizontal="left" vertical="center"/>
    </xf>
    <xf numFmtId="0" fontId="44" fillId="41" borderId="0" xfId="0" applyFont="1" applyFill="1"/>
    <xf numFmtId="0" fontId="19" fillId="0" borderId="0" xfId="0" quotePrefix="1" applyFont="1" applyAlignment="1">
      <alignment horizontal="left" vertical="center"/>
    </xf>
    <xf numFmtId="3" fontId="20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9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1" fillId="0" borderId="0" xfId="3114" applyNumberFormat="1" applyFont="1" applyFill="1" applyBorder="1" applyAlignment="1">
      <alignment horizontal="right"/>
    </xf>
    <xf numFmtId="168" fontId="22" fillId="0" borderId="0" xfId="3114" applyNumberFormat="1" applyFont="1" applyFill="1" applyBorder="1" applyAlignment="1">
      <alignment horizontal="right"/>
    </xf>
    <xf numFmtId="9" fontId="22" fillId="0" borderId="0" xfId="0" applyNumberFormat="1" applyFont="1" applyAlignment="1">
      <alignment vertical="center"/>
    </xf>
    <xf numFmtId="9" fontId="22" fillId="0" borderId="0" xfId="2804" applyFont="1" applyFill="1" applyBorder="1" applyAlignment="1">
      <alignment horizontal="right"/>
    </xf>
    <xf numFmtId="43" fontId="22" fillId="0" borderId="0" xfId="3109" applyFont="1" applyFill="1" applyBorder="1" applyAlignment="1">
      <alignment vertical="center"/>
    </xf>
    <xf numFmtId="168" fontId="22" fillId="0" borderId="0" xfId="3115" applyNumberFormat="1" applyFont="1" applyFill="1" applyBorder="1" applyAlignment="1">
      <alignment horizontal="left"/>
    </xf>
    <xf numFmtId="168" fontId="22" fillId="0" borderId="0" xfId="3116" applyNumberFormat="1" applyFont="1" applyFill="1" applyBorder="1" applyAlignment="1">
      <alignment horizontal="right"/>
    </xf>
    <xf numFmtId="168" fontId="21" fillId="0" borderId="0" xfId="3116" applyNumberFormat="1" applyFont="1" applyFill="1" applyBorder="1" applyAlignment="1">
      <alignment horizontal="right"/>
    </xf>
    <xf numFmtId="171" fontId="21" fillId="0" borderId="0" xfId="3109" applyNumberFormat="1" applyFont="1" applyFill="1" applyBorder="1" applyAlignment="1">
      <alignment horizontal="right"/>
    </xf>
    <xf numFmtId="43" fontId="21" fillId="0" borderId="0" xfId="3109" applyFont="1" applyFill="1" applyBorder="1" applyAlignment="1">
      <alignment horizontal="right"/>
    </xf>
    <xf numFmtId="170" fontId="22" fillId="0" borderId="0" xfId="3109" applyNumberFormat="1" applyFont="1" applyFill="1" applyBorder="1" applyAlignment="1">
      <alignment horizontal="right"/>
    </xf>
    <xf numFmtId="168" fontId="21" fillId="0" borderId="0" xfId="3115" applyNumberFormat="1" applyFont="1" applyFill="1" applyBorder="1" applyAlignment="1">
      <alignment horizontal="left"/>
    </xf>
    <xf numFmtId="0" fontId="49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2" fillId="41" borderId="0" xfId="0" applyFont="1" applyFill="1" applyAlignment="1">
      <alignment horizontal="center"/>
    </xf>
    <xf numFmtId="0" fontId="183" fillId="41" borderId="48" xfId="0" applyFont="1" applyFill="1" applyBorder="1" applyAlignment="1">
      <alignment horizontal="center" vertical="center"/>
    </xf>
    <xf numFmtId="0" fontId="183" fillId="41" borderId="49" xfId="0" applyFont="1" applyFill="1" applyBorder="1" applyAlignment="1">
      <alignment horizontal="center" vertical="center"/>
    </xf>
    <xf numFmtId="168" fontId="52" fillId="41" borderId="0" xfId="3113" applyNumberFormat="1" applyFont="1" applyFill="1" applyAlignment="1">
      <alignment horizontal="centerContinuous"/>
    </xf>
    <xf numFmtId="168" fontId="51" fillId="41" borderId="0" xfId="3113" applyNumberFormat="1" applyFont="1" applyFill="1" applyAlignment="1">
      <alignment horizontal="centerContinuous"/>
    </xf>
    <xf numFmtId="0" fontId="51" fillId="41" borderId="0" xfId="2699" applyFont="1" applyFill="1"/>
    <xf numFmtId="168" fontId="51" fillId="41" borderId="0" xfId="3113" applyNumberFormat="1" applyFont="1" applyFill="1" applyBorder="1"/>
    <xf numFmtId="0" fontId="184" fillId="41" borderId="0" xfId="2699" applyFont="1" applyFill="1"/>
    <xf numFmtId="168" fontId="51" fillId="41" borderId="50" xfId="3113" applyNumberFormat="1" applyFont="1" applyFill="1" applyBorder="1"/>
    <xf numFmtId="49" fontId="52" fillId="41" borderId="51" xfId="3113" quotePrefix="1" applyNumberFormat="1" applyFont="1" applyFill="1" applyBorder="1" applyAlignment="1">
      <alignment horizontal="center" vertical="center"/>
    </xf>
    <xf numFmtId="49" fontId="52" fillId="41" borderId="51" xfId="3113" applyNumberFormat="1" applyFont="1" applyFill="1" applyBorder="1" applyAlignment="1">
      <alignment horizontal="center" vertical="center"/>
    </xf>
    <xf numFmtId="0" fontId="184" fillId="41" borderId="52" xfId="2699" applyFont="1" applyFill="1" applyBorder="1"/>
    <xf numFmtId="0" fontId="184" fillId="0" borderId="52" xfId="2699" applyFont="1" applyBorder="1"/>
    <xf numFmtId="168" fontId="52" fillId="41" borderId="0" xfId="3113" quotePrefix="1" applyNumberFormat="1" applyFont="1" applyFill="1" applyBorder="1" applyAlignment="1">
      <alignment horizontal="left"/>
    </xf>
    <xf numFmtId="172" fontId="51" fillId="41" borderId="0" xfId="3113" applyNumberFormat="1" applyFont="1" applyFill="1" applyBorder="1"/>
    <xf numFmtId="172" fontId="52" fillId="41" borderId="0" xfId="3113" applyNumberFormat="1" applyFont="1" applyFill="1" applyBorder="1"/>
    <xf numFmtId="0" fontId="185" fillId="41" borderId="0" xfId="2699" applyFont="1" applyFill="1"/>
    <xf numFmtId="168" fontId="51" fillId="41" borderId="0" xfId="3113" applyNumberFormat="1" applyFont="1" applyFill="1" applyBorder="1" applyAlignment="1">
      <alignment horizontal="left"/>
    </xf>
    <xf numFmtId="168" fontId="52" fillId="41" borderId="0" xfId="3113" applyNumberFormat="1" applyFont="1" applyFill="1" applyBorder="1" applyAlignment="1">
      <alignment horizontal="left"/>
    </xf>
    <xf numFmtId="172" fontId="179" fillId="41" borderId="0" xfId="3113" applyNumberFormat="1" applyFont="1" applyFill="1" applyBorder="1"/>
    <xf numFmtId="168" fontId="51" fillId="41" borderId="0" xfId="3113" quotePrefix="1" applyNumberFormat="1" applyFont="1" applyFill="1" applyBorder="1" applyAlignment="1">
      <alignment horizontal="left"/>
    </xf>
    <xf numFmtId="0" fontId="184" fillId="0" borderId="0" xfId="2699" applyFont="1"/>
    <xf numFmtId="168" fontId="22" fillId="41" borderId="0" xfId="3114" applyNumberFormat="1" applyFont="1" applyFill="1" applyBorder="1" applyAlignment="1">
      <alignment horizontal="right"/>
    </xf>
    <xf numFmtId="168" fontId="22" fillId="41" borderId="0" xfId="3116" applyNumberFormat="1" applyFont="1" applyFill="1" applyBorder="1" applyAlignment="1">
      <alignment horizontal="right"/>
    </xf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207" fontId="184" fillId="41" borderId="0" xfId="2699" applyNumberFormat="1" applyFont="1" applyFill="1"/>
    <xf numFmtId="0" fontId="183" fillId="41" borderId="59" xfId="0" applyFont="1" applyFill="1" applyBorder="1" applyAlignment="1">
      <alignment horizontal="center" vertical="center"/>
    </xf>
    <xf numFmtId="207" fontId="179" fillId="41" borderId="0" xfId="3113" applyNumberFormat="1" applyFont="1" applyFill="1" applyBorder="1"/>
    <xf numFmtId="168" fontId="21" fillId="41" borderId="0" xfId="3109" applyNumberFormat="1" applyFont="1" applyFill="1" applyBorder="1" applyAlignment="1">
      <alignment horizontal="right"/>
    </xf>
    <xf numFmtId="168" fontId="22" fillId="41" borderId="0" xfId="3109" applyNumberFormat="1" applyFont="1" applyFill="1" applyBorder="1" applyAlignment="1">
      <alignment horizontal="right"/>
    </xf>
    <xf numFmtId="9" fontId="22" fillId="41" borderId="0" xfId="2804" applyFont="1" applyFill="1" applyBorder="1" applyAlignment="1">
      <alignment horizontal="right"/>
    </xf>
    <xf numFmtId="0" fontId="19" fillId="41" borderId="0" xfId="0" quotePrefix="1" applyFont="1" applyFill="1" applyAlignment="1">
      <alignment horizontal="left" vertical="center"/>
    </xf>
    <xf numFmtId="168" fontId="21" fillId="0" borderId="0" xfId="3109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 indent="2"/>
    </xf>
    <xf numFmtId="168" fontId="22" fillId="0" borderId="0" xfId="3109" applyNumberFormat="1" applyFont="1" applyFill="1" applyBorder="1" applyAlignment="1">
      <alignment horizontal="right"/>
    </xf>
    <xf numFmtId="0" fontId="179" fillId="41" borderId="0" xfId="2699" applyFont="1" applyFill="1"/>
    <xf numFmtId="172" fontId="184" fillId="41" borderId="0" xfId="2699" applyNumberFormat="1" applyFont="1" applyFill="1"/>
    <xf numFmtId="0" fontId="54" fillId="41" borderId="0" xfId="0" applyFont="1" applyFill="1"/>
    <xf numFmtId="0" fontId="0" fillId="0" borderId="56" xfId="0" applyBorder="1"/>
    <xf numFmtId="0" fontId="3" fillId="0" borderId="0" xfId="4601"/>
    <xf numFmtId="0" fontId="0" fillId="0" borderId="0" xfId="0" applyAlignment="1">
      <alignment horizontal="left"/>
    </xf>
    <xf numFmtId="44" fontId="183" fillId="41" borderId="55" xfId="0" applyNumberFormat="1" applyFont="1" applyFill="1" applyBorder="1" applyAlignment="1">
      <alignment vertical="center"/>
    </xf>
    <xf numFmtId="0" fontId="198" fillId="0" borderId="0" xfId="2647" applyFont="1"/>
    <xf numFmtId="44" fontId="12" fillId="41" borderId="56" xfId="0" applyNumberFormat="1" applyFont="1" applyFill="1" applyBorder="1" applyAlignment="1">
      <alignment vertical="center"/>
    </xf>
    <xf numFmtId="0" fontId="12" fillId="41" borderId="56" xfId="0" applyFont="1" applyFill="1" applyBorder="1" applyAlignment="1">
      <alignment vertical="center"/>
    </xf>
    <xf numFmtId="207" fontId="179" fillId="41" borderId="0" xfId="2699" applyNumberFormat="1" applyFont="1" applyFill="1"/>
    <xf numFmtId="172" fontId="179" fillId="41" borderId="0" xfId="2699" applyNumberFormat="1" applyFont="1" applyFill="1"/>
    <xf numFmtId="0" fontId="202" fillId="0" borderId="0" xfId="0" applyFont="1" applyAlignment="1">
      <alignment horizontal="left" vertical="center" indent="3"/>
    </xf>
    <xf numFmtId="0" fontId="203" fillId="0" borderId="0" xfId="0" applyFont="1" applyAlignment="1">
      <alignment horizontal="left" vertical="center" indent="5"/>
    </xf>
    <xf numFmtId="0" fontId="206" fillId="0" borderId="0" xfId="4601" applyFont="1"/>
    <xf numFmtId="266" fontId="207" fillId="0" borderId="0" xfId="0" applyNumberFormat="1" applyFont="1" applyAlignment="1">
      <alignment horizontal="center" vertical="center"/>
    </xf>
    <xf numFmtId="266" fontId="208" fillId="0" borderId="0" xfId="0" applyNumberFormat="1" applyFont="1" applyAlignment="1">
      <alignment horizontal="center" vertical="center"/>
    </xf>
    <xf numFmtId="0" fontId="205" fillId="0" borderId="0" xfId="4601" applyFont="1"/>
    <xf numFmtId="0" fontId="201" fillId="0" borderId="0" xfId="4601" applyFont="1"/>
    <xf numFmtId="0" fontId="205" fillId="0" borderId="0" xfId="4599" applyFont="1" applyFill="1" applyBorder="1" applyAlignment="1">
      <alignment horizontal="left" indent="1"/>
    </xf>
    <xf numFmtId="0" fontId="205" fillId="0" borderId="0" xfId="4599" applyFont="1" applyFill="1" applyBorder="1" applyAlignment="1">
      <alignment horizontal="left" indent="2"/>
    </xf>
    <xf numFmtId="0" fontId="204" fillId="0" borderId="0" xfId="4601" applyFont="1" applyAlignment="1">
      <alignment horizontal="left" vertical="center"/>
    </xf>
    <xf numFmtId="0" fontId="204" fillId="0" borderId="0" xfId="4599" applyFont="1" applyFill="1" applyBorder="1" applyAlignment="1">
      <alignment horizontal="left" vertical="center"/>
    </xf>
    <xf numFmtId="0" fontId="209" fillId="0" borderId="0" xfId="4601" applyFont="1"/>
    <xf numFmtId="9" fontId="209" fillId="0" borderId="0" xfId="4601" applyNumberFormat="1" applyFont="1" applyAlignment="1">
      <alignment horizontal="center" vertical="center"/>
    </xf>
    <xf numFmtId="0" fontId="214" fillId="0" borderId="0" xfId="4601" applyFont="1"/>
    <xf numFmtId="214" fontId="205" fillId="0" borderId="0" xfId="4601" applyNumberFormat="1" applyFont="1" applyAlignment="1">
      <alignment horizontal="center" vertical="center"/>
    </xf>
    <xf numFmtId="9" fontId="215" fillId="0" borderId="0" xfId="4602" applyFont="1" applyFill="1" applyBorder="1" applyAlignment="1">
      <alignment horizontal="right" vertical="center"/>
    </xf>
    <xf numFmtId="214" fontId="204" fillId="0" borderId="0" xfId="4601" applyNumberFormat="1" applyFont="1" applyAlignment="1">
      <alignment horizontal="center" vertical="center"/>
    </xf>
    <xf numFmtId="0" fontId="198" fillId="0" borderId="0" xfId="0" applyFont="1"/>
    <xf numFmtId="0" fontId="207" fillId="0" borderId="0" xfId="0" applyFont="1" applyAlignment="1">
      <alignment horizontal="left" vertical="center" indent="1"/>
    </xf>
    <xf numFmtId="0" fontId="208" fillId="0" borderId="0" xfId="0" applyFont="1" applyAlignment="1">
      <alignment horizontal="left" vertical="center" indent="3"/>
    </xf>
    <xf numFmtId="0" fontId="46" fillId="0" borderId="0" xfId="0" applyFont="1"/>
    <xf numFmtId="0" fontId="205" fillId="0" borderId="0" xfId="4599" applyFont="1" applyFill="1" applyBorder="1" applyAlignment="1">
      <alignment horizontal="left" indent="8"/>
    </xf>
    <xf numFmtId="37" fontId="205" fillId="0" borderId="0" xfId="4601" applyNumberFormat="1" applyFont="1" applyAlignment="1">
      <alignment horizontal="center" vertical="center"/>
    </xf>
    <xf numFmtId="37" fontId="204" fillId="0" borderId="0" xfId="4601" applyNumberFormat="1" applyFont="1" applyAlignment="1">
      <alignment horizontal="center" vertical="center"/>
    </xf>
    <xf numFmtId="0" fontId="204" fillId="0" borderId="0" xfId="4601" applyFont="1" applyAlignment="1">
      <alignment horizontal="left" vertical="center" indent="1"/>
    </xf>
    <xf numFmtId="0" fontId="216" fillId="0" borderId="0" xfId="4601" applyFont="1"/>
    <xf numFmtId="0" fontId="211" fillId="0" borderId="0" xfId="4601" applyFont="1"/>
    <xf numFmtId="0" fontId="205" fillId="0" borderId="0" xfId="4599" applyFont="1" applyFill="1" applyBorder="1" applyAlignment="1">
      <alignment horizontal="left"/>
    </xf>
    <xf numFmtId="0" fontId="204" fillId="0" borderId="0" xfId="4599" applyFont="1" applyFill="1" applyBorder="1" applyAlignment="1">
      <alignment horizontal="left"/>
    </xf>
    <xf numFmtId="0" fontId="218" fillId="0" borderId="0" xfId="2647" applyFont="1"/>
    <xf numFmtId="0" fontId="208" fillId="0" borderId="0" xfId="0" applyFont="1" applyAlignment="1">
      <alignment horizontal="left" vertical="center" indent="1"/>
    </xf>
    <xf numFmtId="168" fontId="207" fillId="0" borderId="0" xfId="3109" applyNumberFormat="1" applyFont="1" applyFill="1" applyBorder="1" applyAlignment="1">
      <alignment horizontal="right" vertical="center"/>
    </xf>
    <xf numFmtId="0" fontId="208" fillId="0" borderId="0" xfId="0" applyFont="1"/>
    <xf numFmtId="9" fontId="208" fillId="0" borderId="0" xfId="0" applyNumberFormat="1" applyFont="1" applyAlignment="1">
      <alignment horizontal="center" vertical="center"/>
    </xf>
    <xf numFmtId="0" fontId="212" fillId="113" borderId="131" xfId="0" applyFont="1" applyFill="1" applyBorder="1" applyAlignment="1">
      <alignment horizontal="left" vertical="center" indent="1"/>
    </xf>
    <xf numFmtId="0" fontId="199" fillId="0" borderId="134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209" fillId="115" borderId="0" xfId="4601" applyFont="1" applyFill="1"/>
    <xf numFmtId="214" fontId="205" fillId="116" borderId="0" xfId="4601" applyNumberFormat="1" applyFont="1" applyFill="1" applyAlignment="1">
      <alignment horizontal="center" vertical="center"/>
    </xf>
    <xf numFmtId="9" fontId="215" fillId="116" borderId="0" xfId="4602" applyFont="1" applyFill="1" applyBorder="1" applyAlignment="1">
      <alignment horizontal="right" vertical="center"/>
    </xf>
    <xf numFmtId="214" fontId="204" fillId="116" borderId="0" xfId="4601" applyNumberFormat="1" applyFont="1" applyFill="1" applyAlignment="1">
      <alignment horizontal="center" vertical="center"/>
    </xf>
    <xf numFmtId="214" fontId="204" fillId="115" borderId="0" xfId="4601" applyNumberFormat="1" applyFont="1" applyFill="1" applyAlignment="1">
      <alignment horizontal="center" vertical="center"/>
    </xf>
    <xf numFmtId="9" fontId="215" fillId="0" borderId="0" xfId="4601" applyNumberFormat="1" applyFont="1" applyAlignment="1">
      <alignment horizontal="center" vertical="center"/>
    </xf>
    <xf numFmtId="9" fontId="215" fillId="116" borderId="0" xfId="4601" applyNumberFormat="1" applyFont="1" applyFill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8" fillId="116" borderId="0" xfId="0" applyNumberFormat="1" applyFont="1" applyFill="1" applyAlignment="1">
      <alignment horizontal="center" vertical="center"/>
    </xf>
    <xf numFmtId="266" fontId="208" fillId="0" borderId="136" xfId="0" applyNumberFormat="1" applyFont="1" applyBorder="1" applyAlignment="1">
      <alignment horizontal="center" vertical="center"/>
    </xf>
    <xf numFmtId="214" fontId="205" fillId="115" borderId="0" xfId="4601" applyNumberFormat="1" applyFont="1" applyFill="1" applyAlignment="1">
      <alignment horizontal="center" vertical="center"/>
    </xf>
    <xf numFmtId="37" fontId="205" fillId="116" borderId="0" xfId="4601" applyNumberFormat="1" applyFont="1" applyFill="1" applyAlignment="1">
      <alignment horizontal="center" vertical="center"/>
    </xf>
    <xf numFmtId="0" fontId="214" fillId="116" borderId="0" xfId="4601" applyFont="1" applyFill="1"/>
    <xf numFmtId="266" fontId="204" fillId="0" borderId="0" xfId="0" applyNumberFormat="1" applyFont="1" applyAlignment="1">
      <alignment horizontal="center" vertical="center"/>
    </xf>
    <xf numFmtId="266" fontId="204" fillId="0" borderId="136" xfId="0" applyNumberFormat="1" applyFont="1" applyBorder="1" applyAlignment="1">
      <alignment horizontal="center" vertical="center"/>
    </xf>
    <xf numFmtId="266" fontId="204" fillId="116" borderId="0" xfId="0" applyNumberFormat="1" applyFont="1" applyFill="1" applyAlignment="1">
      <alignment horizontal="center" vertical="center"/>
    </xf>
    <xf numFmtId="266" fontId="205" fillId="0" borderId="0" xfId="0" applyNumberFormat="1" applyFont="1" applyAlignment="1">
      <alignment horizontal="center" vertical="center"/>
    </xf>
    <xf numFmtId="266" fontId="205" fillId="0" borderId="136" xfId="0" applyNumberFormat="1" applyFont="1" applyBorder="1" applyAlignment="1">
      <alignment horizontal="center" vertical="center"/>
    </xf>
    <xf numFmtId="266" fontId="205" fillId="116" borderId="0" xfId="0" applyNumberFormat="1" applyFont="1" applyFill="1" applyAlignment="1">
      <alignment horizontal="center" vertical="center"/>
    </xf>
    <xf numFmtId="168" fontId="207" fillId="0" borderId="0" xfId="3109" applyNumberFormat="1" applyFont="1" applyFill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" fontId="207" fillId="0" borderId="0" xfId="0" applyNumberFormat="1" applyFont="1" applyAlignment="1">
      <alignment horizontal="center" vertical="center"/>
    </xf>
    <xf numFmtId="9" fontId="208" fillId="0" borderId="0" xfId="2804" applyFont="1" applyFill="1" applyBorder="1" applyAlignment="1">
      <alignment horizontal="center" vertical="center"/>
    </xf>
    <xf numFmtId="9" fontId="207" fillId="0" borderId="0" xfId="2804" applyFont="1" applyFill="1" applyBorder="1" applyAlignment="1">
      <alignment horizontal="center" vertical="center"/>
    </xf>
    <xf numFmtId="0" fontId="208" fillId="0" borderId="0" xfId="0" applyFont="1" applyAlignment="1">
      <alignment horizontal="center" vertical="center"/>
    </xf>
    <xf numFmtId="9" fontId="207" fillId="0" borderId="0" xfId="0" applyNumberFormat="1" applyFont="1" applyAlignment="1">
      <alignment horizontal="center" vertical="center"/>
    </xf>
    <xf numFmtId="267" fontId="207" fillId="115" borderId="0" xfId="3109" applyNumberFormat="1" applyFont="1" applyFill="1" applyBorder="1" applyAlignment="1">
      <alignment horizontal="center" vertical="center"/>
    </xf>
    <xf numFmtId="9" fontId="207" fillId="115" borderId="0" xfId="2804" applyFont="1" applyFill="1" applyBorder="1" applyAlignment="1">
      <alignment horizontal="center" vertical="center"/>
    </xf>
    <xf numFmtId="9" fontId="219" fillId="115" borderId="0" xfId="2804" applyFont="1" applyFill="1" applyBorder="1" applyAlignment="1">
      <alignment horizontal="center" vertical="center"/>
    </xf>
    <xf numFmtId="0" fontId="208" fillId="0" borderId="0" xfId="0" applyFont="1" applyAlignment="1">
      <alignment vertical="center"/>
    </xf>
    <xf numFmtId="0" fontId="220" fillId="114" borderId="131" xfId="0" applyFont="1" applyFill="1" applyBorder="1" applyAlignment="1">
      <alignment horizontal="center" vertical="center" wrapText="1"/>
    </xf>
    <xf numFmtId="0" fontId="220" fillId="111" borderId="131" xfId="0" applyFont="1" applyFill="1" applyBorder="1" applyAlignment="1">
      <alignment horizontal="center" vertical="center" wrapText="1"/>
    </xf>
    <xf numFmtId="0" fontId="208" fillId="116" borderId="0" xfId="0" applyFont="1" applyFill="1"/>
    <xf numFmtId="168" fontId="207" fillId="116" borderId="0" xfId="3109" applyNumberFormat="1" applyFont="1" applyFill="1" applyBorder="1" applyAlignment="1">
      <alignment horizontal="right" vertical="center"/>
    </xf>
    <xf numFmtId="9" fontId="208" fillId="116" borderId="0" xfId="0" applyNumberFormat="1" applyFont="1" applyFill="1" applyAlignment="1">
      <alignment horizontal="center" vertical="center"/>
    </xf>
    <xf numFmtId="266" fontId="207" fillId="115" borderId="0" xfId="0" applyNumberFormat="1" applyFont="1" applyFill="1" applyAlignment="1">
      <alignment horizontal="center" vertical="center"/>
    </xf>
    <xf numFmtId="266" fontId="208" fillId="115" borderId="0" xfId="0" applyNumberFormat="1" applyFont="1" applyFill="1" applyAlignment="1">
      <alignment horizontal="center" vertical="center"/>
    </xf>
    <xf numFmtId="0" fontId="208" fillId="0" borderId="0" xfId="3409" applyFont="1" applyAlignment="1">
      <alignment horizontal="left" vertical="center" indent="3"/>
    </xf>
    <xf numFmtId="266" fontId="208" fillId="0" borderId="0" xfId="3409" applyNumberFormat="1" applyFont="1" applyAlignment="1">
      <alignment horizontal="center" vertical="center"/>
    </xf>
    <xf numFmtId="266" fontId="208" fillId="115" borderId="0" xfId="3409" applyNumberFormat="1" applyFont="1" applyFill="1" applyAlignment="1">
      <alignment horizontal="center" vertical="center"/>
    </xf>
    <xf numFmtId="0" fontId="207" fillId="0" borderId="0" xfId="3409" applyFont="1" applyAlignment="1">
      <alignment horizontal="left" vertical="center" indent="1"/>
    </xf>
    <xf numFmtId="266" fontId="207" fillId="0" borderId="0" xfId="3409" applyNumberFormat="1" applyFont="1" applyAlignment="1">
      <alignment horizontal="center" vertical="center"/>
    </xf>
    <xf numFmtId="266" fontId="207" fillId="115" borderId="0" xfId="3409" applyNumberFormat="1" applyFont="1" applyFill="1" applyAlignment="1">
      <alignment horizontal="center" vertical="center"/>
    </xf>
    <xf numFmtId="0" fontId="207" fillId="0" borderId="135" xfId="3409" applyFont="1" applyBorder="1" applyAlignment="1">
      <alignment horizontal="left" vertical="center" indent="1"/>
    </xf>
    <xf numFmtId="266" fontId="207" fillId="0" borderId="135" xfId="3409" applyNumberFormat="1" applyFont="1" applyBorder="1" applyAlignment="1">
      <alignment horizontal="center" vertical="center"/>
    </xf>
    <xf numFmtId="266" fontId="207" fillId="115" borderId="135" xfId="3409" applyNumberFormat="1" applyFont="1" applyFill="1" applyBorder="1" applyAlignment="1">
      <alignment horizontal="center" vertical="center"/>
    </xf>
    <xf numFmtId="0" fontId="208" fillId="0" borderId="0" xfId="3409" applyFont="1" applyAlignment="1">
      <alignment horizontal="left" vertical="center"/>
    </xf>
    <xf numFmtId="0" fontId="221" fillId="0" borderId="0" xfId="2723" applyFont="1"/>
    <xf numFmtId="208" fontId="207" fillId="0" borderId="0" xfId="3109" applyNumberFormat="1" applyFont="1" applyFill="1" applyBorder="1" applyAlignment="1">
      <alignment horizontal="left" vertical="center" indent="1"/>
    </xf>
    <xf numFmtId="208" fontId="207" fillId="0" borderId="0" xfId="3109" applyNumberFormat="1" applyFont="1" applyFill="1" applyBorder="1" applyAlignment="1">
      <alignment horizontal="center" vertical="center"/>
    </xf>
    <xf numFmtId="208" fontId="207" fillId="115" borderId="0" xfId="310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1"/>
    </xf>
    <xf numFmtId="266" fontId="46" fillId="0" borderId="0" xfId="0" applyNumberFormat="1" applyFont="1"/>
    <xf numFmtId="269" fontId="199" fillId="0" borderId="131" xfId="0" applyNumberFormat="1" applyFont="1" applyBorder="1" applyAlignment="1">
      <alignment horizontal="center" vertical="center"/>
    </xf>
    <xf numFmtId="0" fontId="207" fillId="115" borderId="0" xfId="0" applyFont="1" applyFill="1" applyAlignment="1">
      <alignment horizontal="left" vertical="center" indent="1"/>
    </xf>
    <xf numFmtId="0" fontId="208" fillId="115" borderId="0" xfId="0" applyFont="1" applyFill="1" applyAlignment="1">
      <alignment horizontal="left" vertical="center" indent="1"/>
    </xf>
    <xf numFmtId="0" fontId="205" fillId="115" borderId="0" xfId="0" applyFont="1" applyFill="1" applyAlignment="1">
      <alignment horizontal="left" vertical="center" indent="1"/>
    </xf>
    <xf numFmtId="0" fontId="205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08" fillId="0" borderId="0" xfId="0" applyNumberFormat="1" applyFont="1" applyAlignment="1">
      <alignment horizontal="left" vertical="center" indent="1"/>
    </xf>
    <xf numFmtId="270" fontId="207" fillId="0" borderId="0" xfId="0" applyNumberFormat="1" applyFont="1" applyAlignment="1">
      <alignment horizontal="left" vertical="center" indent="1"/>
    </xf>
    <xf numFmtId="0" fontId="208" fillId="0" borderId="0" xfId="0" applyFont="1" applyAlignment="1">
      <alignment horizontal="left" vertical="center"/>
    </xf>
    <xf numFmtId="0" fontId="164" fillId="0" borderId="0" xfId="0" applyFont="1"/>
    <xf numFmtId="266" fontId="223" fillId="0" borderId="0" xfId="0" applyNumberFormat="1" applyFont="1" applyAlignment="1">
      <alignment horizontal="center" vertical="center"/>
    </xf>
    <xf numFmtId="266" fontId="223" fillId="116" borderId="0" xfId="0" applyNumberFormat="1" applyFont="1" applyFill="1" applyAlignment="1">
      <alignment horizontal="center" vertical="center"/>
    </xf>
    <xf numFmtId="266" fontId="223" fillId="0" borderId="136" xfId="0" applyNumberFormat="1" applyFont="1" applyBorder="1" applyAlignment="1">
      <alignment horizontal="center" vertical="center"/>
    </xf>
    <xf numFmtId="266" fontId="222" fillId="0" borderId="136" xfId="0" applyNumberFormat="1" applyFont="1" applyBorder="1" applyAlignment="1">
      <alignment horizontal="center" vertical="center"/>
    </xf>
    <xf numFmtId="266" fontId="222" fillId="0" borderId="0" xfId="0" applyNumberFormat="1" applyFont="1" applyAlignment="1">
      <alignment horizontal="center" vertical="center"/>
    </xf>
    <xf numFmtId="266" fontId="222" fillId="117" borderId="0" xfId="0" applyNumberFormat="1" applyFont="1" applyFill="1" applyAlignment="1">
      <alignment horizontal="center" vertical="center"/>
    </xf>
    <xf numFmtId="0" fontId="224" fillId="0" borderId="0" xfId="0" applyFont="1"/>
    <xf numFmtId="271" fontId="208" fillId="0" borderId="143" xfId="0" applyNumberFormat="1" applyFont="1" applyBorder="1" applyAlignment="1">
      <alignment horizontal="center" vertical="center"/>
    </xf>
    <xf numFmtId="271" fontId="208" fillId="0" borderId="0" xfId="0" applyNumberFormat="1" applyFont="1" applyAlignment="1">
      <alignment horizontal="center" vertical="center"/>
    </xf>
    <xf numFmtId="272" fontId="207" fillId="0" borderId="0" xfId="0" applyNumberFormat="1" applyFont="1" applyAlignment="1">
      <alignment horizontal="center" vertical="center"/>
    </xf>
    <xf numFmtId="9" fontId="208" fillId="0" borderId="0" xfId="2804" applyFont="1" applyFill="1" applyAlignment="1">
      <alignment horizontal="center" vertical="center"/>
    </xf>
    <xf numFmtId="9" fontId="208" fillId="116" borderId="0" xfId="2804" applyFont="1" applyFill="1" applyAlignment="1">
      <alignment horizontal="center" vertical="center"/>
    </xf>
    <xf numFmtId="273" fontId="199" fillId="0" borderId="131" xfId="0" applyNumberFormat="1" applyFont="1" applyBorder="1" applyAlignment="1">
      <alignment horizontal="center" vertical="center"/>
    </xf>
    <xf numFmtId="9" fontId="215" fillId="0" borderId="0" xfId="4601" applyNumberFormat="1" applyFont="1" applyAlignment="1">
      <alignment horizontal="right"/>
    </xf>
    <xf numFmtId="9" fontId="215" fillId="0" borderId="0" xfId="4601" applyNumberFormat="1" applyFont="1" applyAlignment="1">
      <alignment horizontal="right" vertical="center"/>
    </xf>
    <xf numFmtId="214" fontId="216" fillId="0" borderId="0" xfId="4601" applyNumberFormat="1" applyFont="1"/>
    <xf numFmtId="43" fontId="206" fillId="0" borderId="0" xfId="3109" applyFont="1" applyBorder="1"/>
    <xf numFmtId="9" fontId="206" fillId="0" borderId="0" xfId="3109" applyNumberFormat="1" applyFont="1" applyBorder="1"/>
    <xf numFmtId="170" fontId="206" fillId="0" borderId="0" xfId="3109" applyNumberFormat="1" applyFont="1" applyBorder="1"/>
    <xf numFmtId="0" fontId="213" fillId="0" borderId="0" xfId="4601" applyFont="1"/>
    <xf numFmtId="0" fontId="205" fillId="0" borderId="0" xfId="4601" applyFont="1" applyAlignment="1">
      <alignment vertical="center"/>
    </xf>
    <xf numFmtId="0" fontId="210" fillId="0" borderId="0" xfId="4601" applyFont="1"/>
    <xf numFmtId="0" fontId="217" fillId="0" borderId="0" xfId="4601" applyFont="1"/>
    <xf numFmtId="0" fontId="196" fillId="0" borderId="0" xfId="4601" applyFont="1"/>
    <xf numFmtId="0" fontId="201" fillId="0" borderId="0" xfId="4601" applyFont="1" applyAlignment="1">
      <alignment vertical="center"/>
    </xf>
    <xf numFmtId="214" fontId="225" fillId="118" borderId="0" xfId="4601" applyNumberFormat="1" applyFont="1" applyFill="1" applyAlignment="1">
      <alignment horizontal="center" vertical="center"/>
    </xf>
    <xf numFmtId="214" fontId="225" fillId="0" borderId="0" xfId="4601" applyNumberFormat="1" applyFont="1" applyAlignment="1">
      <alignment horizontal="center" vertical="center"/>
    </xf>
    <xf numFmtId="214" fontId="226" fillId="0" borderId="0" xfId="4601" applyNumberFormat="1" applyFont="1" applyAlignment="1">
      <alignment horizontal="center" vertical="center"/>
    </xf>
    <xf numFmtId="9" fontId="227" fillId="0" borderId="0" xfId="4602" applyFont="1" applyFill="1" applyBorder="1" applyAlignment="1">
      <alignment horizontal="right" vertical="center"/>
    </xf>
    <xf numFmtId="214" fontId="226" fillId="118" borderId="0" xfId="4601" applyNumberFormat="1" applyFont="1" applyFill="1" applyAlignment="1">
      <alignment horizontal="center" vertical="center"/>
    </xf>
    <xf numFmtId="0" fontId="228" fillId="0" borderId="0" xfId="4601" applyFont="1"/>
    <xf numFmtId="0" fontId="7" fillId="0" borderId="0" xfId="0" applyFont="1"/>
    <xf numFmtId="9" fontId="214" fillId="0" borderId="0" xfId="2804" applyFont="1"/>
    <xf numFmtId="0" fontId="218" fillId="0" borderId="0" xfId="0" applyFont="1"/>
    <xf numFmtId="9" fontId="208" fillId="0" borderId="0" xfId="0" applyNumberFormat="1" applyFont="1"/>
    <xf numFmtId="9" fontId="229" fillId="0" borderId="0" xfId="0" applyNumberFormat="1" applyFont="1"/>
    <xf numFmtId="271" fontId="230" fillId="0" borderId="0" xfId="0" applyNumberFormat="1" applyFont="1" applyAlignment="1">
      <alignment horizontal="center" vertical="center"/>
    </xf>
    <xf numFmtId="266" fontId="208" fillId="0" borderId="0" xfId="2804" applyNumberFormat="1" applyFont="1" applyFill="1" applyAlignment="1">
      <alignment horizontal="center" vertical="center"/>
    </xf>
    <xf numFmtId="214" fontId="231" fillId="0" borderId="0" xfId="4601" applyNumberFormat="1" applyFont="1" applyAlignment="1">
      <alignment horizontal="center" vertical="center"/>
    </xf>
    <xf numFmtId="0" fontId="230" fillId="0" borderId="0" xfId="0" applyFont="1" applyAlignment="1">
      <alignment horizontal="left" vertical="center" indent="1"/>
    </xf>
    <xf numFmtId="9" fontId="207" fillId="0" borderId="0" xfId="0" applyNumberFormat="1" applyFont="1"/>
    <xf numFmtId="43" fontId="232" fillId="115" borderId="0" xfId="3109" quotePrefix="1" applyFont="1" applyFill="1" applyBorder="1" applyAlignment="1">
      <alignment horizontal="left"/>
    </xf>
    <xf numFmtId="0" fontId="235" fillId="0" borderId="0" xfId="0" applyFont="1" applyAlignment="1">
      <alignment horizontal="left" vertical="center" indent="1"/>
    </xf>
    <xf numFmtId="0" fontId="236" fillId="0" borderId="0" xfId="0" applyFont="1" applyAlignment="1">
      <alignment horizontal="left" vertical="center" indent="1"/>
    </xf>
    <xf numFmtId="208" fontId="237" fillId="119" borderId="149" xfId="3109" applyNumberFormat="1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269" fontId="199" fillId="0" borderId="150" xfId="0" applyNumberFormat="1" applyFont="1" applyBorder="1" applyAlignment="1">
      <alignment horizontal="center" vertical="center"/>
    </xf>
    <xf numFmtId="0" fontId="220" fillId="114" borderId="150" xfId="0" applyFont="1" applyFill="1" applyBorder="1" applyAlignment="1">
      <alignment horizontal="center" vertical="center" wrapText="1"/>
    </xf>
    <xf numFmtId="267" fontId="207" fillId="0" borderId="0" xfId="3109" applyNumberFormat="1" applyFont="1" applyFill="1" applyBorder="1" applyAlignment="1">
      <alignment horizontal="center" vertical="center"/>
    </xf>
    <xf numFmtId="208" fontId="237" fillId="0" borderId="0" xfId="3109" applyNumberFormat="1" applyFont="1" applyFill="1" applyBorder="1" applyAlignment="1">
      <alignment horizontal="center" vertical="center"/>
    </xf>
    <xf numFmtId="0" fontId="208" fillId="0" borderId="0" xfId="0" applyFont="1" applyAlignment="1">
      <alignment horizontal="left" vertical="center" indent="2"/>
    </xf>
    <xf numFmtId="269" fontId="199" fillId="0" borderId="131" xfId="0" quotePrefix="1" applyNumberFormat="1" applyFont="1" applyBorder="1" applyAlignment="1">
      <alignment horizontal="center" vertical="center"/>
    </xf>
    <xf numFmtId="269" fontId="199" fillId="0" borderId="150" xfId="0" quotePrefix="1" applyNumberFormat="1" applyFont="1" applyBorder="1" applyAlignment="1">
      <alignment horizontal="center" vertical="center"/>
    </xf>
    <xf numFmtId="0" fontId="208" fillId="118" borderId="0" xfId="0" applyFont="1" applyFill="1" applyAlignment="1">
      <alignment horizontal="left" vertical="center" indent="1"/>
    </xf>
    <xf numFmtId="3" fontId="226" fillId="0" borderId="0" xfId="0" applyNumberFormat="1" applyFont="1" applyAlignment="1">
      <alignment horizontal="center" vertical="center"/>
    </xf>
    <xf numFmtId="3" fontId="226" fillId="117" borderId="0" xfId="0" applyNumberFormat="1" applyFont="1" applyFill="1" applyAlignment="1">
      <alignment horizontal="center" vertical="center"/>
    </xf>
    <xf numFmtId="3" fontId="226" fillId="0" borderId="136" xfId="0" applyNumberFormat="1" applyFont="1" applyBorder="1" applyAlignment="1">
      <alignment horizontal="center" vertical="center"/>
    </xf>
    <xf numFmtId="266" fontId="218" fillId="0" borderId="0" xfId="0" applyNumberFormat="1" applyFont="1" applyAlignment="1">
      <alignment horizontal="center" vertical="center"/>
    </xf>
    <xf numFmtId="0" fontId="222" fillId="0" borderId="0" xfId="3409" applyFont="1" applyAlignment="1">
      <alignment horizontal="left" vertical="center"/>
    </xf>
    <xf numFmtId="0" fontId="17" fillId="0" borderId="0" xfId="0" applyFont="1"/>
    <xf numFmtId="266" fontId="239" fillId="0" borderId="136" xfId="0" applyNumberFormat="1" applyFont="1" applyBorder="1" applyAlignment="1">
      <alignment horizontal="center" vertical="center"/>
    </xf>
    <xf numFmtId="266" fontId="239" fillId="0" borderId="0" xfId="0" applyNumberFormat="1" applyFont="1" applyAlignment="1">
      <alignment horizontal="center" vertical="center"/>
    </xf>
    <xf numFmtId="266" fontId="239" fillId="116" borderId="0" xfId="0" applyNumberFormat="1" applyFont="1" applyFill="1" applyAlignment="1">
      <alignment horizontal="center" vertical="center"/>
    </xf>
    <xf numFmtId="0" fontId="7" fillId="0" borderId="0" xfId="0" quotePrefix="1" applyFont="1" applyAlignment="1">
      <alignment horizontal="left"/>
    </xf>
    <xf numFmtId="214" fontId="205" fillId="0" borderId="0" xfId="6641" applyNumberFormat="1" applyFont="1" applyAlignment="1">
      <alignment horizontal="center" vertical="center"/>
    </xf>
    <xf numFmtId="214" fontId="204" fillId="0" borderId="0" xfId="6641" applyNumberFormat="1" applyFont="1" applyAlignment="1">
      <alignment horizontal="center" vertical="center"/>
    </xf>
    <xf numFmtId="9" fontId="215" fillId="0" borderId="0" xfId="6642" applyFont="1" applyFill="1" applyBorder="1" applyAlignment="1">
      <alignment horizontal="right" vertical="center"/>
    </xf>
    <xf numFmtId="9" fontId="215" fillId="0" borderId="0" xfId="6641" applyNumberFormat="1" applyFont="1" applyAlignment="1">
      <alignment horizontal="center" vertical="center"/>
    </xf>
    <xf numFmtId="9" fontId="215" fillId="0" borderId="0" xfId="6641" applyNumberFormat="1" applyFont="1" applyAlignment="1">
      <alignment horizontal="right"/>
    </xf>
    <xf numFmtId="9" fontId="214" fillId="0" borderId="0" xfId="2804" applyFont="1" applyBorder="1"/>
    <xf numFmtId="214" fontId="205" fillId="0" borderId="0" xfId="6641" applyNumberFormat="1" applyFont="1"/>
    <xf numFmtId="0" fontId="214" fillId="0" borderId="0" xfId="6641" applyFont="1"/>
    <xf numFmtId="214" fontId="204" fillId="115" borderId="0" xfId="6641" applyNumberFormat="1" applyFont="1" applyFill="1" applyAlignment="1">
      <alignment horizontal="center" vertical="center"/>
    </xf>
    <xf numFmtId="214" fontId="205" fillId="115" borderId="0" xfId="6641" applyNumberFormat="1" applyFont="1" applyFill="1" applyAlignment="1">
      <alignment horizontal="center" vertical="center"/>
    </xf>
    <xf numFmtId="168" fontId="207" fillId="0" borderId="0" xfId="5489" applyNumberFormat="1" applyFont="1" applyFill="1" applyBorder="1" applyAlignment="1">
      <alignment horizontal="center" vertical="center"/>
    </xf>
    <xf numFmtId="267" fontId="207" fillId="0" borderId="0" xfId="5489" applyNumberFormat="1" applyFont="1" applyFill="1" applyBorder="1" applyAlignment="1">
      <alignment horizontal="center" vertical="center"/>
    </xf>
    <xf numFmtId="208" fontId="207" fillId="0" borderId="0" xfId="548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2"/>
    </xf>
    <xf numFmtId="0" fontId="204" fillId="115" borderId="0" xfId="0" applyFont="1" applyFill="1" applyAlignment="1">
      <alignment horizontal="left" vertical="center"/>
    </xf>
    <xf numFmtId="0" fontId="205" fillId="115" borderId="0" xfId="0" applyFont="1" applyFill="1" applyAlignment="1">
      <alignment horizontal="left" vertical="center"/>
    </xf>
    <xf numFmtId="266" fontId="218" fillId="0" borderId="0" xfId="0" applyNumberFormat="1" applyFont="1"/>
    <xf numFmtId="208" fontId="238" fillId="177" borderId="0" xfId="3109" applyNumberFormat="1" applyFont="1" applyFill="1" applyBorder="1" applyAlignment="1">
      <alignment horizontal="center" vertical="center"/>
    </xf>
    <xf numFmtId="266" fontId="286" fillId="0" borderId="0" xfId="0" applyNumberFormat="1" applyFont="1" applyAlignment="1">
      <alignment horizontal="center" vertical="center"/>
    </xf>
    <xf numFmtId="266" fontId="204" fillId="0" borderId="0" xfId="18982" applyNumberFormat="1" applyFont="1" applyAlignment="1">
      <alignment horizontal="center" vertical="center"/>
    </xf>
    <xf numFmtId="266" fontId="204" fillId="0" borderId="0" xfId="19081" applyNumberFormat="1" applyFont="1" applyAlignment="1">
      <alignment horizontal="center" vertical="center"/>
    </xf>
    <xf numFmtId="266" fontId="204" fillId="0" borderId="0" xfId="23098" applyNumberFormat="1" applyFont="1" applyAlignment="1">
      <alignment horizontal="center" vertical="center"/>
    </xf>
    <xf numFmtId="266" fontId="205" fillId="0" borderId="0" xfId="28303" applyNumberFormat="1" applyFont="1" applyAlignment="1">
      <alignment horizontal="center" vertical="center"/>
    </xf>
    <xf numFmtId="266" fontId="204" fillId="0" borderId="0" xfId="19124" applyNumberFormat="1" applyFont="1" applyAlignment="1">
      <alignment horizontal="center" vertical="center"/>
    </xf>
    <xf numFmtId="266" fontId="205" fillId="0" borderId="0" xfId="18984" applyNumberFormat="1" applyFont="1" applyAlignment="1">
      <alignment horizontal="center" vertical="center"/>
    </xf>
    <xf numFmtId="266" fontId="204" fillId="0" borderId="0" xfId="28296" applyNumberFormat="1" applyFont="1" applyAlignment="1">
      <alignment horizontal="center" vertical="center"/>
    </xf>
    <xf numFmtId="266" fontId="205" fillId="0" borderId="0" xfId="28302" applyNumberFormat="1" applyFont="1" applyAlignment="1">
      <alignment horizontal="center" vertical="center"/>
    </xf>
    <xf numFmtId="266" fontId="205" fillId="0" borderId="0" xfId="28299" applyNumberFormat="1" applyFont="1" applyAlignment="1">
      <alignment horizontal="center" vertical="center"/>
    </xf>
    <xf numFmtId="266" fontId="205" fillId="0" borderId="0" xfId="18985" applyNumberFormat="1" applyFont="1" applyAlignment="1">
      <alignment horizontal="center" vertical="center"/>
    </xf>
    <xf numFmtId="170" fontId="205" fillId="0" borderId="0" xfId="3109" applyNumberFormat="1" applyFont="1" applyAlignment="1">
      <alignment horizontal="center" vertical="center"/>
    </xf>
    <xf numFmtId="0" fontId="198" fillId="0" borderId="0" xfId="2647" applyFont="1" applyAlignment="1">
      <alignment wrapText="1"/>
    </xf>
    <xf numFmtId="0" fontId="199" fillId="0" borderId="131" xfId="0" applyFont="1" applyBorder="1" applyAlignment="1">
      <alignment horizontal="center" vertical="center"/>
    </xf>
    <xf numFmtId="17" fontId="199" fillId="0" borderId="150" xfId="0" quotePrefix="1" applyNumberFormat="1" applyFont="1" applyBorder="1" applyAlignment="1">
      <alignment horizontal="center" vertical="center"/>
    </xf>
    <xf numFmtId="0" fontId="287" fillId="0" borderId="0" xfId="0" applyFont="1"/>
    <xf numFmtId="0" fontId="199" fillId="0" borderId="144" xfId="0" applyFont="1" applyBorder="1" applyAlignment="1">
      <alignment horizontal="center" vertical="center"/>
    </xf>
    <xf numFmtId="0" fontId="199" fillId="0" borderId="131" xfId="0" applyFont="1" applyBorder="1" applyAlignment="1">
      <alignment horizontal="center" vertical="center"/>
    </xf>
    <xf numFmtId="0" fontId="199" fillId="0" borderId="0" xfId="0" applyFont="1" applyAlignment="1">
      <alignment horizontal="center" vertical="center"/>
    </xf>
    <xf numFmtId="0" fontId="199" fillId="0" borderId="138" xfId="0" applyFont="1" applyBorder="1" applyAlignment="1">
      <alignment horizontal="center" vertical="center"/>
    </xf>
    <xf numFmtId="0" fontId="199" fillId="116" borderId="138" xfId="0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0" fontId="212" fillId="113" borderId="138" xfId="0" applyFont="1" applyFill="1" applyBorder="1" applyAlignment="1">
      <alignment horizontal="left" vertical="center" indent="1"/>
    </xf>
    <xf numFmtId="0" fontId="212" fillId="113" borderId="131" xfId="0" applyFont="1" applyFill="1" applyBorder="1" applyAlignment="1">
      <alignment horizontal="left" vertical="center" indent="1"/>
    </xf>
    <xf numFmtId="0" fontId="212" fillId="113" borderId="0" xfId="0" applyFont="1" applyFill="1" applyAlignment="1">
      <alignment horizontal="left" vertical="center" indent="1"/>
    </xf>
    <xf numFmtId="269" fontId="199" fillId="0" borderId="0" xfId="0" applyNumberFormat="1" applyFont="1" applyAlignment="1">
      <alignment horizontal="center" vertical="center"/>
    </xf>
    <xf numFmtId="269" fontId="199" fillId="0" borderId="131" xfId="0" applyNumberFormat="1" applyFont="1" applyBorder="1" applyAlignment="1">
      <alignment horizontal="center" vertical="center"/>
    </xf>
    <xf numFmtId="269" fontId="199" fillId="0" borderId="138" xfId="0" applyNumberFormat="1" applyFont="1" applyBorder="1" applyAlignment="1">
      <alignment horizontal="center" vertical="center"/>
    </xf>
    <xf numFmtId="0" fontId="199" fillId="116" borderId="144" xfId="0" applyFont="1" applyFill="1" applyBorder="1" applyAlignment="1">
      <alignment horizontal="center" vertical="center"/>
    </xf>
    <xf numFmtId="0" fontId="199" fillId="0" borderId="146" xfId="0" applyFont="1" applyBorder="1" applyAlignment="1">
      <alignment horizontal="center" vertical="center"/>
    </xf>
    <xf numFmtId="0" fontId="200" fillId="116" borderId="146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199" fillId="0" borderId="139" xfId="0" applyFont="1" applyBorder="1" applyAlignment="1">
      <alignment horizontal="center" vertical="center"/>
    </xf>
    <xf numFmtId="0" fontId="199" fillId="0" borderId="137" xfId="0" applyFont="1" applyBorder="1" applyAlignment="1">
      <alignment horizontal="center" vertical="center"/>
    </xf>
    <xf numFmtId="0" fontId="181" fillId="59" borderId="57" xfId="0" applyFont="1" applyFill="1" applyBorder="1" applyAlignment="1">
      <alignment horizontal="center" vertical="center"/>
    </xf>
    <xf numFmtId="0" fontId="12" fillId="59" borderId="49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 vertical="center"/>
    </xf>
    <xf numFmtId="0" fontId="12" fillId="41" borderId="0" xfId="0" applyFont="1" applyFill="1" applyAlignment="1">
      <alignment horizontal="center" vertical="center"/>
    </xf>
    <xf numFmtId="0" fontId="0" fillId="0" borderId="0" xfId="0"/>
    <xf numFmtId="0" fontId="182" fillId="41" borderId="58" xfId="0" applyFont="1" applyFill="1" applyBorder="1" applyAlignment="1">
      <alignment horizontal="center"/>
    </xf>
    <xf numFmtId="0" fontId="12" fillId="41" borderId="58" xfId="0" applyFont="1" applyFill="1" applyBorder="1" applyAlignment="1">
      <alignment horizontal="center"/>
    </xf>
    <xf numFmtId="0" fontId="0" fillId="0" borderId="58" xfId="0" applyBorder="1"/>
    <xf numFmtId="0" fontId="48" fillId="41" borderId="53" xfId="0" applyFont="1" applyFill="1" applyBorder="1" applyAlignment="1">
      <alignment horizontal="center" vertical="center"/>
    </xf>
    <xf numFmtId="0" fontId="48" fillId="41" borderId="54" xfId="0" applyFont="1" applyFill="1" applyBorder="1" applyAlignment="1">
      <alignment horizontal="center" vertical="center"/>
    </xf>
    <xf numFmtId="0" fontId="199" fillId="0" borderId="145" xfId="0" applyFont="1" applyBorder="1" applyAlignment="1">
      <alignment horizontal="center" vertical="center"/>
    </xf>
    <xf numFmtId="0" fontId="199" fillId="116" borderId="145" xfId="0" applyFont="1" applyFill="1" applyBorder="1" applyAlignment="1">
      <alignment horizontal="center" vertical="center"/>
    </xf>
    <xf numFmtId="0" fontId="212" fillId="113" borderId="144" xfId="0" applyFont="1" applyFill="1" applyBorder="1" applyAlignment="1">
      <alignment horizontal="left" vertical="center" indent="1"/>
    </xf>
    <xf numFmtId="0" fontId="199" fillId="0" borderId="147" xfId="0" applyFont="1" applyBorder="1" applyAlignment="1">
      <alignment horizontal="center" vertical="center"/>
    </xf>
    <xf numFmtId="0" fontId="199" fillId="0" borderId="134" xfId="0" applyFont="1" applyBorder="1" applyAlignment="1">
      <alignment horizontal="center" vertical="center"/>
    </xf>
    <xf numFmtId="0" fontId="199" fillId="0" borderId="140" xfId="0" applyFont="1" applyBorder="1" applyAlignment="1">
      <alignment horizontal="center" vertical="center"/>
    </xf>
    <xf numFmtId="0" fontId="199" fillId="0" borderId="132" xfId="0" applyFont="1" applyBorder="1" applyAlignment="1">
      <alignment horizontal="center" vertical="center"/>
    </xf>
    <xf numFmtId="0" fontId="199" fillId="116" borderId="141" xfId="0" applyFont="1" applyFill="1" applyBorder="1" applyAlignment="1">
      <alignment horizontal="center" vertical="center"/>
    </xf>
    <xf numFmtId="0" fontId="199" fillId="116" borderId="133" xfId="0" applyFont="1" applyFill="1" applyBorder="1" applyAlignment="1">
      <alignment horizontal="center" vertical="center"/>
    </xf>
    <xf numFmtId="0" fontId="199" fillId="0" borderId="141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199" fillId="0" borderId="142" xfId="0" applyFont="1" applyBorder="1" applyAlignment="1">
      <alignment horizontal="center" vertical="center"/>
    </xf>
    <xf numFmtId="0" fontId="199" fillId="116" borderId="147" xfId="0" applyFont="1" applyFill="1" applyBorder="1" applyAlignment="1">
      <alignment horizontal="center" vertical="center"/>
    </xf>
    <xf numFmtId="0" fontId="199" fillId="116" borderId="134" xfId="0" applyFont="1" applyFill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/>
    </xf>
    <xf numFmtId="0" fontId="199" fillId="0" borderId="148" xfId="0" applyFont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 wrapText="1"/>
    </xf>
    <xf numFmtId="0" fontId="199" fillId="116" borderId="134" xfId="0" applyFont="1" applyFill="1" applyBorder="1" applyAlignment="1">
      <alignment horizontal="center" vertical="center" wrapText="1"/>
    </xf>
    <xf numFmtId="0" fontId="199" fillId="0" borderId="147" xfId="0" applyFont="1" applyBorder="1" applyAlignment="1">
      <alignment horizontal="center" vertical="center" wrapText="1"/>
    </xf>
    <xf numFmtId="0" fontId="199" fillId="115" borderId="142" xfId="0" applyFont="1" applyFill="1" applyBorder="1" applyAlignment="1">
      <alignment horizontal="center" vertical="center"/>
    </xf>
    <xf numFmtId="0" fontId="199" fillId="115" borderId="134" xfId="0" applyFont="1" applyFill="1" applyBorder="1" applyAlignment="1">
      <alignment horizontal="center" vertical="center"/>
    </xf>
  </cellXfs>
  <cellStyles count="28304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10 2" xfId="26350" xr:uid="{2C8696E6-E20C-497C-95A3-2341F6CD3052}"/>
    <cellStyle name="20% - Ênfase1 2 2 11" xfId="19231" xr:uid="{842337A7-14C7-4E58-A0E3-EDE6732DB49D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2 2" xfId="22623" xr:uid="{428F5447-1B05-4E4A-8D3B-1446B7842C86}"/>
    <cellStyle name="20% - Ênfase1 2 2 2 2 2 3" xfId="14544" xr:uid="{5CE308BD-D75D-4DF4-A76F-A5DE34DD37D2}"/>
    <cellStyle name="20% - Ênfase1 2 2 2 2 2 3 2" xfId="25609" xr:uid="{1D3173F1-A30C-424B-9975-F6877F9637DA}"/>
    <cellStyle name="20% - Ênfase1 2 2 2 2 2 4" xfId="16971" xr:uid="{48FBAEBB-AB23-44DD-8C0B-E0910FC529B1}"/>
    <cellStyle name="20% - Ênfase1 2 2 2 2 2 4 2" xfId="27785" xr:uid="{ABB2DA05-542B-431E-9D35-C289D1AA7C3A}"/>
    <cellStyle name="20% - Ênfase1 2 2 2 2 2 5" xfId="20674" xr:uid="{2858A96C-4460-4B26-8C63-5AD771F60E6C}"/>
    <cellStyle name="20% - Ênfase1 2 2 2 2 3" xfId="9738" xr:uid="{83278D74-2891-476F-A08E-DAD49AD58517}"/>
    <cellStyle name="20% - Ênfase1 2 2 2 2 3 2" xfId="13407" xr:uid="{5CDB7648-B103-43F2-8007-52D7305DCB6B}"/>
    <cellStyle name="20% - Ênfase1 2 2 2 2 3 2 2" xfId="24474" xr:uid="{03016F88-8C2B-4CAF-8DDA-C295903726A4}"/>
    <cellStyle name="20% - Ênfase1 2 2 2 2 3 3" xfId="21191" xr:uid="{F0EF6247-CADD-49BB-8127-AA6B66A9C5DD}"/>
    <cellStyle name="20% - Ênfase1 2 2 2 2 4" xfId="12427" xr:uid="{F5547D16-3F82-4ED6-BBE6-0DBBA32F060D}"/>
    <cellStyle name="20% - Ênfase1 2 2 2 2 4 2" xfId="23542" xr:uid="{7A35FD57-4C61-4B30-B15C-D4E0404807E0}"/>
    <cellStyle name="20% - Ênfase1 2 2 2 2 5" xfId="15458" xr:uid="{528E0D75-1844-4554-AA9B-EAF5E2DB566C}"/>
    <cellStyle name="20% - Ênfase1 2 2 2 2 5 2" xfId="26352" xr:uid="{4F03B464-F4AC-40B7-9234-AA06FB758B78}"/>
    <cellStyle name="20% - Ênfase1 2 2 2 2 6" xfId="19233" xr:uid="{B6438F52-CB18-42C6-AAC4-20C298066F94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2 2" xfId="22905" xr:uid="{3BDCF024-0F8B-45F0-A1F6-4A9C8E20E03A}"/>
    <cellStyle name="20% - Ênfase1 2 2 2 3 2 3" xfId="14826" xr:uid="{BFBB9DA7-B98C-49BB-9B6C-4C157C1A4F4E}"/>
    <cellStyle name="20% - Ênfase1 2 2 2 3 2 3 2" xfId="25891" xr:uid="{FCF511B4-E348-41AD-B77A-DFA1941C05A9}"/>
    <cellStyle name="20% - Ênfase1 2 2 2 3 2 4" xfId="17253" xr:uid="{7206162A-3F33-4639-B293-B39157E9A0BA}"/>
    <cellStyle name="20% - Ênfase1 2 2 2 3 2 4 2" xfId="28067" xr:uid="{9EEC0349-7DD4-4B60-A535-1A809FDAA266}"/>
    <cellStyle name="20% - Ênfase1 2 2 2 3 2 5" xfId="20956" xr:uid="{C0F795B4-787B-4FE5-850F-63524CB466A8}"/>
    <cellStyle name="20% - Ênfase1 2 2 2 3 3" xfId="9739" xr:uid="{D7EE3371-2623-4984-A603-0F65E5A4B5ED}"/>
    <cellStyle name="20% - Ênfase1 2 2 2 3 3 2" xfId="13689" xr:uid="{F0E9461A-F63F-4621-8F84-F2AF73E38545}"/>
    <cellStyle name="20% - Ênfase1 2 2 2 3 3 2 2" xfId="24756" xr:uid="{3E3B3D14-93CE-4D94-9B4A-3540B4327381}"/>
    <cellStyle name="20% - Ênfase1 2 2 2 3 3 3" xfId="21192" xr:uid="{796493B1-B2B1-4BF7-855B-98AF0134B44C}"/>
    <cellStyle name="20% - Ênfase1 2 2 2 3 4" xfId="12709" xr:uid="{61F3A29E-5ECD-4CAD-B59D-22052DB76BF9}"/>
    <cellStyle name="20% - Ênfase1 2 2 2 3 4 2" xfId="23824" xr:uid="{C76FF0B0-6060-408D-94E0-70CA50094A4A}"/>
    <cellStyle name="20% - Ênfase1 2 2 2 3 5" xfId="15459" xr:uid="{327216F3-8B0A-42B0-8FA6-0C044E70416C}"/>
    <cellStyle name="20% - Ênfase1 2 2 2 3 5 2" xfId="26353" xr:uid="{16FBF73E-5DC2-442A-843E-CC14CC0FF9A8}"/>
    <cellStyle name="20% - Ênfase1 2 2 2 3 6" xfId="19234" xr:uid="{B22E552A-DE23-4A95-8E3D-7819FA935934}"/>
    <cellStyle name="20% - Ênfase1 2 2 2 4" xfId="8906" xr:uid="{8A05BB50-2D8F-47DE-9C51-3B91B3AE4191}"/>
    <cellStyle name="20% - Ênfase1 2 2 2 4 2" xfId="10885" xr:uid="{4C6194AC-4F5C-44D3-824B-5CA902C6874F}"/>
    <cellStyle name="20% - Ênfase1 2 2 2 4 2 2" xfId="22341" xr:uid="{3B858B56-EF83-4D56-AF89-46AE57244CC0}"/>
    <cellStyle name="20% - Ênfase1 2 2 2 4 3" xfId="14248" xr:uid="{11AE63AA-CC64-4327-B0A9-45648BC16FE7}"/>
    <cellStyle name="20% - Ênfase1 2 2 2 4 3 2" xfId="25313" xr:uid="{911EE81B-51B5-4891-B115-2497EC882224}"/>
    <cellStyle name="20% - Ênfase1 2 2 2 4 4" xfId="16689" xr:uid="{A10F6EF0-C1EF-4643-BEFF-7E177301618D}"/>
    <cellStyle name="20% - Ênfase1 2 2 2 4 4 2" xfId="27503" xr:uid="{DE0260EC-4E7E-497C-808B-BE02D5DD3370}"/>
    <cellStyle name="20% - Ênfase1 2 2 2 4 5" xfId="20392" xr:uid="{2DE1891F-078E-4354-8575-D5BCBC78E11F}"/>
    <cellStyle name="20% - Ênfase1 2 2 2 5" xfId="9737" xr:uid="{6F49674D-FE2C-47FD-BA47-11882E68F999}"/>
    <cellStyle name="20% - Ênfase1 2 2 2 5 2" xfId="13111" xr:uid="{81C5D575-0A36-4339-B7AC-D4B1B6D14B79}"/>
    <cellStyle name="20% - Ênfase1 2 2 2 5 2 2" xfId="24178" xr:uid="{5EBC0C2E-76A7-490F-9D7D-579930FD7A65}"/>
    <cellStyle name="20% - Ênfase1 2 2 2 5 3" xfId="21190" xr:uid="{4CE81FB7-2973-46F0-8A8E-902BF3E8A6B6}"/>
    <cellStyle name="20% - Ênfase1 2 2 2 6" xfId="12145" xr:uid="{D25D300F-C6F6-4C3F-9CBE-988A08E0D4E5}"/>
    <cellStyle name="20% - Ênfase1 2 2 2 6 2" xfId="23260" xr:uid="{EA770EF4-4B67-43F2-9C39-F103030D600E}"/>
    <cellStyle name="20% - Ênfase1 2 2 2 7" xfId="15457" xr:uid="{D16BFA9D-AFB6-45FA-AC7A-66343B5F0246}"/>
    <cellStyle name="20% - Ênfase1 2 2 2 7 2" xfId="26351" xr:uid="{C611E7A3-0BB6-497A-9603-FAE34396DC69}"/>
    <cellStyle name="20% - Ênfase1 2 2 2 8" xfId="19232" xr:uid="{D56C73D3-90E8-4F2C-AC5E-54F1A2E7D38A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2 2" xfId="22454" xr:uid="{17771277-7736-4008-BF8A-6AC7080008A6}"/>
    <cellStyle name="20% - Ênfase1 2 2 3 2 3" xfId="14371" xr:uid="{3738412A-23EA-464D-A8BF-E1C407242A34}"/>
    <cellStyle name="20% - Ênfase1 2 2 3 2 3 2" xfId="25436" xr:uid="{3A9482F7-56D5-4024-942C-6424F4B20F26}"/>
    <cellStyle name="20% - Ênfase1 2 2 3 2 4" xfId="16802" xr:uid="{0F61D5B1-C9B7-4FFC-8AB3-3C899F39D3C7}"/>
    <cellStyle name="20% - Ênfase1 2 2 3 2 4 2" xfId="27616" xr:uid="{5D9BD2D2-C9BB-4341-A00E-739DEC3AF002}"/>
    <cellStyle name="20% - Ênfase1 2 2 3 2 5" xfId="20505" xr:uid="{5E35F2C3-157C-4CC5-9FF3-BDE5971A8FEA}"/>
    <cellStyle name="20% - Ênfase1 2 2 3 3" xfId="9740" xr:uid="{87650B30-2903-49B9-92A0-DEA536E32815}"/>
    <cellStyle name="20% - Ênfase1 2 2 3 3 2" xfId="13234" xr:uid="{2C26C7C7-8CBD-40CF-9439-810B9265EE02}"/>
    <cellStyle name="20% - Ênfase1 2 2 3 3 2 2" xfId="24301" xr:uid="{8621D286-B69E-4169-8A75-ABB1F4F8DCDA}"/>
    <cellStyle name="20% - Ênfase1 2 2 3 3 3" xfId="21193" xr:uid="{442D8EC8-2B4B-43BC-8440-7BBC27152A40}"/>
    <cellStyle name="20% - Ênfase1 2 2 3 4" xfId="12258" xr:uid="{48A0269C-CE23-49A7-B03A-53FF39BC9D8E}"/>
    <cellStyle name="20% - Ênfase1 2 2 3 4 2" xfId="23373" xr:uid="{0F4759A2-6D2F-4729-9209-E8DAC7F7414D}"/>
    <cellStyle name="20% - Ênfase1 2 2 3 5" xfId="15460" xr:uid="{6B4049CA-0E0F-4148-A326-8ABD54B5D6F6}"/>
    <cellStyle name="20% - Ênfase1 2 2 3 5 2" xfId="26354" xr:uid="{4000D7F3-BF68-4EBE-81BE-BBC2DEDBB6E7}"/>
    <cellStyle name="20% - Ênfase1 2 2 3 6" xfId="19235" xr:uid="{EDDDB755-B8DA-4588-B139-34F90E41A41D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2 2" xfId="22736" xr:uid="{9425FA70-684C-4BF0-8F06-41A7EE1D6242}"/>
    <cellStyle name="20% - Ênfase1 2 2 4 2 3" xfId="14657" xr:uid="{3856CD0D-BE40-4D10-A3F8-1D68263DD7DD}"/>
    <cellStyle name="20% - Ênfase1 2 2 4 2 3 2" xfId="25722" xr:uid="{0FA34B9D-65F5-4913-876A-B6A3FF7A71A2}"/>
    <cellStyle name="20% - Ênfase1 2 2 4 2 4" xfId="17084" xr:uid="{369910F8-BEDA-4248-831C-FE4C9F9F9108}"/>
    <cellStyle name="20% - Ênfase1 2 2 4 2 4 2" xfId="27898" xr:uid="{540F6832-D7D1-4F19-B0F4-CFC8CD18356B}"/>
    <cellStyle name="20% - Ênfase1 2 2 4 2 5" xfId="20787" xr:uid="{BE1E136B-619F-4476-89EC-93799B901956}"/>
    <cellStyle name="20% - Ênfase1 2 2 4 3" xfId="9741" xr:uid="{275A2C12-00EE-4B23-A890-0AA27A61A9C0}"/>
    <cellStyle name="20% - Ênfase1 2 2 4 3 2" xfId="13520" xr:uid="{256BE068-6570-4D9C-A0DA-E2005C4184E8}"/>
    <cellStyle name="20% - Ênfase1 2 2 4 3 2 2" xfId="24587" xr:uid="{FC599AB5-C61F-4721-ABBC-AAABDA2DEFE8}"/>
    <cellStyle name="20% - Ênfase1 2 2 4 3 3" xfId="21194" xr:uid="{670749BA-4866-4DCE-8957-71C9E12FC77A}"/>
    <cellStyle name="20% - Ênfase1 2 2 4 4" xfId="12540" xr:uid="{6C510FA6-948A-4FCF-B967-7F81D4EA7587}"/>
    <cellStyle name="20% - Ênfase1 2 2 4 4 2" xfId="23655" xr:uid="{86910D02-CB91-4C93-8489-AD93F2F735CC}"/>
    <cellStyle name="20% - Ênfase1 2 2 4 5" xfId="15461" xr:uid="{90DAF9EF-33B4-470A-9FF6-595CC2000467}"/>
    <cellStyle name="20% - Ênfase1 2 2 4 5 2" xfId="26355" xr:uid="{F4E7B18A-5A50-489D-A09D-3F723D91ACC4}"/>
    <cellStyle name="20% - Ênfase1 2 2 4 6" xfId="19236" xr:uid="{B4A3AA5C-31E7-4DC6-8430-30F2B230A6D2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2 2" xfId="23018" xr:uid="{D9EB8C88-2E0C-40FE-9684-EDF5D1D1FC90}"/>
    <cellStyle name="20% - Ênfase1 2 2 5 2 3" xfId="14939" xr:uid="{FB0D1D0B-FDF8-4E7D-ACDC-C86B0A2F8BAF}"/>
    <cellStyle name="20% - Ênfase1 2 2 5 2 3 2" xfId="26004" xr:uid="{5B7A4D80-BBB3-411D-BAEC-7AFA76F71C7D}"/>
    <cellStyle name="20% - Ênfase1 2 2 5 2 4" xfId="17366" xr:uid="{90A0B639-D2D4-4BEC-AAB4-C46F3708D5F8}"/>
    <cellStyle name="20% - Ênfase1 2 2 5 2 4 2" xfId="28180" xr:uid="{4F798117-F630-4351-8193-BDF02E7F44F1}"/>
    <cellStyle name="20% - Ênfase1 2 2 5 2 5" xfId="21069" xr:uid="{6EFAC3DA-3C33-4715-A652-82F587576688}"/>
    <cellStyle name="20% - Ênfase1 2 2 5 3" xfId="9742" xr:uid="{EB47F4A3-3ED3-4BF5-B12C-A19002FD1CC0}"/>
    <cellStyle name="20% - Ênfase1 2 2 5 3 2" xfId="13802" xr:uid="{150ABD0F-CF3E-4FAF-9EFC-E423027FA183}"/>
    <cellStyle name="20% - Ênfase1 2 2 5 3 2 2" xfId="24869" xr:uid="{3990C217-A167-4B64-98D7-C6169A0037DA}"/>
    <cellStyle name="20% - Ênfase1 2 2 5 3 3" xfId="21195" xr:uid="{3EF92E86-BF15-48C3-BB72-7D8F0EF94885}"/>
    <cellStyle name="20% - Ênfase1 2 2 5 4" xfId="12822" xr:uid="{029532CE-E70E-4AAE-A408-E8A21C963CE1}"/>
    <cellStyle name="20% - Ênfase1 2 2 5 4 2" xfId="23937" xr:uid="{01241B79-38A0-4902-AE78-1E6726D046B5}"/>
    <cellStyle name="20% - Ênfase1 2 2 5 5" xfId="15462" xr:uid="{3777B88B-E07D-44E2-A59D-412DD37D7520}"/>
    <cellStyle name="20% - Ênfase1 2 2 5 5 2" xfId="26356" xr:uid="{BB0A43AB-042E-441A-86DE-A066DB4410D5}"/>
    <cellStyle name="20% - Ênfase1 2 2 5 6" xfId="19237" xr:uid="{E5356AB0-AE63-42C1-A5C4-9BDD28025627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2 2 2" xfId="26151" xr:uid="{136A6F22-C9C6-49D1-8F57-CA24838F987C}"/>
    <cellStyle name="20% - Ênfase1 2 2 6 2 3" xfId="22172" xr:uid="{DBA0693C-9EB6-4026-8D7E-ADDA4D3C259D}"/>
    <cellStyle name="20% - Ênfase1 2 2 6 3" xfId="13951" xr:uid="{BC10617E-4178-45B2-9BA1-4AF616EABAE7}"/>
    <cellStyle name="20% - Ênfase1 2 2 6 3 2" xfId="25016" xr:uid="{C4033737-1149-405E-B110-EC34144B06AB}"/>
    <cellStyle name="20% - Ênfase1 2 2 6 4" xfId="16520" xr:uid="{2032B640-EDBD-4D4C-8101-82480A6C9F8C}"/>
    <cellStyle name="20% - Ênfase1 2 2 6 4 2" xfId="27334" xr:uid="{F9BD837A-814C-47C5-9AA6-0546F6DB3A10}"/>
    <cellStyle name="20% - Ênfase1 2 2 6 5" xfId="20223" xr:uid="{69B174F9-CFB9-47BA-A2DA-6F9F818897D7}"/>
    <cellStyle name="20% - Ênfase1 2 2 7" xfId="9736" xr:uid="{495E1B3A-1F3B-424D-83A7-D50F4EB02B37}"/>
    <cellStyle name="20% - Ênfase1 2 2 7 2" xfId="14075" xr:uid="{A2D85C46-3CEB-4DD4-A153-4B9A1690654E}"/>
    <cellStyle name="20% - Ênfase1 2 2 7 2 2" xfId="25140" xr:uid="{3FFE3F77-EE95-4BDE-B2B1-97B35F5E6CFC}"/>
    <cellStyle name="20% - Ênfase1 2 2 7 3" xfId="21189" xr:uid="{4CCDE88B-0F2D-47DA-95F2-2887E2E6EF7C}"/>
    <cellStyle name="20% - Ênfase1 2 2 8" xfId="12936" xr:uid="{02242858-1213-4B4F-8E7A-CD9546686F73}"/>
    <cellStyle name="20% - Ênfase1 2 2 8 2" xfId="24005" xr:uid="{85713983-AC7A-4CB1-86E1-F401C1909EA5}"/>
    <cellStyle name="20% - Ênfase1 2 2 9" xfId="11895" xr:uid="{56F7AA1E-C17E-4858-B8A1-9BF19228039A}"/>
    <cellStyle name="20% - Ênfase1 2 2 9 2" xfId="23086" xr:uid="{0B02C641-FC08-4DA0-AC4C-9E144B65F5D2}"/>
    <cellStyle name="20% - Ênfase1 2 3" xfId="6928" xr:uid="{3C0B3149-7E61-41AA-9DCE-95CC2563DD3F}"/>
    <cellStyle name="20% - Ênfase1 2 3 10" xfId="19238" xr:uid="{1474553D-F604-4732-B041-3DD3A40F5241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2 2" xfId="22679" xr:uid="{3F8016A2-0EFE-4AB2-929B-1A2B5C4DC2E4}"/>
    <cellStyle name="20% - Ênfase1 2 3 2 2 2 3" xfId="14600" xr:uid="{3AE29329-0954-4DB7-ADFD-B2D196E046EB}"/>
    <cellStyle name="20% - Ênfase1 2 3 2 2 2 3 2" xfId="25665" xr:uid="{EBE019B8-8CAA-4960-8071-AD6776F79688}"/>
    <cellStyle name="20% - Ênfase1 2 3 2 2 2 4" xfId="17027" xr:uid="{496B5AC6-7BC7-4F1F-929A-47ECE9D60014}"/>
    <cellStyle name="20% - Ênfase1 2 3 2 2 2 4 2" xfId="27841" xr:uid="{95D89488-6300-4A56-819B-531419B677FC}"/>
    <cellStyle name="20% - Ênfase1 2 3 2 2 2 5" xfId="20730" xr:uid="{DD48A62D-3014-4C31-BA32-CAFF76A4D6E1}"/>
    <cellStyle name="20% - Ênfase1 2 3 2 2 3" xfId="9745" xr:uid="{A55AC52C-0B97-43A6-910C-B51A54C2F6F9}"/>
    <cellStyle name="20% - Ênfase1 2 3 2 2 3 2" xfId="13463" xr:uid="{499FCB26-2D5A-40E7-87CF-54FAEB6F36A6}"/>
    <cellStyle name="20% - Ênfase1 2 3 2 2 3 2 2" xfId="24530" xr:uid="{41A58E9D-BB8B-4703-A0DC-D81DC82420DB}"/>
    <cellStyle name="20% - Ênfase1 2 3 2 2 3 3" xfId="21198" xr:uid="{908ED30E-BDBE-4CFB-B9C9-2D7615CB7E59}"/>
    <cellStyle name="20% - Ênfase1 2 3 2 2 4" xfId="12483" xr:uid="{A18711B5-E442-4D70-9896-3FD05F3AD8D1}"/>
    <cellStyle name="20% - Ênfase1 2 3 2 2 4 2" xfId="23598" xr:uid="{6495B2CD-FBD4-4D66-A9D5-7856F78FF059}"/>
    <cellStyle name="20% - Ênfase1 2 3 2 2 5" xfId="15465" xr:uid="{DC912E04-A15F-4706-8985-7D8ACFCC9403}"/>
    <cellStyle name="20% - Ênfase1 2 3 2 2 5 2" xfId="26359" xr:uid="{172F9D02-B2CB-4C4A-9A61-5264569ACD83}"/>
    <cellStyle name="20% - Ênfase1 2 3 2 2 6" xfId="19240" xr:uid="{89C7DBBC-09A8-4DBB-A3CE-D0CE4140F1AE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2 2" xfId="22961" xr:uid="{3D7597E8-B791-4141-89A7-6082CCDECE28}"/>
    <cellStyle name="20% - Ênfase1 2 3 2 3 2 3" xfId="14882" xr:uid="{75AE715C-B1FD-4C63-A2D8-636D9D1F7F5E}"/>
    <cellStyle name="20% - Ênfase1 2 3 2 3 2 3 2" xfId="25947" xr:uid="{1155E568-A1D0-4067-95B7-A102B9F5F521}"/>
    <cellStyle name="20% - Ênfase1 2 3 2 3 2 4" xfId="17309" xr:uid="{FFE79EBF-9852-4AB0-AC66-6C711EA19B19}"/>
    <cellStyle name="20% - Ênfase1 2 3 2 3 2 4 2" xfId="28123" xr:uid="{407E0158-20E8-4DC7-99D0-AF59D25DAFBE}"/>
    <cellStyle name="20% - Ênfase1 2 3 2 3 2 5" xfId="21012" xr:uid="{6CB66B92-BFC0-4161-9E2A-A9F0209B7436}"/>
    <cellStyle name="20% - Ênfase1 2 3 2 3 3" xfId="9746" xr:uid="{661C4D10-6FC5-4CE9-B07F-D474B7420C87}"/>
    <cellStyle name="20% - Ênfase1 2 3 2 3 3 2" xfId="13745" xr:uid="{68407668-B437-43CC-B579-690B1562B100}"/>
    <cellStyle name="20% - Ênfase1 2 3 2 3 3 2 2" xfId="24812" xr:uid="{03B03C76-60DC-4A7F-87A6-CF053C2A13FF}"/>
    <cellStyle name="20% - Ênfase1 2 3 2 3 3 3" xfId="21199" xr:uid="{601244DD-7C13-4168-9930-C7828E839A3D}"/>
    <cellStyle name="20% - Ênfase1 2 3 2 3 4" xfId="12765" xr:uid="{AFB598E4-8A79-4BE7-9A11-9D413FF0555B}"/>
    <cellStyle name="20% - Ênfase1 2 3 2 3 4 2" xfId="23880" xr:uid="{8BC9CF4A-4546-4290-BA8D-6A4BFBE47889}"/>
    <cellStyle name="20% - Ênfase1 2 3 2 3 5" xfId="15466" xr:uid="{9E3A29DA-9D9D-4BC1-9D83-268627489A52}"/>
    <cellStyle name="20% - Ênfase1 2 3 2 3 5 2" xfId="26360" xr:uid="{9A7FA736-6440-4D1C-ABA0-66A9FCED6491}"/>
    <cellStyle name="20% - Ênfase1 2 3 2 3 6" xfId="19241" xr:uid="{1228C269-4230-4321-A0C1-373790E20F51}"/>
    <cellStyle name="20% - Ênfase1 2 3 2 4" xfId="8962" xr:uid="{20B5013B-8AE8-453C-98EA-34E0A2F2529C}"/>
    <cellStyle name="20% - Ênfase1 2 3 2 4 2" xfId="10941" xr:uid="{5CA285E9-5303-40DB-AE22-6A5EDEAB3C42}"/>
    <cellStyle name="20% - Ênfase1 2 3 2 4 2 2" xfId="22397" xr:uid="{F9CAE7A8-252A-480D-BC0F-EA2F82F250C7}"/>
    <cellStyle name="20% - Ênfase1 2 3 2 4 3" xfId="14304" xr:uid="{53F87669-E657-4556-8E74-B0B4A0C0D76A}"/>
    <cellStyle name="20% - Ênfase1 2 3 2 4 3 2" xfId="25369" xr:uid="{55893FDF-25B0-4051-A42C-06F8D5A6E7A4}"/>
    <cellStyle name="20% - Ênfase1 2 3 2 4 4" xfId="16745" xr:uid="{03B40D4F-F8BC-4452-AE2F-695FBC9F6500}"/>
    <cellStyle name="20% - Ênfase1 2 3 2 4 4 2" xfId="27559" xr:uid="{186F1D83-40F2-42C6-99AA-0F3EC1F8A0B0}"/>
    <cellStyle name="20% - Ênfase1 2 3 2 4 5" xfId="20448" xr:uid="{2F2C00F7-AF46-4902-B891-C0E61B0FD445}"/>
    <cellStyle name="20% - Ênfase1 2 3 2 5" xfId="9744" xr:uid="{ABCD5C68-E4A4-4D67-A3BF-0292CA9CB9AD}"/>
    <cellStyle name="20% - Ênfase1 2 3 2 5 2" xfId="13167" xr:uid="{B59F7B9F-AE07-4E0B-A5EF-B071F7BD021E}"/>
    <cellStyle name="20% - Ênfase1 2 3 2 5 2 2" xfId="24234" xr:uid="{E2CDE2CF-C51D-4ED7-8F75-38C1019F54D7}"/>
    <cellStyle name="20% - Ênfase1 2 3 2 5 3" xfId="21197" xr:uid="{936C737D-0AAF-4630-BDC0-692F23A877B5}"/>
    <cellStyle name="20% - Ênfase1 2 3 2 6" xfId="12201" xr:uid="{29308BA1-EE26-493C-8670-3E072C7F90D3}"/>
    <cellStyle name="20% - Ênfase1 2 3 2 6 2" xfId="23316" xr:uid="{E7B3B15B-AD4A-498E-95B2-A275FD823D02}"/>
    <cellStyle name="20% - Ênfase1 2 3 2 7" xfId="15464" xr:uid="{8A33B93B-ED0A-4158-B0D4-2F75C394B9AF}"/>
    <cellStyle name="20% - Ênfase1 2 3 2 7 2" xfId="26358" xr:uid="{41405855-3CFC-4EF4-B649-22E27A44987E}"/>
    <cellStyle name="20% - Ênfase1 2 3 2 8" xfId="19239" xr:uid="{E7BDB01E-EB48-480F-91CF-7C8AD3AD5D97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2 2" xfId="22510" xr:uid="{717CE0DB-5F25-4EC1-8927-A38555010271}"/>
    <cellStyle name="20% - Ênfase1 2 3 3 2 3" xfId="14427" xr:uid="{976624D9-8382-4907-A26C-DC4FF3BCA41E}"/>
    <cellStyle name="20% - Ênfase1 2 3 3 2 3 2" xfId="25492" xr:uid="{D8058EF0-348E-43DB-8BFD-4F36AF2E8C2D}"/>
    <cellStyle name="20% - Ênfase1 2 3 3 2 4" xfId="16858" xr:uid="{C8455B82-4B0A-467B-9DA6-F44D6671E7F2}"/>
    <cellStyle name="20% - Ênfase1 2 3 3 2 4 2" xfId="27672" xr:uid="{6E1C603A-F134-4691-B8EB-3B972C86F9EA}"/>
    <cellStyle name="20% - Ênfase1 2 3 3 2 5" xfId="20561" xr:uid="{7A6FFFA8-5262-4685-8241-AEE79AF08102}"/>
    <cellStyle name="20% - Ênfase1 2 3 3 3" xfId="9747" xr:uid="{1B16D449-6118-4954-9E40-D1396ABFA445}"/>
    <cellStyle name="20% - Ênfase1 2 3 3 3 2" xfId="13290" xr:uid="{6ECDAC14-D1D5-4AF0-9054-8690F147AC2F}"/>
    <cellStyle name="20% - Ênfase1 2 3 3 3 2 2" xfId="24357" xr:uid="{5F3D7F0F-309C-483A-9A7F-784444FE4EA9}"/>
    <cellStyle name="20% - Ênfase1 2 3 3 3 3" xfId="21200" xr:uid="{892C1E55-BFE7-41CA-895B-A1EF1F6EF8FF}"/>
    <cellStyle name="20% - Ênfase1 2 3 3 4" xfId="12314" xr:uid="{6C6799D3-B292-46CC-BA7F-1BFDD071935B}"/>
    <cellStyle name="20% - Ênfase1 2 3 3 4 2" xfId="23429" xr:uid="{FF2B7FDE-D2F4-42FA-8E8C-82FCF874CDB7}"/>
    <cellStyle name="20% - Ênfase1 2 3 3 5" xfId="15467" xr:uid="{6B54AF15-92C2-4273-A98C-5A83FB7D31D7}"/>
    <cellStyle name="20% - Ênfase1 2 3 3 5 2" xfId="26361" xr:uid="{CB1F4892-794D-4B23-B9BD-AB8D8FEA5E99}"/>
    <cellStyle name="20% - Ênfase1 2 3 3 6" xfId="19242" xr:uid="{9CA36C41-664E-4C9D-9A80-7CB718E33833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2 2" xfId="22792" xr:uid="{ED5E8452-27C9-488D-B99F-989CCE520824}"/>
    <cellStyle name="20% - Ênfase1 2 3 4 2 3" xfId="14713" xr:uid="{839551F0-5EC9-4A7F-87BE-E7DC73D1A227}"/>
    <cellStyle name="20% - Ênfase1 2 3 4 2 3 2" xfId="25778" xr:uid="{27EE90C7-E605-4104-A3E5-40DCB6F08979}"/>
    <cellStyle name="20% - Ênfase1 2 3 4 2 4" xfId="17140" xr:uid="{3A57ECD2-39E3-4EE8-9D8B-529DD0E9474E}"/>
    <cellStyle name="20% - Ênfase1 2 3 4 2 4 2" xfId="27954" xr:uid="{83173AFB-0F70-4C1E-8CD8-B3A52CA70A02}"/>
    <cellStyle name="20% - Ênfase1 2 3 4 2 5" xfId="20843" xr:uid="{9940A033-57A9-46C9-B1F6-6F1F85EE9E1B}"/>
    <cellStyle name="20% - Ênfase1 2 3 4 3" xfId="9748" xr:uid="{E8FD9F1B-27C8-4B97-A8BD-701F5864576F}"/>
    <cellStyle name="20% - Ênfase1 2 3 4 3 2" xfId="13576" xr:uid="{6D436488-26CC-4BF1-8DBE-B8912C197367}"/>
    <cellStyle name="20% - Ênfase1 2 3 4 3 2 2" xfId="24643" xr:uid="{AA481840-3FC9-4C30-8974-1EB4A588DA95}"/>
    <cellStyle name="20% - Ênfase1 2 3 4 3 3" xfId="21201" xr:uid="{0131259C-E037-415C-BF61-4801041ECDD1}"/>
    <cellStyle name="20% - Ênfase1 2 3 4 4" xfId="12596" xr:uid="{786F79D4-7FAF-46E2-91CF-0E86803AD8F1}"/>
    <cellStyle name="20% - Ênfase1 2 3 4 4 2" xfId="23711" xr:uid="{1EA2E604-D52D-4904-BEBA-41806251B847}"/>
    <cellStyle name="20% - Ênfase1 2 3 4 5" xfId="15468" xr:uid="{07CAEE9B-C225-497E-A143-34B0F84EFC37}"/>
    <cellStyle name="20% - Ênfase1 2 3 4 5 2" xfId="26362" xr:uid="{DD62459C-B9CC-4A37-B383-09AB9753E4F3}"/>
    <cellStyle name="20% - Ênfase1 2 3 4 6" xfId="19243" xr:uid="{01507F08-9075-483A-A883-7520AA37D394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2 2 2" xfId="26207" xr:uid="{8A11EA74-721B-4764-BF45-7BD15D7D8BCD}"/>
    <cellStyle name="20% - Ênfase1 2 3 5 2 3" xfId="22228" xr:uid="{E3B9790F-971F-4467-A5F9-8817170B1C4E}"/>
    <cellStyle name="20% - Ênfase1 2 3 5 3" xfId="14007" xr:uid="{52A28179-39AF-4A24-8192-2ABF573AA059}"/>
    <cellStyle name="20% - Ênfase1 2 3 5 3 2" xfId="25072" xr:uid="{251BB870-A0CB-4337-9533-B7357060E985}"/>
    <cellStyle name="20% - Ênfase1 2 3 5 4" xfId="16576" xr:uid="{D90B9DA3-B701-4751-8816-FDC564464076}"/>
    <cellStyle name="20% - Ênfase1 2 3 5 4 2" xfId="27390" xr:uid="{B737BE5D-83C2-40DA-89E4-1F38B9ED6D86}"/>
    <cellStyle name="20% - Ênfase1 2 3 5 5" xfId="20279" xr:uid="{D69A8325-650B-4EA4-9192-E817D49A7918}"/>
    <cellStyle name="20% - Ênfase1 2 3 6" xfId="9743" xr:uid="{F40F5EA1-0852-4F7F-AB5D-EF4A5F8DE005}"/>
    <cellStyle name="20% - Ênfase1 2 3 6 2" xfId="14131" xr:uid="{0976174D-38BA-486C-BD0D-F120C896C1BA}"/>
    <cellStyle name="20% - Ênfase1 2 3 6 2 2" xfId="25196" xr:uid="{4EB623F2-DB55-4562-B821-2C096326B683}"/>
    <cellStyle name="20% - Ênfase1 2 3 6 3" xfId="21196" xr:uid="{E057B652-5A12-435E-B54F-065D63497B82}"/>
    <cellStyle name="20% - Ênfase1 2 3 7" xfId="12993" xr:uid="{3092AB7C-3D4D-4C63-8A10-17BC387D04DE}"/>
    <cellStyle name="20% - Ênfase1 2 3 7 2" xfId="24061" xr:uid="{493ED063-D284-45E6-A46C-8D6B5AEBCD9B}"/>
    <cellStyle name="20% - Ênfase1 2 3 8" xfId="11972" xr:uid="{3B1F05A7-0AF7-4D63-BBBC-1C64E5686392}"/>
    <cellStyle name="20% - Ênfase1 2 3 8 2" xfId="23143" xr:uid="{881B5009-84F4-4A59-8B48-B719C439B006}"/>
    <cellStyle name="20% - Ênfase1 2 3 9" xfId="15463" xr:uid="{1B5C30D4-D6C2-4A62-9758-46A3E14D4105}"/>
    <cellStyle name="20% - Ênfase1 2 3 9 2" xfId="26357" xr:uid="{D731ED8A-A7C5-4C74-8913-16B4EB40E9B2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2 2" xfId="22566" xr:uid="{4D90AD08-5F64-488C-AED4-9AF2F39565E9}"/>
    <cellStyle name="20% - Ênfase1 2 5 2 2 3" xfId="14483" xr:uid="{9DEFF64C-A1AE-46D3-8B82-4AC51F79BA74}"/>
    <cellStyle name="20% - Ênfase1 2 5 2 2 3 2" xfId="25548" xr:uid="{C39280DD-8098-4CCE-A4AE-525145F342C5}"/>
    <cellStyle name="20% - Ênfase1 2 5 2 2 4" xfId="16914" xr:uid="{DC77CC46-D06D-4575-8D2D-9FEA6180B6F1}"/>
    <cellStyle name="20% - Ênfase1 2 5 2 2 4 2" xfId="27728" xr:uid="{E07791DA-B782-420D-9782-12077F01BCFC}"/>
    <cellStyle name="20% - Ênfase1 2 5 2 2 5" xfId="20617" xr:uid="{459111F1-3264-47DA-B359-8202DEF50C00}"/>
    <cellStyle name="20% - Ênfase1 2 5 2 3" xfId="9750" xr:uid="{8FF81420-AF22-4423-85FE-E772DB197CEE}"/>
    <cellStyle name="20% - Ênfase1 2 5 2 3 2" xfId="13346" xr:uid="{945674D8-B750-4BDC-A86C-A7C2B3154F85}"/>
    <cellStyle name="20% - Ênfase1 2 5 2 3 2 2" xfId="24413" xr:uid="{486BA075-E2AD-473D-927C-E963C20D4770}"/>
    <cellStyle name="20% - Ênfase1 2 5 2 3 3" xfId="21203" xr:uid="{7609CAAC-9A46-4FC6-8A30-7F9BF15BA8D5}"/>
    <cellStyle name="20% - Ênfase1 2 5 2 4" xfId="12370" xr:uid="{27910DD3-BAA3-4C47-9611-2A29EA26A9B4}"/>
    <cellStyle name="20% - Ênfase1 2 5 2 4 2" xfId="23485" xr:uid="{7FAD5D37-AF36-4643-BE92-1763E3EBBFFC}"/>
    <cellStyle name="20% - Ênfase1 2 5 2 5" xfId="15470" xr:uid="{1CDCC56B-D5FC-4000-895C-B1F9C69E9498}"/>
    <cellStyle name="20% - Ênfase1 2 5 2 5 2" xfId="26364" xr:uid="{3575591A-8DE0-485D-B537-54EFB5B04997}"/>
    <cellStyle name="20% - Ênfase1 2 5 2 6" xfId="19245" xr:uid="{00F4C5B0-36C3-48D7-8019-E4273C0E3042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2 2" xfId="22848" xr:uid="{8F6B4D98-954E-4080-A207-37BE94218A74}"/>
    <cellStyle name="20% - Ênfase1 2 5 3 2 3" xfId="14769" xr:uid="{EE30388D-E427-43F2-A363-8A87A36C426F}"/>
    <cellStyle name="20% - Ênfase1 2 5 3 2 3 2" xfId="25834" xr:uid="{7C07751B-5E1B-41FD-AD6C-F50F372CF734}"/>
    <cellStyle name="20% - Ênfase1 2 5 3 2 4" xfId="17196" xr:uid="{ECAA1BB9-0118-4A59-B92B-765DB0858464}"/>
    <cellStyle name="20% - Ênfase1 2 5 3 2 4 2" xfId="28010" xr:uid="{482905BE-0D22-45EF-A143-6549AAD643E1}"/>
    <cellStyle name="20% - Ênfase1 2 5 3 2 5" xfId="20899" xr:uid="{55AC3F78-1D9B-456D-8A04-E09F4B0A0387}"/>
    <cellStyle name="20% - Ênfase1 2 5 3 3" xfId="9751" xr:uid="{4BF8C009-35D8-43DA-89B9-A06A5A04AEFE}"/>
    <cellStyle name="20% - Ênfase1 2 5 3 3 2" xfId="13632" xr:uid="{C1AF4B40-5AE1-4985-B862-CF4187D652EA}"/>
    <cellStyle name="20% - Ênfase1 2 5 3 3 2 2" xfId="24699" xr:uid="{DCA207A1-7A9D-4207-A01F-4B89F186392D}"/>
    <cellStyle name="20% - Ênfase1 2 5 3 3 3" xfId="21204" xr:uid="{F55D9A2B-07F6-4566-9E27-45AE24F4F895}"/>
    <cellStyle name="20% - Ênfase1 2 5 3 4" xfId="12652" xr:uid="{EF1E7CA5-C859-4D09-BDF6-AE84D8A5F053}"/>
    <cellStyle name="20% - Ênfase1 2 5 3 4 2" xfId="23767" xr:uid="{24C85F99-A1AE-4CD5-97D5-C0A26DBAE509}"/>
    <cellStyle name="20% - Ênfase1 2 5 3 5" xfId="15471" xr:uid="{112438F3-83CD-4311-A2E1-CAA647BFE603}"/>
    <cellStyle name="20% - Ênfase1 2 5 3 5 2" xfId="26365" xr:uid="{A361A3E1-0422-4CB8-A535-065E163855C6}"/>
    <cellStyle name="20% - Ênfase1 2 5 3 6" xfId="19246" xr:uid="{6804542C-A254-4F62-850F-4644CA977A47}"/>
    <cellStyle name="20% - Ênfase1 2 5 4" xfId="8848" xr:uid="{BBB1AB6A-68ED-43E5-A888-2D169ADCAAC2}"/>
    <cellStyle name="20% - Ênfase1 2 5 4 2" xfId="10828" xr:uid="{0D8DEA74-E40F-48A3-ACBA-5B04E2BBAE74}"/>
    <cellStyle name="20% - Ênfase1 2 5 4 2 2" xfId="22284" xr:uid="{ADF2A2DE-24F3-43AB-82EF-FC7052E16295}"/>
    <cellStyle name="20% - Ênfase1 2 5 4 3" xfId="14187" xr:uid="{AE4FAE58-EE52-47DC-9F07-23A9C3F2E48A}"/>
    <cellStyle name="20% - Ênfase1 2 5 4 3 2" xfId="25252" xr:uid="{5C171CEB-4D79-4CF8-B4CF-15CD5D90C223}"/>
    <cellStyle name="20% - Ênfase1 2 5 4 4" xfId="16632" xr:uid="{867B09FA-70AE-417A-95D5-1F7C52086C08}"/>
    <cellStyle name="20% - Ênfase1 2 5 4 4 2" xfId="27446" xr:uid="{639E4CD1-D5BB-4469-8752-03C36D680A41}"/>
    <cellStyle name="20% - Ênfase1 2 5 4 5" xfId="20335" xr:uid="{43421AD5-8A75-4DB1-B543-8A0F8A5CD862}"/>
    <cellStyle name="20% - Ênfase1 2 5 5" xfId="9749" xr:uid="{2C332A64-CE4A-49D6-9ECF-2CD747EFB737}"/>
    <cellStyle name="20% - Ênfase1 2 5 5 2" xfId="13049" xr:uid="{1D1BEDF0-76AC-4D4F-95AD-A78B1ABF222D}"/>
    <cellStyle name="20% - Ênfase1 2 5 5 2 2" xfId="24117" xr:uid="{C9905478-EE60-4FA4-AE87-4BE34A38ABFD}"/>
    <cellStyle name="20% - Ênfase1 2 5 5 3" xfId="21202" xr:uid="{A01CC9C7-5EEC-4657-99C7-A56DCD548D2E}"/>
    <cellStyle name="20% - Ênfase1 2 5 6" xfId="12028" xr:uid="{82439436-43E0-40BC-B1D5-D939290285EC}"/>
    <cellStyle name="20% - Ênfase1 2 5 6 2" xfId="23199" xr:uid="{16A1B0ED-F7A5-4293-A172-B1B880485366}"/>
    <cellStyle name="20% - Ênfase1 2 5 7" xfId="15469" xr:uid="{80C1A16C-A356-4F91-BF3C-A9DF239672F8}"/>
    <cellStyle name="20% - Ênfase1 2 5 7 2" xfId="26363" xr:uid="{F0007372-0825-4DB9-AD04-B179BA6DA854}"/>
    <cellStyle name="20% - Ênfase1 2 5 8" xfId="19244" xr:uid="{7156BD31-31E3-4569-86F9-C21F59449698}"/>
    <cellStyle name="20% - Ênfase1 2 6" xfId="13883" xr:uid="{6D29B796-15BE-47FA-9FC9-03D8A84BD4CA}"/>
    <cellStyle name="20% - Ênfase1 2 6 2" xfId="15069" xr:uid="{5945E6A9-44E3-43C8-93F5-A9F82F29AE19}"/>
    <cellStyle name="20% - Ênfase1 2 6 2 2" xfId="26083" xr:uid="{9F44694C-13E8-48D4-8DEA-B296CDAE759D}"/>
    <cellStyle name="20% - Ênfase1 2 6 3" xfId="24948" xr:uid="{2AE3E6D6-D0F1-41A7-98A7-060650498A17}"/>
    <cellStyle name="20% - Ênfase1 3" xfId="6938" xr:uid="{134B6BFB-6B12-4724-A8AE-E59D41E640AA}"/>
    <cellStyle name="20% - Ênfase1 3 10" xfId="12951" xr:uid="{4B640BA6-150B-417C-80AF-15ACC6F2AE93}"/>
    <cellStyle name="20% - Ênfase1 3 10 2" xfId="24019" xr:uid="{BEC892DC-B4AF-47FB-90CA-A8C28A96A02A}"/>
    <cellStyle name="20% - Ênfase1 3 11" xfId="11930" xr:uid="{96743B52-EBE4-448B-96C6-5B4A5A5FC5D2}"/>
    <cellStyle name="20% - Ênfase1 3 11 2" xfId="23101" xr:uid="{6A80F57F-4305-45B9-8013-C795FFB79BDE}"/>
    <cellStyle name="20% - Ênfase1 3 12" xfId="15472" xr:uid="{1C082AD8-170C-45EA-B91C-8E75A048E8FD}"/>
    <cellStyle name="20% - Ênfase1 3 12 2" xfId="26366" xr:uid="{4E6F6645-528B-4065-B68F-61B1C624B145}"/>
    <cellStyle name="20% - Ênfase1 3 13" xfId="19247" xr:uid="{81E7D3CC-601C-48FB-BF98-3A325E9EE73A}"/>
    <cellStyle name="20% - Ênfase1 3 2" xfId="6939" xr:uid="{D453AD87-E971-43FD-A112-80E57C5C683F}"/>
    <cellStyle name="20% - Ênfase1 3 2 10" xfId="19248" xr:uid="{24C20974-24B1-4FEC-B957-2D109199C025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2 2" xfId="22693" xr:uid="{6310A272-2D4F-4460-A871-9179242AB517}"/>
    <cellStyle name="20% - Ênfase1 3 2 2 2 2 3" xfId="14614" xr:uid="{FA192E05-5D05-4ED5-B8A4-605D3B9C9DA9}"/>
    <cellStyle name="20% - Ênfase1 3 2 2 2 2 3 2" xfId="25679" xr:uid="{138A488E-0E4C-4643-AFA9-68BDA50DAC35}"/>
    <cellStyle name="20% - Ênfase1 3 2 2 2 2 4" xfId="17041" xr:uid="{A6C1E79B-CBC1-4B2E-BA65-CB7C14699DA4}"/>
    <cellStyle name="20% - Ênfase1 3 2 2 2 2 4 2" xfId="27855" xr:uid="{8D4D085C-BBBE-4768-8D01-5E533C7097FE}"/>
    <cellStyle name="20% - Ênfase1 3 2 2 2 2 5" xfId="20744" xr:uid="{D36EC1A1-8D26-4B60-B710-C793F1F7C721}"/>
    <cellStyle name="20% - Ênfase1 3 2 2 2 3" xfId="9755" xr:uid="{C023F89C-FD90-42F8-8255-A3EB1B1C2785}"/>
    <cellStyle name="20% - Ênfase1 3 2 2 2 3 2" xfId="13477" xr:uid="{796582FB-B138-425C-B0C5-EBB289A488D5}"/>
    <cellStyle name="20% - Ênfase1 3 2 2 2 3 2 2" xfId="24544" xr:uid="{1071C3E9-01B4-4F84-B371-B840D8AF69CC}"/>
    <cellStyle name="20% - Ênfase1 3 2 2 2 3 3" xfId="21208" xr:uid="{AA8D8DAB-E000-4E84-B5D7-5A821BA50455}"/>
    <cellStyle name="20% - Ênfase1 3 2 2 2 4" xfId="12497" xr:uid="{DCA81773-8672-42F8-B3E6-40F37EC028D7}"/>
    <cellStyle name="20% - Ênfase1 3 2 2 2 4 2" xfId="23612" xr:uid="{C9893E0B-19E7-4A53-AEC7-9DA1A9C810D8}"/>
    <cellStyle name="20% - Ênfase1 3 2 2 2 5" xfId="15475" xr:uid="{45AB93BB-3E9C-4EEB-BE41-64FF0713840D}"/>
    <cellStyle name="20% - Ênfase1 3 2 2 2 5 2" xfId="26369" xr:uid="{A8758797-6B59-40F3-AB5B-766802512EBD}"/>
    <cellStyle name="20% - Ênfase1 3 2 2 2 6" xfId="19250" xr:uid="{B1B4C2F9-FBC8-4659-B535-BBBE693D78B6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2 2" xfId="22975" xr:uid="{C249E337-308E-4016-ADF9-8864C069994D}"/>
    <cellStyle name="20% - Ênfase1 3 2 2 3 2 3" xfId="14896" xr:uid="{819DB608-012C-4DB3-8F60-151790DB14B5}"/>
    <cellStyle name="20% - Ênfase1 3 2 2 3 2 3 2" xfId="25961" xr:uid="{31DC686F-5D2F-49E2-A8AF-234B1FAEBBE5}"/>
    <cellStyle name="20% - Ênfase1 3 2 2 3 2 4" xfId="17323" xr:uid="{CB5B02E5-4641-40E7-8C5B-B4050F73A84A}"/>
    <cellStyle name="20% - Ênfase1 3 2 2 3 2 4 2" xfId="28137" xr:uid="{9CD886D4-9F23-405E-971F-5A245150910D}"/>
    <cellStyle name="20% - Ênfase1 3 2 2 3 2 5" xfId="21026" xr:uid="{278E4182-0791-4B11-8BDE-5F436BAC90D9}"/>
    <cellStyle name="20% - Ênfase1 3 2 2 3 3" xfId="9756" xr:uid="{D013B143-E201-4173-BBB9-05C8ED02468D}"/>
    <cellStyle name="20% - Ênfase1 3 2 2 3 3 2" xfId="13759" xr:uid="{EF0E7C79-76D6-43BD-B09C-36BFBAC39E3D}"/>
    <cellStyle name="20% - Ênfase1 3 2 2 3 3 2 2" xfId="24826" xr:uid="{4C86D95C-39A0-4716-A241-4FB4904B9F30}"/>
    <cellStyle name="20% - Ênfase1 3 2 2 3 3 3" xfId="21209" xr:uid="{FA0203F0-E8C7-4825-818A-A86DCF35BBA0}"/>
    <cellStyle name="20% - Ênfase1 3 2 2 3 4" xfId="12779" xr:uid="{7A339D40-77FF-49B3-A287-F5C304F9E8EC}"/>
    <cellStyle name="20% - Ênfase1 3 2 2 3 4 2" xfId="23894" xr:uid="{8EDA3894-DA3C-4A3C-AE0B-0A846837E969}"/>
    <cellStyle name="20% - Ênfase1 3 2 2 3 5" xfId="15476" xr:uid="{E515BC7C-0C31-4181-AF4F-719404D604D3}"/>
    <cellStyle name="20% - Ênfase1 3 2 2 3 5 2" xfId="26370" xr:uid="{4DB78842-3147-494E-97A6-91C3401B64C4}"/>
    <cellStyle name="20% - Ênfase1 3 2 2 3 6" xfId="19251" xr:uid="{B93D5D20-D4F7-4925-91ED-E36AF78D76B2}"/>
    <cellStyle name="20% - Ênfase1 3 2 2 4" xfId="8976" xr:uid="{E04D5157-B225-475F-A666-724D1348D95A}"/>
    <cellStyle name="20% - Ênfase1 3 2 2 4 2" xfId="10955" xr:uid="{38854C57-8FB2-455A-A326-0B67093FC2DD}"/>
    <cellStyle name="20% - Ênfase1 3 2 2 4 2 2" xfId="22411" xr:uid="{7C1DCBB6-A1E7-4C9F-A7CF-D51C38549A4A}"/>
    <cellStyle name="20% - Ênfase1 3 2 2 4 3" xfId="14318" xr:uid="{885BBA72-093A-41BB-8EAF-9C12D53C103E}"/>
    <cellStyle name="20% - Ênfase1 3 2 2 4 3 2" xfId="25383" xr:uid="{239ACF48-4197-45BE-B58D-23BDFCA99A52}"/>
    <cellStyle name="20% - Ênfase1 3 2 2 4 4" xfId="16759" xr:uid="{209F0C27-FDFA-4C5B-B3FB-173519736AA0}"/>
    <cellStyle name="20% - Ênfase1 3 2 2 4 4 2" xfId="27573" xr:uid="{6E19493B-673E-4B2A-ADB5-6538EA7E0C25}"/>
    <cellStyle name="20% - Ênfase1 3 2 2 4 5" xfId="20462" xr:uid="{E4682EEC-E600-4A7E-976A-7242139D7273}"/>
    <cellStyle name="20% - Ênfase1 3 2 2 5" xfId="9754" xr:uid="{02346C56-F8F8-47ED-9E6F-470F08491493}"/>
    <cellStyle name="20% - Ênfase1 3 2 2 5 2" xfId="13181" xr:uid="{B7102B95-F900-4965-9434-84BC023DD03E}"/>
    <cellStyle name="20% - Ênfase1 3 2 2 5 2 2" xfId="24248" xr:uid="{E80D4955-E41B-47DC-92F3-034B90DF5CFB}"/>
    <cellStyle name="20% - Ênfase1 3 2 2 5 3" xfId="21207" xr:uid="{FB158E88-60F4-4ED8-81E9-68B4CE4DB64C}"/>
    <cellStyle name="20% - Ênfase1 3 2 2 6" xfId="12215" xr:uid="{86012D4A-94DD-4252-9BCE-35F55425D703}"/>
    <cellStyle name="20% - Ênfase1 3 2 2 6 2" xfId="23330" xr:uid="{A5E03F40-75DE-4912-AF0B-7B749DF619C3}"/>
    <cellStyle name="20% - Ênfase1 3 2 2 7" xfId="15474" xr:uid="{9ED9DEAF-E596-4FC4-B280-E090C37A486A}"/>
    <cellStyle name="20% - Ênfase1 3 2 2 7 2" xfId="26368" xr:uid="{DF8A0C83-3418-4C1A-85C9-95BC82C287E0}"/>
    <cellStyle name="20% - Ênfase1 3 2 2 8" xfId="19249" xr:uid="{17B00DC9-4BAD-48BE-BDE1-B287A3BA8A93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2 2" xfId="22524" xr:uid="{F9D0254F-6FED-45ED-B1B0-05ADAE3608C4}"/>
    <cellStyle name="20% - Ênfase1 3 2 3 2 3" xfId="14441" xr:uid="{54241B73-69A8-4270-BE72-81BAE094E610}"/>
    <cellStyle name="20% - Ênfase1 3 2 3 2 3 2" xfId="25506" xr:uid="{D03B29EA-C962-4E57-ABDE-FD62E4095215}"/>
    <cellStyle name="20% - Ênfase1 3 2 3 2 4" xfId="16872" xr:uid="{DA39141F-4563-4769-97E7-5864562B1304}"/>
    <cellStyle name="20% - Ênfase1 3 2 3 2 4 2" xfId="27686" xr:uid="{DD6E6E26-A98A-468E-AF23-45F75C1778DC}"/>
    <cellStyle name="20% - Ênfase1 3 2 3 2 5" xfId="20575" xr:uid="{26DD3B55-92F4-4B94-B917-0CFFA2DA79F2}"/>
    <cellStyle name="20% - Ênfase1 3 2 3 3" xfId="9757" xr:uid="{2B19F1F4-FF26-4B9C-BA26-3677AD4CCF0D}"/>
    <cellStyle name="20% - Ênfase1 3 2 3 3 2" xfId="13304" xr:uid="{22D8DB5A-8EDD-469D-AE4A-DBF53EBC73F8}"/>
    <cellStyle name="20% - Ênfase1 3 2 3 3 2 2" xfId="24371" xr:uid="{EDCB34C0-B015-41D1-B4DD-91251457E5F0}"/>
    <cellStyle name="20% - Ênfase1 3 2 3 3 3" xfId="21210" xr:uid="{C3C33D85-FD1D-47AD-AD91-C0CFDE1454E6}"/>
    <cellStyle name="20% - Ênfase1 3 2 3 4" xfId="12328" xr:uid="{575C8444-7A0F-47EF-8E95-E3F1E823CEC5}"/>
    <cellStyle name="20% - Ênfase1 3 2 3 4 2" xfId="23443" xr:uid="{E0792047-FE28-4280-92F5-38A4B78BB860}"/>
    <cellStyle name="20% - Ênfase1 3 2 3 5" xfId="15477" xr:uid="{221EF3F7-8FFD-496C-9A6D-159EC8CA45E6}"/>
    <cellStyle name="20% - Ênfase1 3 2 3 5 2" xfId="26371" xr:uid="{862F1CAC-B387-486E-8262-56C277036092}"/>
    <cellStyle name="20% - Ênfase1 3 2 3 6" xfId="19252" xr:uid="{6606A08F-D4C7-4AD8-A4B1-542753598DD5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2 2" xfId="22806" xr:uid="{05BA459A-5B84-4F73-91A4-740E3C2C9196}"/>
    <cellStyle name="20% - Ênfase1 3 2 4 2 3" xfId="14727" xr:uid="{83608AF4-C56B-4CD6-B490-737F8DFB4739}"/>
    <cellStyle name="20% - Ênfase1 3 2 4 2 3 2" xfId="25792" xr:uid="{0CD93193-5FEF-4A64-A3E8-64B82985446B}"/>
    <cellStyle name="20% - Ênfase1 3 2 4 2 4" xfId="17154" xr:uid="{C439A15E-C8E8-415F-A887-952FF4C4D87F}"/>
    <cellStyle name="20% - Ênfase1 3 2 4 2 4 2" xfId="27968" xr:uid="{3ECF3719-EF9B-431D-B3D9-942470812F3C}"/>
    <cellStyle name="20% - Ênfase1 3 2 4 2 5" xfId="20857" xr:uid="{CAAAD2F7-92E9-436D-9295-561E4484783D}"/>
    <cellStyle name="20% - Ênfase1 3 2 4 3" xfId="9758" xr:uid="{8C519F5C-11C5-4196-AA31-E1CF1AFA5626}"/>
    <cellStyle name="20% - Ênfase1 3 2 4 3 2" xfId="13590" xr:uid="{8346E0E9-F1A1-478D-B061-1EE326183276}"/>
    <cellStyle name="20% - Ênfase1 3 2 4 3 2 2" xfId="24657" xr:uid="{FCF317E6-D319-4A1A-9F32-693D8FECB530}"/>
    <cellStyle name="20% - Ênfase1 3 2 4 3 3" xfId="21211" xr:uid="{09D8DB15-D065-493C-8C66-5CD15FE3DF62}"/>
    <cellStyle name="20% - Ênfase1 3 2 4 4" xfId="12610" xr:uid="{AED84EAF-5235-4953-99E2-66A9C47C441C}"/>
    <cellStyle name="20% - Ênfase1 3 2 4 4 2" xfId="23725" xr:uid="{488E71A9-C996-44AD-8E2C-465E3655BD09}"/>
    <cellStyle name="20% - Ênfase1 3 2 4 5" xfId="15478" xr:uid="{F87EA87A-439E-441F-9F6D-B5B571BD1D76}"/>
    <cellStyle name="20% - Ênfase1 3 2 4 5 2" xfId="26372" xr:uid="{C7AB0146-2F7F-45E9-B5EF-6F32FDCFE14D}"/>
    <cellStyle name="20% - Ênfase1 3 2 4 6" xfId="19253" xr:uid="{D967514A-2353-4166-A543-085EBBACD7D5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2 2 2" xfId="26221" xr:uid="{F138A9A3-463E-4AC5-97E1-18212402F5E7}"/>
    <cellStyle name="20% - Ênfase1 3 2 5 2 3" xfId="22242" xr:uid="{E573C8C3-76BE-4906-9003-6A33AADB634D}"/>
    <cellStyle name="20% - Ênfase1 3 2 5 3" xfId="14021" xr:uid="{747352B7-6CFD-4E61-8749-B4A6C848E5BF}"/>
    <cellStyle name="20% - Ênfase1 3 2 5 3 2" xfId="25086" xr:uid="{17A7691E-3F5F-40BF-841F-32EBD1DEFC8E}"/>
    <cellStyle name="20% - Ênfase1 3 2 5 4" xfId="16590" xr:uid="{A6FBBDBF-D2DA-4E98-B070-83DD745E2B50}"/>
    <cellStyle name="20% - Ênfase1 3 2 5 4 2" xfId="27404" xr:uid="{CD462E7E-ED3E-4F99-BF82-0316FA6441CF}"/>
    <cellStyle name="20% - Ênfase1 3 2 5 5" xfId="20293" xr:uid="{58580636-8B2E-4DEB-92C5-6B02DE6FFADB}"/>
    <cellStyle name="20% - Ênfase1 3 2 6" xfId="9753" xr:uid="{EED56C82-8CF2-4BB7-BB35-6FDB0D81CE09}"/>
    <cellStyle name="20% - Ênfase1 3 2 6 2" xfId="14145" xr:uid="{9EF5DA66-7B67-4ACC-9DBC-0DA47BF76030}"/>
    <cellStyle name="20% - Ênfase1 3 2 6 2 2" xfId="25210" xr:uid="{C25EA2FE-3E04-456E-9E94-C246D3BC9C38}"/>
    <cellStyle name="20% - Ênfase1 3 2 6 3" xfId="21206" xr:uid="{652B1E9A-605D-467B-81BA-AA9310042C58}"/>
    <cellStyle name="20% - Ênfase1 3 2 7" xfId="13007" xr:uid="{3F81E0D4-D638-4B4D-8BCC-9851B3E34BED}"/>
    <cellStyle name="20% - Ênfase1 3 2 7 2" xfId="24075" xr:uid="{510E7CE9-5803-4926-B007-618A93673370}"/>
    <cellStyle name="20% - Ênfase1 3 2 8" xfId="11986" xr:uid="{087A172D-9C2E-47A4-8B1B-A0303E36370C}"/>
    <cellStyle name="20% - Ênfase1 3 2 8 2" xfId="23157" xr:uid="{08F7E959-5123-4E75-AE74-AD1E00628074}"/>
    <cellStyle name="20% - Ênfase1 3 2 9" xfId="15473" xr:uid="{F7CE0FC4-5CBB-41DE-A4A2-326C8CF9BFC5}"/>
    <cellStyle name="20% - Ênfase1 3 2 9 2" xfId="26367" xr:uid="{39667CE3-1D9A-4ED3-AF4E-9A883313A34F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2 2" xfId="22637" xr:uid="{AE22B414-5F19-4012-8DD9-D15ED1BB2A08}"/>
    <cellStyle name="20% - Ênfase1 3 3 2 2 3" xfId="14558" xr:uid="{EB867B1E-FE7A-42B9-903A-8C1839428072}"/>
    <cellStyle name="20% - Ênfase1 3 3 2 2 3 2" xfId="25623" xr:uid="{E44278EF-EDE5-464E-9875-9EC6E976C422}"/>
    <cellStyle name="20% - Ênfase1 3 3 2 2 4" xfId="16985" xr:uid="{B6F09372-AA99-4992-805A-E22D5AD9CBC2}"/>
    <cellStyle name="20% - Ênfase1 3 3 2 2 4 2" xfId="27799" xr:uid="{F71DC926-6DFB-413B-BA0A-532ECA1FB206}"/>
    <cellStyle name="20% - Ênfase1 3 3 2 2 5" xfId="20688" xr:uid="{BC4E147A-77C6-41AC-81DA-351A30B6E50A}"/>
    <cellStyle name="20% - Ênfase1 3 3 2 3" xfId="9760" xr:uid="{9945DCBA-A0AF-4C1B-AD25-B185AB607894}"/>
    <cellStyle name="20% - Ênfase1 3 3 2 3 2" xfId="13421" xr:uid="{ED649315-E929-40AF-856A-B78FC32B746E}"/>
    <cellStyle name="20% - Ênfase1 3 3 2 3 2 2" xfId="24488" xr:uid="{8C183F10-BD11-4F81-AD8D-E9C382A83514}"/>
    <cellStyle name="20% - Ênfase1 3 3 2 3 3" xfId="21213" xr:uid="{317C221D-A695-46D7-8F9E-5C07A9C16ACB}"/>
    <cellStyle name="20% - Ênfase1 3 3 2 4" xfId="12441" xr:uid="{A8790E27-1397-45C0-B177-19222DE3390E}"/>
    <cellStyle name="20% - Ênfase1 3 3 2 4 2" xfId="23556" xr:uid="{7688BC9D-5103-4017-867C-D7595D5E89AD}"/>
    <cellStyle name="20% - Ênfase1 3 3 2 5" xfId="15480" xr:uid="{87A1CDBF-7FA8-48DB-8428-B0F6A05D36F2}"/>
    <cellStyle name="20% - Ênfase1 3 3 2 5 2" xfId="26374" xr:uid="{7A47FA5B-0F26-46E1-B3CD-E23EA2EE571A}"/>
    <cellStyle name="20% - Ênfase1 3 3 2 6" xfId="19255" xr:uid="{F3B91059-7590-43C0-B978-2E355D60476E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2 2" xfId="22919" xr:uid="{297C65E4-6349-4CFA-93A8-1F12E3D931FB}"/>
    <cellStyle name="20% - Ênfase1 3 3 3 2 3" xfId="14840" xr:uid="{4425CFB3-6231-404D-AB2D-93FE99BB127F}"/>
    <cellStyle name="20% - Ênfase1 3 3 3 2 3 2" xfId="25905" xr:uid="{0A444DD9-90B6-40A7-BCC1-943A7AF389B7}"/>
    <cellStyle name="20% - Ênfase1 3 3 3 2 4" xfId="17267" xr:uid="{FA5C1F83-FF09-4A1F-B210-007084CDA0C3}"/>
    <cellStyle name="20% - Ênfase1 3 3 3 2 4 2" xfId="28081" xr:uid="{E68CCB59-79FA-43B4-8CFB-955396CBEA56}"/>
    <cellStyle name="20% - Ênfase1 3 3 3 2 5" xfId="20970" xr:uid="{99EA703A-90A3-4CC9-82DB-1A91EB0D79B9}"/>
    <cellStyle name="20% - Ênfase1 3 3 3 3" xfId="9761" xr:uid="{0E2A0CA3-F29F-43D8-BE5D-4675143C085C}"/>
    <cellStyle name="20% - Ênfase1 3 3 3 3 2" xfId="13703" xr:uid="{2978252D-C855-4715-A8B8-C8CF4AE4692B}"/>
    <cellStyle name="20% - Ênfase1 3 3 3 3 2 2" xfId="24770" xr:uid="{D869DFC5-91C7-4E2A-9DAF-DCEFE5EECA5F}"/>
    <cellStyle name="20% - Ênfase1 3 3 3 3 3" xfId="21214" xr:uid="{6ABCB0C6-7AD0-4C4E-A170-F56A0A70015D}"/>
    <cellStyle name="20% - Ênfase1 3 3 3 4" xfId="12723" xr:uid="{D1DAA367-EE2A-4513-B18B-4C8CAEACA6DE}"/>
    <cellStyle name="20% - Ênfase1 3 3 3 4 2" xfId="23838" xr:uid="{75833E1A-BF50-4870-95E3-2C03433BD266}"/>
    <cellStyle name="20% - Ênfase1 3 3 3 5" xfId="15481" xr:uid="{F5649C83-E8B4-44BE-B612-D2C0AD9FA56F}"/>
    <cellStyle name="20% - Ênfase1 3 3 3 5 2" xfId="26375" xr:uid="{1E083CE2-8D45-49E1-A4FA-BA587E8BE147}"/>
    <cellStyle name="20% - Ênfase1 3 3 3 6" xfId="19256" xr:uid="{1EFBC907-ED94-4DD2-8583-FEFB71D7EF33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2 2 2" xfId="26165" xr:uid="{200B4AC4-06C9-48FC-B002-F367388B8C91}"/>
    <cellStyle name="20% - Ênfase1 3 3 4 2 3" xfId="22355" xr:uid="{C381F143-F0D2-42C2-AC0A-FBA081BE4CE6}"/>
    <cellStyle name="20% - Ênfase1 3 3 4 3" xfId="13965" xr:uid="{9C75F86E-F586-4F75-A570-DBC9C19F18F8}"/>
    <cellStyle name="20% - Ênfase1 3 3 4 3 2" xfId="25030" xr:uid="{774E3B87-ACE9-4393-9095-3D3E6D7C60CB}"/>
    <cellStyle name="20% - Ênfase1 3 3 4 4" xfId="16703" xr:uid="{5C9042CE-B1FE-4F4F-A915-5474937994C4}"/>
    <cellStyle name="20% - Ênfase1 3 3 4 4 2" xfId="27517" xr:uid="{7E839592-2988-4BA0-985C-6DBD9A8D4BE8}"/>
    <cellStyle name="20% - Ênfase1 3 3 4 5" xfId="20406" xr:uid="{22334A65-90E9-4C3A-8B1D-E8F188DC81FA}"/>
    <cellStyle name="20% - Ênfase1 3 3 5" xfId="9759" xr:uid="{CC479794-7E78-4BAC-A8DD-87D32E7D8F2A}"/>
    <cellStyle name="20% - Ênfase1 3 3 5 2" xfId="14262" xr:uid="{66BF1209-755C-424A-99DA-2BFDA9203DFF}"/>
    <cellStyle name="20% - Ênfase1 3 3 5 2 2" xfId="25327" xr:uid="{54E7B39C-1390-4EBC-A86E-94A8E2CB58A7}"/>
    <cellStyle name="20% - Ênfase1 3 3 5 3" xfId="21212" xr:uid="{263B4673-D195-491C-AB10-7A80FB4DB968}"/>
    <cellStyle name="20% - Ênfase1 3 3 6" xfId="13125" xr:uid="{3685474C-81C6-42DC-BBE7-B570BDA20D53}"/>
    <cellStyle name="20% - Ênfase1 3 3 6 2" xfId="24192" xr:uid="{75788320-35B3-4FFE-8850-5F4AED2A7BA8}"/>
    <cellStyle name="20% - Ênfase1 3 3 7" xfId="12159" xr:uid="{DDC3FC83-4D96-43E8-B7A3-0704CB6AAB65}"/>
    <cellStyle name="20% - Ênfase1 3 3 7 2" xfId="23274" xr:uid="{2E8D00D2-8C79-4B57-BA73-076D0F7919AD}"/>
    <cellStyle name="20% - Ênfase1 3 3 8" xfId="15479" xr:uid="{3918AE38-C357-4F17-8491-91E389727589}"/>
    <cellStyle name="20% - Ênfase1 3 3 8 2" xfId="26373" xr:uid="{561B80DD-232F-4BEB-A67C-D3E26C9694E0}"/>
    <cellStyle name="20% - Ênfase1 3 3 9" xfId="19254" xr:uid="{7AD535AC-DFEE-4747-B333-B12A3D9EF8CB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2 2" xfId="22580" xr:uid="{57487F29-FD9C-4B3E-8572-6003BF8E9D77}"/>
    <cellStyle name="20% - Ênfase1 3 4 2 2 3" xfId="14497" xr:uid="{484A346E-7EFD-47D8-AD46-4987357C2AB6}"/>
    <cellStyle name="20% - Ênfase1 3 4 2 2 3 2" xfId="25562" xr:uid="{C050903C-AAEE-4086-9109-04D4EAE2991C}"/>
    <cellStyle name="20% - Ênfase1 3 4 2 2 4" xfId="16928" xr:uid="{C5FA93D5-0C3C-4A83-B26B-588ADB5C3953}"/>
    <cellStyle name="20% - Ênfase1 3 4 2 2 4 2" xfId="27742" xr:uid="{333CF8C1-6BAF-400E-944C-8FBF012E3629}"/>
    <cellStyle name="20% - Ênfase1 3 4 2 2 5" xfId="20631" xr:uid="{58366DA2-16D6-421D-A679-D125A863238B}"/>
    <cellStyle name="20% - Ênfase1 3 4 2 3" xfId="9763" xr:uid="{47C9E074-0E82-454D-8F67-5D8307C33A91}"/>
    <cellStyle name="20% - Ênfase1 3 4 2 3 2" xfId="13360" xr:uid="{9BD85C41-1607-47FC-BE77-FBC2E0C4EB65}"/>
    <cellStyle name="20% - Ênfase1 3 4 2 3 2 2" xfId="24427" xr:uid="{C04799FB-30AD-4179-97A9-7681C99CD7BC}"/>
    <cellStyle name="20% - Ênfase1 3 4 2 3 3" xfId="21216" xr:uid="{0C182D99-6E02-4788-B39F-5E8BF9240324}"/>
    <cellStyle name="20% - Ênfase1 3 4 2 4" xfId="12384" xr:uid="{58C723A3-CE76-45AA-933F-E2D150BB3839}"/>
    <cellStyle name="20% - Ênfase1 3 4 2 4 2" xfId="23499" xr:uid="{E6A36C4A-6FAC-4B89-82A4-F9381043336D}"/>
    <cellStyle name="20% - Ênfase1 3 4 2 5" xfId="15483" xr:uid="{3E972A1D-8F92-42D3-8B25-E01728B719E0}"/>
    <cellStyle name="20% - Ênfase1 3 4 2 5 2" xfId="26377" xr:uid="{1CD9868C-1779-4622-84AF-247C7E72A231}"/>
    <cellStyle name="20% - Ênfase1 3 4 2 6" xfId="19258" xr:uid="{BCFD223F-4AA6-40E3-87CD-3BA8F1250A42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2 2" xfId="22862" xr:uid="{0DF7DFA1-F666-4BD3-A897-427C58C71841}"/>
    <cellStyle name="20% - Ênfase1 3 4 3 2 3" xfId="14783" xr:uid="{8FBC471E-6C2F-4904-9EC2-85BCA29D1F4F}"/>
    <cellStyle name="20% - Ênfase1 3 4 3 2 3 2" xfId="25848" xr:uid="{4464CB4B-51AD-46B3-9BB9-8A216C216DC3}"/>
    <cellStyle name="20% - Ênfase1 3 4 3 2 4" xfId="17210" xr:uid="{337129B2-840F-4A51-9860-C3B4AFCE370E}"/>
    <cellStyle name="20% - Ênfase1 3 4 3 2 4 2" xfId="28024" xr:uid="{F974C072-7785-4C22-AABF-0AEF4B429BFF}"/>
    <cellStyle name="20% - Ênfase1 3 4 3 2 5" xfId="20913" xr:uid="{AFD249DA-46C7-4560-8569-8BA169F5FB0A}"/>
    <cellStyle name="20% - Ênfase1 3 4 3 3" xfId="9764" xr:uid="{9954F98D-A61B-4E69-BDA4-41F4D4295D70}"/>
    <cellStyle name="20% - Ênfase1 3 4 3 3 2" xfId="13646" xr:uid="{B087507B-81ED-449E-A3CE-FB43C2152FDC}"/>
    <cellStyle name="20% - Ênfase1 3 4 3 3 2 2" xfId="24713" xr:uid="{641207E0-1843-44D9-8A1B-92186AE6094A}"/>
    <cellStyle name="20% - Ênfase1 3 4 3 3 3" xfId="21217" xr:uid="{B9F8AFB5-3A99-418B-87A8-84C7E2A226CF}"/>
    <cellStyle name="20% - Ênfase1 3 4 3 4" xfId="12666" xr:uid="{24A2D95A-0C7F-4DFF-8031-A026E684A9B2}"/>
    <cellStyle name="20% - Ênfase1 3 4 3 4 2" xfId="23781" xr:uid="{22C696B1-90A7-47F4-A44D-0B960BDD7DC2}"/>
    <cellStyle name="20% - Ênfase1 3 4 3 5" xfId="15484" xr:uid="{79318C28-97C8-4235-9232-917C75684514}"/>
    <cellStyle name="20% - Ênfase1 3 4 3 5 2" xfId="26378" xr:uid="{7DE9875D-6425-4FC5-A8CA-9EE4B0F4AC64}"/>
    <cellStyle name="20% - Ênfase1 3 4 3 6" xfId="19259" xr:uid="{21301997-F56A-42B1-A948-3FC523466867}"/>
    <cellStyle name="20% - Ênfase1 3 4 4" xfId="8862" xr:uid="{60A167D1-90D9-418F-866D-3C1FB0982326}"/>
    <cellStyle name="20% - Ênfase1 3 4 4 2" xfId="10842" xr:uid="{B722FB7F-F7BA-4328-9958-9A57AD5C8973}"/>
    <cellStyle name="20% - Ênfase1 3 4 4 2 2" xfId="22298" xr:uid="{EA7EC98A-624E-4391-A3CE-0DF661CB823F}"/>
    <cellStyle name="20% - Ênfase1 3 4 4 3" xfId="14201" xr:uid="{739F1F7C-3082-422C-B9BB-113987ED28F3}"/>
    <cellStyle name="20% - Ênfase1 3 4 4 3 2" xfId="25266" xr:uid="{D102967C-51E3-4484-9991-43421DFA45FA}"/>
    <cellStyle name="20% - Ênfase1 3 4 4 4" xfId="16646" xr:uid="{1AA76505-E59F-4AE2-B58F-3A2BC1FF0CCC}"/>
    <cellStyle name="20% - Ênfase1 3 4 4 4 2" xfId="27460" xr:uid="{DBD1BB62-B44F-4011-8921-7380FD422AB2}"/>
    <cellStyle name="20% - Ênfase1 3 4 4 5" xfId="20349" xr:uid="{625E463F-357B-4326-867B-AB49DB768F41}"/>
    <cellStyle name="20% - Ênfase1 3 4 5" xfId="9762" xr:uid="{DD650363-A923-4965-80A9-B3814C3B657E}"/>
    <cellStyle name="20% - Ênfase1 3 4 5 2" xfId="13063" xr:uid="{15151C0E-2289-40AA-9434-D4EC7CBA6085}"/>
    <cellStyle name="20% - Ênfase1 3 4 5 2 2" xfId="24131" xr:uid="{CF54AD85-CCDC-418F-979E-4F3B15EF8C05}"/>
    <cellStyle name="20% - Ênfase1 3 4 5 3" xfId="21215" xr:uid="{5164C829-493C-4F1A-AE84-217AC08AD590}"/>
    <cellStyle name="20% - Ênfase1 3 4 6" xfId="12042" xr:uid="{60BFE172-82A3-4A01-9FDC-4DE284E4C0DE}"/>
    <cellStyle name="20% - Ênfase1 3 4 6 2" xfId="23213" xr:uid="{3E6F798B-7750-4DF8-BB82-C2F65DA1361E}"/>
    <cellStyle name="20% - Ênfase1 3 4 7" xfId="15482" xr:uid="{585ACA5C-1D01-41B5-8897-27A15EB4C469}"/>
    <cellStyle name="20% - Ênfase1 3 4 7 2" xfId="26376" xr:uid="{B7EA2417-9BAF-4784-BE53-9BA0122E9C85}"/>
    <cellStyle name="20% - Ênfase1 3 4 8" xfId="19257" xr:uid="{06F8B77B-61BF-4EBF-A742-C9DEDCC1E0E4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2 2" xfId="22468" xr:uid="{0E9DABCC-AC58-4BE3-AE16-89723A33D125}"/>
    <cellStyle name="20% - Ênfase1 3 5 2 3" xfId="14385" xr:uid="{B8D0F873-5092-4CFB-AF49-CEFD5CCB84BB}"/>
    <cellStyle name="20% - Ênfase1 3 5 2 3 2" xfId="25450" xr:uid="{3F54A9A5-1BD6-400A-82FA-B7848B9494E2}"/>
    <cellStyle name="20% - Ênfase1 3 5 2 4" xfId="16816" xr:uid="{47344669-5310-4163-B01C-75C2846384D2}"/>
    <cellStyle name="20% - Ênfase1 3 5 2 4 2" xfId="27630" xr:uid="{961F311C-9DE5-4F66-B667-783EDA20F621}"/>
    <cellStyle name="20% - Ênfase1 3 5 2 5" xfId="20519" xr:uid="{15F09446-9A0E-4C78-B3FB-2E4940C5CC67}"/>
    <cellStyle name="20% - Ênfase1 3 5 3" xfId="9765" xr:uid="{C9F6643E-3355-4D2B-BB59-C2AE8056CA2A}"/>
    <cellStyle name="20% - Ênfase1 3 5 3 2" xfId="13248" xr:uid="{080C1281-83AC-48C3-9DAF-F5AAC27437C4}"/>
    <cellStyle name="20% - Ênfase1 3 5 3 2 2" xfId="24315" xr:uid="{BB135815-72A2-434A-A303-8D217ED58B6C}"/>
    <cellStyle name="20% - Ênfase1 3 5 3 3" xfId="21218" xr:uid="{4D120602-C2C3-4662-BAD2-E49127B1B4D2}"/>
    <cellStyle name="20% - Ênfase1 3 5 4" xfId="12272" xr:uid="{364C7F8C-1145-406D-B559-C878AF409799}"/>
    <cellStyle name="20% - Ênfase1 3 5 4 2" xfId="23387" xr:uid="{429361D6-2D73-4580-B897-27A9258E4D46}"/>
    <cellStyle name="20% - Ênfase1 3 5 5" xfId="15485" xr:uid="{A6E7EEB4-7261-49E1-9FBA-385B0B351CF9}"/>
    <cellStyle name="20% - Ênfase1 3 5 5 2" xfId="26379" xr:uid="{B620493F-683E-4B1E-9BFD-9E39466F4444}"/>
    <cellStyle name="20% - Ênfase1 3 5 6" xfId="19260" xr:uid="{3C0847D5-037C-4476-8B62-C79B2AF8BFA7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2 2" xfId="22750" xr:uid="{09C287AE-6DE0-4F1D-89C3-3AE88BDE8E5F}"/>
    <cellStyle name="20% - Ênfase1 3 6 2 3" xfId="14671" xr:uid="{8AA77F34-9A3A-44DA-B893-A0CF781FC09A}"/>
    <cellStyle name="20% - Ênfase1 3 6 2 3 2" xfId="25736" xr:uid="{348E6C26-57BB-49FF-B16C-359EDABC1612}"/>
    <cellStyle name="20% - Ênfase1 3 6 2 4" xfId="17098" xr:uid="{F0796318-735E-453D-B873-86B9FB84C1A5}"/>
    <cellStyle name="20% - Ênfase1 3 6 2 4 2" xfId="27912" xr:uid="{52CA0116-CE54-4B0E-86C0-7BDE91A6746E}"/>
    <cellStyle name="20% - Ênfase1 3 6 2 5" xfId="20801" xr:uid="{64EA65E1-7385-46FC-AE18-73070E5AE950}"/>
    <cellStyle name="20% - Ênfase1 3 6 3" xfId="9766" xr:uid="{8D71A427-853D-4C95-B3BF-3796763490BB}"/>
    <cellStyle name="20% - Ênfase1 3 6 3 2" xfId="13534" xr:uid="{8AAFE5E5-C57A-4DF9-B53C-6260C3D6D56B}"/>
    <cellStyle name="20% - Ênfase1 3 6 3 2 2" xfId="24601" xr:uid="{514B846F-B365-41F3-8E32-7B05631D913E}"/>
    <cellStyle name="20% - Ênfase1 3 6 3 3" xfId="21219" xr:uid="{92D8DCDF-88CF-4913-9FE2-61CBDB2B4A42}"/>
    <cellStyle name="20% - Ênfase1 3 6 4" xfId="12554" xr:uid="{90CE760B-6DA6-43D5-8175-F40A6E4686E7}"/>
    <cellStyle name="20% - Ênfase1 3 6 4 2" xfId="23669" xr:uid="{2F5EA00F-8146-429A-943D-89D8E838EB57}"/>
    <cellStyle name="20% - Ênfase1 3 6 5" xfId="15486" xr:uid="{890414F2-D331-4056-AAD0-D3E7627F8860}"/>
    <cellStyle name="20% - Ênfase1 3 6 5 2" xfId="26380" xr:uid="{0003CC6B-234E-4FA0-A9F2-9D09B10B4261}"/>
    <cellStyle name="20% - Ênfase1 3 6 6" xfId="19261" xr:uid="{970220B5-6878-4EAE-AC8D-859DDC23CD54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2 2" xfId="23032" xr:uid="{A7AF8967-CC22-4285-AB7F-95797738035B}"/>
    <cellStyle name="20% - Ênfase1 3 7 2 3" xfId="14953" xr:uid="{F3A52D0A-946C-44FD-837D-F23009F16B2D}"/>
    <cellStyle name="20% - Ênfase1 3 7 2 3 2" xfId="26018" xr:uid="{5A3FBFA1-D3D2-4641-A739-D660B261475B}"/>
    <cellStyle name="20% - Ênfase1 3 7 2 4" xfId="17380" xr:uid="{71DD0813-E5E8-4F98-8CC6-A1324C067FFD}"/>
    <cellStyle name="20% - Ênfase1 3 7 2 4 2" xfId="28194" xr:uid="{1EE44B03-6FD1-49A0-97C5-0FB698F32A71}"/>
    <cellStyle name="20% - Ênfase1 3 7 2 5" xfId="21083" xr:uid="{BBD639E1-C738-48A2-B39E-F10A0C462D97}"/>
    <cellStyle name="20% - Ênfase1 3 7 3" xfId="9767" xr:uid="{1998E288-732D-4FAD-B6C1-AFC7C509B1A0}"/>
    <cellStyle name="20% - Ênfase1 3 7 3 2" xfId="13816" xr:uid="{A288444A-5820-4168-93F3-C27DA5EFF45C}"/>
    <cellStyle name="20% - Ênfase1 3 7 3 2 2" xfId="24883" xr:uid="{6441EEBF-1F97-4EBF-9886-184E996FAC0A}"/>
    <cellStyle name="20% - Ênfase1 3 7 3 3" xfId="21220" xr:uid="{5257ABD4-0489-4A46-B43E-A646FDFF7D41}"/>
    <cellStyle name="20% - Ênfase1 3 7 4" xfId="12836" xr:uid="{3C19DD21-561C-4500-BF52-8FE27DDC270C}"/>
    <cellStyle name="20% - Ênfase1 3 7 4 2" xfId="23951" xr:uid="{2F2346CE-9902-4792-A1A1-16C0C92FCA42}"/>
    <cellStyle name="20% - Ênfase1 3 7 5" xfId="15487" xr:uid="{95BD1374-F65E-461F-9947-E62DE4F5CF8D}"/>
    <cellStyle name="20% - Ênfase1 3 7 5 2" xfId="26381" xr:uid="{2EE31D90-90D7-4FB6-8208-32AF5BDC0C4F}"/>
    <cellStyle name="20% - Ênfase1 3 7 6" xfId="19262" xr:uid="{F75923DC-49D7-4227-A0F1-090EE7DFAF37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2 2 2" xfId="26098" xr:uid="{E2DA5AC9-7F25-438C-AA4C-F332A2F064FF}"/>
    <cellStyle name="20% - Ênfase1 3 8 2 3" xfId="22186" xr:uid="{CD576ECF-D8F2-46BB-AEDA-497B22CDD6E5}"/>
    <cellStyle name="20% - Ênfase1 3 8 3" xfId="13898" xr:uid="{947DCE54-1307-429C-83DE-108C6F4016DD}"/>
    <cellStyle name="20% - Ênfase1 3 8 3 2" xfId="24963" xr:uid="{D8A03FF5-FEBC-41B3-8F46-9E40284BB355}"/>
    <cellStyle name="20% - Ênfase1 3 8 4" xfId="16534" xr:uid="{A7D84866-EEB5-4108-8529-9C0167C69BC7}"/>
    <cellStyle name="20% - Ênfase1 3 8 4 2" xfId="27348" xr:uid="{42D0EB81-43D3-434B-8E9B-2062AAE2301A}"/>
    <cellStyle name="20% - Ênfase1 3 8 5" xfId="20237" xr:uid="{415142C6-4248-4A10-89A8-207BBE622080}"/>
    <cellStyle name="20% - Ênfase1 3 9" xfId="9752" xr:uid="{CF99BE5D-D965-49F4-9ECE-BC1D618EACBA}"/>
    <cellStyle name="20% - Ênfase1 3 9 2" xfId="14089" xr:uid="{6CDAD861-6820-4F4F-A240-2BE8E0FAE1A9}"/>
    <cellStyle name="20% - Ênfase1 3 9 2 2" xfId="25154" xr:uid="{A95BB6AE-9E14-4348-BBE0-6FE1F2B850D3}"/>
    <cellStyle name="20% - Ênfase1 3 9 3" xfId="21205" xr:uid="{C650AA3A-F1B0-4501-85D0-58FE04A5055A}"/>
    <cellStyle name="20% - Ênfase1 4" xfId="6954" xr:uid="{B378FA73-AB8E-45FA-AEEE-2FE2D67CAC85}"/>
    <cellStyle name="20% - Ênfase1 4 10" xfId="12965" xr:uid="{89213034-5A31-4A0E-80A7-8265918B1840}"/>
    <cellStyle name="20% - Ênfase1 4 10 2" xfId="24033" xr:uid="{B08B4B2E-8AA0-40EE-B211-24A14F8D24B9}"/>
    <cellStyle name="20% - Ênfase1 4 11" xfId="11944" xr:uid="{3122D92A-36D8-4171-B70E-68AB95A8F0F9}"/>
    <cellStyle name="20% - Ênfase1 4 11 2" xfId="23115" xr:uid="{70C46C07-58F5-4A6B-B5C6-CEBC61F86182}"/>
    <cellStyle name="20% - Ênfase1 4 12" xfId="15488" xr:uid="{5C212910-E3A9-4BE6-BC86-E54AC15C2875}"/>
    <cellStyle name="20% - Ênfase1 4 12 2" xfId="26382" xr:uid="{61E4A2BA-E7EF-460F-8398-CFE9662345DB}"/>
    <cellStyle name="20% - Ênfase1 4 13" xfId="19263" xr:uid="{BEEB6E8E-E4CA-444F-8117-C7A42806F4AA}"/>
    <cellStyle name="20% - Ênfase1 4 2" xfId="6955" xr:uid="{D48328AC-1FC9-4BE5-8E51-66E558550942}"/>
    <cellStyle name="20% - Ênfase1 4 2 10" xfId="19264" xr:uid="{6135F96D-27E8-4AC6-94A0-751138135B6E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2 2" xfId="22707" xr:uid="{0AB6702A-D16D-4EDE-90EF-D075839EE31F}"/>
    <cellStyle name="20% - Ênfase1 4 2 2 2 2 3" xfId="14628" xr:uid="{255873D9-4FA6-4BDB-BCB8-15B00EB215D6}"/>
    <cellStyle name="20% - Ênfase1 4 2 2 2 2 3 2" xfId="25693" xr:uid="{C980B24A-DEC1-479C-BB9A-029E2277BE84}"/>
    <cellStyle name="20% - Ênfase1 4 2 2 2 2 4" xfId="17055" xr:uid="{7C203DC4-3496-4D48-BA69-07CF5F2ED607}"/>
    <cellStyle name="20% - Ênfase1 4 2 2 2 2 4 2" xfId="27869" xr:uid="{DCD68562-9313-498B-BF94-47585C326898}"/>
    <cellStyle name="20% - Ênfase1 4 2 2 2 2 5" xfId="20758" xr:uid="{FD583942-F228-481D-80B9-5901329B7889}"/>
    <cellStyle name="20% - Ênfase1 4 2 2 2 3" xfId="9771" xr:uid="{83E2A6AC-E436-4935-845D-94AB10220FAC}"/>
    <cellStyle name="20% - Ênfase1 4 2 2 2 3 2" xfId="13491" xr:uid="{F3726FA5-47E1-4807-B78D-8F281E0A4A78}"/>
    <cellStyle name="20% - Ênfase1 4 2 2 2 3 2 2" xfId="24558" xr:uid="{7AEFCF94-B39C-49C6-9C1E-A071561B830B}"/>
    <cellStyle name="20% - Ênfase1 4 2 2 2 3 3" xfId="21224" xr:uid="{19CB5841-CE3B-456E-9F1F-5FBB41F0C4A7}"/>
    <cellStyle name="20% - Ênfase1 4 2 2 2 4" xfId="12511" xr:uid="{9F7728EC-C8CC-42F6-B15D-09ACC1420967}"/>
    <cellStyle name="20% - Ênfase1 4 2 2 2 4 2" xfId="23626" xr:uid="{21AA88DE-2E79-4231-9173-8E45F86A78E1}"/>
    <cellStyle name="20% - Ênfase1 4 2 2 2 5" xfId="15491" xr:uid="{86F54BB4-3899-40E0-ACDC-04AE04C1407F}"/>
    <cellStyle name="20% - Ênfase1 4 2 2 2 5 2" xfId="26385" xr:uid="{736B545C-90F2-4AAB-A8C2-F16275FEA41F}"/>
    <cellStyle name="20% - Ênfase1 4 2 2 2 6" xfId="19266" xr:uid="{BA011A3F-C1D2-4B52-BB2B-A5FA4FBCEEAD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2 2" xfId="22989" xr:uid="{C3A61CF0-E04A-4FED-9F28-58AB414D161B}"/>
    <cellStyle name="20% - Ênfase1 4 2 2 3 2 3" xfId="14910" xr:uid="{63DA644A-8C4A-4659-84E1-309F0663CA60}"/>
    <cellStyle name="20% - Ênfase1 4 2 2 3 2 3 2" xfId="25975" xr:uid="{F55D7A2B-5E58-4D75-B320-1E3802A99BC9}"/>
    <cellStyle name="20% - Ênfase1 4 2 2 3 2 4" xfId="17337" xr:uid="{4059A9EC-767B-436A-AC82-E4BB4B70243C}"/>
    <cellStyle name="20% - Ênfase1 4 2 2 3 2 4 2" xfId="28151" xr:uid="{EE07B381-A057-444B-8535-6DC22D445AC8}"/>
    <cellStyle name="20% - Ênfase1 4 2 2 3 2 5" xfId="21040" xr:uid="{91EA1500-F949-49AB-972E-243E2D0352FB}"/>
    <cellStyle name="20% - Ênfase1 4 2 2 3 3" xfId="9772" xr:uid="{23B05004-1CB9-4720-88FC-65B22F67AE1C}"/>
    <cellStyle name="20% - Ênfase1 4 2 2 3 3 2" xfId="13773" xr:uid="{8D113E59-595A-4C68-B908-208CE3AB8FC0}"/>
    <cellStyle name="20% - Ênfase1 4 2 2 3 3 2 2" xfId="24840" xr:uid="{7CBC15D7-C8D0-44CF-B121-53DE1714150D}"/>
    <cellStyle name="20% - Ênfase1 4 2 2 3 3 3" xfId="21225" xr:uid="{E45084D1-4264-4B1E-B0D0-43629F9E8512}"/>
    <cellStyle name="20% - Ênfase1 4 2 2 3 4" xfId="12793" xr:uid="{870D6C87-90C6-4934-83D5-867CB7A3BEAA}"/>
    <cellStyle name="20% - Ênfase1 4 2 2 3 4 2" xfId="23908" xr:uid="{04338B97-152E-4D13-819A-01BABFC26B41}"/>
    <cellStyle name="20% - Ênfase1 4 2 2 3 5" xfId="15492" xr:uid="{785E2954-3EAC-450C-B5A6-35932B32DB0A}"/>
    <cellStyle name="20% - Ênfase1 4 2 2 3 5 2" xfId="26386" xr:uid="{FFC3E2CC-A120-4595-ADA9-50B6507521C2}"/>
    <cellStyle name="20% - Ênfase1 4 2 2 3 6" xfId="19267" xr:uid="{B311A9DB-27C8-4EA7-A904-A25DB31CFED6}"/>
    <cellStyle name="20% - Ênfase1 4 2 2 4" xfId="8990" xr:uid="{A6E11BEA-D213-49E6-B6B6-153E564F8493}"/>
    <cellStyle name="20% - Ênfase1 4 2 2 4 2" xfId="10969" xr:uid="{D0013C4C-D9B8-4C9F-A031-CADC512DE599}"/>
    <cellStyle name="20% - Ênfase1 4 2 2 4 2 2" xfId="22425" xr:uid="{59D32D1C-7CA2-49E9-B416-6DEC5D2B4DBB}"/>
    <cellStyle name="20% - Ênfase1 4 2 2 4 3" xfId="14332" xr:uid="{F09BB0FC-7235-4D01-BCDE-D2ED825B8659}"/>
    <cellStyle name="20% - Ênfase1 4 2 2 4 3 2" xfId="25397" xr:uid="{3F134552-548B-4C7A-B42E-881E909545F0}"/>
    <cellStyle name="20% - Ênfase1 4 2 2 4 4" xfId="16773" xr:uid="{1D6BC5F1-48D1-4DB8-AD2A-418C0D6CF5D9}"/>
    <cellStyle name="20% - Ênfase1 4 2 2 4 4 2" xfId="27587" xr:uid="{BA811516-6AB4-4D09-9E84-FD9C5D6FD878}"/>
    <cellStyle name="20% - Ênfase1 4 2 2 4 5" xfId="20476" xr:uid="{A99C3CA6-5177-4F11-9583-5F1EF45621B0}"/>
    <cellStyle name="20% - Ênfase1 4 2 2 5" xfId="9770" xr:uid="{1FF79EB4-DD5D-4477-89A8-DD6A29A8B11D}"/>
    <cellStyle name="20% - Ênfase1 4 2 2 5 2" xfId="13195" xr:uid="{0D663F3E-D00F-4034-A4AC-C6392F34DFCA}"/>
    <cellStyle name="20% - Ênfase1 4 2 2 5 2 2" xfId="24262" xr:uid="{D7C0CDD0-0D48-4873-A926-86D9EF564CE8}"/>
    <cellStyle name="20% - Ênfase1 4 2 2 5 3" xfId="21223" xr:uid="{65745D3B-64BD-439C-91E7-B0AE6FAE429C}"/>
    <cellStyle name="20% - Ênfase1 4 2 2 6" xfId="12229" xr:uid="{03E0529F-2E63-4BC6-9D83-EF81E704D289}"/>
    <cellStyle name="20% - Ênfase1 4 2 2 6 2" xfId="23344" xr:uid="{DDBD4265-07C6-4E7F-B74B-B67F75475954}"/>
    <cellStyle name="20% - Ênfase1 4 2 2 7" xfId="15490" xr:uid="{6C841612-EA76-4BC1-AFB4-DCD87186D46C}"/>
    <cellStyle name="20% - Ênfase1 4 2 2 7 2" xfId="26384" xr:uid="{2B08CF7B-D2B1-4B68-BBE4-F2C5CBD9D368}"/>
    <cellStyle name="20% - Ênfase1 4 2 2 8" xfId="19265" xr:uid="{341001E2-C600-40C7-B04B-C79AB7816B24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2 2" xfId="22538" xr:uid="{6CC21461-E43F-49C9-BDC9-E6DA7418A61A}"/>
    <cellStyle name="20% - Ênfase1 4 2 3 2 3" xfId="14455" xr:uid="{20167D24-8233-4B85-8AE8-623B081D5117}"/>
    <cellStyle name="20% - Ênfase1 4 2 3 2 3 2" xfId="25520" xr:uid="{41CFC23D-1EFD-42AF-BAE7-45829140E70A}"/>
    <cellStyle name="20% - Ênfase1 4 2 3 2 4" xfId="16886" xr:uid="{DC975AA3-BCF9-4E1D-B0AA-72BD1D2FDC13}"/>
    <cellStyle name="20% - Ênfase1 4 2 3 2 4 2" xfId="27700" xr:uid="{AB35DEE4-7B16-4B40-8EC8-8BDB27395CF4}"/>
    <cellStyle name="20% - Ênfase1 4 2 3 2 5" xfId="20589" xr:uid="{E68B048C-7CE7-4960-AA2C-BE1CCAC7B15A}"/>
    <cellStyle name="20% - Ênfase1 4 2 3 3" xfId="9773" xr:uid="{ED18072A-BADD-4713-A57D-C743CFCB6957}"/>
    <cellStyle name="20% - Ênfase1 4 2 3 3 2" xfId="13318" xr:uid="{47A2C925-3396-4170-A1F2-AE6131FC16CE}"/>
    <cellStyle name="20% - Ênfase1 4 2 3 3 2 2" xfId="24385" xr:uid="{E2E45844-9331-4AC0-8C78-20DBDA2BB2D9}"/>
    <cellStyle name="20% - Ênfase1 4 2 3 3 3" xfId="21226" xr:uid="{B95EBFCB-0EAE-4536-B9AA-4A3789852A69}"/>
    <cellStyle name="20% - Ênfase1 4 2 3 4" xfId="12342" xr:uid="{31787BED-2691-4D7C-939F-1CF799A8D54D}"/>
    <cellStyle name="20% - Ênfase1 4 2 3 4 2" xfId="23457" xr:uid="{87896A00-85CF-4E82-AB82-2EFA3566B6FA}"/>
    <cellStyle name="20% - Ênfase1 4 2 3 5" xfId="15493" xr:uid="{710E2624-6AEB-4C7F-8302-8116425AD4F6}"/>
    <cellStyle name="20% - Ênfase1 4 2 3 5 2" xfId="26387" xr:uid="{7FB8A720-083D-47EC-A819-BE34B72E1444}"/>
    <cellStyle name="20% - Ênfase1 4 2 3 6" xfId="19268" xr:uid="{6D7F21A8-01B8-4DA1-B2ED-46CAC1E41B07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2 2" xfId="22820" xr:uid="{C831E4AC-3789-42D8-A7F3-FB0E1A05B3A0}"/>
    <cellStyle name="20% - Ênfase1 4 2 4 2 3" xfId="14741" xr:uid="{53A63D38-63D3-462B-9499-734B98145376}"/>
    <cellStyle name="20% - Ênfase1 4 2 4 2 3 2" xfId="25806" xr:uid="{0A86DBA6-09C2-43B3-905C-38D2EE0B6715}"/>
    <cellStyle name="20% - Ênfase1 4 2 4 2 4" xfId="17168" xr:uid="{15A7C711-61F0-4293-9761-6EB476C56487}"/>
    <cellStyle name="20% - Ênfase1 4 2 4 2 4 2" xfId="27982" xr:uid="{4EEE95AE-A7F0-40A5-808B-722D0CFEA6CA}"/>
    <cellStyle name="20% - Ênfase1 4 2 4 2 5" xfId="20871" xr:uid="{E7FDC9DB-64EA-4BE9-B269-60451B7EE92E}"/>
    <cellStyle name="20% - Ênfase1 4 2 4 3" xfId="9774" xr:uid="{E2A90819-B116-44A6-B356-53D842B7D26C}"/>
    <cellStyle name="20% - Ênfase1 4 2 4 3 2" xfId="13604" xr:uid="{6E258569-C19C-47C1-A1D5-9BCF855DDB6A}"/>
    <cellStyle name="20% - Ênfase1 4 2 4 3 2 2" xfId="24671" xr:uid="{B83E8B2E-6857-4026-A107-00A8FEC95D2B}"/>
    <cellStyle name="20% - Ênfase1 4 2 4 3 3" xfId="21227" xr:uid="{6923FE06-CA4C-4079-843B-56B01FDFBE4A}"/>
    <cellStyle name="20% - Ênfase1 4 2 4 4" xfId="12624" xr:uid="{DE399728-88E6-442C-BF4D-A62D3942120A}"/>
    <cellStyle name="20% - Ênfase1 4 2 4 4 2" xfId="23739" xr:uid="{6E56206B-D205-4DA7-9753-611EF9E5A948}"/>
    <cellStyle name="20% - Ênfase1 4 2 4 5" xfId="15494" xr:uid="{21DAAB58-2AF0-456D-BA2A-D16F97DF8B3C}"/>
    <cellStyle name="20% - Ênfase1 4 2 4 5 2" xfId="26388" xr:uid="{65F2EDB6-C5B9-41D2-A1C4-B09ED1BEA1B3}"/>
    <cellStyle name="20% - Ênfase1 4 2 4 6" xfId="19269" xr:uid="{E4F93E60-7E23-420F-AF11-FA52DEC99890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2 2 2" xfId="26235" xr:uid="{301F5FE5-E5C1-44BA-9F24-891615BF0A5D}"/>
    <cellStyle name="20% - Ênfase1 4 2 5 2 3" xfId="22256" xr:uid="{0FE0C8F9-4CEA-434B-9143-FA8D23A5AD60}"/>
    <cellStyle name="20% - Ênfase1 4 2 5 3" xfId="14035" xr:uid="{AFEDCA62-FA67-4F46-AAD8-0B833CA5B399}"/>
    <cellStyle name="20% - Ênfase1 4 2 5 3 2" xfId="25100" xr:uid="{8E3AF336-CA73-4593-ACE8-EE9628DBFF0B}"/>
    <cellStyle name="20% - Ênfase1 4 2 5 4" xfId="16604" xr:uid="{B417E9FD-B3BD-4C47-8FE2-3C96EFF3B833}"/>
    <cellStyle name="20% - Ênfase1 4 2 5 4 2" xfId="27418" xr:uid="{3301F39A-6D16-4457-A09F-245D83BFF416}"/>
    <cellStyle name="20% - Ênfase1 4 2 5 5" xfId="20307" xr:uid="{3F891163-0577-4869-BF9E-9EA40D391373}"/>
    <cellStyle name="20% - Ênfase1 4 2 6" xfId="9769" xr:uid="{3BA33CF6-4BC7-45D4-A30F-2E53A0E83586}"/>
    <cellStyle name="20% - Ênfase1 4 2 6 2" xfId="14159" xr:uid="{8B13C364-F0A2-43F8-AB21-E884FE04C739}"/>
    <cellStyle name="20% - Ênfase1 4 2 6 2 2" xfId="25224" xr:uid="{4321CDFB-16F0-48B3-BA30-568A45A03B52}"/>
    <cellStyle name="20% - Ênfase1 4 2 6 3" xfId="21222" xr:uid="{E27D5382-6A8A-4E8D-8459-173F45E5F986}"/>
    <cellStyle name="20% - Ênfase1 4 2 7" xfId="13021" xr:uid="{EA3B444C-0934-4B76-AC96-110426F6B43F}"/>
    <cellStyle name="20% - Ênfase1 4 2 7 2" xfId="24089" xr:uid="{2AEF87A3-04B9-4AD4-AD08-E2D613C05FFC}"/>
    <cellStyle name="20% - Ênfase1 4 2 8" xfId="12000" xr:uid="{77B34B58-F0EA-4510-B2A9-D06D398A8017}"/>
    <cellStyle name="20% - Ênfase1 4 2 8 2" xfId="23171" xr:uid="{36285A8D-A192-4436-A202-AEDBC6A25375}"/>
    <cellStyle name="20% - Ênfase1 4 2 9" xfId="15489" xr:uid="{F7D92E1F-60A9-4D38-B2DD-5D26DEDFABF7}"/>
    <cellStyle name="20% - Ênfase1 4 2 9 2" xfId="26383" xr:uid="{CFE37781-231E-4F7E-BF8B-1F177DA524A1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2 2" xfId="22651" xr:uid="{65D7ECF5-8898-48FB-B60F-6D579B83AFBC}"/>
    <cellStyle name="20% - Ênfase1 4 3 2 2 3" xfId="14572" xr:uid="{8AE01D7C-7EFA-49E6-963B-66EA4CCB4BE2}"/>
    <cellStyle name="20% - Ênfase1 4 3 2 2 3 2" xfId="25637" xr:uid="{A5DA70F7-08BC-479E-93E7-9CAD82475328}"/>
    <cellStyle name="20% - Ênfase1 4 3 2 2 4" xfId="16999" xr:uid="{6F112357-4B37-4128-ADC1-5197D842114B}"/>
    <cellStyle name="20% - Ênfase1 4 3 2 2 4 2" xfId="27813" xr:uid="{27AE33BF-705F-4D71-B756-083411F64302}"/>
    <cellStyle name="20% - Ênfase1 4 3 2 2 5" xfId="20702" xr:uid="{4B5A54CD-425F-45F9-8C96-834F053C25FA}"/>
    <cellStyle name="20% - Ênfase1 4 3 2 3" xfId="9776" xr:uid="{990B11BC-21F3-464B-A21C-EE17F0D80092}"/>
    <cellStyle name="20% - Ênfase1 4 3 2 3 2" xfId="13435" xr:uid="{C963ABE4-3139-45DE-B891-D4414794DB87}"/>
    <cellStyle name="20% - Ênfase1 4 3 2 3 2 2" xfId="24502" xr:uid="{102B6EA6-EB31-42A4-9517-8158F5FB5144}"/>
    <cellStyle name="20% - Ênfase1 4 3 2 3 3" xfId="21229" xr:uid="{6278AFAE-F921-452D-9BD0-07A34EF1E513}"/>
    <cellStyle name="20% - Ênfase1 4 3 2 4" xfId="12455" xr:uid="{5F48B55F-1315-416E-8A64-E9E25E12E7F5}"/>
    <cellStyle name="20% - Ênfase1 4 3 2 4 2" xfId="23570" xr:uid="{730C716A-F491-4826-BC05-4E0450B034D3}"/>
    <cellStyle name="20% - Ênfase1 4 3 2 5" xfId="15496" xr:uid="{49E8BD67-7899-43DB-8F6D-EE39AA72CA7C}"/>
    <cellStyle name="20% - Ênfase1 4 3 2 5 2" xfId="26390" xr:uid="{F692705D-7BBE-4BCD-BF67-199F1C17F94A}"/>
    <cellStyle name="20% - Ênfase1 4 3 2 6" xfId="19271" xr:uid="{D3A68E92-9E92-4EB5-8CA5-D15B19BBA4C5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2 2" xfId="22933" xr:uid="{F9465E88-E736-440D-B8CF-9520A7E61489}"/>
    <cellStyle name="20% - Ênfase1 4 3 3 2 3" xfId="14854" xr:uid="{AB767E53-ABFA-42A0-A99C-5C7CFD0668B7}"/>
    <cellStyle name="20% - Ênfase1 4 3 3 2 3 2" xfId="25919" xr:uid="{2AA9F845-D27B-4306-9E55-AED62F71B106}"/>
    <cellStyle name="20% - Ênfase1 4 3 3 2 4" xfId="17281" xr:uid="{8ACC295E-21D7-4C7C-A710-68D5CFF26AD5}"/>
    <cellStyle name="20% - Ênfase1 4 3 3 2 4 2" xfId="28095" xr:uid="{27F1D41E-657C-4A7D-B4FA-61FCDE93460A}"/>
    <cellStyle name="20% - Ênfase1 4 3 3 2 5" xfId="20984" xr:uid="{044E6F96-8C33-4465-B7E2-C081EA2C5E60}"/>
    <cellStyle name="20% - Ênfase1 4 3 3 3" xfId="9777" xr:uid="{1C91B637-E03E-4711-9C3B-C0D0F9804756}"/>
    <cellStyle name="20% - Ênfase1 4 3 3 3 2" xfId="13717" xr:uid="{3527BC70-6E29-452F-9996-061A757FFDA2}"/>
    <cellStyle name="20% - Ênfase1 4 3 3 3 2 2" xfId="24784" xr:uid="{735F23D4-9E7D-4F07-B238-7EE2C0F797DB}"/>
    <cellStyle name="20% - Ênfase1 4 3 3 3 3" xfId="21230" xr:uid="{6E904B95-F3DF-4DDE-8C48-30ADE97A722F}"/>
    <cellStyle name="20% - Ênfase1 4 3 3 4" xfId="12737" xr:uid="{EC325164-66DE-472E-8038-46150648D253}"/>
    <cellStyle name="20% - Ênfase1 4 3 3 4 2" xfId="23852" xr:uid="{B34BF817-CA21-4E67-B0C5-AC8AAF33B7C7}"/>
    <cellStyle name="20% - Ênfase1 4 3 3 5" xfId="15497" xr:uid="{92E29BB3-E32F-4198-902F-A706B0A2CBE1}"/>
    <cellStyle name="20% - Ênfase1 4 3 3 5 2" xfId="26391" xr:uid="{D6672DFE-957F-4944-9874-0E3C2D0A8E5A}"/>
    <cellStyle name="20% - Ênfase1 4 3 3 6" xfId="19272" xr:uid="{B7D6B7E2-FB1D-498B-9C75-B5B3F784C85B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2 2 2" xfId="26179" xr:uid="{202C9528-6AFF-4747-827D-CD7466FD4DE5}"/>
    <cellStyle name="20% - Ênfase1 4 3 4 2 3" xfId="22369" xr:uid="{5E53B293-A64D-4CE2-A59C-79708A16386F}"/>
    <cellStyle name="20% - Ênfase1 4 3 4 3" xfId="13979" xr:uid="{8984E97B-486F-4993-8A9C-3A00CD847F2A}"/>
    <cellStyle name="20% - Ênfase1 4 3 4 3 2" xfId="25044" xr:uid="{15F33830-677B-437E-BDAF-BE7AD9A1F968}"/>
    <cellStyle name="20% - Ênfase1 4 3 4 4" xfId="16717" xr:uid="{0CFA3F8C-4FBE-4D16-8CA7-2CCFEABA7EFD}"/>
    <cellStyle name="20% - Ênfase1 4 3 4 4 2" xfId="27531" xr:uid="{D9786E3B-9D43-4ED7-9D56-4A36564CDA5F}"/>
    <cellStyle name="20% - Ênfase1 4 3 4 5" xfId="20420" xr:uid="{1B044C45-A0D8-4A0C-AF95-86894D3B1EEB}"/>
    <cellStyle name="20% - Ênfase1 4 3 5" xfId="9775" xr:uid="{5B7B9BD9-C982-4CCC-8048-8348FA2E4AA4}"/>
    <cellStyle name="20% - Ênfase1 4 3 5 2" xfId="14276" xr:uid="{76F3070A-8C00-41D1-8FC6-79E1B8FE1DA2}"/>
    <cellStyle name="20% - Ênfase1 4 3 5 2 2" xfId="25341" xr:uid="{88E706EF-7E45-470F-811A-6BC0FFAE9141}"/>
    <cellStyle name="20% - Ênfase1 4 3 5 3" xfId="21228" xr:uid="{68BDEAE2-A631-4D6A-A8D4-4F383ABFEA8A}"/>
    <cellStyle name="20% - Ênfase1 4 3 6" xfId="13139" xr:uid="{FB2BB01A-750C-4DDD-AEB9-64D958F7B29D}"/>
    <cellStyle name="20% - Ênfase1 4 3 6 2" xfId="24206" xr:uid="{7E0CB41B-2FE8-4792-85F0-C74A9E4AB8DF}"/>
    <cellStyle name="20% - Ênfase1 4 3 7" xfId="12173" xr:uid="{D8EBBD51-45A4-48D2-8E4E-E3BFFD4AFE7E}"/>
    <cellStyle name="20% - Ênfase1 4 3 7 2" xfId="23288" xr:uid="{93984F3D-1973-46F5-B7BF-2DEC0F31B2C5}"/>
    <cellStyle name="20% - Ênfase1 4 3 8" xfId="15495" xr:uid="{7DF14667-5393-4160-88FE-6F1A510BFA75}"/>
    <cellStyle name="20% - Ênfase1 4 3 8 2" xfId="26389" xr:uid="{94FADFCF-8433-440B-A91C-0E9F35039654}"/>
    <cellStyle name="20% - Ênfase1 4 3 9" xfId="19270" xr:uid="{CC161989-BC90-437C-B0AF-8343124E75C4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2 2" xfId="22594" xr:uid="{6B7F5A3B-CB7E-4587-8B64-83F28A46C4BA}"/>
    <cellStyle name="20% - Ênfase1 4 4 2 2 3" xfId="14511" xr:uid="{A33E4DB2-3A46-46BA-8D43-7B77D4E2C7C1}"/>
    <cellStyle name="20% - Ênfase1 4 4 2 2 3 2" xfId="25576" xr:uid="{924FA6BC-8827-432B-8110-B80D5CCDA341}"/>
    <cellStyle name="20% - Ênfase1 4 4 2 2 4" xfId="16942" xr:uid="{6B151A93-4F10-4922-A24E-EBF86FD7CE97}"/>
    <cellStyle name="20% - Ênfase1 4 4 2 2 4 2" xfId="27756" xr:uid="{07F5C9C1-1788-4BCD-BE70-285D3991DFD2}"/>
    <cellStyle name="20% - Ênfase1 4 4 2 2 5" xfId="20645" xr:uid="{3E746499-8E8B-400E-943F-04A6136E29A2}"/>
    <cellStyle name="20% - Ênfase1 4 4 2 3" xfId="9779" xr:uid="{194C2B5F-FCF5-4B38-B36C-59E44F8399CD}"/>
    <cellStyle name="20% - Ênfase1 4 4 2 3 2" xfId="13374" xr:uid="{52E949FF-5821-48EB-8732-1807B3C2F9C2}"/>
    <cellStyle name="20% - Ênfase1 4 4 2 3 2 2" xfId="24441" xr:uid="{C885A143-0EFB-43FB-8134-0A9828CAA765}"/>
    <cellStyle name="20% - Ênfase1 4 4 2 3 3" xfId="21232" xr:uid="{081F667C-653C-4A5C-B7C5-0A327B38D683}"/>
    <cellStyle name="20% - Ênfase1 4 4 2 4" xfId="12398" xr:uid="{5937C479-3984-443A-88D9-115AE84682B3}"/>
    <cellStyle name="20% - Ênfase1 4 4 2 4 2" xfId="23513" xr:uid="{64037694-2517-4962-A4CD-D54FDAB3737A}"/>
    <cellStyle name="20% - Ênfase1 4 4 2 5" xfId="15499" xr:uid="{B0655C9A-B93D-4A57-9FF2-7363A160702E}"/>
    <cellStyle name="20% - Ênfase1 4 4 2 5 2" xfId="26393" xr:uid="{9C01157C-E1B3-4671-8761-42418BEE1A6A}"/>
    <cellStyle name="20% - Ênfase1 4 4 2 6" xfId="19274" xr:uid="{05DD19A8-1E5D-4CE5-A94F-0BFF2D1A40E8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2 2" xfId="22876" xr:uid="{A29741B8-E8CA-4184-8760-2444D0D632CD}"/>
    <cellStyle name="20% - Ênfase1 4 4 3 2 3" xfId="14797" xr:uid="{14743E84-5BF0-4741-90A6-0928F8C8DAED}"/>
    <cellStyle name="20% - Ênfase1 4 4 3 2 3 2" xfId="25862" xr:uid="{70CEE164-92AE-4AF2-AE21-BCF373650BC8}"/>
    <cellStyle name="20% - Ênfase1 4 4 3 2 4" xfId="17224" xr:uid="{95CF7989-E900-434A-9180-06262181E453}"/>
    <cellStyle name="20% - Ênfase1 4 4 3 2 4 2" xfId="28038" xr:uid="{28017DC7-14E7-427A-B947-BEBFFA14D119}"/>
    <cellStyle name="20% - Ênfase1 4 4 3 2 5" xfId="20927" xr:uid="{7013EDDB-B295-4326-8D74-69E22B06063A}"/>
    <cellStyle name="20% - Ênfase1 4 4 3 3" xfId="9780" xr:uid="{9E745B83-403D-4FF0-8055-3DBF3B00BDA3}"/>
    <cellStyle name="20% - Ênfase1 4 4 3 3 2" xfId="13660" xr:uid="{93AB7457-7F97-47B6-99CE-EA689A03D043}"/>
    <cellStyle name="20% - Ênfase1 4 4 3 3 2 2" xfId="24727" xr:uid="{03F1B629-C84B-4A86-8143-1FB7077AF89B}"/>
    <cellStyle name="20% - Ênfase1 4 4 3 3 3" xfId="21233" xr:uid="{2AF21CC5-B401-40CB-A8E2-F39959FF562A}"/>
    <cellStyle name="20% - Ênfase1 4 4 3 4" xfId="12680" xr:uid="{AB8017F1-E395-4DC9-8C12-50E6A2D6891C}"/>
    <cellStyle name="20% - Ênfase1 4 4 3 4 2" xfId="23795" xr:uid="{15EDAB72-C672-48B4-AA99-FB3CB28F2B8B}"/>
    <cellStyle name="20% - Ênfase1 4 4 3 5" xfId="15500" xr:uid="{82618905-D38B-459C-8AE4-986BF7B2B6A6}"/>
    <cellStyle name="20% - Ênfase1 4 4 3 5 2" xfId="26394" xr:uid="{A8B6FE61-47B8-405F-B25C-65AE06647358}"/>
    <cellStyle name="20% - Ênfase1 4 4 3 6" xfId="19275" xr:uid="{195B4DF0-A5C0-44DB-BD4A-C027B3608819}"/>
    <cellStyle name="20% - Ênfase1 4 4 4" xfId="8876" xr:uid="{ED240F74-C6FC-42C0-8AD7-278EDE06B4DE}"/>
    <cellStyle name="20% - Ênfase1 4 4 4 2" xfId="10856" xr:uid="{5F09B5C6-310E-4C9F-BAAA-32CEF1F39FF2}"/>
    <cellStyle name="20% - Ênfase1 4 4 4 2 2" xfId="22312" xr:uid="{DB0B03C2-396D-4FA4-8A46-8082088087D3}"/>
    <cellStyle name="20% - Ênfase1 4 4 4 3" xfId="14215" xr:uid="{34525E94-6BED-4EB4-8039-3606018E63EA}"/>
    <cellStyle name="20% - Ênfase1 4 4 4 3 2" xfId="25280" xr:uid="{84046186-EE25-4AB9-96CB-6E2FB7C1B74C}"/>
    <cellStyle name="20% - Ênfase1 4 4 4 4" xfId="16660" xr:uid="{08EE1B37-316E-4CF1-926E-624AC005CCD6}"/>
    <cellStyle name="20% - Ênfase1 4 4 4 4 2" xfId="27474" xr:uid="{CE8ECFAA-BA90-4F07-A78F-DFCA43B79392}"/>
    <cellStyle name="20% - Ênfase1 4 4 4 5" xfId="20363" xr:uid="{FCC3F8E7-8FB5-4E98-ADAC-597085C93C46}"/>
    <cellStyle name="20% - Ênfase1 4 4 5" xfId="9778" xr:uid="{097371A0-C323-41B6-BE73-18502C11FFCB}"/>
    <cellStyle name="20% - Ênfase1 4 4 5 2" xfId="13077" xr:uid="{2BC72987-A57A-413E-86A2-50E2DE0CEE74}"/>
    <cellStyle name="20% - Ênfase1 4 4 5 2 2" xfId="24145" xr:uid="{F874EEA0-D432-49E1-9495-1AF095C3DCA1}"/>
    <cellStyle name="20% - Ênfase1 4 4 5 3" xfId="21231" xr:uid="{28A3C7A4-9BA1-4DD3-8A9F-21B99ADBEF7F}"/>
    <cellStyle name="20% - Ênfase1 4 4 6" xfId="12056" xr:uid="{936A1DE6-08A6-4517-805B-F58E5E11BAF3}"/>
    <cellStyle name="20% - Ênfase1 4 4 6 2" xfId="23227" xr:uid="{921DBF4C-89A3-4819-969D-B7B975721C67}"/>
    <cellStyle name="20% - Ênfase1 4 4 7" xfId="15498" xr:uid="{B512B279-C933-4388-BA38-7ED77625881F}"/>
    <cellStyle name="20% - Ênfase1 4 4 7 2" xfId="26392" xr:uid="{095D0746-0DCE-4D43-B743-450AC6CF9DD9}"/>
    <cellStyle name="20% - Ênfase1 4 4 8" xfId="19273" xr:uid="{B81B88A6-816C-4F6F-8C95-2D8DD6E56C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2 2" xfId="22482" xr:uid="{6DAA1428-61A3-4B2E-9C51-3C188CE4C33C}"/>
    <cellStyle name="20% - Ênfase1 4 5 2 3" xfId="14399" xr:uid="{1D5559BD-CFC3-4EC4-9DED-800D3E9D6110}"/>
    <cellStyle name="20% - Ênfase1 4 5 2 3 2" xfId="25464" xr:uid="{8F8AB9A4-88A3-4DC3-B103-DF2448CDC249}"/>
    <cellStyle name="20% - Ênfase1 4 5 2 4" xfId="16830" xr:uid="{8920026E-8335-4DB7-AA53-E425D283B153}"/>
    <cellStyle name="20% - Ênfase1 4 5 2 4 2" xfId="27644" xr:uid="{413BB15D-236C-4D1C-953F-979F21FE6116}"/>
    <cellStyle name="20% - Ênfase1 4 5 2 5" xfId="20533" xr:uid="{E817EE95-353A-4F43-BD2E-E1A412162512}"/>
    <cellStyle name="20% - Ênfase1 4 5 3" xfId="9781" xr:uid="{818A4DDA-6336-46B6-9533-CD576831D260}"/>
    <cellStyle name="20% - Ênfase1 4 5 3 2" xfId="13262" xr:uid="{288041F7-16D3-411F-B082-FD1425F6240F}"/>
    <cellStyle name="20% - Ênfase1 4 5 3 2 2" xfId="24329" xr:uid="{29FC3126-2D33-44CC-8A40-D40D38AA8BE6}"/>
    <cellStyle name="20% - Ênfase1 4 5 3 3" xfId="21234" xr:uid="{977CAAE6-216F-40AB-BA76-6FAFADDFF183}"/>
    <cellStyle name="20% - Ênfase1 4 5 4" xfId="12286" xr:uid="{9D180AE8-9D23-444D-A044-CA3D69B24A1D}"/>
    <cellStyle name="20% - Ênfase1 4 5 4 2" xfId="23401" xr:uid="{9636BCB0-6721-415C-8E15-22C5238D7844}"/>
    <cellStyle name="20% - Ênfase1 4 5 5" xfId="15501" xr:uid="{F6AAF159-2E76-4AA7-B059-D488D3BDD2D9}"/>
    <cellStyle name="20% - Ênfase1 4 5 5 2" xfId="26395" xr:uid="{5F3F776A-E70C-4532-9516-3CF22D817532}"/>
    <cellStyle name="20% - Ênfase1 4 5 6" xfId="19276" xr:uid="{0E9E2E1A-35F4-404A-BADE-7CF9078B602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2 2" xfId="22764" xr:uid="{2770FA8B-3EEB-40AB-BF69-79D48B504CEA}"/>
    <cellStyle name="20% - Ênfase1 4 6 2 3" xfId="14685" xr:uid="{CE3EE2A7-A499-457F-9C0F-72F19827847A}"/>
    <cellStyle name="20% - Ênfase1 4 6 2 3 2" xfId="25750" xr:uid="{262D16D2-25CB-4789-B917-8FC3804FEF5E}"/>
    <cellStyle name="20% - Ênfase1 4 6 2 4" xfId="17112" xr:uid="{FF6B3757-F397-4C1B-85E7-9D5D775BB8F3}"/>
    <cellStyle name="20% - Ênfase1 4 6 2 4 2" xfId="27926" xr:uid="{5BC9A0E4-8EA2-480A-93CE-22AE9180D9E6}"/>
    <cellStyle name="20% - Ênfase1 4 6 2 5" xfId="20815" xr:uid="{C90277C8-F71E-41FD-AC76-11F481E62B21}"/>
    <cellStyle name="20% - Ênfase1 4 6 3" xfId="9782" xr:uid="{9BBA3174-E7D4-48B2-8BF1-C581BF3ED9D5}"/>
    <cellStyle name="20% - Ênfase1 4 6 3 2" xfId="13548" xr:uid="{1F4AEA96-D3B4-440D-A70E-3E787C701347}"/>
    <cellStyle name="20% - Ênfase1 4 6 3 2 2" xfId="24615" xr:uid="{FF9BCE52-9F17-43CB-B53C-150053507C21}"/>
    <cellStyle name="20% - Ênfase1 4 6 3 3" xfId="21235" xr:uid="{7330C487-169C-43BA-B4B8-BA9E07BB1B3F}"/>
    <cellStyle name="20% - Ênfase1 4 6 4" xfId="12568" xr:uid="{26FACB69-09AF-4E0A-AA06-7215C17402BA}"/>
    <cellStyle name="20% - Ênfase1 4 6 4 2" xfId="23683" xr:uid="{A06CDB29-EE7D-4486-A016-74A242270E8C}"/>
    <cellStyle name="20% - Ênfase1 4 6 5" xfId="15502" xr:uid="{0C2454E1-3ABF-461F-BFBC-04C7C2E7ACBF}"/>
    <cellStyle name="20% - Ênfase1 4 6 5 2" xfId="26396" xr:uid="{CE4F64BD-EE9C-44A8-A161-36DCBE3F4533}"/>
    <cellStyle name="20% - Ênfase1 4 6 6" xfId="19277" xr:uid="{A453F6AB-4A1B-4B4B-A2CD-94DD1832D660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2 2" xfId="23046" xr:uid="{DE139250-C55C-45A6-9857-970F59574567}"/>
    <cellStyle name="20% - Ênfase1 4 7 2 3" xfId="14967" xr:uid="{9674EBF4-14C6-4948-A52D-1C56F48C161A}"/>
    <cellStyle name="20% - Ênfase1 4 7 2 3 2" xfId="26032" xr:uid="{326B6FED-DA55-4653-BF5C-774C7DA6D73E}"/>
    <cellStyle name="20% - Ênfase1 4 7 2 4" xfId="17394" xr:uid="{BA9EB747-66FD-4A77-9E23-1E36CD0D45B0}"/>
    <cellStyle name="20% - Ênfase1 4 7 2 4 2" xfId="28208" xr:uid="{F1794B01-13FD-4EFB-ADA3-EF5E6ED1FE1B}"/>
    <cellStyle name="20% - Ênfase1 4 7 2 5" xfId="21097" xr:uid="{C9FB56E4-6F51-4AEC-85C7-0971CE78D39F}"/>
    <cellStyle name="20% - Ênfase1 4 7 3" xfId="9783" xr:uid="{33D300C6-5C57-490F-BF73-FC6CFE586C93}"/>
    <cellStyle name="20% - Ênfase1 4 7 3 2" xfId="13830" xr:uid="{E5F3F479-778E-4682-A6BF-01731B09CEAC}"/>
    <cellStyle name="20% - Ênfase1 4 7 3 2 2" xfId="24897" xr:uid="{15E0AFCD-0D2E-4AA8-A1AE-C097207A0115}"/>
    <cellStyle name="20% - Ênfase1 4 7 3 3" xfId="21236" xr:uid="{0D03C6D8-8E7F-4067-B916-17C166824871}"/>
    <cellStyle name="20% - Ênfase1 4 7 4" xfId="12850" xr:uid="{47E7BC18-2DCE-41F8-A286-054479867D57}"/>
    <cellStyle name="20% - Ênfase1 4 7 4 2" xfId="23965" xr:uid="{597FF225-208D-43FF-B45F-5E4D06573760}"/>
    <cellStyle name="20% - Ênfase1 4 7 5" xfId="15503" xr:uid="{E1A040BF-979F-40B9-ACF8-39871DFC864E}"/>
    <cellStyle name="20% - Ênfase1 4 7 5 2" xfId="26397" xr:uid="{B8240BC6-17E0-4C7D-88D7-86D1CE0FF3C1}"/>
    <cellStyle name="20% - Ênfase1 4 7 6" xfId="19278" xr:uid="{690EAAAF-4F46-491F-A863-A942D76FBC0F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2 2 2" xfId="26112" xr:uid="{F7034449-C07D-42BC-87EA-828E0611A046}"/>
    <cellStyle name="20% - Ênfase1 4 8 2 3" xfId="22200" xr:uid="{B4BC7B33-718A-4225-9ED3-7AB1D670BDAA}"/>
    <cellStyle name="20% - Ênfase1 4 8 3" xfId="13912" xr:uid="{E39B2D34-0B33-4062-8A78-3466980C91BF}"/>
    <cellStyle name="20% - Ênfase1 4 8 3 2" xfId="24977" xr:uid="{96345CE1-94D0-4ADD-A3E8-A648FED4A43E}"/>
    <cellStyle name="20% - Ênfase1 4 8 4" xfId="16548" xr:uid="{870EB083-89EE-4773-A66F-8F110A815360}"/>
    <cellStyle name="20% - Ênfase1 4 8 4 2" xfId="27362" xr:uid="{D8C07FFA-448E-4D67-9110-B6AA6AA915EF}"/>
    <cellStyle name="20% - Ênfase1 4 8 5" xfId="20251" xr:uid="{980EB2FD-7BCD-41D5-B5DD-C95D3AD598D6}"/>
    <cellStyle name="20% - Ênfase1 4 9" xfId="9768" xr:uid="{C472518D-E0F6-4F5A-B6F5-0F39189263F3}"/>
    <cellStyle name="20% - Ênfase1 4 9 2" xfId="14103" xr:uid="{00D9D60F-5068-4F72-A90A-8C8AD0838291}"/>
    <cellStyle name="20% - Ênfase1 4 9 2 2" xfId="25168" xr:uid="{649AC020-6809-4999-90B9-8D3067D11280}"/>
    <cellStyle name="20% - Ênfase1 4 9 3" xfId="21221" xr:uid="{F011B228-732B-4D73-B847-2E64C07B7AC2}"/>
    <cellStyle name="20% - Ênfase1 5" xfId="6970" xr:uid="{38A17B11-D125-40CC-8114-763585B1D529}"/>
    <cellStyle name="20% - Ênfase1 5 10" xfId="15504" xr:uid="{F5C16FDC-C5E2-4446-BA9A-73EAA672A2F8}"/>
    <cellStyle name="20% - Ênfase1 5 10 2" xfId="26398" xr:uid="{CA1C9A6E-3BB0-4031-AB53-9E9E61593371}"/>
    <cellStyle name="20% - Ênfase1 5 11" xfId="19279" xr:uid="{3FDD4F53-93EB-4539-84C8-3312F8146C36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2 2" xfId="22607" xr:uid="{4E455835-03E5-44AF-8D00-BB6D3EF6955B}"/>
    <cellStyle name="20% - Ênfase1 5 2 2 2 3" xfId="14528" xr:uid="{8E8CF3E9-306A-4152-94E5-8A2F241D0121}"/>
    <cellStyle name="20% - Ênfase1 5 2 2 2 3 2" xfId="25593" xr:uid="{9F2DE309-5091-4975-91CE-5BAE5952F2DB}"/>
    <cellStyle name="20% - Ênfase1 5 2 2 2 4" xfId="16955" xr:uid="{860FC8B3-EF7D-4B76-83BA-7518F384FA95}"/>
    <cellStyle name="20% - Ênfase1 5 2 2 2 4 2" xfId="27769" xr:uid="{09A9454D-A372-42C7-997E-03ECE4112048}"/>
    <cellStyle name="20% - Ênfase1 5 2 2 2 5" xfId="20658" xr:uid="{425457D9-6BD8-4B0B-9159-7F4BF3DF76DF}"/>
    <cellStyle name="20% - Ênfase1 5 2 2 3" xfId="9786" xr:uid="{C1B00553-005B-46A6-96F0-C5319F5D9756}"/>
    <cellStyle name="20% - Ênfase1 5 2 2 3 2" xfId="13391" xr:uid="{C5E08596-6AAF-44BE-8ECB-552A81A70C1C}"/>
    <cellStyle name="20% - Ênfase1 5 2 2 3 2 2" xfId="24458" xr:uid="{ECA511C8-9F57-40FB-8CBE-1AE5B1A7A30A}"/>
    <cellStyle name="20% - Ênfase1 5 2 2 3 3" xfId="21239" xr:uid="{8BAD63E6-2BF6-45C5-81E7-61C221C86108}"/>
    <cellStyle name="20% - Ênfase1 5 2 2 4" xfId="12411" xr:uid="{F67827F5-4A85-4F49-8CF4-FAE47D6C2781}"/>
    <cellStyle name="20% - Ênfase1 5 2 2 4 2" xfId="23526" xr:uid="{BCC17E73-8ACD-4138-BBBC-C920915BC5DC}"/>
    <cellStyle name="20% - Ênfase1 5 2 2 5" xfId="15506" xr:uid="{35F398A2-1DD4-4F38-9CFB-ADE582447FD1}"/>
    <cellStyle name="20% - Ênfase1 5 2 2 5 2" xfId="26400" xr:uid="{258323D5-2549-4631-846B-78B18DBF3AB9}"/>
    <cellStyle name="20% - Ênfase1 5 2 2 6" xfId="19281" xr:uid="{9BE76C5D-FDCF-4DA1-B13E-16C4A810713C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2 2" xfId="22889" xr:uid="{C356EEB4-F5C6-4E0B-81DC-50159D1DF5DB}"/>
    <cellStyle name="20% - Ênfase1 5 2 3 2 3" xfId="14810" xr:uid="{117BCF2F-FA1E-422A-8614-B30F5A3AED20}"/>
    <cellStyle name="20% - Ênfase1 5 2 3 2 3 2" xfId="25875" xr:uid="{D81C99F9-1B0E-4145-A65E-05EE0B1A7390}"/>
    <cellStyle name="20% - Ênfase1 5 2 3 2 4" xfId="17237" xr:uid="{05116B63-772B-4963-8B78-E19109AD679B}"/>
    <cellStyle name="20% - Ênfase1 5 2 3 2 4 2" xfId="28051" xr:uid="{16317D71-8DD3-426F-80A3-0DF051BE46E3}"/>
    <cellStyle name="20% - Ênfase1 5 2 3 2 5" xfId="20940" xr:uid="{493DD552-F98B-489A-AE0C-8F033E951F7D}"/>
    <cellStyle name="20% - Ênfase1 5 2 3 3" xfId="9787" xr:uid="{137717BB-5AD7-466A-98ED-E5129FDD9304}"/>
    <cellStyle name="20% - Ênfase1 5 2 3 3 2" xfId="13673" xr:uid="{6DBEB72F-84C2-4CC0-AB13-7EAB0916A895}"/>
    <cellStyle name="20% - Ênfase1 5 2 3 3 2 2" xfId="24740" xr:uid="{7E4EC470-636B-43F5-BCB2-E2470DF2CBC0}"/>
    <cellStyle name="20% - Ênfase1 5 2 3 3 3" xfId="21240" xr:uid="{264BC1ED-77FF-4EBD-8BB7-26FD4C47FFF5}"/>
    <cellStyle name="20% - Ênfase1 5 2 3 4" xfId="12693" xr:uid="{B3D8DFC3-C17F-4154-9864-C16A48CC227A}"/>
    <cellStyle name="20% - Ênfase1 5 2 3 4 2" xfId="23808" xr:uid="{BFEA4E1D-DCFE-4F1D-9D39-3A264509408D}"/>
    <cellStyle name="20% - Ênfase1 5 2 3 5" xfId="15507" xr:uid="{DCE00675-F6DD-4D30-99DF-C6AC0E32472B}"/>
    <cellStyle name="20% - Ênfase1 5 2 3 5 2" xfId="26401" xr:uid="{6C107D36-48D4-4320-B7EC-B938E1C23787}"/>
    <cellStyle name="20% - Ênfase1 5 2 3 6" xfId="19282" xr:uid="{B5F1E385-9E53-4070-B67C-F7A756E6496D}"/>
    <cellStyle name="20% - Ênfase1 5 2 4" xfId="8890" xr:uid="{E8FD47DF-EB49-424D-B543-A68294894EF0}"/>
    <cellStyle name="20% - Ênfase1 5 2 4 2" xfId="10869" xr:uid="{5C3F9E5A-C58E-4F54-9C41-D0BCAC1FE1F0}"/>
    <cellStyle name="20% - Ênfase1 5 2 4 2 2" xfId="22325" xr:uid="{31253E15-A470-4DBF-A24E-6222DCCEA432}"/>
    <cellStyle name="20% - Ênfase1 5 2 4 3" xfId="14232" xr:uid="{BFD0C61A-008F-479F-B1C2-28EACEA3A018}"/>
    <cellStyle name="20% - Ênfase1 5 2 4 3 2" xfId="25297" xr:uid="{351BDCF2-FB53-453D-B093-0173C9F079E7}"/>
    <cellStyle name="20% - Ênfase1 5 2 4 4" xfId="16673" xr:uid="{542C2B0B-85DF-4457-839F-C93C6627C62E}"/>
    <cellStyle name="20% - Ênfase1 5 2 4 4 2" xfId="27487" xr:uid="{8327A513-044B-4576-A919-6136DF8D59BD}"/>
    <cellStyle name="20% - Ênfase1 5 2 4 5" xfId="20376" xr:uid="{D9162FA5-652B-4760-9F88-7C429D49E8EF}"/>
    <cellStyle name="20% - Ênfase1 5 2 5" xfId="9785" xr:uid="{94C05242-2FB2-4D7E-A40D-2256BEE71FD9}"/>
    <cellStyle name="20% - Ênfase1 5 2 5 2" xfId="13095" xr:uid="{6F946BF1-0838-44A5-8BEC-697300192B7F}"/>
    <cellStyle name="20% - Ênfase1 5 2 5 2 2" xfId="24162" xr:uid="{F5DCA883-B0D3-43A0-9D14-818DDF440C8F}"/>
    <cellStyle name="20% - Ênfase1 5 2 5 3" xfId="21238" xr:uid="{D477ED0E-DE3B-4E0A-8D05-9A471B15A301}"/>
    <cellStyle name="20% - Ênfase1 5 2 6" xfId="12129" xr:uid="{BFF96BC4-E14C-4992-BA18-71ACE1E17306}"/>
    <cellStyle name="20% - Ênfase1 5 2 6 2" xfId="23244" xr:uid="{E0A55DBB-F2EE-4907-8AEA-C3FACB02FB2C}"/>
    <cellStyle name="20% - Ênfase1 5 2 7" xfId="15505" xr:uid="{0E4D3850-835D-4F6C-A331-1EF5B393734B}"/>
    <cellStyle name="20% - Ênfase1 5 2 7 2" xfId="26399" xr:uid="{F8C7CFDE-BAE7-414A-905B-C34BE5F15AAA}"/>
    <cellStyle name="20% - Ênfase1 5 2 8" xfId="19280" xr:uid="{CC65615A-D9E7-4D6E-A8A3-8BDFE01F68BD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2 2" xfId="22438" xr:uid="{C800E8A0-21AE-4BD9-8AFF-E9D53C4B5F62}"/>
    <cellStyle name="20% - Ênfase1 5 3 2 3" xfId="14355" xr:uid="{CC536DCB-F53D-4E5D-9D03-E60B358D3632}"/>
    <cellStyle name="20% - Ênfase1 5 3 2 3 2" xfId="25420" xr:uid="{12A4B144-65DA-46AD-AFE0-0FAFBBFE8B6E}"/>
    <cellStyle name="20% - Ênfase1 5 3 2 4" xfId="16786" xr:uid="{6A5B6489-3B67-43E2-B378-5A1CEB2E1BEB}"/>
    <cellStyle name="20% - Ênfase1 5 3 2 4 2" xfId="27600" xr:uid="{9212F2AE-F983-4C94-8C56-FFB060C3A2E1}"/>
    <cellStyle name="20% - Ênfase1 5 3 2 5" xfId="20489" xr:uid="{4B24FB26-7ACB-40DD-8022-6576B1218316}"/>
    <cellStyle name="20% - Ênfase1 5 3 3" xfId="9788" xr:uid="{AC767DBF-30DD-4614-9B7F-3FD5308E6A8A}"/>
    <cellStyle name="20% - Ênfase1 5 3 3 2" xfId="13218" xr:uid="{5D4B5502-ABB5-4F12-A948-D170A4E45039}"/>
    <cellStyle name="20% - Ênfase1 5 3 3 2 2" xfId="24285" xr:uid="{0EF3ABDC-DBBF-4B28-9734-B7DBEF482670}"/>
    <cellStyle name="20% - Ênfase1 5 3 3 3" xfId="21241" xr:uid="{B1BB18A2-112C-42F3-9351-61DF2FCA6811}"/>
    <cellStyle name="20% - Ênfase1 5 3 4" xfId="12242" xr:uid="{1F3BE2C3-2FC0-4839-A745-0F8DE701A67F}"/>
    <cellStyle name="20% - Ênfase1 5 3 4 2" xfId="23357" xr:uid="{0F8D4DDD-86BE-4F69-B0CF-20E36F36924B}"/>
    <cellStyle name="20% - Ênfase1 5 3 5" xfId="15508" xr:uid="{B80B1093-176A-4446-9423-863143A975C4}"/>
    <cellStyle name="20% - Ênfase1 5 3 5 2" xfId="26402" xr:uid="{F13B583F-32AB-483C-81DB-3A603E40FDC3}"/>
    <cellStyle name="20% - Ênfase1 5 3 6" xfId="19283" xr:uid="{257E5C1A-3640-48E7-81D3-F3651A94A87C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2 2" xfId="22720" xr:uid="{DCD5B0F5-3614-4CED-A1DF-0BA00EFB488B}"/>
    <cellStyle name="20% - Ênfase1 5 4 2 3" xfId="14641" xr:uid="{BFC6C9D0-895F-47F5-821B-8421DD954D60}"/>
    <cellStyle name="20% - Ênfase1 5 4 2 3 2" xfId="25706" xr:uid="{AF050FE5-EA4B-4395-B464-F34D70B10A38}"/>
    <cellStyle name="20% - Ênfase1 5 4 2 4" xfId="17068" xr:uid="{C5BECBB8-5FB9-4C1E-B0E4-0B8F530AFDC4}"/>
    <cellStyle name="20% - Ênfase1 5 4 2 4 2" xfId="27882" xr:uid="{B048080C-9E11-4922-A9AC-2A3FBF4F1DBE}"/>
    <cellStyle name="20% - Ênfase1 5 4 2 5" xfId="20771" xr:uid="{FEB319E1-460B-4AD4-936F-C8282C7E1D72}"/>
    <cellStyle name="20% - Ênfase1 5 4 3" xfId="9789" xr:uid="{54D5E002-5841-4F2C-B6E1-69DCC8FE4B44}"/>
    <cellStyle name="20% - Ênfase1 5 4 3 2" xfId="13504" xr:uid="{57E54714-8F5F-4473-B5AD-DDCB6603B0E8}"/>
    <cellStyle name="20% - Ênfase1 5 4 3 2 2" xfId="24571" xr:uid="{E0003518-8941-469E-9E47-E45E9820D8BB}"/>
    <cellStyle name="20% - Ênfase1 5 4 3 3" xfId="21242" xr:uid="{D34B15D7-6096-430F-9D8F-17E013B969C6}"/>
    <cellStyle name="20% - Ênfase1 5 4 4" xfId="12524" xr:uid="{D2580A8A-CD19-4F97-B24A-AA8D6E5DEA1B}"/>
    <cellStyle name="20% - Ênfase1 5 4 4 2" xfId="23639" xr:uid="{42A4B519-2416-4329-8AF8-72390F182758}"/>
    <cellStyle name="20% - Ênfase1 5 4 5" xfId="15509" xr:uid="{9090C594-CFC9-4715-AABD-ACBC31573626}"/>
    <cellStyle name="20% - Ênfase1 5 4 5 2" xfId="26403" xr:uid="{7158E05F-494B-4EA4-A175-A3D78AD79842}"/>
    <cellStyle name="20% - Ênfase1 5 4 6" xfId="19284" xr:uid="{E0857272-58C0-492D-8025-BF738D711193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2 2" xfId="23002" xr:uid="{A29E0937-5893-42C2-B5D4-B8BA7AC9B888}"/>
    <cellStyle name="20% - Ênfase1 5 5 2 3" xfId="14923" xr:uid="{62CA15C5-274C-46E4-8B7D-A5B2705B48F8}"/>
    <cellStyle name="20% - Ênfase1 5 5 2 3 2" xfId="25988" xr:uid="{0D34C090-A5F0-4E14-BE78-2079AB955C1E}"/>
    <cellStyle name="20% - Ênfase1 5 5 2 4" xfId="17350" xr:uid="{345D38CC-D9ED-44CB-8FD2-1D0B6585C1A9}"/>
    <cellStyle name="20% - Ênfase1 5 5 2 4 2" xfId="28164" xr:uid="{FA29AB1B-B5B7-4D36-8D0F-47C9F3111C3C}"/>
    <cellStyle name="20% - Ênfase1 5 5 2 5" xfId="21053" xr:uid="{9BB78799-3695-4F0C-A5F7-219248E297D1}"/>
    <cellStyle name="20% - Ênfase1 5 5 3" xfId="9790" xr:uid="{A70ACF49-32B1-4298-BF5E-6834D2CA0411}"/>
    <cellStyle name="20% - Ênfase1 5 5 3 2" xfId="13786" xr:uid="{DFA1F260-3A44-47DC-B1E3-E345302256F6}"/>
    <cellStyle name="20% - Ênfase1 5 5 3 2 2" xfId="24853" xr:uid="{900C0A8F-8034-44A2-BE67-E19249913DB8}"/>
    <cellStyle name="20% - Ênfase1 5 5 3 3" xfId="21243" xr:uid="{7567B073-1ABA-403E-81E3-C266646DA3DA}"/>
    <cellStyle name="20% - Ênfase1 5 5 4" xfId="12806" xr:uid="{064A158E-3245-4002-BC46-C60B15D1DCBF}"/>
    <cellStyle name="20% - Ênfase1 5 5 4 2" xfId="23921" xr:uid="{758C1EA3-86B8-4CE8-A715-E5D01963E4D5}"/>
    <cellStyle name="20% - Ênfase1 5 5 5" xfId="15510" xr:uid="{DE00D4E6-C18B-402B-BC6C-5763AC82FA46}"/>
    <cellStyle name="20% - Ênfase1 5 5 5 2" xfId="26404" xr:uid="{5438D73E-25E1-4D43-9DE7-E496AE769A1B}"/>
    <cellStyle name="20% - Ênfase1 5 5 6" xfId="19285" xr:uid="{046B4318-4B54-46A0-9811-145FF47C08D9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2 2 2" xfId="26135" xr:uid="{2B1BC26E-3563-445B-B555-8E1D512A6EE8}"/>
    <cellStyle name="20% - Ênfase1 5 6 2 3" xfId="22156" xr:uid="{4BBC30C8-6D5D-431D-B9DF-5BFC7ECDFDC8}"/>
    <cellStyle name="20% - Ênfase1 5 6 3" xfId="13935" xr:uid="{FDD23971-DC0F-460E-955E-CBC3BA5640AA}"/>
    <cellStyle name="20% - Ênfase1 5 6 3 2" xfId="25000" xr:uid="{5FA2F230-41EA-46FA-A268-B6D831FAA3FA}"/>
    <cellStyle name="20% - Ênfase1 5 6 4" xfId="16504" xr:uid="{8EBC6BB1-973C-4395-B915-6FCDEEE76EE6}"/>
    <cellStyle name="20% - Ênfase1 5 6 4 2" xfId="27318" xr:uid="{C61BBEDF-BF9C-4C73-9329-01BD63A6CB24}"/>
    <cellStyle name="20% - Ênfase1 5 6 5" xfId="20207" xr:uid="{5F2212DE-1284-4036-9263-2658DEA8C5D2}"/>
    <cellStyle name="20% - Ênfase1 5 7" xfId="9784" xr:uid="{D7B6666D-C210-484C-806C-545C6742EF25}"/>
    <cellStyle name="20% - Ênfase1 5 7 2" xfId="14059" xr:uid="{DAD9415F-28C6-4FC6-9CD4-50C41D0DD5E8}"/>
    <cellStyle name="20% - Ênfase1 5 7 2 2" xfId="25124" xr:uid="{9B26A0C0-C98C-4537-B595-46552BE5518D}"/>
    <cellStyle name="20% - Ênfase1 5 7 3" xfId="21237" xr:uid="{3C72D700-41B1-4E76-BE7B-4A2C7F98D2FA}"/>
    <cellStyle name="20% - Ênfase1 5 8" xfId="12920" xr:uid="{BF33A952-8CD7-4B8F-99BA-CAE62741C71E}"/>
    <cellStyle name="20% - Ênfase1 5 8 2" xfId="23989" xr:uid="{73CC0B62-9CA1-4711-A63E-9F984DF3CFFC}"/>
    <cellStyle name="20% - Ênfase1 5 9" xfId="11879" xr:uid="{5C41DC9F-AC19-4161-953F-39A36F9BE664}"/>
    <cellStyle name="20% - Ênfase1 5 9 2" xfId="23070" xr:uid="{72849512-E9E0-4387-BD38-BCAA9290781E}"/>
    <cellStyle name="20% - Ênfase1 6" xfId="6977" xr:uid="{BD3AC1EA-7600-449D-9BCC-1F29B3C27568}"/>
    <cellStyle name="20% - Ênfase1 6 10" xfId="19286" xr:uid="{8CC8B8C8-0892-4077-8630-6787A550569E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2 2" xfId="22663" xr:uid="{965CAFD8-A6F1-4F61-A229-38FDFAD8CE94}"/>
    <cellStyle name="20% - Ênfase1 6 2 2 2 3" xfId="14584" xr:uid="{4A96AE5A-842D-415F-B634-CFCF0239CFD6}"/>
    <cellStyle name="20% - Ênfase1 6 2 2 2 3 2" xfId="25649" xr:uid="{6A91A79E-D1B1-4EE1-B71C-ECAC23FD04DA}"/>
    <cellStyle name="20% - Ênfase1 6 2 2 2 4" xfId="17011" xr:uid="{142BB21A-72DA-4EF4-A08B-B4FB7DDE5407}"/>
    <cellStyle name="20% - Ênfase1 6 2 2 2 4 2" xfId="27825" xr:uid="{73CB7487-B6BC-421E-8194-5635C2C112CF}"/>
    <cellStyle name="20% - Ênfase1 6 2 2 2 5" xfId="20714" xr:uid="{7A69B7FE-279D-40E5-9150-B9B155817C1F}"/>
    <cellStyle name="20% - Ênfase1 6 2 2 3" xfId="9793" xr:uid="{D2F4BEE3-65F8-45A9-850F-DE7E6E2DC2C6}"/>
    <cellStyle name="20% - Ênfase1 6 2 2 3 2" xfId="13447" xr:uid="{5484869D-2CC4-4DFC-AE2C-B3E9B4BB75DB}"/>
    <cellStyle name="20% - Ênfase1 6 2 2 3 2 2" xfId="24514" xr:uid="{83F94467-DBDA-406D-A121-01BF7A3DB476}"/>
    <cellStyle name="20% - Ênfase1 6 2 2 3 3" xfId="21246" xr:uid="{FBF9DF96-08B1-4687-8AA3-D62E0B52AA09}"/>
    <cellStyle name="20% - Ênfase1 6 2 2 4" xfId="12467" xr:uid="{0B45B674-C545-46DC-AB42-B9520C9FBD68}"/>
    <cellStyle name="20% - Ênfase1 6 2 2 4 2" xfId="23582" xr:uid="{C6FDCE00-E1AF-4AF0-9030-D9D1135EE2A6}"/>
    <cellStyle name="20% - Ênfase1 6 2 2 5" xfId="15513" xr:uid="{88C27A6A-6062-4147-AEDE-5CFCAE0E729C}"/>
    <cellStyle name="20% - Ênfase1 6 2 2 5 2" xfId="26407" xr:uid="{D6C67A75-18D8-48A9-8857-156A9892B592}"/>
    <cellStyle name="20% - Ênfase1 6 2 2 6" xfId="19288" xr:uid="{9B469626-7046-43EB-84A4-48CF5838AF09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2 2" xfId="22945" xr:uid="{62ED5696-3ED2-44FE-92B4-01BB32E3656D}"/>
    <cellStyle name="20% - Ênfase1 6 2 3 2 3" xfId="14866" xr:uid="{627FBFDE-30E3-467D-950D-45F35ECF7B20}"/>
    <cellStyle name="20% - Ênfase1 6 2 3 2 3 2" xfId="25931" xr:uid="{A0605CA2-9C5A-48EF-B75F-76971055AAC1}"/>
    <cellStyle name="20% - Ênfase1 6 2 3 2 4" xfId="17293" xr:uid="{989C4C92-9A56-4AB3-8D2A-866DF2A6713C}"/>
    <cellStyle name="20% - Ênfase1 6 2 3 2 4 2" xfId="28107" xr:uid="{1FA841D8-7FBD-4BB2-B19B-6096773D8B12}"/>
    <cellStyle name="20% - Ênfase1 6 2 3 2 5" xfId="20996" xr:uid="{8B0163F4-59B2-48DD-961A-436DD1F1B7BA}"/>
    <cellStyle name="20% - Ênfase1 6 2 3 3" xfId="9794" xr:uid="{DB367EC6-C953-4ED5-B3F1-FCA6EC2C076B}"/>
    <cellStyle name="20% - Ênfase1 6 2 3 3 2" xfId="13729" xr:uid="{AB563A6F-48B0-42E1-8537-9CD5748ED9D6}"/>
    <cellStyle name="20% - Ênfase1 6 2 3 3 2 2" xfId="24796" xr:uid="{58BBF70D-60EC-4D59-B1CE-AC5C915E904E}"/>
    <cellStyle name="20% - Ênfase1 6 2 3 3 3" xfId="21247" xr:uid="{3494F004-00F2-4863-8EFB-C385C786F8FE}"/>
    <cellStyle name="20% - Ênfase1 6 2 3 4" xfId="12749" xr:uid="{2615CBE0-2183-4201-B421-D67EEEC42A2D}"/>
    <cellStyle name="20% - Ênfase1 6 2 3 4 2" xfId="23864" xr:uid="{FB849D9E-FCDD-4544-8D0E-420C7991DCFD}"/>
    <cellStyle name="20% - Ênfase1 6 2 3 5" xfId="15514" xr:uid="{D20522B9-F5AF-481B-B817-86027EEDB885}"/>
    <cellStyle name="20% - Ênfase1 6 2 3 5 2" xfId="26408" xr:uid="{19105BD9-C4D7-4EFF-85D2-E4C6205781BD}"/>
    <cellStyle name="20% - Ênfase1 6 2 3 6" xfId="19289" xr:uid="{3DBEA1AA-F42C-47DE-8727-052080045784}"/>
    <cellStyle name="20% - Ênfase1 6 2 4" xfId="8946" xr:uid="{BAF144CD-5127-4998-ABE4-CD7DCCE66971}"/>
    <cellStyle name="20% - Ênfase1 6 2 4 2" xfId="10925" xr:uid="{962271BD-0418-47D3-93DC-6C440B74E383}"/>
    <cellStyle name="20% - Ênfase1 6 2 4 2 2" xfId="22381" xr:uid="{17EFC515-0238-44EA-96BB-3A3D84C2AE46}"/>
    <cellStyle name="20% - Ênfase1 6 2 4 3" xfId="14288" xr:uid="{D68D3910-77B9-4BFA-8C06-676837E12095}"/>
    <cellStyle name="20% - Ênfase1 6 2 4 3 2" xfId="25353" xr:uid="{AE44DCD9-8BBE-4883-8DED-62B60A501AD3}"/>
    <cellStyle name="20% - Ênfase1 6 2 4 4" xfId="16729" xr:uid="{C54F6B88-CD9F-468F-91BB-DB2637394DBE}"/>
    <cellStyle name="20% - Ênfase1 6 2 4 4 2" xfId="27543" xr:uid="{18F2127D-A11B-42D1-84A0-46A08B09205E}"/>
    <cellStyle name="20% - Ênfase1 6 2 4 5" xfId="20432" xr:uid="{E3D8DD7A-38E6-4C75-A499-79B1309DB009}"/>
    <cellStyle name="20% - Ênfase1 6 2 5" xfId="9792" xr:uid="{0EB3F2E7-CB17-4FFB-A5A5-EF310ECECBEE}"/>
    <cellStyle name="20% - Ênfase1 6 2 5 2" xfId="13151" xr:uid="{3BA44CEB-6788-4459-AA3F-4DC57F2FCDCD}"/>
    <cellStyle name="20% - Ênfase1 6 2 5 2 2" xfId="24218" xr:uid="{2412E10A-6A0A-46C3-BF4C-357B9F6D8402}"/>
    <cellStyle name="20% - Ênfase1 6 2 5 3" xfId="21245" xr:uid="{A16FA325-CFF0-4237-A14B-2533D3667CA9}"/>
    <cellStyle name="20% - Ênfase1 6 2 6" xfId="12185" xr:uid="{6E7441D4-186D-4E2D-9DFC-BCD1E42E743F}"/>
    <cellStyle name="20% - Ênfase1 6 2 6 2" xfId="23300" xr:uid="{729E1ED9-6431-4A16-B7D6-790B46501D6E}"/>
    <cellStyle name="20% - Ênfase1 6 2 7" xfId="15512" xr:uid="{FF0DD4B0-837C-4EAD-B915-16EAD0309988}"/>
    <cellStyle name="20% - Ênfase1 6 2 7 2" xfId="26406" xr:uid="{064FDFC7-7FF6-439A-82B0-1658E1E5686D}"/>
    <cellStyle name="20% - Ênfase1 6 2 8" xfId="19287" xr:uid="{D4B1F4B0-09D1-473C-B0A7-93B73FDE2272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2 2" xfId="22494" xr:uid="{400626E5-EA89-4C7F-B379-77B7EB1FE05B}"/>
    <cellStyle name="20% - Ênfase1 6 3 2 3" xfId="14411" xr:uid="{C3B2365C-C8CA-40CB-8D40-256717BA8EF4}"/>
    <cellStyle name="20% - Ênfase1 6 3 2 3 2" xfId="25476" xr:uid="{5CD53ACA-3739-447F-A1C8-BE4509CDFD31}"/>
    <cellStyle name="20% - Ênfase1 6 3 2 4" xfId="16842" xr:uid="{58CBB733-4893-48FA-A673-7C9541AD7C11}"/>
    <cellStyle name="20% - Ênfase1 6 3 2 4 2" xfId="27656" xr:uid="{DA0ED7E7-7699-4106-BE4B-66523FAC835D}"/>
    <cellStyle name="20% - Ênfase1 6 3 2 5" xfId="20545" xr:uid="{6C5E0F9D-CC4F-4931-A001-1165700F956C}"/>
    <cellStyle name="20% - Ênfase1 6 3 3" xfId="9795" xr:uid="{794F3FF5-0FF3-47C0-B4C7-19C31C1B6892}"/>
    <cellStyle name="20% - Ênfase1 6 3 3 2" xfId="13274" xr:uid="{EA4ACC2A-8D4C-440D-BC06-1FE9290EB489}"/>
    <cellStyle name="20% - Ênfase1 6 3 3 2 2" xfId="24341" xr:uid="{5EFF37AE-9DE6-4BE3-8DB3-9E8C113E679F}"/>
    <cellStyle name="20% - Ênfase1 6 3 3 3" xfId="21248" xr:uid="{ACCCD5C5-8A23-47CD-B70D-B0D49A85BCE2}"/>
    <cellStyle name="20% - Ênfase1 6 3 4" xfId="12298" xr:uid="{31016EA2-27C7-43C7-9CFC-DEBBB545A262}"/>
    <cellStyle name="20% - Ênfase1 6 3 4 2" xfId="23413" xr:uid="{ABFBD937-F01E-429E-B31D-4F8F54461C62}"/>
    <cellStyle name="20% - Ênfase1 6 3 5" xfId="15515" xr:uid="{8DD261C6-E8E1-429A-8449-81C6FEB73044}"/>
    <cellStyle name="20% - Ênfase1 6 3 5 2" xfId="26409" xr:uid="{78F44319-C10F-4ABC-BB4B-1A1EC2512595}"/>
    <cellStyle name="20% - Ênfase1 6 3 6" xfId="19290" xr:uid="{3E9B16E7-DC47-4DF8-9F4A-1B74697E776F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2 2" xfId="22776" xr:uid="{55E69D25-8179-4C5A-8993-BD48AEF17709}"/>
    <cellStyle name="20% - Ênfase1 6 4 2 3" xfId="14697" xr:uid="{65ABB818-76CA-4855-912E-2B688BA26275}"/>
    <cellStyle name="20% - Ênfase1 6 4 2 3 2" xfId="25762" xr:uid="{57FFF657-7986-4D37-A485-6DCA561C317F}"/>
    <cellStyle name="20% - Ênfase1 6 4 2 4" xfId="17124" xr:uid="{A8BC61CE-5F7E-43A1-94D5-D331DFFC47CD}"/>
    <cellStyle name="20% - Ênfase1 6 4 2 4 2" xfId="27938" xr:uid="{AFB33768-9C1F-48E7-A784-BF985E36BB52}"/>
    <cellStyle name="20% - Ênfase1 6 4 2 5" xfId="20827" xr:uid="{F72187E8-CA6D-4968-867A-FBAB672E97C8}"/>
    <cellStyle name="20% - Ênfase1 6 4 3" xfId="9796" xr:uid="{1F5F809D-1F01-4419-80F5-4797C6F141CC}"/>
    <cellStyle name="20% - Ênfase1 6 4 3 2" xfId="13560" xr:uid="{EE5E8072-B197-43B7-BBCF-618F40E085C9}"/>
    <cellStyle name="20% - Ênfase1 6 4 3 2 2" xfId="24627" xr:uid="{5AE40A79-EBC3-4591-A1D5-F578A6937F2C}"/>
    <cellStyle name="20% - Ênfase1 6 4 3 3" xfId="21249" xr:uid="{34A59B56-1FAD-4845-AF41-50569BBD179B}"/>
    <cellStyle name="20% - Ênfase1 6 4 4" xfId="12580" xr:uid="{9B9F02AA-FDCE-46BF-9658-5B389FE0D3D0}"/>
    <cellStyle name="20% - Ênfase1 6 4 4 2" xfId="23695" xr:uid="{ABB7DDBD-06D6-43F0-9C37-261C38E050AE}"/>
    <cellStyle name="20% - Ênfase1 6 4 5" xfId="15516" xr:uid="{39835EBF-E639-48CA-B56D-05BAA495FC62}"/>
    <cellStyle name="20% - Ênfase1 6 4 5 2" xfId="26410" xr:uid="{F1C5A7BC-E25D-4A8E-912C-84661AC49F3F}"/>
    <cellStyle name="20% - Ênfase1 6 4 6" xfId="19291" xr:uid="{145F411F-5739-4CC1-801E-2ECFC586194A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2 2 2" xfId="26191" xr:uid="{AA74A1E3-B88F-43D3-89FD-6B9BC254C0B4}"/>
    <cellStyle name="20% - Ênfase1 6 5 2 3" xfId="22212" xr:uid="{D8AACF91-122F-4BDF-9ECF-D907097AB27C}"/>
    <cellStyle name="20% - Ênfase1 6 5 3" xfId="13991" xr:uid="{04B72EFB-F8CD-4362-B4B1-F881FDBC6AB3}"/>
    <cellStyle name="20% - Ênfase1 6 5 3 2" xfId="25056" xr:uid="{45CF0F50-89EA-4FC5-92C2-9DC903D3A54F}"/>
    <cellStyle name="20% - Ênfase1 6 5 4" xfId="16560" xr:uid="{46499025-B95A-48DE-AD29-63726CB3B1D1}"/>
    <cellStyle name="20% - Ênfase1 6 5 4 2" xfId="27374" xr:uid="{744E884F-997A-41C3-8434-31734FB356E5}"/>
    <cellStyle name="20% - Ênfase1 6 5 5" xfId="20263" xr:uid="{959D01B4-2B77-47C6-A750-4A60964B9DA7}"/>
    <cellStyle name="20% - Ênfase1 6 6" xfId="9791" xr:uid="{B5BA70D2-4D1C-4542-AD9E-2A81ABAD5517}"/>
    <cellStyle name="20% - Ênfase1 6 6 2" xfId="14115" xr:uid="{F97D6241-18EB-4091-80CC-358C3D254D13}"/>
    <cellStyle name="20% - Ênfase1 6 6 2 2" xfId="25180" xr:uid="{A5184B0A-861D-4F77-94F2-548E70A9624A}"/>
    <cellStyle name="20% - Ênfase1 6 6 3" xfId="21244" xr:uid="{C0316CAF-12E6-4636-97C4-425B317B099B}"/>
    <cellStyle name="20% - Ênfase1 6 7" xfId="12977" xr:uid="{E61C0A00-E9FF-44EB-863A-C821284B72CA}"/>
    <cellStyle name="20% - Ênfase1 6 7 2" xfId="24045" xr:uid="{D97DA47E-718B-4961-A37D-820B3BFCEBA0}"/>
    <cellStyle name="20% - Ênfase1 6 8" xfId="11956" xr:uid="{5D3FD9D8-7967-4BEE-994B-CECD6E4DD1BE}"/>
    <cellStyle name="20% - Ênfase1 6 8 2" xfId="23127" xr:uid="{649E5255-EC0F-4BD9-A960-562E21C306E9}"/>
    <cellStyle name="20% - Ênfase1 6 9" xfId="15511" xr:uid="{058C3D10-D4C7-4B79-A9B5-85CC4D8DE9D5}"/>
    <cellStyle name="20% - Ênfase1 6 9 2" xfId="26405" xr:uid="{36A3473D-8E5E-4A99-A354-326E13DF8AFA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2 2" xfId="22550" xr:uid="{D94CFB2B-9DAC-4EB3-A174-F854322452D4}"/>
    <cellStyle name="20% - Ênfase1 8 2 2 3" xfId="14467" xr:uid="{32FC642D-5BEA-4A37-B65E-EF99F175BF25}"/>
    <cellStyle name="20% - Ênfase1 8 2 2 3 2" xfId="25532" xr:uid="{38BFFB41-1BF7-4783-B750-EBC5AC4A1621}"/>
    <cellStyle name="20% - Ênfase1 8 2 2 4" xfId="16898" xr:uid="{F86DF0B8-E5CB-4B1A-A8FD-EECB7D67C4CD}"/>
    <cellStyle name="20% - Ênfase1 8 2 2 4 2" xfId="27712" xr:uid="{39521DEE-A1F2-4616-89CF-8787AAD36BCF}"/>
    <cellStyle name="20% - Ênfase1 8 2 2 5" xfId="20601" xr:uid="{762FB571-92DE-4ECD-83D5-F96A32018C92}"/>
    <cellStyle name="20% - Ênfase1 8 2 3" xfId="9798" xr:uid="{C2D4348F-1A62-4CB5-B01F-AC8733AD4F17}"/>
    <cellStyle name="20% - Ênfase1 8 2 3 2" xfId="13330" xr:uid="{D60C26A9-6233-4F78-BC8C-EEEAB88C84D8}"/>
    <cellStyle name="20% - Ênfase1 8 2 3 2 2" xfId="24397" xr:uid="{A4990B37-AD78-4FA4-9E15-D047F0935199}"/>
    <cellStyle name="20% - Ênfase1 8 2 3 3" xfId="21251" xr:uid="{BA88B4AF-276E-4CD1-A056-82E6E6876AC4}"/>
    <cellStyle name="20% - Ênfase1 8 2 4" xfId="12354" xr:uid="{995B83DD-7AAA-4D53-B07C-82BDBCC26BBB}"/>
    <cellStyle name="20% - Ênfase1 8 2 4 2" xfId="23469" xr:uid="{8FCD704B-A843-408F-A1D0-8873CCE11949}"/>
    <cellStyle name="20% - Ênfase1 8 2 5" xfId="15518" xr:uid="{F145F4A6-F2F4-47EE-A278-7031AB81B523}"/>
    <cellStyle name="20% - Ênfase1 8 2 5 2" xfId="26412" xr:uid="{71977061-CEA1-4BD1-AE2E-FE1BA20E97CD}"/>
    <cellStyle name="20% - Ênfase1 8 2 6" xfId="19293" xr:uid="{6E887162-A4FE-4754-8BDB-71DCAF99BACC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2 2" xfId="22832" xr:uid="{92778982-B1AA-4E21-88AC-A45F154AB08F}"/>
    <cellStyle name="20% - Ênfase1 8 3 2 3" xfId="14753" xr:uid="{E5C89655-22EC-487D-B0AD-A6552818468E}"/>
    <cellStyle name="20% - Ênfase1 8 3 2 3 2" xfId="25818" xr:uid="{6B5FB6E2-5778-4D37-BF7B-61A313BDB815}"/>
    <cellStyle name="20% - Ênfase1 8 3 2 4" xfId="17180" xr:uid="{2BFD608D-94AF-4BB3-9DCE-073857739459}"/>
    <cellStyle name="20% - Ênfase1 8 3 2 4 2" xfId="27994" xr:uid="{5B4B8484-D719-452F-A514-185B553736F7}"/>
    <cellStyle name="20% - Ênfase1 8 3 2 5" xfId="20883" xr:uid="{FF59FB4C-C573-4BB5-BD7F-6996C7EA08B7}"/>
    <cellStyle name="20% - Ênfase1 8 3 3" xfId="9799" xr:uid="{9247863F-E89C-4FC2-A254-D602F193E57C}"/>
    <cellStyle name="20% - Ênfase1 8 3 3 2" xfId="13616" xr:uid="{4C624322-268F-4C9B-AAC0-59DEA7CB2EB9}"/>
    <cellStyle name="20% - Ênfase1 8 3 3 2 2" xfId="24683" xr:uid="{39DC7D60-4C49-46E1-8CB3-3ACE91633B29}"/>
    <cellStyle name="20% - Ênfase1 8 3 3 3" xfId="21252" xr:uid="{A2732DA2-B66A-47D1-9BC9-A2167BC3B741}"/>
    <cellStyle name="20% - Ênfase1 8 3 4" xfId="12636" xr:uid="{51A6618D-84C9-4E0C-B2E6-91A394EE904B}"/>
    <cellStyle name="20% - Ênfase1 8 3 4 2" xfId="23751" xr:uid="{A4677ECA-A09B-49A9-A5D8-960E884AB881}"/>
    <cellStyle name="20% - Ênfase1 8 3 5" xfId="15519" xr:uid="{49A7B3BB-1989-4F45-B465-962309A851CE}"/>
    <cellStyle name="20% - Ênfase1 8 3 5 2" xfId="26413" xr:uid="{DD95A569-4A44-4F1A-9AFA-547F23876BC0}"/>
    <cellStyle name="20% - Ênfase1 8 3 6" xfId="19294" xr:uid="{D79E4CE4-9F37-4179-93F5-FC7C6C4D9BF7}"/>
    <cellStyle name="20% - Ênfase1 8 4" xfId="8832" xr:uid="{C0BF8DFE-4E8F-48FB-A6D9-3AD820E02BC1}"/>
    <cellStyle name="20% - Ênfase1 8 4 2" xfId="10812" xr:uid="{051BD888-511A-4E97-9886-FC72918E5BFF}"/>
    <cellStyle name="20% - Ênfase1 8 4 2 2" xfId="22268" xr:uid="{F4B7B8A4-14CE-4FB2-9EDF-D6F13A7EBC91}"/>
    <cellStyle name="20% - Ênfase1 8 4 3" xfId="14171" xr:uid="{A943A2E2-9044-4E1F-A26B-12F4942607B4}"/>
    <cellStyle name="20% - Ênfase1 8 4 3 2" xfId="25236" xr:uid="{F6357BDC-3A23-48C5-8F34-C0D0ED715673}"/>
    <cellStyle name="20% - Ênfase1 8 4 4" xfId="16616" xr:uid="{3DE3930D-5E3B-4DF9-956B-8A63D610B097}"/>
    <cellStyle name="20% - Ênfase1 8 4 4 2" xfId="27430" xr:uid="{8A26D400-1D15-4A7E-9AF7-D3ADB233187A}"/>
    <cellStyle name="20% - Ênfase1 8 4 5" xfId="20319" xr:uid="{2E0B9A80-20D6-4600-A4FF-67B0299280FA}"/>
    <cellStyle name="20% - Ênfase1 8 5" xfId="9797" xr:uid="{1CF23FC2-3346-4402-B748-D6E9E38958DA}"/>
    <cellStyle name="20% - Ênfase1 8 5 2" xfId="13033" xr:uid="{226005C1-5B5B-4F0D-8B2A-812498053B3E}"/>
    <cellStyle name="20% - Ênfase1 8 5 2 2" xfId="24101" xr:uid="{FF1385B4-33B9-47ED-8D90-6FF4086FE59D}"/>
    <cellStyle name="20% - Ênfase1 8 5 3" xfId="21250" xr:uid="{77109CE4-47C2-43B7-B88A-E934F00C2A3E}"/>
    <cellStyle name="20% - Ênfase1 8 6" xfId="12012" xr:uid="{7111AAA8-DABF-4F66-86BF-22AFD79E13C4}"/>
    <cellStyle name="20% - Ênfase1 8 6 2" xfId="23183" xr:uid="{A172C2A7-65BB-4C25-B710-8B4DDB3F9B74}"/>
    <cellStyle name="20% - Ênfase1 8 7" xfId="15517" xr:uid="{534AFFD0-BCFB-469F-AD6A-3B6AA403D006}"/>
    <cellStyle name="20% - Ênfase1 8 7 2" xfId="26411" xr:uid="{2FDE7050-C880-4AD3-8976-C4C1E77418BD}"/>
    <cellStyle name="20% - Ênfase1 8 8" xfId="19292" xr:uid="{9706A1D0-D032-4B16-9FC7-A92FECB1A760}"/>
    <cellStyle name="20% - Ênfase1 9" xfId="8677" xr:uid="{4E9C8AD2-A271-42B5-8F71-28ABBBA9623B}"/>
    <cellStyle name="20% - Ênfase1 9 2" xfId="15053" xr:uid="{F8EBD1E3-A99E-4431-85AB-8F57641B56CF}"/>
    <cellStyle name="20% - Ênfase1 9 2 2" xfId="26067" xr:uid="{6666B9B6-F3D5-47C3-8CF1-00EA94C25C6D}"/>
    <cellStyle name="20% - Ênfase1 9 3" xfId="13867" xr:uid="{8C29430B-38C9-4497-8F63-AE304E2F1DF9}"/>
    <cellStyle name="20% - Ênfase1 9 3 2" xfId="24932" xr:uid="{51F441DA-7F39-4750-A2E3-2D079E292A3A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10 2" xfId="26414" xr:uid="{37D69F12-FCA1-4745-9768-4CECE3778C1C}"/>
    <cellStyle name="20% - Ênfase2 2 2 11" xfId="19295" xr:uid="{66A1E2B2-9273-4A87-9822-0BD548851EF7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2 2" xfId="22625" xr:uid="{C07133B5-720B-4921-A4E2-82D0C86F1826}"/>
    <cellStyle name="20% - Ênfase2 2 2 2 2 2 3" xfId="14546" xr:uid="{EF84128E-FEAA-42D3-8F2D-2EE3ADC19F4F}"/>
    <cellStyle name="20% - Ênfase2 2 2 2 2 2 3 2" xfId="25611" xr:uid="{DFBB7A91-ECBA-4F72-8AA3-9B4629AD11B0}"/>
    <cellStyle name="20% - Ênfase2 2 2 2 2 2 4" xfId="16973" xr:uid="{A6BF7545-C41D-4422-8CD0-FB1E68EF7B5F}"/>
    <cellStyle name="20% - Ênfase2 2 2 2 2 2 4 2" xfId="27787" xr:uid="{76B3C504-7140-4B45-9A72-33C54246E7ED}"/>
    <cellStyle name="20% - Ênfase2 2 2 2 2 2 5" xfId="20676" xr:uid="{EC9AEDFE-5674-4398-9E7C-7A96685245DF}"/>
    <cellStyle name="20% - Ênfase2 2 2 2 2 3" xfId="9802" xr:uid="{A9ECF93C-1E17-4BA1-88DF-E1C6DBB9ABA7}"/>
    <cellStyle name="20% - Ênfase2 2 2 2 2 3 2" xfId="13409" xr:uid="{07748FA4-45C1-4BF0-B24F-E65435CEA7B1}"/>
    <cellStyle name="20% - Ênfase2 2 2 2 2 3 2 2" xfId="24476" xr:uid="{2C362363-3F5C-409C-AE61-39C7BD5F07EB}"/>
    <cellStyle name="20% - Ênfase2 2 2 2 2 3 3" xfId="21255" xr:uid="{0C8D4765-C833-498E-8C21-0C6C23E3A2C3}"/>
    <cellStyle name="20% - Ênfase2 2 2 2 2 4" xfId="12429" xr:uid="{9C7BAB80-7467-495E-A13E-165DFC45361C}"/>
    <cellStyle name="20% - Ênfase2 2 2 2 2 4 2" xfId="23544" xr:uid="{EB39332C-45B9-4F2C-962F-1E5FDDF1ECD1}"/>
    <cellStyle name="20% - Ênfase2 2 2 2 2 5" xfId="15522" xr:uid="{875615AE-6BB8-4C9B-83A3-6A089345249A}"/>
    <cellStyle name="20% - Ênfase2 2 2 2 2 5 2" xfId="26416" xr:uid="{309E2D36-6F19-4DD8-BE2A-8F8937F1E438}"/>
    <cellStyle name="20% - Ênfase2 2 2 2 2 6" xfId="19297" xr:uid="{AFDBE39B-E500-4399-BEFD-DB15B09E453C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2 2" xfId="22907" xr:uid="{F55D50B7-7C2A-487E-ADEC-B24F1EA9EEEA}"/>
    <cellStyle name="20% - Ênfase2 2 2 2 3 2 3" xfId="14828" xr:uid="{724C1B73-4EF1-420E-8606-5D5F631C8206}"/>
    <cellStyle name="20% - Ênfase2 2 2 2 3 2 3 2" xfId="25893" xr:uid="{07128BC0-C259-4E61-9C66-CFFF85E2B247}"/>
    <cellStyle name="20% - Ênfase2 2 2 2 3 2 4" xfId="17255" xr:uid="{D6819D1F-C025-4056-93AA-74FAEFB209FC}"/>
    <cellStyle name="20% - Ênfase2 2 2 2 3 2 4 2" xfId="28069" xr:uid="{5FACBF6A-0D25-46EF-B13F-FA1DB92A6B39}"/>
    <cellStyle name="20% - Ênfase2 2 2 2 3 2 5" xfId="20958" xr:uid="{DD9343B5-F601-4B3A-AD29-4043C8BD9C6E}"/>
    <cellStyle name="20% - Ênfase2 2 2 2 3 3" xfId="9803" xr:uid="{0B8C0EE4-99FE-4FD2-A9B5-A290FEE55BA1}"/>
    <cellStyle name="20% - Ênfase2 2 2 2 3 3 2" xfId="13691" xr:uid="{CBB4C63D-EBB6-41CD-B724-0CB0D6B0295D}"/>
    <cellStyle name="20% - Ênfase2 2 2 2 3 3 2 2" xfId="24758" xr:uid="{81DCD4F1-60AD-4DB5-89D9-A5703C250914}"/>
    <cellStyle name="20% - Ênfase2 2 2 2 3 3 3" xfId="21256" xr:uid="{41E9493E-C750-4465-99AB-AF676D278AFA}"/>
    <cellStyle name="20% - Ênfase2 2 2 2 3 4" xfId="12711" xr:uid="{FB782716-E57A-4844-9363-E6227243C6F4}"/>
    <cellStyle name="20% - Ênfase2 2 2 2 3 4 2" xfId="23826" xr:uid="{8D1AAD76-3CC5-4DD2-8DD8-E2ECEA53379C}"/>
    <cellStyle name="20% - Ênfase2 2 2 2 3 5" xfId="15523" xr:uid="{CFDB15CE-2CC5-4743-BB61-523AE7558521}"/>
    <cellStyle name="20% - Ênfase2 2 2 2 3 5 2" xfId="26417" xr:uid="{006073F2-698E-4CEA-8C12-C731173701C1}"/>
    <cellStyle name="20% - Ênfase2 2 2 2 3 6" xfId="19298" xr:uid="{7C9B50FD-49D1-49E3-B9B3-BCB9BFF8A7ED}"/>
    <cellStyle name="20% - Ênfase2 2 2 2 4" xfId="8908" xr:uid="{7C5AF1A0-FCBF-4C4B-A29F-76F2722E89D7}"/>
    <cellStyle name="20% - Ênfase2 2 2 2 4 2" xfId="10887" xr:uid="{D4F8EE5F-4AE4-4F35-8B00-1140C6D4C191}"/>
    <cellStyle name="20% - Ênfase2 2 2 2 4 2 2" xfId="22343" xr:uid="{C271AD97-143E-4058-8090-6DE37253F02D}"/>
    <cellStyle name="20% - Ênfase2 2 2 2 4 3" xfId="14250" xr:uid="{EE7F18C1-E372-4515-B047-E9774819C0E7}"/>
    <cellStyle name="20% - Ênfase2 2 2 2 4 3 2" xfId="25315" xr:uid="{2883EDA8-BBE9-4A9B-95DB-D3F96DC8943B}"/>
    <cellStyle name="20% - Ênfase2 2 2 2 4 4" xfId="16691" xr:uid="{4120338B-B1A9-41CA-8B3E-82BD103F2737}"/>
    <cellStyle name="20% - Ênfase2 2 2 2 4 4 2" xfId="27505" xr:uid="{B7444CA6-5E4D-48CE-95D1-44056606C35D}"/>
    <cellStyle name="20% - Ênfase2 2 2 2 4 5" xfId="20394" xr:uid="{44782AD0-A136-4E60-90DC-48EA41C26B01}"/>
    <cellStyle name="20% - Ênfase2 2 2 2 5" xfId="9801" xr:uid="{7D78578D-EAAE-430F-B60C-1C53547856FF}"/>
    <cellStyle name="20% - Ênfase2 2 2 2 5 2" xfId="13113" xr:uid="{85C217A8-C15A-48F3-B0F0-F7FFA193C405}"/>
    <cellStyle name="20% - Ênfase2 2 2 2 5 2 2" xfId="24180" xr:uid="{05F888F4-E1A8-4997-8C74-E827FB08C622}"/>
    <cellStyle name="20% - Ênfase2 2 2 2 5 3" xfId="21254" xr:uid="{86251B35-F3F4-48BB-BB50-121B5625353F}"/>
    <cellStyle name="20% - Ênfase2 2 2 2 6" xfId="12147" xr:uid="{8855D4B0-29E8-4A64-8BF0-E439F2E0430B}"/>
    <cellStyle name="20% - Ênfase2 2 2 2 6 2" xfId="23262" xr:uid="{6DB4719B-768D-4AF8-B1E7-706CEA198975}"/>
    <cellStyle name="20% - Ênfase2 2 2 2 7" xfId="15521" xr:uid="{99826FB5-0895-4378-BA7B-D6668F9E5760}"/>
    <cellStyle name="20% - Ênfase2 2 2 2 7 2" xfId="26415" xr:uid="{F376A833-285D-4B81-8738-E23C201B8026}"/>
    <cellStyle name="20% - Ênfase2 2 2 2 8" xfId="19296" xr:uid="{C18BEE36-844C-4FF2-B12A-59B85AA16AA8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2 2" xfId="22456" xr:uid="{E33A0E9D-3147-4FC6-A882-85525D8D5395}"/>
    <cellStyle name="20% - Ênfase2 2 2 3 2 3" xfId="14373" xr:uid="{68B368A3-005A-434A-9166-59029DB7DDFB}"/>
    <cellStyle name="20% - Ênfase2 2 2 3 2 3 2" xfId="25438" xr:uid="{F2DD2D2C-1F50-47D9-9224-AA4D456D9FB3}"/>
    <cellStyle name="20% - Ênfase2 2 2 3 2 4" xfId="16804" xr:uid="{E2A0CEDE-5132-4A42-B959-2B3CF94C27FE}"/>
    <cellStyle name="20% - Ênfase2 2 2 3 2 4 2" xfId="27618" xr:uid="{0F3356DE-41B5-46E3-AEBB-282A08645CCC}"/>
    <cellStyle name="20% - Ênfase2 2 2 3 2 5" xfId="20507" xr:uid="{110F57A2-0486-452D-A72B-B196EF341F3E}"/>
    <cellStyle name="20% - Ênfase2 2 2 3 3" xfId="9804" xr:uid="{5A2AE687-C19A-4C43-BA40-E84D56A46E8C}"/>
    <cellStyle name="20% - Ênfase2 2 2 3 3 2" xfId="13236" xr:uid="{3F27CCB5-35AC-4A55-92D6-E9316C905151}"/>
    <cellStyle name="20% - Ênfase2 2 2 3 3 2 2" xfId="24303" xr:uid="{F52B4E50-B534-4FB2-84B7-BA7162A6D712}"/>
    <cellStyle name="20% - Ênfase2 2 2 3 3 3" xfId="21257" xr:uid="{1578F841-3DF5-4B63-AD38-1D1C9FD379D6}"/>
    <cellStyle name="20% - Ênfase2 2 2 3 4" xfId="12260" xr:uid="{35097403-813D-4B25-BC55-337B7ECA8944}"/>
    <cellStyle name="20% - Ênfase2 2 2 3 4 2" xfId="23375" xr:uid="{3B77218E-1ADE-4AF9-95A3-0210DE36BD5E}"/>
    <cellStyle name="20% - Ênfase2 2 2 3 5" xfId="15524" xr:uid="{A734BCFA-EC62-4241-8BB8-DF9BC4A62976}"/>
    <cellStyle name="20% - Ênfase2 2 2 3 5 2" xfId="26418" xr:uid="{9308285C-B21A-46FA-A92F-31490055D560}"/>
    <cellStyle name="20% - Ênfase2 2 2 3 6" xfId="19299" xr:uid="{43B4AE40-598C-4545-9156-B77D43D16D5C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2 2" xfId="22738" xr:uid="{E46A55E5-2206-4956-9C0B-7AFCD7D64773}"/>
    <cellStyle name="20% - Ênfase2 2 2 4 2 3" xfId="14659" xr:uid="{EA799FA8-0A74-44B8-89AA-9921B866D5A6}"/>
    <cellStyle name="20% - Ênfase2 2 2 4 2 3 2" xfId="25724" xr:uid="{6670EC03-B697-4B7C-8A97-138B68EEB17D}"/>
    <cellStyle name="20% - Ênfase2 2 2 4 2 4" xfId="17086" xr:uid="{F51F4459-A9F2-4D0D-BF3D-1431B07028BE}"/>
    <cellStyle name="20% - Ênfase2 2 2 4 2 4 2" xfId="27900" xr:uid="{EB2D6BC8-DE65-431D-95C7-F15591755F25}"/>
    <cellStyle name="20% - Ênfase2 2 2 4 2 5" xfId="20789" xr:uid="{97868D9B-140D-4220-A0D4-58E72A395897}"/>
    <cellStyle name="20% - Ênfase2 2 2 4 3" xfId="9805" xr:uid="{0E219ABB-4683-4DDD-B52F-D918102205DC}"/>
    <cellStyle name="20% - Ênfase2 2 2 4 3 2" xfId="13522" xr:uid="{9258BE05-A877-4EE7-9A1A-99DD03BA3EBC}"/>
    <cellStyle name="20% - Ênfase2 2 2 4 3 2 2" xfId="24589" xr:uid="{247B1AAD-6B33-437C-9932-EAA965BF4593}"/>
    <cellStyle name="20% - Ênfase2 2 2 4 3 3" xfId="21258" xr:uid="{F9B3921C-9183-4F1C-B440-5DD19A05AAB2}"/>
    <cellStyle name="20% - Ênfase2 2 2 4 4" xfId="12542" xr:uid="{5AE377D9-9681-41BB-ACF8-2FC65EE1647F}"/>
    <cellStyle name="20% - Ênfase2 2 2 4 4 2" xfId="23657" xr:uid="{A58856EC-0086-47B0-9752-10D752D5881C}"/>
    <cellStyle name="20% - Ênfase2 2 2 4 5" xfId="15525" xr:uid="{44AF1E36-7ACD-49EA-B356-DB4D4AA91EEA}"/>
    <cellStyle name="20% - Ênfase2 2 2 4 5 2" xfId="26419" xr:uid="{34D52715-AEDB-4AA5-90DD-09DF2E6752E3}"/>
    <cellStyle name="20% - Ênfase2 2 2 4 6" xfId="19300" xr:uid="{0CBCCB12-8F2D-423E-AAF9-205089912F6C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2 2" xfId="23020" xr:uid="{3601C9F1-E2B6-45F1-AB88-6C2E9CF2F726}"/>
    <cellStyle name="20% - Ênfase2 2 2 5 2 3" xfId="14941" xr:uid="{7F677DEF-48CF-4D2E-A78F-2140029834D7}"/>
    <cellStyle name="20% - Ênfase2 2 2 5 2 3 2" xfId="26006" xr:uid="{9A3844EC-9FED-49F5-AE1E-2E9019AFEC74}"/>
    <cellStyle name="20% - Ênfase2 2 2 5 2 4" xfId="17368" xr:uid="{46027D8D-EAF4-4D1D-B94B-905A524D5641}"/>
    <cellStyle name="20% - Ênfase2 2 2 5 2 4 2" xfId="28182" xr:uid="{C1A295B4-DD59-49F3-8E69-1FE9D7EB4F16}"/>
    <cellStyle name="20% - Ênfase2 2 2 5 2 5" xfId="21071" xr:uid="{707797AD-F534-4417-BF81-978BA4E6CCC0}"/>
    <cellStyle name="20% - Ênfase2 2 2 5 3" xfId="9806" xr:uid="{6C8898C4-3D55-4486-8AEB-FFE026AA0A49}"/>
    <cellStyle name="20% - Ênfase2 2 2 5 3 2" xfId="13804" xr:uid="{7843D08A-C821-47CF-AFA0-49F721DCEAF0}"/>
    <cellStyle name="20% - Ênfase2 2 2 5 3 2 2" xfId="24871" xr:uid="{DDBB0659-A5D2-4846-8381-A66FFB2E1C50}"/>
    <cellStyle name="20% - Ênfase2 2 2 5 3 3" xfId="21259" xr:uid="{29D175DA-60BD-4181-A163-52BE3CD2483E}"/>
    <cellStyle name="20% - Ênfase2 2 2 5 4" xfId="12824" xr:uid="{D2C441F3-A3EA-4F80-BF38-06A23F0D9AE2}"/>
    <cellStyle name="20% - Ênfase2 2 2 5 4 2" xfId="23939" xr:uid="{11B4ED5D-B740-4338-A905-FAAB50DC31DD}"/>
    <cellStyle name="20% - Ênfase2 2 2 5 5" xfId="15526" xr:uid="{45869AEF-162B-4A6B-9290-0A47CED29706}"/>
    <cellStyle name="20% - Ênfase2 2 2 5 5 2" xfId="26420" xr:uid="{6F244E05-84B7-473F-B4DD-7D3B3BB1E81B}"/>
    <cellStyle name="20% - Ênfase2 2 2 5 6" xfId="19301" xr:uid="{6E099091-9659-48F2-A2CA-DC0C5B0697FF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2 2 2" xfId="26153" xr:uid="{6A5777F4-11DE-4494-A67B-3BA0A6B50F94}"/>
    <cellStyle name="20% - Ênfase2 2 2 6 2 3" xfId="22174" xr:uid="{F05B5CF0-69C5-476B-8496-69D1E70D4BEF}"/>
    <cellStyle name="20% - Ênfase2 2 2 6 3" xfId="13953" xr:uid="{8ABB3988-95F3-4D59-8C36-13BFA425DFB2}"/>
    <cellStyle name="20% - Ênfase2 2 2 6 3 2" xfId="25018" xr:uid="{E499D6D4-687B-4C0A-8E07-DA6684A57EFA}"/>
    <cellStyle name="20% - Ênfase2 2 2 6 4" xfId="16522" xr:uid="{599C2C82-A282-4EA7-80CC-BB849549B3BF}"/>
    <cellStyle name="20% - Ênfase2 2 2 6 4 2" xfId="27336" xr:uid="{69FFD8F6-B4EA-413C-A4D4-903B4FB33E29}"/>
    <cellStyle name="20% - Ênfase2 2 2 6 5" xfId="20225" xr:uid="{A194B2B6-2AB5-4890-AC2E-A0FE2D76840E}"/>
    <cellStyle name="20% - Ênfase2 2 2 7" xfId="9800" xr:uid="{2D76B5D7-05CA-4276-9FDB-E41E4B6B057E}"/>
    <cellStyle name="20% - Ênfase2 2 2 7 2" xfId="14077" xr:uid="{AF21D7AE-640E-45DA-B25F-33AD92D86711}"/>
    <cellStyle name="20% - Ênfase2 2 2 7 2 2" xfId="25142" xr:uid="{A30C8D5A-8BAA-471B-9496-3A70C9A2380F}"/>
    <cellStyle name="20% - Ênfase2 2 2 7 3" xfId="21253" xr:uid="{55D38BFE-E80F-427B-AD70-E17C41CE0638}"/>
    <cellStyle name="20% - Ênfase2 2 2 8" xfId="12938" xr:uid="{1D98E8EE-E74D-4EBA-9CC0-AB24ADFCF88C}"/>
    <cellStyle name="20% - Ênfase2 2 2 8 2" xfId="24007" xr:uid="{8FF82D48-517C-448C-82E7-90D5996E6049}"/>
    <cellStyle name="20% - Ênfase2 2 2 9" xfId="11897" xr:uid="{6B2AC1EE-ABCE-49F7-9598-2C9BBF6E6D0B}"/>
    <cellStyle name="20% - Ênfase2 2 2 9 2" xfId="23088" xr:uid="{8C60E9FA-89EF-4D51-AB5B-E9B1B950435C}"/>
    <cellStyle name="20% - Ênfase2 2 3" xfId="6994" xr:uid="{20D27761-7285-4EC0-9995-35EA50EB6672}"/>
    <cellStyle name="20% - Ênfase2 2 3 10" xfId="19302" xr:uid="{DA2F04A1-138A-4850-9AF8-2C8D2682D2D4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2 2" xfId="22681" xr:uid="{CD866DA7-2CE8-4879-9B83-5DAE793182B8}"/>
    <cellStyle name="20% - Ênfase2 2 3 2 2 2 3" xfId="14602" xr:uid="{E56E779F-9094-4BF8-A515-2C17E01A1718}"/>
    <cellStyle name="20% - Ênfase2 2 3 2 2 2 3 2" xfId="25667" xr:uid="{3A6871FC-B502-4469-A151-0F33BD526F4C}"/>
    <cellStyle name="20% - Ênfase2 2 3 2 2 2 4" xfId="17029" xr:uid="{A20E9630-6414-43C1-812F-490825B74EEB}"/>
    <cellStyle name="20% - Ênfase2 2 3 2 2 2 4 2" xfId="27843" xr:uid="{3046C98B-7160-420A-BF3D-06D0C0A8AE49}"/>
    <cellStyle name="20% - Ênfase2 2 3 2 2 2 5" xfId="20732" xr:uid="{643D05DD-30BA-44FE-A5C3-A16A1E00A316}"/>
    <cellStyle name="20% - Ênfase2 2 3 2 2 3" xfId="9809" xr:uid="{8653F0AB-6772-4DCD-B9C1-9B53D7487F5D}"/>
    <cellStyle name="20% - Ênfase2 2 3 2 2 3 2" xfId="13465" xr:uid="{96605E4E-2368-4E63-82D6-8B9EB7F93F65}"/>
    <cellStyle name="20% - Ênfase2 2 3 2 2 3 2 2" xfId="24532" xr:uid="{F7D6D579-4CA3-4195-807E-0A171B668B13}"/>
    <cellStyle name="20% - Ênfase2 2 3 2 2 3 3" xfId="21262" xr:uid="{565F9E0A-C51E-4B17-9A4F-0F260C06EA6B}"/>
    <cellStyle name="20% - Ênfase2 2 3 2 2 4" xfId="12485" xr:uid="{3F74D32D-A23D-49B9-8FD9-575848306B6C}"/>
    <cellStyle name="20% - Ênfase2 2 3 2 2 4 2" xfId="23600" xr:uid="{7F3E8666-B586-4D0C-82C0-809A0D34D87C}"/>
    <cellStyle name="20% - Ênfase2 2 3 2 2 5" xfId="15529" xr:uid="{0579B1FC-74F5-443D-BAE2-192DB54426B4}"/>
    <cellStyle name="20% - Ênfase2 2 3 2 2 5 2" xfId="26423" xr:uid="{06A8A5E5-9B19-4A54-8E5C-18D27B65A566}"/>
    <cellStyle name="20% - Ênfase2 2 3 2 2 6" xfId="19304" xr:uid="{4581555A-C120-4E09-A493-4AAAE80D7065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2 2" xfId="22963" xr:uid="{DEEEF87D-1E05-4395-BCE5-E8BFDDFB1DBB}"/>
    <cellStyle name="20% - Ênfase2 2 3 2 3 2 3" xfId="14884" xr:uid="{E7C7DC5D-ACE6-42CE-BA23-ED3053C1EF18}"/>
    <cellStyle name="20% - Ênfase2 2 3 2 3 2 3 2" xfId="25949" xr:uid="{43116B1D-7197-407F-A98E-4EDE88968D60}"/>
    <cellStyle name="20% - Ênfase2 2 3 2 3 2 4" xfId="17311" xr:uid="{FF18CADB-75F3-4783-BD86-D99217EA8F8A}"/>
    <cellStyle name="20% - Ênfase2 2 3 2 3 2 4 2" xfId="28125" xr:uid="{4B8CF756-BB11-42C4-8B3F-FCBBAC27B38B}"/>
    <cellStyle name="20% - Ênfase2 2 3 2 3 2 5" xfId="21014" xr:uid="{E0D134A2-F91A-447E-AC22-716DC75C9407}"/>
    <cellStyle name="20% - Ênfase2 2 3 2 3 3" xfId="9810" xr:uid="{915F0510-41DC-4168-A220-17DCDF297332}"/>
    <cellStyle name="20% - Ênfase2 2 3 2 3 3 2" xfId="13747" xr:uid="{641EE8F9-7169-43EB-84FB-00EE48EB3CC6}"/>
    <cellStyle name="20% - Ênfase2 2 3 2 3 3 2 2" xfId="24814" xr:uid="{4925664E-22F7-4B38-9384-1F10981A92EA}"/>
    <cellStyle name="20% - Ênfase2 2 3 2 3 3 3" xfId="21263" xr:uid="{E761F2D2-22E6-4337-B09B-03038268E926}"/>
    <cellStyle name="20% - Ênfase2 2 3 2 3 4" xfId="12767" xr:uid="{472502C4-1559-4435-B74D-8909857D381D}"/>
    <cellStyle name="20% - Ênfase2 2 3 2 3 4 2" xfId="23882" xr:uid="{00D30707-2ACE-4DA0-A67F-DEC77262288A}"/>
    <cellStyle name="20% - Ênfase2 2 3 2 3 5" xfId="15530" xr:uid="{8908552C-790F-4A5C-A9E6-8E938102E51A}"/>
    <cellStyle name="20% - Ênfase2 2 3 2 3 5 2" xfId="26424" xr:uid="{2AFEADA7-E31B-42D1-AA7A-85A075C8EB5B}"/>
    <cellStyle name="20% - Ênfase2 2 3 2 3 6" xfId="19305" xr:uid="{6EFAD5C5-BE26-4A01-9EA2-16D93AAA1445}"/>
    <cellStyle name="20% - Ênfase2 2 3 2 4" xfId="8964" xr:uid="{91616CD6-CFF7-4766-A963-D050805D9502}"/>
    <cellStyle name="20% - Ênfase2 2 3 2 4 2" xfId="10943" xr:uid="{41D65DD7-23CC-43CD-8B44-6EDE5110B80E}"/>
    <cellStyle name="20% - Ênfase2 2 3 2 4 2 2" xfId="22399" xr:uid="{0CED4EBF-1DDD-4844-A423-C40F6BECABBE}"/>
    <cellStyle name="20% - Ênfase2 2 3 2 4 3" xfId="14306" xr:uid="{A8D9329B-A950-4143-B920-D7C65BB2CE18}"/>
    <cellStyle name="20% - Ênfase2 2 3 2 4 3 2" xfId="25371" xr:uid="{4819919D-F0C7-4326-879E-1584618E59A4}"/>
    <cellStyle name="20% - Ênfase2 2 3 2 4 4" xfId="16747" xr:uid="{25794577-D6A6-45C8-92AF-2F97C1AC0B41}"/>
    <cellStyle name="20% - Ênfase2 2 3 2 4 4 2" xfId="27561" xr:uid="{1F2879F3-1A10-4CFF-B814-CF507036282F}"/>
    <cellStyle name="20% - Ênfase2 2 3 2 4 5" xfId="20450" xr:uid="{D08F6702-ED4A-4467-95DA-DB6D3ADE648A}"/>
    <cellStyle name="20% - Ênfase2 2 3 2 5" xfId="9808" xr:uid="{0A98805F-CF9F-4622-A62B-749240E441FB}"/>
    <cellStyle name="20% - Ênfase2 2 3 2 5 2" xfId="13169" xr:uid="{6852D2B0-0EBB-4323-9B56-A0DE94BC8F04}"/>
    <cellStyle name="20% - Ênfase2 2 3 2 5 2 2" xfId="24236" xr:uid="{1FD341D1-4573-4CDF-9703-6A9AD147CE6C}"/>
    <cellStyle name="20% - Ênfase2 2 3 2 5 3" xfId="21261" xr:uid="{A5C3EE9F-CDA7-4075-97C9-AB4DB7789C03}"/>
    <cellStyle name="20% - Ênfase2 2 3 2 6" xfId="12203" xr:uid="{D0248D6D-245C-4607-B174-5EC8A5350CB0}"/>
    <cellStyle name="20% - Ênfase2 2 3 2 6 2" xfId="23318" xr:uid="{5176B03A-FD2F-42BE-BA2F-3DCD69C514EE}"/>
    <cellStyle name="20% - Ênfase2 2 3 2 7" xfId="15528" xr:uid="{6131DB36-0158-4FDE-8816-9720FB20CAEE}"/>
    <cellStyle name="20% - Ênfase2 2 3 2 7 2" xfId="26422" xr:uid="{AA16AA46-D971-4D63-B137-96F3433931F5}"/>
    <cellStyle name="20% - Ênfase2 2 3 2 8" xfId="19303" xr:uid="{C7C93923-6C40-4F31-9472-6CE78AAD00C7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2 2" xfId="22512" xr:uid="{37444C5F-3413-4CCD-9EFC-B0D6572F704F}"/>
    <cellStyle name="20% - Ênfase2 2 3 3 2 3" xfId="14429" xr:uid="{92B7BEEB-318B-4FDD-B2DC-84133F63197E}"/>
    <cellStyle name="20% - Ênfase2 2 3 3 2 3 2" xfId="25494" xr:uid="{5192C95F-A09B-4A6B-9F31-E8AAA15DB962}"/>
    <cellStyle name="20% - Ênfase2 2 3 3 2 4" xfId="16860" xr:uid="{3F934B8E-5CB1-4E51-AD32-AC84CCD868E0}"/>
    <cellStyle name="20% - Ênfase2 2 3 3 2 4 2" xfId="27674" xr:uid="{BD41CD20-97E2-4725-9399-9EBDE1552A2F}"/>
    <cellStyle name="20% - Ênfase2 2 3 3 2 5" xfId="20563" xr:uid="{03052A18-0D84-491B-B5CA-6BE54ADD4FBA}"/>
    <cellStyle name="20% - Ênfase2 2 3 3 3" xfId="9811" xr:uid="{A44A5A21-09B8-42D7-A37C-53AAEEDD40D2}"/>
    <cellStyle name="20% - Ênfase2 2 3 3 3 2" xfId="13292" xr:uid="{051A76D9-7463-470B-B80D-E48456D7438C}"/>
    <cellStyle name="20% - Ênfase2 2 3 3 3 2 2" xfId="24359" xr:uid="{1F03F44C-44B3-4291-B5DF-A8A5B15F321E}"/>
    <cellStyle name="20% - Ênfase2 2 3 3 3 3" xfId="21264" xr:uid="{4B2642A5-82D1-43CE-B08E-EA900ED8A6D5}"/>
    <cellStyle name="20% - Ênfase2 2 3 3 4" xfId="12316" xr:uid="{A75E8057-1BD8-454F-A397-16BC4DAE2262}"/>
    <cellStyle name="20% - Ênfase2 2 3 3 4 2" xfId="23431" xr:uid="{BC0BFDCB-9E21-4B57-8070-A60A501146C8}"/>
    <cellStyle name="20% - Ênfase2 2 3 3 5" xfId="15531" xr:uid="{C00DED15-16AF-454C-AA7B-35C058C37382}"/>
    <cellStyle name="20% - Ênfase2 2 3 3 5 2" xfId="26425" xr:uid="{03ABAC23-064A-4ABB-8CFE-826BFD07DEFB}"/>
    <cellStyle name="20% - Ênfase2 2 3 3 6" xfId="19306" xr:uid="{B492EAF2-6C44-4560-A716-1ADFEDB4CE55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2 2" xfId="22794" xr:uid="{7F6FFF0E-319B-49C8-B94A-681E6E914D0A}"/>
    <cellStyle name="20% - Ênfase2 2 3 4 2 3" xfId="14715" xr:uid="{09BEBE75-0B0B-459B-89D8-A53813B653F4}"/>
    <cellStyle name="20% - Ênfase2 2 3 4 2 3 2" xfId="25780" xr:uid="{9AA05953-B9F5-427C-A874-9F7348F0815D}"/>
    <cellStyle name="20% - Ênfase2 2 3 4 2 4" xfId="17142" xr:uid="{F1AFDEB3-4A79-46A5-973E-5FED986EACFD}"/>
    <cellStyle name="20% - Ênfase2 2 3 4 2 4 2" xfId="27956" xr:uid="{0EC70C8E-339A-449A-A139-7969184C4554}"/>
    <cellStyle name="20% - Ênfase2 2 3 4 2 5" xfId="20845" xr:uid="{C25DC752-2EA1-4947-804D-29C3E067C4FE}"/>
    <cellStyle name="20% - Ênfase2 2 3 4 3" xfId="9812" xr:uid="{E89CC3E9-5DAC-46DF-8079-E484D3ED7E37}"/>
    <cellStyle name="20% - Ênfase2 2 3 4 3 2" xfId="13578" xr:uid="{ACBD88A8-F557-4880-B137-7B61369D1021}"/>
    <cellStyle name="20% - Ênfase2 2 3 4 3 2 2" xfId="24645" xr:uid="{B767F3E7-EDA8-46E5-B1C6-3A450364F217}"/>
    <cellStyle name="20% - Ênfase2 2 3 4 3 3" xfId="21265" xr:uid="{1C41446F-11AF-48DC-9C1D-4AEB9C1B575D}"/>
    <cellStyle name="20% - Ênfase2 2 3 4 4" xfId="12598" xr:uid="{A3622D1E-AD38-4054-B230-CAF44A33C2CC}"/>
    <cellStyle name="20% - Ênfase2 2 3 4 4 2" xfId="23713" xr:uid="{6E3775FF-751A-49A0-A905-22B236104031}"/>
    <cellStyle name="20% - Ênfase2 2 3 4 5" xfId="15532" xr:uid="{BAE202F4-7286-4893-880A-DC6541C475A4}"/>
    <cellStyle name="20% - Ênfase2 2 3 4 5 2" xfId="26426" xr:uid="{59CBF13B-8490-4CC5-9EB6-14D05019E40F}"/>
    <cellStyle name="20% - Ênfase2 2 3 4 6" xfId="19307" xr:uid="{FADB77D3-2CF7-40A5-8BAF-82EAD5A81803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2 2 2" xfId="26209" xr:uid="{6C74E37E-7572-42A6-85D4-5E23A3D27977}"/>
    <cellStyle name="20% - Ênfase2 2 3 5 2 3" xfId="22230" xr:uid="{06A44521-6E76-4AD3-AA4D-1BB9F7DBA7B9}"/>
    <cellStyle name="20% - Ênfase2 2 3 5 3" xfId="14009" xr:uid="{786C3A97-6206-48CC-9337-6537FDB2323E}"/>
    <cellStyle name="20% - Ênfase2 2 3 5 3 2" xfId="25074" xr:uid="{A6529CDB-C516-47A0-8F51-188022565432}"/>
    <cellStyle name="20% - Ênfase2 2 3 5 4" xfId="16578" xr:uid="{751ED444-038B-4E7F-98B0-2089AE572AD7}"/>
    <cellStyle name="20% - Ênfase2 2 3 5 4 2" xfId="27392" xr:uid="{142FD40A-46A6-4B48-8D06-DF50D3C8EC81}"/>
    <cellStyle name="20% - Ênfase2 2 3 5 5" xfId="20281" xr:uid="{C5F1F028-9B58-40DC-BCFB-922047C6C465}"/>
    <cellStyle name="20% - Ênfase2 2 3 6" xfId="9807" xr:uid="{9771C33C-4BB0-491E-96C4-F5F3B14DFD4C}"/>
    <cellStyle name="20% - Ênfase2 2 3 6 2" xfId="14133" xr:uid="{0098E377-8130-4DB2-982F-FA5218931050}"/>
    <cellStyle name="20% - Ênfase2 2 3 6 2 2" xfId="25198" xr:uid="{91954899-E97D-4149-B139-284B66BB615B}"/>
    <cellStyle name="20% - Ênfase2 2 3 6 3" xfId="21260" xr:uid="{879872D4-6E32-4C77-8E2D-428D7ABDCCA9}"/>
    <cellStyle name="20% - Ênfase2 2 3 7" xfId="12995" xr:uid="{5A7392D4-9779-4F57-B0F9-5F6DC34A6007}"/>
    <cellStyle name="20% - Ênfase2 2 3 7 2" xfId="24063" xr:uid="{B2A504BA-AD56-4DE2-9432-CC5CD5526893}"/>
    <cellStyle name="20% - Ênfase2 2 3 8" xfId="11974" xr:uid="{E47EB813-C97B-4D99-AE11-F69635C59696}"/>
    <cellStyle name="20% - Ênfase2 2 3 8 2" xfId="23145" xr:uid="{DAB002B8-3D7A-46CD-94C6-36F094DBBC3B}"/>
    <cellStyle name="20% - Ênfase2 2 3 9" xfId="15527" xr:uid="{EDCF990F-D52C-4162-99B3-58061CB52E9A}"/>
    <cellStyle name="20% - Ênfase2 2 3 9 2" xfId="26421" xr:uid="{BD02CB48-651E-4645-9CE9-9590C0558B5C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2 2" xfId="22568" xr:uid="{C9364157-AD83-4D4D-93FB-11A4D01E91F0}"/>
    <cellStyle name="20% - Ênfase2 2 5 2 2 3" xfId="14485" xr:uid="{518FF667-21BC-41F0-AAF9-CEDEAFF474B3}"/>
    <cellStyle name="20% - Ênfase2 2 5 2 2 3 2" xfId="25550" xr:uid="{4A3ED604-AB06-4DC9-8100-E1FBA559F66A}"/>
    <cellStyle name="20% - Ênfase2 2 5 2 2 4" xfId="16916" xr:uid="{A4354919-69AB-4651-899D-0368DA1A6B5C}"/>
    <cellStyle name="20% - Ênfase2 2 5 2 2 4 2" xfId="27730" xr:uid="{5428CD47-CEC8-4205-B3C5-34154CA48901}"/>
    <cellStyle name="20% - Ênfase2 2 5 2 2 5" xfId="20619" xr:uid="{D5717516-DF5A-45BB-BB80-88517482EA6A}"/>
    <cellStyle name="20% - Ênfase2 2 5 2 3" xfId="9814" xr:uid="{C9E35533-A699-453F-83C8-C15671AA089A}"/>
    <cellStyle name="20% - Ênfase2 2 5 2 3 2" xfId="13348" xr:uid="{EC9F4EF1-943D-41EF-ACAC-B5E3D93C4B3C}"/>
    <cellStyle name="20% - Ênfase2 2 5 2 3 2 2" xfId="24415" xr:uid="{A580A105-BA53-4833-AEC8-D2D38218C60C}"/>
    <cellStyle name="20% - Ênfase2 2 5 2 3 3" xfId="21267" xr:uid="{BC3026A3-E77A-43CC-8A87-F51D85CF09FF}"/>
    <cellStyle name="20% - Ênfase2 2 5 2 4" xfId="12372" xr:uid="{3303DB77-00CE-4ED7-A345-D226EDC82A62}"/>
    <cellStyle name="20% - Ênfase2 2 5 2 4 2" xfId="23487" xr:uid="{D4C4CAFB-7AF5-496C-9DF6-EC0D8899FA67}"/>
    <cellStyle name="20% - Ênfase2 2 5 2 5" xfId="15534" xr:uid="{A27C179E-DD72-4CBD-B5A1-870056214DDE}"/>
    <cellStyle name="20% - Ênfase2 2 5 2 5 2" xfId="26428" xr:uid="{67048181-4209-411B-B5BB-89E505E2584D}"/>
    <cellStyle name="20% - Ênfase2 2 5 2 6" xfId="19309" xr:uid="{24136F1B-988C-4B2A-B9C2-252342BCA49F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2 2" xfId="22850" xr:uid="{94CB11A3-5FEA-470D-BF48-958E7EEDDAE6}"/>
    <cellStyle name="20% - Ênfase2 2 5 3 2 3" xfId="14771" xr:uid="{25F32CA9-7DF5-459E-AFE7-359B47B433EA}"/>
    <cellStyle name="20% - Ênfase2 2 5 3 2 3 2" xfId="25836" xr:uid="{A96BA421-BB93-4EE2-B7AF-5F3CC1DD55CF}"/>
    <cellStyle name="20% - Ênfase2 2 5 3 2 4" xfId="17198" xr:uid="{BF1AE1C0-9247-43BA-846E-0BCEB112278D}"/>
    <cellStyle name="20% - Ênfase2 2 5 3 2 4 2" xfId="28012" xr:uid="{8C49E55E-61E2-406A-A09B-B1876976FC7C}"/>
    <cellStyle name="20% - Ênfase2 2 5 3 2 5" xfId="20901" xr:uid="{F00AC27A-BAFF-4F3E-ACEC-E6750CBA5EB5}"/>
    <cellStyle name="20% - Ênfase2 2 5 3 3" xfId="9815" xr:uid="{7B17C33D-BB5A-4F23-8C3A-722EE1A0814E}"/>
    <cellStyle name="20% - Ênfase2 2 5 3 3 2" xfId="13634" xr:uid="{21B06BC6-479E-4C20-BC91-9D1A3D5BF0CD}"/>
    <cellStyle name="20% - Ênfase2 2 5 3 3 2 2" xfId="24701" xr:uid="{9CFE2D79-15B5-4CAB-8AD4-F5F6676E44B7}"/>
    <cellStyle name="20% - Ênfase2 2 5 3 3 3" xfId="21268" xr:uid="{1E89C63E-2F52-4B75-BC00-5E0044998E33}"/>
    <cellStyle name="20% - Ênfase2 2 5 3 4" xfId="12654" xr:uid="{419DBD43-0F3D-420C-87BD-973397F33B75}"/>
    <cellStyle name="20% - Ênfase2 2 5 3 4 2" xfId="23769" xr:uid="{8B3324B0-DCD7-4691-A3FF-7AC9BC2D2A42}"/>
    <cellStyle name="20% - Ênfase2 2 5 3 5" xfId="15535" xr:uid="{CD1745DC-5FDA-4B2B-98F6-111A56546997}"/>
    <cellStyle name="20% - Ênfase2 2 5 3 5 2" xfId="26429" xr:uid="{BE1BE887-6C53-4119-9392-CE23E56A8296}"/>
    <cellStyle name="20% - Ênfase2 2 5 3 6" xfId="19310" xr:uid="{D93A16B5-1305-40CF-8C9C-7BB9FB3D6F3D}"/>
    <cellStyle name="20% - Ênfase2 2 5 4" xfId="8850" xr:uid="{BE7FE79E-04E2-40F3-A4C4-C8C7E9681047}"/>
    <cellStyle name="20% - Ênfase2 2 5 4 2" xfId="10830" xr:uid="{9B74008F-6801-4E88-9FE2-94D28B8E5AE5}"/>
    <cellStyle name="20% - Ênfase2 2 5 4 2 2" xfId="22286" xr:uid="{444F86EE-2D73-4611-948C-62EDA1591244}"/>
    <cellStyle name="20% - Ênfase2 2 5 4 3" xfId="14189" xr:uid="{6920772C-BE51-420F-87CF-59A40824E9C7}"/>
    <cellStyle name="20% - Ênfase2 2 5 4 3 2" xfId="25254" xr:uid="{464EF6F2-15BE-4100-9A6F-9FEEE63C1AF4}"/>
    <cellStyle name="20% - Ênfase2 2 5 4 4" xfId="16634" xr:uid="{63C7C1BE-1731-424A-BDD0-EDC8B1A89032}"/>
    <cellStyle name="20% - Ênfase2 2 5 4 4 2" xfId="27448" xr:uid="{914BA9AB-E670-428B-9FB2-8D404A675C33}"/>
    <cellStyle name="20% - Ênfase2 2 5 4 5" xfId="20337" xr:uid="{4CDA3D32-D6D5-416A-A7C0-08807504D4F3}"/>
    <cellStyle name="20% - Ênfase2 2 5 5" xfId="9813" xr:uid="{91DDA924-19A1-4419-82C9-2B41088DFBD5}"/>
    <cellStyle name="20% - Ênfase2 2 5 5 2" xfId="13051" xr:uid="{2208A7ED-7C4C-4042-BB7A-4512FCEF4430}"/>
    <cellStyle name="20% - Ênfase2 2 5 5 2 2" xfId="24119" xr:uid="{B4A9FB24-EF11-473C-8844-78D8429D7242}"/>
    <cellStyle name="20% - Ênfase2 2 5 5 3" xfId="21266" xr:uid="{4C41C0CB-659E-458B-BD43-B571D1BFA534}"/>
    <cellStyle name="20% - Ênfase2 2 5 6" xfId="12030" xr:uid="{C20457F9-9C66-4D23-9FD3-4FFEF312100B}"/>
    <cellStyle name="20% - Ênfase2 2 5 6 2" xfId="23201" xr:uid="{AF62B947-AF44-4E1A-96D8-19FFF92C8167}"/>
    <cellStyle name="20% - Ênfase2 2 5 7" xfId="15533" xr:uid="{EC5F8020-BA49-4FDD-A590-D4F5C5549A0B}"/>
    <cellStyle name="20% - Ênfase2 2 5 7 2" xfId="26427" xr:uid="{E2AFA589-94E9-44CC-89F8-214FA9B84219}"/>
    <cellStyle name="20% - Ênfase2 2 5 8" xfId="19308" xr:uid="{13A8AF6E-38AF-41DA-9C09-CCA57A3F7318}"/>
    <cellStyle name="20% - Ênfase2 2 6" xfId="13885" xr:uid="{2A2EED88-164A-4729-A95A-06C1D6A99296}"/>
    <cellStyle name="20% - Ênfase2 2 6 2" xfId="15071" xr:uid="{C6753492-2A86-4EAA-A48B-67502FCCC3B0}"/>
    <cellStyle name="20% - Ênfase2 2 6 2 2" xfId="26085" xr:uid="{77BF5DD0-F641-49DF-9C8D-C1FFF583F8D9}"/>
    <cellStyle name="20% - Ênfase2 2 6 3" xfId="24950" xr:uid="{D9B9FE30-D6CA-48F5-90FA-6D3D198062F3}"/>
    <cellStyle name="20% - Ênfase2 3" xfId="7004" xr:uid="{F8A62327-DC7C-484D-87FA-55A087BB74E7}"/>
    <cellStyle name="20% - Ênfase2 3 10" xfId="12953" xr:uid="{FD43BCE9-5040-4A69-80D5-1D628979A413}"/>
    <cellStyle name="20% - Ênfase2 3 10 2" xfId="24021" xr:uid="{8DA21888-3CA6-49C6-88BE-43FBC5BC88F3}"/>
    <cellStyle name="20% - Ênfase2 3 11" xfId="11932" xr:uid="{B1D9459B-74DC-42F4-B026-43445D491401}"/>
    <cellStyle name="20% - Ênfase2 3 11 2" xfId="23103" xr:uid="{DB4F395E-D9C3-4E31-8DE4-549E6214750B}"/>
    <cellStyle name="20% - Ênfase2 3 12" xfId="15536" xr:uid="{413D359A-A1EB-4033-ABC1-8F88F8CEB0D9}"/>
    <cellStyle name="20% - Ênfase2 3 12 2" xfId="26430" xr:uid="{8B9B216C-47DA-402D-B539-618EDE101977}"/>
    <cellStyle name="20% - Ênfase2 3 13" xfId="19311" xr:uid="{CD5EB12B-980C-4336-BAB1-A92355D8F86E}"/>
    <cellStyle name="20% - Ênfase2 3 2" xfId="7005" xr:uid="{DA3B7DCD-F6F6-4B51-9558-54C3A550982E}"/>
    <cellStyle name="20% - Ênfase2 3 2 10" xfId="19312" xr:uid="{DB651DBC-DAED-4940-8C4C-028ED5C5B67D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2 2" xfId="22695" xr:uid="{E4A0E240-1918-4680-B9D8-5F56D1ED7E85}"/>
    <cellStyle name="20% - Ênfase2 3 2 2 2 2 3" xfId="14616" xr:uid="{E81D8155-F1F2-46BE-A0C6-EFB199620B8E}"/>
    <cellStyle name="20% - Ênfase2 3 2 2 2 2 3 2" xfId="25681" xr:uid="{29CDBE4B-1585-4FDB-B75B-A38A1E8E1EB6}"/>
    <cellStyle name="20% - Ênfase2 3 2 2 2 2 4" xfId="17043" xr:uid="{E88E45EF-E280-410D-A1DC-AA4B2C3BD1DE}"/>
    <cellStyle name="20% - Ênfase2 3 2 2 2 2 4 2" xfId="27857" xr:uid="{20C6F48E-A1DA-4F81-81AD-E45B231D5BDC}"/>
    <cellStyle name="20% - Ênfase2 3 2 2 2 2 5" xfId="20746" xr:uid="{5FE8D554-9D4C-434C-B7F0-A24DA83C0FD7}"/>
    <cellStyle name="20% - Ênfase2 3 2 2 2 3" xfId="9819" xr:uid="{909DDC31-5588-4067-92D0-D3BA19165D88}"/>
    <cellStyle name="20% - Ênfase2 3 2 2 2 3 2" xfId="13479" xr:uid="{EF894601-CF4D-4286-8420-4FC4A8F24780}"/>
    <cellStyle name="20% - Ênfase2 3 2 2 2 3 2 2" xfId="24546" xr:uid="{5166E33A-CF07-442E-BF78-EF532F375158}"/>
    <cellStyle name="20% - Ênfase2 3 2 2 2 3 3" xfId="21272" xr:uid="{166D4C1A-BD0A-4506-B3A8-15529B3F86B4}"/>
    <cellStyle name="20% - Ênfase2 3 2 2 2 4" xfId="12499" xr:uid="{47DF0572-E5C1-4D06-95C9-EEA504AF4709}"/>
    <cellStyle name="20% - Ênfase2 3 2 2 2 4 2" xfId="23614" xr:uid="{2A0A065F-2C5A-483F-8924-60C1E0E2FC92}"/>
    <cellStyle name="20% - Ênfase2 3 2 2 2 5" xfId="15539" xr:uid="{FA98ADE4-98EB-4353-8325-317898BCF7FD}"/>
    <cellStyle name="20% - Ênfase2 3 2 2 2 5 2" xfId="26433" xr:uid="{CE853016-DD91-4A77-9BD3-6DFCF53A8B2B}"/>
    <cellStyle name="20% - Ênfase2 3 2 2 2 6" xfId="19314" xr:uid="{D5DF8D18-0F45-4C83-BB20-F040027A74AB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2 2" xfId="22977" xr:uid="{CF7BFAEC-62F0-446C-AAFB-ECB0E9608F70}"/>
    <cellStyle name="20% - Ênfase2 3 2 2 3 2 3" xfId="14898" xr:uid="{F34F8F19-7B6A-4EC7-A69E-251E008CC6CA}"/>
    <cellStyle name="20% - Ênfase2 3 2 2 3 2 3 2" xfId="25963" xr:uid="{8BE48F94-ABD1-42A9-B60B-B01393C3B9EC}"/>
    <cellStyle name="20% - Ênfase2 3 2 2 3 2 4" xfId="17325" xr:uid="{482559CA-9BC5-4877-B22D-248EC7B678F9}"/>
    <cellStyle name="20% - Ênfase2 3 2 2 3 2 4 2" xfId="28139" xr:uid="{19A7EED6-2C4F-4D31-ADE5-6014BB8F8072}"/>
    <cellStyle name="20% - Ênfase2 3 2 2 3 2 5" xfId="21028" xr:uid="{5B6EA8C1-9462-4A74-91B0-D93D9D6C385F}"/>
    <cellStyle name="20% - Ênfase2 3 2 2 3 3" xfId="9820" xr:uid="{27F522FE-0D0D-4405-9957-EF384539EFDB}"/>
    <cellStyle name="20% - Ênfase2 3 2 2 3 3 2" xfId="13761" xr:uid="{C475055E-C311-45BA-A0D3-EC5A240C894F}"/>
    <cellStyle name="20% - Ênfase2 3 2 2 3 3 2 2" xfId="24828" xr:uid="{F615526A-135A-4066-BAAA-AA5BDDBBEE68}"/>
    <cellStyle name="20% - Ênfase2 3 2 2 3 3 3" xfId="21273" xr:uid="{69219507-5C26-4872-B2DF-2E0AC7452E96}"/>
    <cellStyle name="20% - Ênfase2 3 2 2 3 4" xfId="12781" xr:uid="{AE144DBB-712B-4D2D-8F65-D1E8401E6779}"/>
    <cellStyle name="20% - Ênfase2 3 2 2 3 4 2" xfId="23896" xr:uid="{B7FD5181-2BCC-43C8-B74B-99CD180E10F8}"/>
    <cellStyle name="20% - Ênfase2 3 2 2 3 5" xfId="15540" xr:uid="{5DF7890A-D838-4CB9-BB6B-72FA96ED522D}"/>
    <cellStyle name="20% - Ênfase2 3 2 2 3 5 2" xfId="26434" xr:uid="{F79BC887-9D97-41C0-BD97-4BD656E3B241}"/>
    <cellStyle name="20% - Ênfase2 3 2 2 3 6" xfId="19315" xr:uid="{FE46C348-8DFD-42F1-844F-9951419B09B0}"/>
    <cellStyle name="20% - Ênfase2 3 2 2 4" xfId="8978" xr:uid="{6AE0C6CF-76C4-4CB9-8040-CE42D6CE6BE2}"/>
    <cellStyle name="20% - Ênfase2 3 2 2 4 2" xfId="10957" xr:uid="{538EC21D-4DC1-4215-8E31-00804436E7BC}"/>
    <cellStyle name="20% - Ênfase2 3 2 2 4 2 2" xfId="22413" xr:uid="{68299B5E-A33B-4578-977D-75A3FE2117C5}"/>
    <cellStyle name="20% - Ênfase2 3 2 2 4 3" xfId="14320" xr:uid="{65F45895-059F-47BD-A174-8CC49A625D82}"/>
    <cellStyle name="20% - Ênfase2 3 2 2 4 3 2" xfId="25385" xr:uid="{5C9E5624-65E8-482B-8D98-1C3E97D88E6A}"/>
    <cellStyle name="20% - Ênfase2 3 2 2 4 4" xfId="16761" xr:uid="{586B8EE2-6AAD-4126-AB67-5766A04584FE}"/>
    <cellStyle name="20% - Ênfase2 3 2 2 4 4 2" xfId="27575" xr:uid="{EC5C5596-1DEC-4AC2-8151-44493101AD29}"/>
    <cellStyle name="20% - Ênfase2 3 2 2 4 5" xfId="20464" xr:uid="{7CD4171E-8114-4883-A41C-677C1DDDC943}"/>
    <cellStyle name="20% - Ênfase2 3 2 2 5" xfId="9818" xr:uid="{9A4CD3F7-5098-48C7-9E3D-4FA8A3F42029}"/>
    <cellStyle name="20% - Ênfase2 3 2 2 5 2" xfId="13183" xr:uid="{89931E5A-655B-4915-8876-BDB6C06541D9}"/>
    <cellStyle name="20% - Ênfase2 3 2 2 5 2 2" xfId="24250" xr:uid="{2C4EA7B6-6B01-4AF7-95FB-AEFAB4CEDB2C}"/>
    <cellStyle name="20% - Ênfase2 3 2 2 5 3" xfId="21271" xr:uid="{540A7E75-B160-47F6-A182-3AD7FB3AB151}"/>
    <cellStyle name="20% - Ênfase2 3 2 2 6" xfId="12217" xr:uid="{3796A65C-FDCD-446D-A6C9-EFB2E2083737}"/>
    <cellStyle name="20% - Ênfase2 3 2 2 6 2" xfId="23332" xr:uid="{FA4AEB76-B028-4EA4-9D60-E60BF1AFD3F3}"/>
    <cellStyle name="20% - Ênfase2 3 2 2 7" xfId="15538" xr:uid="{25D6B4BC-866A-44EF-AC4C-9E43BE255DA7}"/>
    <cellStyle name="20% - Ênfase2 3 2 2 7 2" xfId="26432" xr:uid="{5A008DE2-C5C0-4751-A8BD-7B7B250A9D26}"/>
    <cellStyle name="20% - Ênfase2 3 2 2 8" xfId="19313" xr:uid="{A5ED3DCF-FCF1-4D68-BB6E-11A27F94E0E4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2 2" xfId="22526" xr:uid="{CA258567-1BC7-49C4-9C58-C324FE89FF41}"/>
    <cellStyle name="20% - Ênfase2 3 2 3 2 3" xfId="14443" xr:uid="{CE69AD4D-4DAC-4837-B3AB-867CAC8E10ED}"/>
    <cellStyle name="20% - Ênfase2 3 2 3 2 3 2" xfId="25508" xr:uid="{18B5738B-81E8-44B6-B8C0-98821DC7E188}"/>
    <cellStyle name="20% - Ênfase2 3 2 3 2 4" xfId="16874" xr:uid="{68C7DE0C-5620-4647-A703-732E18154F06}"/>
    <cellStyle name="20% - Ênfase2 3 2 3 2 4 2" xfId="27688" xr:uid="{529886E0-8237-470B-8334-6AAC8CB01A7E}"/>
    <cellStyle name="20% - Ênfase2 3 2 3 2 5" xfId="20577" xr:uid="{B90CE3E6-8465-4879-BA5F-11381D76E141}"/>
    <cellStyle name="20% - Ênfase2 3 2 3 3" xfId="9821" xr:uid="{38BC0D0C-B7F2-4EB8-BFC6-AEAEFF63136B}"/>
    <cellStyle name="20% - Ênfase2 3 2 3 3 2" xfId="13306" xr:uid="{B2AAFA58-670C-4F84-8D2C-6203FE48790E}"/>
    <cellStyle name="20% - Ênfase2 3 2 3 3 2 2" xfId="24373" xr:uid="{DC0479AC-6FC9-46B5-9B55-319C8DF48670}"/>
    <cellStyle name="20% - Ênfase2 3 2 3 3 3" xfId="21274" xr:uid="{1B96587F-E107-4E2B-98F6-27CFA20C7DAC}"/>
    <cellStyle name="20% - Ênfase2 3 2 3 4" xfId="12330" xr:uid="{A866F202-E23E-4102-B248-14EE166D7340}"/>
    <cellStyle name="20% - Ênfase2 3 2 3 4 2" xfId="23445" xr:uid="{3D6A6E19-731D-4042-8CFB-FE67F62D0C10}"/>
    <cellStyle name="20% - Ênfase2 3 2 3 5" xfId="15541" xr:uid="{3DB9FC80-AC87-4227-A7ED-CC4ADCBC8C3D}"/>
    <cellStyle name="20% - Ênfase2 3 2 3 5 2" xfId="26435" xr:uid="{B4763721-2F53-4FD8-A4CD-FAEE1A203541}"/>
    <cellStyle name="20% - Ênfase2 3 2 3 6" xfId="19316" xr:uid="{B1427036-ACC0-4956-8C54-3DB20525A573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2 2" xfId="22808" xr:uid="{AE3B2C41-98DA-4C75-B5A3-3FFBACE855B6}"/>
    <cellStyle name="20% - Ênfase2 3 2 4 2 3" xfId="14729" xr:uid="{3B70D86D-09D2-47E5-98B7-E357B2B19599}"/>
    <cellStyle name="20% - Ênfase2 3 2 4 2 3 2" xfId="25794" xr:uid="{4C3E3356-61D4-4504-AE94-E1B5399E2629}"/>
    <cellStyle name="20% - Ênfase2 3 2 4 2 4" xfId="17156" xr:uid="{28177095-2235-44E3-898A-B0B758D4B95B}"/>
    <cellStyle name="20% - Ênfase2 3 2 4 2 4 2" xfId="27970" xr:uid="{54A45BCD-2369-4432-9C37-D35E1B582A5C}"/>
    <cellStyle name="20% - Ênfase2 3 2 4 2 5" xfId="20859" xr:uid="{7F23889C-9733-4E58-B439-056EEDBD9812}"/>
    <cellStyle name="20% - Ênfase2 3 2 4 3" xfId="9822" xr:uid="{2269DAF7-4393-428E-9E50-6503E140D813}"/>
    <cellStyle name="20% - Ênfase2 3 2 4 3 2" xfId="13592" xr:uid="{ED5521D8-F3C1-4FF0-AC61-112EC805E922}"/>
    <cellStyle name="20% - Ênfase2 3 2 4 3 2 2" xfId="24659" xr:uid="{FFED46EE-B538-415F-95AA-40003C6C6328}"/>
    <cellStyle name="20% - Ênfase2 3 2 4 3 3" xfId="21275" xr:uid="{3AE3C60C-6789-441D-A01B-766008A9E3D8}"/>
    <cellStyle name="20% - Ênfase2 3 2 4 4" xfId="12612" xr:uid="{E87AB01C-02C1-48A0-9D34-B4C983C6586D}"/>
    <cellStyle name="20% - Ênfase2 3 2 4 4 2" xfId="23727" xr:uid="{FE7D43DE-D482-419C-8D36-0BDA767AC1AA}"/>
    <cellStyle name="20% - Ênfase2 3 2 4 5" xfId="15542" xr:uid="{E83E61C2-3BF2-4A5A-997D-618BF003755F}"/>
    <cellStyle name="20% - Ênfase2 3 2 4 5 2" xfId="26436" xr:uid="{ADFBFCEC-47F4-4E00-A7E1-7DCCBA4AE510}"/>
    <cellStyle name="20% - Ênfase2 3 2 4 6" xfId="19317" xr:uid="{CB1E9400-F46B-43A2-8369-91FA6E6D96DD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2 2 2" xfId="26223" xr:uid="{A53674C6-6EDC-4B51-8A23-DBFD8B0D65FC}"/>
    <cellStyle name="20% - Ênfase2 3 2 5 2 3" xfId="22244" xr:uid="{AF3339AC-4F55-417B-BD33-40AA732222C5}"/>
    <cellStyle name="20% - Ênfase2 3 2 5 3" xfId="14023" xr:uid="{12150F28-CCF5-45A0-8F0D-8D81CD159EFD}"/>
    <cellStyle name="20% - Ênfase2 3 2 5 3 2" xfId="25088" xr:uid="{5B72ACB3-D5E8-44F9-82B8-91C24E8CD99A}"/>
    <cellStyle name="20% - Ênfase2 3 2 5 4" xfId="16592" xr:uid="{33778380-0ECF-4EFB-93C7-04DFE4F44EE9}"/>
    <cellStyle name="20% - Ênfase2 3 2 5 4 2" xfId="27406" xr:uid="{F7F2F180-9B03-4EB3-A36C-459B234B1BA3}"/>
    <cellStyle name="20% - Ênfase2 3 2 5 5" xfId="20295" xr:uid="{E3A2821F-1CEC-4346-8630-72C42D7A315D}"/>
    <cellStyle name="20% - Ênfase2 3 2 6" xfId="9817" xr:uid="{9692978B-7457-48CA-9284-B02720B75956}"/>
    <cellStyle name="20% - Ênfase2 3 2 6 2" xfId="14147" xr:uid="{8B5CC427-03CF-4F0D-A7C1-607C58EC33C6}"/>
    <cellStyle name="20% - Ênfase2 3 2 6 2 2" xfId="25212" xr:uid="{9F798F28-C1FF-4154-9924-8E6A0D8AA2DC}"/>
    <cellStyle name="20% - Ênfase2 3 2 6 3" xfId="21270" xr:uid="{91822EDE-AAAD-4D7D-AA20-492BC0985AE2}"/>
    <cellStyle name="20% - Ênfase2 3 2 7" xfId="13009" xr:uid="{B99F23CB-5867-4866-AEA4-ED272BACD718}"/>
    <cellStyle name="20% - Ênfase2 3 2 7 2" xfId="24077" xr:uid="{3EEEFB0F-7A14-4BF4-A4D2-5411A159286B}"/>
    <cellStyle name="20% - Ênfase2 3 2 8" xfId="11988" xr:uid="{76CF6EA1-6CE4-4784-9E16-E80043F4FB9A}"/>
    <cellStyle name="20% - Ênfase2 3 2 8 2" xfId="23159" xr:uid="{4987B487-1183-4597-BCEC-191211835836}"/>
    <cellStyle name="20% - Ênfase2 3 2 9" xfId="15537" xr:uid="{865B778B-20D3-4895-9EB6-AFBAFB4393CC}"/>
    <cellStyle name="20% - Ênfase2 3 2 9 2" xfId="26431" xr:uid="{9E602E26-BD66-4DE1-B31F-A107E5186878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2 2" xfId="22639" xr:uid="{B667A8DB-982A-4D72-BB72-13011C2A65D9}"/>
    <cellStyle name="20% - Ênfase2 3 3 2 2 3" xfId="14560" xr:uid="{9CD94ADD-D5D3-4135-94C9-E4D6351D9006}"/>
    <cellStyle name="20% - Ênfase2 3 3 2 2 3 2" xfId="25625" xr:uid="{6F4E2D2E-72D9-44E9-AA71-91783D8FCD7D}"/>
    <cellStyle name="20% - Ênfase2 3 3 2 2 4" xfId="16987" xr:uid="{3B96515A-18B8-45FA-9442-593FB17D8AEB}"/>
    <cellStyle name="20% - Ênfase2 3 3 2 2 4 2" xfId="27801" xr:uid="{C20380E1-3E38-4062-AF0F-FF0D7A310312}"/>
    <cellStyle name="20% - Ênfase2 3 3 2 2 5" xfId="20690" xr:uid="{20E3F170-EC51-4226-8D90-4A69016B3E9E}"/>
    <cellStyle name="20% - Ênfase2 3 3 2 3" xfId="9824" xr:uid="{0CED9B22-8F68-4600-AB98-6A3C43CEAD52}"/>
    <cellStyle name="20% - Ênfase2 3 3 2 3 2" xfId="13423" xr:uid="{B45ED766-5EB8-4BE4-A725-E027EA105440}"/>
    <cellStyle name="20% - Ênfase2 3 3 2 3 2 2" xfId="24490" xr:uid="{15FF5BA8-676A-4CA5-9F77-6A8C9CD7028A}"/>
    <cellStyle name="20% - Ênfase2 3 3 2 3 3" xfId="21277" xr:uid="{3A4E3269-1F76-42C1-8A6F-C4FE09AF58F5}"/>
    <cellStyle name="20% - Ênfase2 3 3 2 4" xfId="12443" xr:uid="{E449ADD1-AE5D-4C7B-A2BC-202FFE0CEB1E}"/>
    <cellStyle name="20% - Ênfase2 3 3 2 4 2" xfId="23558" xr:uid="{DDC2A15E-3565-4C0E-864C-49132D76E35D}"/>
    <cellStyle name="20% - Ênfase2 3 3 2 5" xfId="15544" xr:uid="{50B6554E-49CA-4CA5-BFC5-77CE23789750}"/>
    <cellStyle name="20% - Ênfase2 3 3 2 5 2" xfId="26438" xr:uid="{8A55B6C4-99CB-4111-9841-FE386C6B99B1}"/>
    <cellStyle name="20% - Ênfase2 3 3 2 6" xfId="19319" xr:uid="{64963614-A84E-48AF-9BC9-E6284B1788A1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2 2" xfId="22921" xr:uid="{5415FAFE-190F-433A-826D-AE8615EC6A21}"/>
    <cellStyle name="20% - Ênfase2 3 3 3 2 3" xfId="14842" xr:uid="{29ED1A4B-7BEA-494D-BC46-270F1DC6C61A}"/>
    <cellStyle name="20% - Ênfase2 3 3 3 2 3 2" xfId="25907" xr:uid="{204DBB2C-8C5F-429E-A5A2-27AC4095B1CB}"/>
    <cellStyle name="20% - Ênfase2 3 3 3 2 4" xfId="17269" xr:uid="{2C51A2E7-F14D-4DE6-805C-016751D613D0}"/>
    <cellStyle name="20% - Ênfase2 3 3 3 2 4 2" xfId="28083" xr:uid="{6EF28D05-59FA-4CF9-A4E4-EADBA3B24F47}"/>
    <cellStyle name="20% - Ênfase2 3 3 3 2 5" xfId="20972" xr:uid="{90DD9BF0-39E6-4860-B47C-B07EF5D1DAB5}"/>
    <cellStyle name="20% - Ênfase2 3 3 3 3" xfId="9825" xr:uid="{AB758CC0-FB71-4D81-9C4B-2A3A4A59C893}"/>
    <cellStyle name="20% - Ênfase2 3 3 3 3 2" xfId="13705" xr:uid="{67244011-3C9D-4B83-A6C0-A71BB73C488D}"/>
    <cellStyle name="20% - Ênfase2 3 3 3 3 2 2" xfId="24772" xr:uid="{A0F50E2B-E46E-4E13-A79B-23D733AEE300}"/>
    <cellStyle name="20% - Ênfase2 3 3 3 3 3" xfId="21278" xr:uid="{6EF4B52C-647B-44C3-A95E-E8CF5865E102}"/>
    <cellStyle name="20% - Ênfase2 3 3 3 4" xfId="12725" xr:uid="{03A5D6B8-A5F8-46B1-98F1-43AE198ACD43}"/>
    <cellStyle name="20% - Ênfase2 3 3 3 4 2" xfId="23840" xr:uid="{B21BACFE-4756-42E9-9E25-DA6EBBC27D32}"/>
    <cellStyle name="20% - Ênfase2 3 3 3 5" xfId="15545" xr:uid="{6A156099-A56C-4C9E-A3AA-3511A77D8236}"/>
    <cellStyle name="20% - Ênfase2 3 3 3 5 2" xfId="26439" xr:uid="{147B473A-1F84-46A4-AFE0-1C9A82A5E0D4}"/>
    <cellStyle name="20% - Ênfase2 3 3 3 6" xfId="19320" xr:uid="{84E9822D-6D57-41C6-AB87-1EDCA59B501F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2 2 2" xfId="26167" xr:uid="{0BE2D7DC-A0A8-48DE-A5C3-0E6B4C7941F5}"/>
    <cellStyle name="20% - Ênfase2 3 3 4 2 3" xfId="22357" xr:uid="{D1E8AA2E-A9DB-4B86-8A7D-BBB302C59B2E}"/>
    <cellStyle name="20% - Ênfase2 3 3 4 3" xfId="13967" xr:uid="{555D07DF-D00D-498A-95F1-5F2EC673F2DC}"/>
    <cellStyle name="20% - Ênfase2 3 3 4 3 2" xfId="25032" xr:uid="{FB99B6F6-8104-4033-98F6-C2D3BBCF050E}"/>
    <cellStyle name="20% - Ênfase2 3 3 4 4" xfId="16705" xr:uid="{482A9B93-3EC7-41BB-98EF-442FFC6A82DD}"/>
    <cellStyle name="20% - Ênfase2 3 3 4 4 2" xfId="27519" xr:uid="{23C22B94-54CE-413E-A8BA-71D9CA39F3A5}"/>
    <cellStyle name="20% - Ênfase2 3 3 4 5" xfId="20408" xr:uid="{4DD5AF50-2CFF-4980-BE58-B0EC649C729E}"/>
    <cellStyle name="20% - Ênfase2 3 3 5" xfId="9823" xr:uid="{8A4C9D47-37E8-465D-BDD9-2B88BBABCD54}"/>
    <cellStyle name="20% - Ênfase2 3 3 5 2" xfId="14264" xr:uid="{E71D87B0-F41A-4EB4-8391-E7E525341B0A}"/>
    <cellStyle name="20% - Ênfase2 3 3 5 2 2" xfId="25329" xr:uid="{C57BE262-4BB1-440A-956C-3E867701CEF0}"/>
    <cellStyle name="20% - Ênfase2 3 3 5 3" xfId="21276" xr:uid="{22BDBEA0-70AA-4B95-BF24-04811B23C727}"/>
    <cellStyle name="20% - Ênfase2 3 3 6" xfId="13127" xr:uid="{F7BD3FD3-BB3F-4695-889A-B01B9FD048DD}"/>
    <cellStyle name="20% - Ênfase2 3 3 6 2" xfId="24194" xr:uid="{638EEAA2-AAEF-452A-BDB3-C35F902FBC08}"/>
    <cellStyle name="20% - Ênfase2 3 3 7" xfId="12161" xr:uid="{3EF8CB2D-BB38-4AF7-97B5-BADBB18057C3}"/>
    <cellStyle name="20% - Ênfase2 3 3 7 2" xfId="23276" xr:uid="{7597B1B5-9C8D-4490-A1E4-70FDBDA52FC4}"/>
    <cellStyle name="20% - Ênfase2 3 3 8" xfId="15543" xr:uid="{E7D99234-0DD2-41F5-9394-5E4A97255109}"/>
    <cellStyle name="20% - Ênfase2 3 3 8 2" xfId="26437" xr:uid="{4860A437-F060-4781-9003-054B6D73D3F4}"/>
    <cellStyle name="20% - Ênfase2 3 3 9" xfId="19318" xr:uid="{1AF5AC6E-0ACB-4EBC-BC43-D8102178F92F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2 2" xfId="22582" xr:uid="{CA232687-77E0-4240-BD16-77BF6A18DA4F}"/>
    <cellStyle name="20% - Ênfase2 3 4 2 2 3" xfId="14499" xr:uid="{9F1D30B0-DEA1-40CB-B051-DB6FA7D3F7C5}"/>
    <cellStyle name="20% - Ênfase2 3 4 2 2 3 2" xfId="25564" xr:uid="{6A994508-D727-486B-8422-0E3FADAF5B82}"/>
    <cellStyle name="20% - Ênfase2 3 4 2 2 4" xfId="16930" xr:uid="{D0972E52-7586-4BA9-A69D-FB187D78160A}"/>
    <cellStyle name="20% - Ênfase2 3 4 2 2 4 2" xfId="27744" xr:uid="{B10B4483-D87E-4BB4-BD65-3489190FA140}"/>
    <cellStyle name="20% - Ênfase2 3 4 2 2 5" xfId="20633" xr:uid="{9795DD5E-20CB-406B-BDD3-3C07E430E063}"/>
    <cellStyle name="20% - Ênfase2 3 4 2 3" xfId="9827" xr:uid="{166F33DB-747A-4A6C-8F18-67E6C7D594E1}"/>
    <cellStyle name="20% - Ênfase2 3 4 2 3 2" xfId="13362" xr:uid="{120C3818-5290-4427-B91C-29755D5420F4}"/>
    <cellStyle name="20% - Ênfase2 3 4 2 3 2 2" xfId="24429" xr:uid="{1C15F2D2-496E-461B-B42F-933A36B1D692}"/>
    <cellStyle name="20% - Ênfase2 3 4 2 3 3" xfId="21280" xr:uid="{8BF8877C-AEAA-4EF1-8F0A-7D714BFC1BA6}"/>
    <cellStyle name="20% - Ênfase2 3 4 2 4" xfId="12386" xr:uid="{050BCF9C-7F57-4D23-B202-E9B962C513B4}"/>
    <cellStyle name="20% - Ênfase2 3 4 2 4 2" xfId="23501" xr:uid="{842ACA77-5773-41EE-9CDD-FFCD9CCA6E56}"/>
    <cellStyle name="20% - Ênfase2 3 4 2 5" xfId="15547" xr:uid="{8D6A3C5A-4057-464E-945B-72CF2129F4D6}"/>
    <cellStyle name="20% - Ênfase2 3 4 2 5 2" xfId="26441" xr:uid="{F6D5736A-D8FC-4694-844C-7F469EA9AF44}"/>
    <cellStyle name="20% - Ênfase2 3 4 2 6" xfId="19322" xr:uid="{15273D49-A723-4EE0-AE23-0BF9157746F8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2 2" xfId="22864" xr:uid="{82D0E250-02A8-4B8B-A2A9-7F1208EC3B5B}"/>
    <cellStyle name="20% - Ênfase2 3 4 3 2 3" xfId="14785" xr:uid="{F6922078-33F6-4D04-B383-9CC5832D600C}"/>
    <cellStyle name="20% - Ênfase2 3 4 3 2 3 2" xfId="25850" xr:uid="{AB6BC437-43A7-4F07-A7F8-D1F1B7168653}"/>
    <cellStyle name="20% - Ênfase2 3 4 3 2 4" xfId="17212" xr:uid="{BC14F9DF-C38D-4CA2-8852-960BF539C35D}"/>
    <cellStyle name="20% - Ênfase2 3 4 3 2 4 2" xfId="28026" xr:uid="{B7E1C44E-2D48-41DB-8AF7-BD717772114E}"/>
    <cellStyle name="20% - Ênfase2 3 4 3 2 5" xfId="20915" xr:uid="{03E1622D-0AAD-46B8-871F-AAC9B42A9FD3}"/>
    <cellStyle name="20% - Ênfase2 3 4 3 3" xfId="9828" xr:uid="{80B4A95F-AA4E-49D8-8792-D4EF4BED2655}"/>
    <cellStyle name="20% - Ênfase2 3 4 3 3 2" xfId="13648" xr:uid="{CD441060-BE5E-40DD-B29A-CE489D9933C7}"/>
    <cellStyle name="20% - Ênfase2 3 4 3 3 2 2" xfId="24715" xr:uid="{FC67C680-5C4C-4B06-A02E-7C29EBA5B5D6}"/>
    <cellStyle name="20% - Ênfase2 3 4 3 3 3" xfId="21281" xr:uid="{4EB20F13-9C07-4069-9DEC-051B1088D37A}"/>
    <cellStyle name="20% - Ênfase2 3 4 3 4" xfId="12668" xr:uid="{64CB2C63-FA98-4330-8DBA-8769DE604940}"/>
    <cellStyle name="20% - Ênfase2 3 4 3 4 2" xfId="23783" xr:uid="{10F49D7D-1F3D-44F8-B043-E81A6376BBE1}"/>
    <cellStyle name="20% - Ênfase2 3 4 3 5" xfId="15548" xr:uid="{1BBD61FE-EF6F-4BD2-B982-0E9CE7BBABA6}"/>
    <cellStyle name="20% - Ênfase2 3 4 3 5 2" xfId="26442" xr:uid="{501FB4E2-BC5B-4BB8-B818-0F9DD4AEC3A6}"/>
    <cellStyle name="20% - Ênfase2 3 4 3 6" xfId="19323" xr:uid="{DE9F4B6C-9C98-4F12-86AD-E4F6048E74C9}"/>
    <cellStyle name="20% - Ênfase2 3 4 4" xfId="8864" xr:uid="{4068BD3E-6B2D-42D7-A18C-11A7044FC994}"/>
    <cellStyle name="20% - Ênfase2 3 4 4 2" xfId="10844" xr:uid="{23ABD44A-A772-445E-8783-BDE3C1C7DA0F}"/>
    <cellStyle name="20% - Ênfase2 3 4 4 2 2" xfId="22300" xr:uid="{644490ED-918C-4F42-8AA2-18D3414839F4}"/>
    <cellStyle name="20% - Ênfase2 3 4 4 3" xfId="14203" xr:uid="{44ED9DD3-7F49-4256-822A-AC3BCED6C424}"/>
    <cellStyle name="20% - Ênfase2 3 4 4 3 2" xfId="25268" xr:uid="{C9B8782D-205D-4AC3-B485-E5C62E49E8AF}"/>
    <cellStyle name="20% - Ênfase2 3 4 4 4" xfId="16648" xr:uid="{7FA8C451-8E14-44AB-B1C1-05A683EFA691}"/>
    <cellStyle name="20% - Ênfase2 3 4 4 4 2" xfId="27462" xr:uid="{55481FD1-F648-4549-96F2-5FF7210E00EC}"/>
    <cellStyle name="20% - Ênfase2 3 4 4 5" xfId="20351" xr:uid="{4353C6F0-CA9A-48F8-B22F-1CCE54D9EC0E}"/>
    <cellStyle name="20% - Ênfase2 3 4 5" xfId="9826" xr:uid="{E4C54AA1-9871-4CC5-92D1-E427DBF48CA7}"/>
    <cellStyle name="20% - Ênfase2 3 4 5 2" xfId="13065" xr:uid="{256A63A1-2BE0-4136-B4EF-106E1EA1BFC1}"/>
    <cellStyle name="20% - Ênfase2 3 4 5 2 2" xfId="24133" xr:uid="{459C7C34-D201-4A17-8758-CD7A61D68A86}"/>
    <cellStyle name="20% - Ênfase2 3 4 5 3" xfId="21279" xr:uid="{399A4193-4FFB-4FA3-804E-2AD9DCFF7F61}"/>
    <cellStyle name="20% - Ênfase2 3 4 6" xfId="12044" xr:uid="{520CA6F5-6FFB-4BE8-93D9-205DAB775DC9}"/>
    <cellStyle name="20% - Ênfase2 3 4 6 2" xfId="23215" xr:uid="{792797D8-DB2F-4622-AA5B-E872C9215D72}"/>
    <cellStyle name="20% - Ênfase2 3 4 7" xfId="15546" xr:uid="{C4B2EDDE-D54B-4414-B2B8-DCD30C1293D3}"/>
    <cellStyle name="20% - Ênfase2 3 4 7 2" xfId="26440" xr:uid="{F09310CC-25B1-40A1-8E33-4093FF281091}"/>
    <cellStyle name="20% - Ênfase2 3 4 8" xfId="19321" xr:uid="{BC0463BD-D6B4-4845-8E1E-91F634E6EA80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2 2" xfId="22470" xr:uid="{EECFDC23-5501-46AF-9A40-460AF9346477}"/>
    <cellStyle name="20% - Ênfase2 3 5 2 3" xfId="14387" xr:uid="{9F2DC9A7-F0E2-4A73-9682-DB5D307934FD}"/>
    <cellStyle name="20% - Ênfase2 3 5 2 3 2" xfId="25452" xr:uid="{98D2226E-50DC-4CC4-BCB5-8DF01A1351A7}"/>
    <cellStyle name="20% - Ênfase2 3 5 2 4" xfId="16818" xr:uid="{40AC0542-288B-451A-B209-56D5E64815FF}"/>
    <cellStyle name="20% - Ênfase2 3 5 2 4 2" xfId="27632" xr:uid="{6F7B222B-411A-4741-A92B-C75B523BC02D}"/>
    <cellStyle name="20% - Ênfase2 3 5 2 5" xfId="20521" xr:uid="{09C8E444-524A-4600-9DD3-0E92ACB49B46}"/>
    <cellStyle name="20% - Ênfase2 3 5 3" xfId="9829" xr:uid="{41E973A9-F39C-4F04-AD14-05772B28057A}"/>
    <cellStyle name="20% - Ênfase2 3 5 3 2" xfId="13250" xr:uid="{E89AAF8A-809C-4ADA-BC38-DFB1DFB7EF17}"/>
    <cellStyle name="20% - Ênfase2 3 5 3 2 2" xfId="24317" xr:uid="{6F1795AB-558E-429B-897A-49C4D751EABC}"/>
    <cellStyle name="20% - Ênfase2 3 5 3 3" xfId="21282" xr:uid="{D0F225CD-8849-44C7-BE00-4F0EEB33A2FB}"/>
    <cellStyle name="20% - Ênfase2 3 5 4" xfId="12274" xr:uid="{9E70008F-2C8F-488A-BBD4-CE777F15BE0F}"/>
    <cellStyle name="20% - Ênfase2 3 5 4 2" xfId="23389" xr:uid="{8D6D5CA0-B313-41C4-AD89-1459A0C7D899}"/>
    <cellStyle name="20% - Ênfase2 3 5 5" xfId="15549" xr:uid="{CD4CE111-E8AB-48B6-8608-2FC86E0E54F6}"/>
    <cellStyle name="20% - Ênfase2 3 5 5 2" xfId="26443" xr:uid="{B04B3E38-C19A-4A47-A893-1EAECCA84E5E}"/>
    <cellStyle name="20% - Ênfase2 3 5 6" xfId="19324" xr:uid="{60B62533-9749-4A80-B1E4-0556A406FFD9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2 2" xfId="22752" xr:uid="{38E67C7D-99A6-4C37-8121-1E03339C8AAE}"/>
    <cellStyle name="20% - Ênfase2 3 6 2 3" xfId="14673" xr:uid="{ED23BCDB-CAF2-4451-AD24-76FBC7FC0196}"/>
    <cellStyle name="20% - Ênfase2 3 6 2 3 2" xfId="25738" xr:uid="{C630E5B4-42E2-4A86-9803-D8A06BA1266A}"/>
    <cellStyle name="20% - Ênfase2 3 6 2 4" xfId="17100" xr:uid="{2138CBE8-539B-4D2A-8054-7CBBE78BFEDD}"/>
    <cellStyle name="20% - Ênfase2 3 6 2 4 2" xfId="27914" xr:uid="{C76C3740-34BD-4E6C-9F04-BDFA4E2416D1}"/>
    <cellStyle name="20% - Ênfase2 3 6 2 5" xfId="20803" xr:uid="{B8ED6DCA-7D3E-4614-83DB-0B6C1ED85A2A}"/>
    <cellStyle name="20% - Ênfase2 3 6 3" xfId="9830" xr:uid="{D72D9C0B-B02C-4AEA-B1AE-CB357FEF8459}"/>
    <cellStyle name="20% - Ênfase2 3 6 3 2" xfId="13536" xr:uid="{E9057FF3-481B-47C2-9987-B324E73C2FD1}"/>
    <cellStyle name="20% - Ênfase2 3 6 3 2 2" xfId="24603" xr:uid="{BCC2005A-9CE3-4636-9171-5409CA9A6EDD}"/>
    <cellStyle name="20% - Ênfase2 3 6 3 3" xfId="21283" xr:uid="{535EFB00-BE6F-45D5-9416-54728381A696}"/>
    <cellStyle name="20% - Ênfase2 3 6 4" xfId="12556" xr:uid="{6DAC39FA-5387-4E97-9854-F93636E12D2E}"/>
    <cellStyle name="20% - Ênfase2 3 6 4 2" xfId="23671" xr:uid="{D04C3C7F-DF46-4DC2-BD26-FC3FB4570A8B}"/>
    <cellStyle name="20% - Ênfase2 3 6 5" xfId="15550" xr:uid="{7E11C3DD-914A-4B4A-8296-ED5768C71281}"/>
    <cellStyle name="20% - Ênfase2 3 6 5 2" xfId="26444" xr:uid="{BA54314F-195C-40D6-AFDC-3465F9433B47}"/>
    <cellStyle name="20% - Ênfase2 3 6 6" xfId="19325" xr:uid="{7854F63B-2135-440F-A169-68311D4287C7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2 2" xfId="23034" xr:uid="{1A4CC286-DE58-486C-A579-6764CA4FC0A4}"/>
    <cellStyle name="20% - Ênfase2 3 7 2 3" xfId="14955" xr:uid="{70513533-B976-42FB-9554-C0DAB97840A8}"/>
    <cellStyle name="20% - Ênfase2 3 7 2 3 2" xfId="26020" xr:uid="{26371C7C-5F7D-4B48-B41B-E1DFE99AB0F8}"/>
    <cellStyle name="20% - Ênfase2 3 7 2 4" xfId="17382" xr:uid="{0D10BCA0-2D23-45BE-91CE-DC7F2B57AD26}"/>
    <cellStyle name="20% - Ênfase2 3 7 2 4 2" xfId="28196" xr:uid="{5BBF7D51-29C2-40FD-8B53-CCE95B24A2B7}"/>
    <cellStyle name="20% - Ênfase2 3 7 2 5" xfId="21085" xr:uid="{95F7D1FE-A9C5-475A-BE7D-4C185AAF8FCD}"/>
    <cellStyle name="20% - Ênfase2 3 7 3" xfId="9831" xr:uid="{CA5F0B4D-D3A4-49EE-A83D-E20E21949D70}"/>
    <cellStyle name="20% - Ênfase2 3 7 3 2" xfId="13818" xr:uid="{3E6636C9-60D8-4EAF-9347-FB38D8883E51}"/>
    <cellStyle name="20% - Ênfase2 3 7 3 2 2" xfId="24885" xr:uid="{6C577876-E6CE-4E55-B111-14B625F45302}"/>
    <cellStyle name="20% - Ênfase2 3 7 3 3" xfId="21284" xr:uid="{2A914DF8-13F5-4471-B757-44985107264B}"/>
    <cellStyle name="20% - Ênfase2 3 7 4" xfId="12838" xr:uid="{54941215-5BAC-4BD6-8771-9E0AD22F735A}"/>
    <cellStyle name="20% - Ênfase2 3 7 4 2" xfId="23953" xr:uid="{268C7D2A-6346-446C-8F9E-B2FEE12813CA}"/>
    <cellStyle name="20% - Ênfase2 3 7 5" xfId="15551" xr:uid="{D6DD1D6A-59AF-4266-9C8D-96E09E0C40DD}"/>
    <cellStyle name="20% - Ênfase2 3 7 5 2" xfId="26445" xr:uid="{C13B7CC8-F631-4809-8878-7973D0A86789}"/>
    <cellStyle name="20% - Ênfase2 3 7 6" xfId="19326" xr:uid="{59B7EE09-FED9-43DD-9C47-874457455AAB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2 2 2" xfId="26100" xr:uid="{B24BD5CF-68CF-43C6-9145-209D76933394}"/>
    <cellStyle name="20% - Ênfase2 3 8 2 3" xfId="22188" xr:uid="{3B661F71-56B4-4B22-B5D1-4EE2D57C2623}"/>
    <cellStyle name="20% - Ênfase2 3 8 3" xfId="13900" xr:uid="{8452D7A9-86FE-47D3-8164-1418233D269D}"/>
    <cellStyle name="20% - Ênfase2 3 8 3 2" xfId="24965" xr:uid="{09E0D0CF-4309-4A9D-834E-FAB3BF404F77}"/>
    <cellStyle name="20% - Ênfase2 3 8 4" xfId="16536" xr:uid="{EBB65A69-0130-4D10-B731-49424E80DEDE}"/>
    <cellStyle name="20% - Ênfase2 3 8 4 2" xfId="27350" xr:uid="{D724B9F6-C03D-4B67-90A5-34056863D551}"/>
    <cellStyle name="20% - Ênfase2 3 8 5" xfId="20239" xr:uid="{E4FCB93F-62CC-4DFD-A08B-7A69D8EDFEBD}"/>
    <cellStyle name="20% - Ênfase2 3 9" xfId="9816" xr:uid="{3E9342DD-BCFB-4A84-AE8B-232CA8566EE9}"/>
    <cellStyle name="20% - Ênfase2 3 9 2" xfId="14091" xr:uid="{3B7A279B-9964-4704-96DC-5490BF813CE4}"/>
    <cellStyle name="20% - Ênfase2 3 9 2 2" xfId="25156" xr:uid="{E6E4A1E0-512B-4B96-B6D8-11098A5775B0}"/>
    <cellStyle name="20% - Ênfase2 3 9 3" xfId="21269" xr:uid="{212F07F0-04E5-4C7B-8197-D20B057AE132}"/>
    <cellStyle name="20% - Ênfase2 4" xfId="7020" xr:uid="{D48D3562-ADCF-4B58-8F7F-1A7F390E7311}"/>
    <cellStyle name="20% - Ênfase2 4 10" xfId="12967" xr:uid="{E548A497-8BD9-4C49-A9F8-E119B440285F}"/>
    <cellStyle name="20% - Ênfase2 4 10 2" xfId="24035" xr:uid="{2E937A41-792E-4708-BEAF-7F1C31A90623}"/>
    <cellStyle name="20% - Ênfase2 4 11" xfId="11946" xr:uid="{738764E8-363E-4732-9656-3310D916D994}"/>
    <cellStyle name="20% - Ênfase2 4 11 2" xfId="23117" xr:uid="{95BB7CA3-7326-42CB-978E-2DAFE192FA04}"/>
    <cellStyle name="20% - Ênfase2 4 12" xfId="15552" xr:uid="{A9C416CD-906A-4FC4-9F6C-FE40BFE05E3B}"/>
    <cellStyle name="20% - Ênfase2 4 12 2" xfId="26446" xr:uid="{8B7231F5-8F1E-4C38-9C94-12BA0AE2288E}"/>
    <cellStyle name="20% - Ênfase2 4 13" xfId="19327" xr:uid="{37B5416B-E8FA-4F67-AD13-6D68E3A7F87A}"/>
    <cellStyle name="20% - Ênfase2 4 2" xfId="7021" xr:uid="{3A980F78-230A-42F4-82FD-ABE2F5B9808A}"/>
    <cellStyle name="20% - Ênfase2 4 2 10" xfId="19328" xr:uid="{C09B1764-57BD-438D-B8D8-54D266FF8CAF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2 2" xfId="22709" xr:uid="{A51C8DB1-176C-435B-B19A-AE8C537C0922}"/>
    <cellStyle name="20% - Ênfase2 4 2 2 2 2 3" xfId="14630" xr:uid="{91F62325-1BDA-4740-B247-C65E652F3F44}"/>
    <cellStyle name="20% - Ênfase2 4 2 2 2 2 3 2" xfId="25695" xr:uid="{7275535C-8EF6-4C23-9C36-FDD17A755D04}"/>
    <cellStyle name="20% - Ênfase2 4 2 2 2 2 4" xfId="17057" xr:uid="{FEAB8153-6EE0-49B7-8C07-DB161C0FC25C}"/>
    <cellStyle name="20% - Ênfase2 4 2 2 2 2 4 2" xfId="27871" xr:uid="{81F68D90-F767-4EAC-81A0-63B57876529F}"/>
    <cellStyle name="20% - Ênfase2 4 2 2 2 2 5" xfId="20760" xr:uid="{E7F02C94-ADDF-4294-8865-74955372020B}"/>
    <cellStyle name="20% - Ênfase2 4 2 2 2 3" xfId="9835" xr:uid="{8411FBFB-9861-49B5-93A8-57A95196E3C9}"/>
    <cellStyle name="20% - Ênfase2 4 2 2 2 3 2" xfId="13493" xr:uid="{6BDBBD73-B1B4-4822-BF32-D2BFC5CBAB58}"/>
    <cellStyle name="20% - Ênfase2 4 2 2 2 3 2 2" xfId="24560" xr:uid="{21E324A5-EE85-425A-A71C-C2206E6C5CA8}"/>
    <cellStyle name="20% - Ênfase2 4 2 2 2 3 3" xfId="21288" xr:uid="{5700BDC2-5806-47A7-8426-0CBDAF72509C}"/>
    <cellStyle name="20% - Ênfase2 4 2 2 2 4" xfId="12513" xr:uid="{1AC8223E-BA74-460B-85DF-C09935E0E270}"/>
    <cellStyle name="20% - Ênfase2 4 2 2 2 4 2" xfId="23628" xr:uid="{30C5BA80-9A35-4AD1-B7A9-A334FAEA9DA6}"/>
    <cellStyle name="20% - Ênfase2 4 2 2 2 5" xfId="15555" xr:uid="{C61FA5AA-C576-4D36-BD3A-EC191AE75DDB}"/>
    <cellStyle name="20% - Ênfase2 4 2 2 2 5 2" xfId="26449" xr:uid="{07D8FE24-AA64-4BCA-B413-9C84B164F0FE}"/>
    <cellStyle name="20% - Ênfase2 4 2 2 2 6" xfId="19330" xr:uid="{F0836446-A0AB-46C3-930F-2401812F5AB1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2 2" xfId="22991" xr:uid="{8063E72D-39B7-4E87-9F1F-571CE9291AA8}"/>
    <cellStyle name="20% - Ênfase2 4 2 2 3 2 3" xfId="14912" xr:uid="{9F4E4EA6-9038-4631-AEAD-645EA4B63836}"/>
    <cellStyle name="20% - Ênfase2 4 2 2 3 2 3 2" xfId="25977" xr:uid="{40CC814B-187C-4F55-8F3F-913F2252CDB7}"/>
    <cellStyle name="20% - Ênfase2 4 2 2 3 2 4" xfId="17339" xr:uid="{786A1AC1-AD09-44E4-8BA8-4061973E2F62}"/>
    <cellStyle name="20% - Ênfase2 4 2 2 3 2 4 2" xfId="28153" xr:uid="{B0A64B64-28F3-4D90-B439-E6CEB90DDE3A}"/>
    <cellStyle name="20% - Ênfase2 4 2 2 3 2 5" xfId="21042" xr:uid="{067950BD-1209-4424-9D0B-1CCD991CABFE}"/>
    <cellStyle name="20% - Ênfase2 4 2 2 3 3" xfId="9836" xr:uid="{FA9E1EBE-09C9-49BF-B80E-28FDCD03E525}"/>
    <cellStyle name="20% - Ênfase2 4 2 2 3 3 2" xfId="13775" xr:uid="{DEB710EA-A57B-4DBD-A42E-046EA031F031}"/>
    <cellStyle name="20% - Ênfase2 4 2 2 3 3 2 2" xfId="24842" xr:uid="{C2CDCDC2-A577-4330-86C7-9558BA12D297}"/>
    <cellStyle name="20% - Ênfase2 4 2 2 3 3 3" xfId="21289" xr:uid="{485C76F0-0813-43B1-BF7A-4C5B0DCEA3D8}"/>
    <cellStyle name="20% - Ênfase2 4 2 2 3 4" xfId="12795" xr:uid="{72502D67-CB4A-45D3-B3EA-2CAE3D889153}"/>
    <cellStyle name="20% - Ênfase2 4 2 2 3 4 2" xfId="23910" xr:uid="{E2734EDE-FFEC-4FD0-AAA5-7C0EE345A75D}"/>
    <cellStyle name="20% - Ênfase2 4 2 2 3 5" xfId="15556" xr:uid="{AFDCE9F6-8F24-44E7-94B6-D617F8F1E371}"/>
    <cellStyle name="20% - Ênfase2 4 2 2 3 5 2" xfId="26450" xr:uid="{F31796AF-EAE4-4EE3-AB12-188456A3EBA3}"/>
    <cellStyle name="20% - Ênfase2 4 2 2 3 6" xfId="19331" xr:uid="{CAD231A5-9B45-4A62-9DB2-B18C120EFE14}"/>
    <cellStyle name="20% - Ênfase2 4 2 2 4" xfId="8992" xr:uid="{E8264272-971F-414A-A1A2-16D5CCD4811D}"/>
    <cellStyle name="20% - Ênfase2 4 2 2 4 2" xfId="10971" xr:uid="{E697A929-DCE3-40FD-98A8-21F0B57ED1FE}"/>
    <cellStyle name="20% - Ênfase2 4 2 2 4 2 2" xfId="22427" xr:uid="{9177EAB5-A73F-45A2-9D55-60EFC2072845}"/>
    <cellStyle name="20% - Ênfase2 4 2 2 4 3" xfId="14334" xr:uid="{4CB22898-7868-4051-BD57-0417C4768461}"/>
    <cellStyle name="20% - Ênfase2 4 2 2 4 3 2" xfId="25399" xr:uid="{34F25843-9B3B-4C07-BD1B-C5C83ECAFCB9}"/>
    <cellStyle name="20% - Ênfase2 4 2 2 4 4" xfId="16775" xr:uid="{426BC031-AEBC-49F5-A626-8DD1596D5A93}"/>
    <cellStyle name="20% - Ênfase2 4 2 2 4 4 2" xfId="27589" xr:uid="{B177A558-8733-462A-BF90-C68AF734939E}"/>
    <cellStyle name="20% - Ênfase2 4 2 2 4 5" xfId="20478" xr:uid="{BAAE2576-F3B6-4B89-A55A-2763D6717F86}"/>
    <cellStyle name="20% - Ênfase2 4 2 2 5" xfId="9834" xr:uid="{99CF3AD2-6E28-463F-9E25-5BEBD0AB6451}"/>
    <cellStyle name="20% - Ênfase2 4 2 2 5 2" xfId="13197" xr:uid="{8806DF54-8905-4610-BEC7-0E71254D4B9A}"/>
    <cellStyle name="20% - Ênfase2 4 2 2 5 2 2" xfId="24264" xr:uid="{4040E575-0032-4D20-BB31-26C0578E2DE2}"/>
    <cellStyle name="20% - Ênfase2 4 2 2 5 3" xfId="21287" xr:uid="{8CA35E19-2C14-4FFE-BFAF-838FDF16B504}"/>
    <cellStyle name="20% - Ênfase2 4 2 2 6" xfId="12231" xr:uid="{9415170B-D351-483D-922F-DA176183368E}"/>
    <cellStyle name="20% - Ênfase2 4 2 2 6 2" xfId="23346" xr:uid="{60F3D5E6-0713-4A76-A88F-656F9464C163}"/>
    <cellStyle name="20% - Ênfase2 4 2 2 7" xfId="15554" xr:uid="{CF34DCE0-207C-48B9-91B2-D10CA2255B6A}"/>
    <cellStyle name="20% - Ênfase2 4 2 2 7 2" xfId="26448" xr:uid="{3CE6DCD4-F6BC-46E5-9105-F5FFF6913A9B}"/>
    <cellStyle name="20% - Ênfase2 4 2 2 8" xfId="19329" xr:uid="{6BEB25D6-732F-4EF1-946A-085E15277579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2 2" xfId="22540" xr:uid="{8AC2B574-B640-4B97-83F8-C89FF1BD4528}"/>
    <cellStyle name="20% - Ênfase2 4 2 3 2 3" xfId="14457" xr:uid="{E7A07889-FF22-418F-8859-C86D64DCF61C}"/>
    <cellStyle name="20% - Ênfase2 4 2 3 2 3 2" xfId="25522" xr:uid="{AC9ECD4D-22F1-4027-8DDE-D4004163ED03}"/>
    <cellStyle name="20% - Ênfase2 4 2 3 2 4" xfId="16888" xr:uid="{A4754DBE-0DC1-4F73-A33B-D691491CD98A}"/>
    <cellStyle name="20% - Ênfase2 4 2 3 2 4 2" xfId="27702" xr:uid="{7C923082-CAEB-4352-9766-3B18715F0529}"/>
    <cellStyle name="20% - Ênfase2 4 2 3 2 5" xfId="20591" xr:uid="{B79A131B-7E69-4A98-8975-5AFAA96F91AD}"/>
    <cellStyle name="20% - Ênfase2 4 2 3 3" xfId="9837" xr:uid="{A453CD04-F288-437E-9448-5C4DC38F5E71}"/>
    <cellStyle name="20% - Ênfase2 4 2 3 3 2" xfId="13320" xr:uid="{31F51034-929D-495C-8A40-177F89E677E3}"/>
    <cellStyle name="20% - Ênfase2 4 2 3 3 2 2" xfId="24387" xr:uid="{6A51C7A8-41F3-43BE-839D-1D089287D74A}"/>
    <cellStyle name="20% - Ênfase2 4 2 3 3 3" xfId="21290" xr:uid="{6EBD2B2A-E92F-4B3E-9CDF-3148C6C2D060}"/>
    <cellStyle name="20% - Ênfase2 4 2 3 4" xfId="12344" xr:uid="{3D4F4C45-8544-4875-86A9-0B284869193D}"/>
    <cellStyle name="20% - Ênfase2 4 2 3 4 2" xfId="23459" xr:uid="{44FA5CD1-B01E-40E1-9581-74356CDE495A}"/>
    <cellStyle name="20% - Ênfase2 4 2 3 5" xfId="15557" xr:uid="{CDCA757B-25DD-4298-928A-C1ADC8435BA4}"/>
    <cellStyle name="20% - Ênfase2 4 2 3 5 2" xfId="26451" xr:uid="{0328AB0F-617A-425C-8FB7-664C606BC85B}"/>
    <cellStyle name="20% - Ênfase2 4 2 3 6" xfId="19332" xr:uid="{92F162C7-279F-4AA4-84B1-8FCA50EB4D5F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2 2" xfId="22822" xr:uid="{052592B4-5B87-4B85-B642-E93FE9A521B7}"/>
    <cellStyle name="20% - Ênfase2 4 2 4 2 3" xfId="14743" xr:uid="{B9B1B6CA-89F1-402C-9715-AC6B03C120C7}"/>
    <cellStyle name="20% - Ênfase2 4 2 4 2 3 2" xfId="25808" xr:uid="{BC35997A-AB45-4B9A-A7F1-7B81D1A5989D}"/>
    <cellStyle name="20% - Ênfase2 4 2 4 2 4" xfId="17170" xr:uid="{84C1F102-1C17-4A11-916D-2FD752369A98}"/>
    <cellStyle name="20% - Ênfase2 4 2 4 2 4 2" xfId="27984" xr:uid="{605B6F9E-7CB6-4666-8343-FD70B4762874}"/>
    <cellStyle name="20% - Ênfase2 4 2 4 2 5" xfId="20873" xr:uid="{6BE247DA-3D6D-4AB8-A901-CB133A499A22}"/>
    <cellStyle name="20% - Ênfase2 4 2 4 3" xfId="9838" xr:uid="{9F1C8297-F9EA-4464-ADE2-BACA8EA58822}"/>
    <cellStyle name="20% - Ênfase2 4 2 4 3 2" xfId="13606" xr:uid="{A331D3CC-0B64-4083-B531-96A7A75D7A14}"/>
    <cellStyle name="20% - Ênfase2 4 2 4 3 2 2" xfId="24673" xr:uid="{F6C33C72-C7FB-4FF5-9060-0EE4D0E7BC76}"/>
    <cellStyle name="20% - Ênfase2 4 2 4 3 3" xfId="21291" xr:uid="{6F4B7DA2-32EE-4ABE-BAA8-8A259B43D979}"/>
    <cellStyle name="20% - Ênfase2 4 2 4 4" xfId="12626" xr:uid="{481DA9F8-86F6-4739-B92B-52F542555147}"/>
    <cellStyle name="20% - Ênfase2 4 2 4 4 2" xfId="23741" xr:uid="{D0405FB0-A2A2-4E25-95D0-6594FEA8D5AD}"/>
    <cellStyle name="20% - Ênfase2 4 2 4 5" xfId="15558" xr:uid="{5D7E176C-A17B-45A8-83C3-9799D72DEFD1}"/>
    <cellStyle name="20% - Ênfase2 4 2 4 5 2" xfId="26452" xr:uid="{6AF33F8F-66A6-4FB8-9785-5BAAB00C2574}"/>
    <cellStyle name="20% - Ênfase2 4 2 4 6" xfId="19333" xr:uid="{66EFAF23-00DF-44DD-9DD4-41F26A4468C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2 2 2" xfId="26237" xr:uid="{7686676C-351C-4816-8030-A8F69FEA8775}"/>
    <cellStyle name="20% - Ênfase2 4 2 5 2 3" xfId="22258" xr:uid="{126F954D-1C30-4A3C-AA46-044F8D71387D}"/>
    <cellStyle name="20% - Ênfase2 4 2 5 3" xfId="14037" xr:uid="{521F6F27-1D9E-4F57-AA4B-DBCAA3EA549A}"/>
    <cellStyle name="20% - Ênfase2 4 2 5 3 2" xfId="25102" xr:uid="{3CA5A606-56A7-4B16-9556-D21EEA701EA5}"/>
    <cellStyle name="20% - Ênfase2 4 2 5 4" xfId="16606" xr:uid="{4DAE1D55-768B-467A-A6AA-6AA4A4771AE6}"/>
    <cellStyle name="20% - Ênfase2 4 2 5 4 2" xfId="27420" xr:uid="{D10DE749-58C2-4059-B898-50708291BEDE}"/>
    <cellStyle name="20% - Ênfase2 4 2 5 5" xfId="20309" xr:uid="{1024A118-3E56-44DF-94EA-D627311FBDB9}"/>
    <cellStyle name="20% - Ênfase2 4 2 6" xfId="9833" xr:uid="{C836B39B-74A3-4175-A350-2E43B7E03B9F}"/>
    <cellStyle name="20% - Ênfase2 4 2 6 2" xfId="14161" xr:uid="{C107C9DC-B126-48FB-AE5F-91266513B1A2}"/>
    <cellStyle name="20% - Ênfase2 4 2 6 2 2" xfId="25226" xr:uid="{22335D0E-402E-48E7-B518-04E609E490B7}"/>
    <cellStyle name="20% - Ênfase2 4 2 6 3" xfId="21286" xr:uid="{0391FB85-32F3-4717-BB2F-7ACCBEF2B560}"/>
    <cellStyle name="20% - Ênfase2 4 2 7" xfId="13023" xr:uid="{57142035-F278-4085-A423-4FAA186C6998}"/>
    <cellStyle name="20% - Ênfase2 4 2 7 2" xfId="24091" xr:uid="{4B124114-5D9F-4678-AD09-EA58709DFFB2}"/>
    <cellStyle name="20% - Ênfase2 4 2 8" xfId="12002" xr:uid="{D94D6429-BB23-4BA7-8C52-9A387120E52F}"/>
    <cellStyle name="20% - Ênfase2 4 2 8 2" xfId="23173" xr:uid="{7A417806-757E-4715-B7F1-94C049199B47}"/>
    <cellStyle name="20% - Ênfase2 4 2 9" xfId="15553" xr:uid="{D4F8E945-8DE6-40F0-BE1C-81384F4BE20D}"/>
    <cellStyle name="20% - Ênfase2 4 2 9 2" xfId="26447" xr:uid="{918B8274-C9FB-4260-B171-B811E27B0750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2 2" xfId="22653" xr:uid="{7CDA514A-F8A8-4E4E-8AAF-1F3C12CA5A6B}"/>
    <cellStyle name="20% - Ênfase2 4 3 2 2 3" xfId="14574" xr:uid="{9B3FCA8D-D1BA-4447-8756-F2F728BBE732}"/>
    <cellStyle name="20% - Ênfase2 4 3 2 2 3 2" xfId="25639" xr:uid="{E6F57E37-A124-427E-B176-9F97E0259C3A}"/>
    <cellStyle name="20% - Ênfase2 4 3 2 2 4" xfId="17001" xr:uid="{07EC1482-090D-4B09-8BDF-10DD96D9ECDD}"/>
    <cellStyle name="20% - Ênfase2 4 3 2 2 4 2" xfId="27815" xr:uid="{6235CB6B-C06A-4ADB-A683-256D1126570E}"/>
    <cellStyle name="20% - Ênfase2 4 3 2 2 5" xfId="20704" xr:uid="{7E0DFB5B-72AF-4907-AC52-2B12012C9FDB}"/>
    <cellStyle name="20% - Ênfase2 4 3 2 3" xfId="9840" xr:uid="{D9521F45-C3C7-47E6-BF8C-24DEE04E34AF}"/>
    <cellStyle name="20% - Ênfase2 4 3 2 3 2" xfId="13437" xr:uid="{0CF47969-6AAC-465C-B3B5-80C55BBF5779}"/>
    <cellStyle name="20% - Ênfase2 4 3 2 3 2 2" xfId="24504" xr:uid="{C94D083A-6DF0-4C49-B484-3E0091DA5681}"/>
    <cellStyle name="20% - Ênfase2 4 3 2 3 3" xfId="21293" xr:uid="{8D2AE606-0D78-4CC2-B00D-4FAEF194093C}"/>
    <cellStyle name="20% - Ênfase2 4 3 2 4" xfId="12457" xr:uid="{CC8040FB-7CE6-47CF-AD5A-4087F62A7080}"/>
    <cellStyle name="20% - Ênfase2 4 3 2 4 2" xfId="23572" xr:uid="{4DCAD3DE-9CAC-4987-8F67-812AEC6D7C8E}"/>
    <cellStyle name="20% - Ênfase2 4 3 2 5" xfId="15560" xr:uid="{B54113C8-3124-4306-9EA0-63A14AD474A9}"/>
    <cellStyle name="20% - Ênfase2 4 3 2 5 2" xfId="26454" xr:uid="{08FAC494-AB41-4D86-87EE-E9F61A94BB44}"/>
    <cellStyle name="20% - Ênfase2 4 3 2 6" xfId="19335" xr:uid="{6C61BE04-0E4B-4A30-BAD3-F4217429E3E1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2 2" xfId="22935" xr:uid="{DE2FA9E3-9FEC-4F80-AADA-C1260D408F91}"/>
    <cellStyle name="20% - Ênfase2 4 3 3 2 3" xfId="14856" xr:uid="{4917BBD1-E94E-47EC-82A5-BD00C2025E7C}"/>
    <cellStyle name="20% - Ênfase2 4 3 3 2 3 2" xfId="25921" xr:uid="{C77630B8-FF29-43D5-829D-AAF77E60C85D}"/>
    <cellStyle name="20% - Ênfase2 4 3 3 2 4" xfId="17283" xr:uid="{46B12EEE-CB2A-4983-986F-0179054CB664}"/>
    <cellStyle name="20% - Ênfase2 4 3 3 2 4 2" xfId="28097" xr:uid="{46F7515E-3F64-420B-98F6-737ADA4A02E9}"/>
    <cellStyle name="20% - Ênfase2 4 3 3 2 5" xfId="20986" xr:uid="{586CD5FC-8EE5-46BC-9A06-9398D54BC11F}"/>
    <cellStyle name="20% - Ênfase2 4 3 3 3" xfId="9841" xr:uid="{7D6A6E31-A0AD-4F69-9925-23360E241F5C}"/>
    <cellStyle name="20% - Ênfase2 4 3 3 3 2" xfId="13719" xr:uid="{9145462B-9E0A-4079-9BE8-1E0EDDF92329}"/>
    <cellStyle name="20% - Ênfase2 4 3 3 3 2 2" xfId="24786" xr:uid="{4EC84E46-02B3-4CC1-9087-4899705EE8FB}"/>
    <cellStyle name="20% - Ênfase2 4 3 3 3 3" xfId="21294" xr:uid="{923B4202-6DF6-4445-9BF1-83C3A772BA13}"/>
    <cellStyle name="20% - Ênfase2 4 3 3 4" xfId="12739" xr:uid="{E06E9AAD-3A73-4891-91F6-581DE7CEB15B}"/>
    <cellStyle name="20% - Ênfase2 4 3 3 4 2" xfId="23854" xr:uid="{6D078333-62E3-4437-9EC1-71920AC4BB2C}"/>
    <cellStyle name="20% - Ênfase2 4 3 3 5" xfId="15561" xr:uid="{30BC32C0-AFCF-409D-B5DE-B1013FDF91D9}"/>
    <cellStyle name="20% - Ênfase2 4 3 3 5 2" xfId="26455" xr:uid="{57C9459D-1CBB-41CC-ABD0-D79445D8D764}"/>
    <cellStyle name="20% - Ênfase2 4 3 3 6" xfId="19336" xr:uid="{71D70410-6015-455B-BACB-DB7449768B08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2 2 2" xfId="26181" xr:uid="{28D94FBB-81B4-450A-8214-6C7F2146B74A}"/>
    <cellStyle name="20% - Ênfase2 4 3 4 2 3" xfId="22371" xr:uid="{9495A119-D0CD-45A3-B244-1E1965F929CD}"/>
    <cellStyle name="20% - Ênfase2 4 3 4 3" xfId="13981" xr:uid="{3E51E6AD-C517-4A4B-9F9F-2CD0E57C5825}"/>
    <cellStyle name="20% - Ênfase2 4 3 4 3 2" xfId="25046" xr:uid="{19F46B84-CBC4-4EEE-A31C-EBDB825F9ADA}"/>
    <cellStyle name="20% - Ênfase2 4 3 4 4" xfId="16719" xr:uid="{6EE3D05C-98A9-4C92-A41D-82285A33AA91}"/>
    <cellStyle name="20% - Ênfase2 4 3 4 4 2" xfId="27533" xr:uid="{00749711-1150-44E1-9E89-0F2FB9A20BCD}"/>
    <cellStyle name="20% - Ênfase2 4 3 4 5" xfId="20422" xr:uid="{8E4EAB32-0F90-45C4-9034-460972FB0193}"/>
    <cellStyle name="20% - Ênfase2 4 3 5" xfId="9839" xr:uid="{6DCEBBA1-3ECF-4429-A153-98EE517A5D17}"/>
    <cellStyle name="20% - Ênfase2 4 3 5 2" xfId="14278" xr:uid="{E9AA1BFE-5B12-440F-AB54-233E8BA6FC21}"/>
    <cellStyle name="20% - Ênfase2 4 3 5 2 2" xfId="25343" xr:uid="{C210D386-6704-41BA-8A5D-1D82D8941CA6}"/>
    <cellStyle name="20% - Ênfase2 4 3 5 3" xfId="21292" xr:uid="{BC0AADA9-27D3-4F68-ACC5-8DB1245D2000}"/>
    <cellStyle name="20% - Ênfase2 4 3 6" xfId="13141" xr:uid="{EF14FD51-8F8E-44B8-A1EE-FE791FC8B46F}"/>
    <cellStyle name="20% - Ênfase2 4 3 6 2" xfId="24208" xr:uid="{AAF12117-F76F-4B17-9890-21EEF7A9D56B}"/>
    <cellStyle name="20% - Ênfase2 4 3 7" xfId="12175" xr:uid="{7B33BEC6-BEB1-473F-9BB4-245EC9479248}"/>
    <cellStyle name="20% - Ênfase2 4 3 7 2" xfId="23290" xr:uid="{C6C59B3C-7DAD-4338-B55E-6AE61D3CE6DD}"/>
    <cellStyle name="20% - Ênfase2 4 3 8" xfId="15559" xr:uid="{0146C0E6-44B7-4A52-A2A1-7FE6AA854E50}"/>
    <cellStyle name="20% - Ênfase2 4 3 8 2" xfId="26453" xr:uid="{6F3A5C34-DCFA-40F7-8140-E20540D451DD}"/>
    <cellStyle name="20% - Ênfase2 4 3 9" xfId="19334" xr:uid="{911BDDC5-9276-400D-B1A9-B0FBB4648AE9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2 2" xfId="22596" xr:uid="{BC75637A-DE24-4DBF-9730-EBE7A265214E}"/>
    <cellStyle name="20% - Ênfase2 4 4 2 2 3" xfId="14513" xr:uid="{79FB8DE8-BE47-4AAC-8F39-7962B390F14F}"/>
    <cellStyle name="20% - Ênfase2 4 4 2 2 3 2" xfId="25578" xr:uid="{E5C68A20-9B11-4DF1-AC20-8D5743C4EEEB}"/>
    <cellStyle name="20% - Ênfase2 4 4 2 2 4" xfId="16944" xr:uid="{AB20B6F4-5A95-4963-92E6-70C1FC542B25}"/>
    <cellStyle name="20% - Ênfase2 4 4 2 2 4 2" xfId="27758" xr:uid="{851B500B-CA91-499F-8ED1-AC521747E563}"/>
    <cellStyle name="20% - Ênfase2 4 4 2 2 5" xfId="20647" xr:uid="{E68AC03F-B358-4843-AB73-F83C48DAA579}"/>
    <cellStyle name="20% - Ênfase2 4 4 2 3" xfId="9843" xr:uid="{8D648F19-34BA-4757-934C-DA11C469AEF4}"/>
    <cellStyle name="20% - Ênfase2 4 4 2 3 2" xfId="13376" xr:uid="{AEB0BF2A-C2D6-4710-9564-5128D5864ECE}"/>
    <cellStyle name="20% - Ênfase2 4 4 2 3 2 2" xfId="24443" xr:uid="{D7FEA2F4-F25D-4486-ABEF-3C4F66913253}"/>
    <cellStyle name="20% - Ênfase2 4 4 2 3 3" xfId="21296" xr:uid="{B0BE4AF3-B795-476A-9B0B-BE3B941A21D1}"/>
    <cellStyle name="20% - Ênfase2 4 4 2 4" xfId="12400" xr:uid="{D4AF5A45-AFEB-45C2-BB0A-39593F18ADD9}"/>
    <cellStyle name="20% - Ênfase2 4 4 2 4 2" xfId="23515" xr:uid="{12DF9416-D690-4255-83F6-6922FAD5349C}"/>
    <cellStyle name="20% - Ênfase2 4 4 2 5" xfId="15563" xr:uid="{D541E29C-D146-4E7D-9CA0-E7EAC2EDD40A}"/>
    <cellStyle name="20% - Ênfase2 4 4 2 5 2" xfId="26457" xr:uid="{1CECCBAB-0742-4C2B-9730-1E45BE6E4E30}"/>
    <cellStyle name="20% - Ênfase2 4 4 2 6" xfId="19338" xr:uid="{C75EFF5A-D44C-4F92-9530-0D1848DF0AF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2 2" xfId="22878" xr:uid="{507D0A7D-8E30-4F3B-A23C-0B027521B48D}"/>
    <cellStyle name="20% - Ênfase2 4 4 3 2 3" xfId="14799" xr:uid="{8390F0C7-E3C5-4A51-90A4-BE42405C2B82}"/>
    <cellStyle name="20% - Ênfase2 4 4 3 2 3 2" xfId="25864" xr:uid="{C4FBD620-AF50-42D3-A3CB-F79AEEB8C626}"/>
    <cellStyle name="20% - Ênfase2 4 4 3 2 4" xfId="17226" xr:uid="{80A52339-1E25-4555-9F7F-6F5ED7068272}"/>
    <cellStyle name="20% - Ênfase2 4 4 3 2 4 2" xfId="28040" xr:uid="{FE5B1916-E6F2-4B00-9955-DAAF4C48FD73}"/>
    <cellStyle name="20% - Ênfase2 4 4 3 2 5" xfId="20929" xr:uid="{4F9E1B08-BB5C-4DD1-B742-232AF18D2E10}"/>
    <cellStyle name="20% - Ênfase2 4 4 3 3" xfId="9844" xr:uid="{9E6C152D-F810-4560-9C78-DC039B550E36}"/>
    <cellStyle name="20% - Ênfase2 4 4 3 3 2" xfId="13662" xr:uid="{D45B4C9E-A460-46B2-8F7C-E41DEEB471C3}"/>
    <cellStyle name="20% - Ênfase2 4 4 3 3 2 2" xfId="24729" xr:uid="{CFB115A4-4436-490B-B71A-416F4F3765BB}"/>
    <cellStyle name="20% - Ênfase2 4 4 3 3 3" xfId="21297" xr:uid="{A4BE430F-E033-48F5-BFD3-ACBF54DD585C}"/>
    <cellStyle name="20% - Ênfase2 4 4 3 4" xfId="12682" xr:uid="{FF0FECBD-0F44-4650-8C4A-F70B6565D11A}"/>
    <cellStyle name="20% - Ênfase2 4 4 3 4 2" xfId="23797" xr:uid="{28573A82-E0C5-405B-B0BF-1617C41ABA0B}"/>
    <cellStyle name="20% - Ênfase2 4 4 3 5" xfId="15564" xr:uid="{C78952B4-8B12-4E91-82B7-9140E7773104}"/>
    <cellStyle name="20% - Ênfase2 4 4 3 5 2" xfId="26458" xr:uid="{E0EBD1B5-9FF3-4F56-9628-12D7A5E9272D}"/>
    <cellStyle name="20% - Ênfase2 4 4 3 6" xfId="19339" xr:uid="{5AA2A608-2048-4F11-8D43-1FBEA3158D0B}"/>
    <cellStyle name="20% - Ênfase2 4 4 4" xfId="8878" xr:uid="{D1CEA748-A54C-44E5-BA43-251DEF00E046}"/>
    <cellStyle name="20% - Ênfase2 4 4 4 2" xfId="10858" xr:uid="{72AD5D55-5FDF-4DB1-8F46-82C1EF340867}"/>
    <cellStyle name="20% - Ênfase2 4 4 4 2 2" xfId="22314" xr:uid="{80FDA122-BD15-45CF-B02D-95ECD364787B}"/>
    <cellStyle name="20% - Ênfase2 4 4 4 3" xfId="14217" xr:uid="{5F4384D9-AD3C-41BE-9BF3-38519973EAED}"/>
    <cellStyle name="20% - Ênfase2 4 4 4 3 2" xfId="25282" xr:uid="{28208880-8727-48BB-AFB5-2A2D34D5FA84}"/>
    <cellStyle name="20% - Ênfase2 4 4 4 4" xfId="16662" xr:uid="{3EAE60A6-7925-48B3-B05F-C3F8C608B90D}"/>
    <cellStyle name="20% - Ênfase2 4 4 4 4 2" xfId="27476" xr:uid="{1EB2845D-15A4-4004-8CC2-FD2B4110FACE}"/>
    <cellStyle name="20% - Ênfase2 4 4 4 5" xfId="20365" xr:uid="{F8FE866A-A26A-432E-A540-C5B3BA9604C7}"/>
    <cellStyle name="20% - Ênfase2 4 4 5" xfId="9842" xr:uid="{9C660FC3-308B-4B4D-99A3-E634AD853D06}"/>
    <cellStyle name="20% - Ênfase2 4 4 5 2" xfId="13079" xr:uid="{15EA14C0-0A86-4288-B67B-9087E7AAB8E7}"/>
    <cellStyle name="20% - Ênfase2 4 4 5 2 2" xfId="24147" xr:uid="{1E4C632D-4F01-4BCE-869A-29710CA2E8FB}"/>
    <cellStyle name="20% - Ênfase2 4 4 5 3" xfId="21295" xr:uid="{CB27E54C-A5A0-4A36-AC0C-57656FF43F31}"/>
    <cellStyle name="20% - Ênfase2 4 4 6" xfId="12058" xr:uid="{1557D470-0184-40B9-8958-30A3A39F9AC5}"/>
    <cellStyle name="20% - Ênfase2 4 4 6 2" xfId="23229" xr:uid="{EF0D6CA3-ADA7-4820-89CD-C396399B14C6}"/>
    <cellStyle name="20% - Ênfase2 4 4 7" xfId="15562" xr:uid="{CD6A49B7-060F-4E8D-9C23-9FDA4E49E8C0}"/>
    <cellStyle name="20% - Ênfase2 4 4 7 2" xfId="26456" xr:uid="{E56ACD69-0AC8-4C93-AC34-86BE8A23B40C}"/>
    <cellStyle name="20% - Ênfase2 4 4 8" xfId="19337" xr:uid="{11FEFA8C-F62A-466B-8A99-4C9E9968BD44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2 2" xfId="22484" xr:uid="{E95990EF-2761-40AC-BFF2-25FF9F1288F7}"/>
    <cellStyle name="20% - Ênfase2 4 5 2 3" xfId="14401" xr:uid="{2E0FA4DA-4946-4278-BFE8-9184AFCA7C93}"/>
    <cellStyle name="20% - Ênfase2 4 5 2 3 2" xfId="25466" xr:uid="{C42FC7ED-EFB2-4ED2-A591-114B65C17DED}"/>
    <cellStyle name="20% - Ênfase2 4 5 2 4" xfId="16832" xr:uid="{74031A48-FA76-4445-BFEC-FB9171A30256}"/>
    <cellStyle name="20% - Ênfase2 4 5 2 4 2" xfId="27646" xr:uid="{B920D0BA-D476-4054-B2E9-3BE203C63258}"/>
    <cellStyle name="20% - Ênfase2 4 5 2 5" xfId="20535" xr:uid="{90D87965-35D0-41C6-9DA4-D93A18FACB2A}"/>
    <cellStyle name="20% - Ênfase2 4 5 3" xfId="9845" xr:uid="{FFA81DAB-924F-412C-B54B-9D224AAC66D5}"/>
    <cellStyle name="20% - Ênfase2 4 5 3 2" xfId="13264" xr:uid="{42D6362C-77E0-4A8F-A67C-8ED740D55869}"/>
    <cellStyle name="20% - Ênfase2 4 5 3 2 2" xfId="24331" xr:uid="{23B67251-943D-48BE-9F0F-43C73C634A65}"/>
    <cellStyle name="20% - Ênfase2 4 5 3 3" xfId="21298" xr:uid="{7C5D4FE0-431B-40FF-8C98-EBA049973F05}"/>
    <cellStyle name="20% - Ênfase2 4 5 4" xfId="12288" xr:uid="{DAE44447-3310-4EC5-AC3D-733B3C5D35C7}"/>
    <cellStyle name="20% - Ênfase2 4 5 4 2" xfId="23403" xr:uid="{97BB620F-3ADC-40D3-9C01-5A7091756EB1}"/>
    <cellStyle name="20% - Ênfase2 4 5 5" xfId="15565" xr:uid="{B9CDEF25-75B4-41A9-8E0A-613884CB47C5}"/>
    <cellStyle name="20% - Ênfase2 4 5 5 2" xfId="26459" xr:uid="{E7477313-ADD4-4EBD-A6B4-988C046D9C2F}"/>
    <cellStyle name="20% - Ênfase2 4 5 6" xfId="19340" xr:uid="{8B132944-82CB-4997-9915-6626D667BE7C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2 2" xfId="22766" xr:uid="{127D0892-24F2-49A2-9AC9-7C24AACBB20F}"/>
    <cellStyle name="20% - Ênfase2 4 6 2 3" xfId="14687" xr:uid="{F3BCAF0F-DB12-4C39-AB9D-C7BC2DEA83B1}"/>
    <cellStyle name="20% - Ênfase2 4 6 2 3 2" xfId="25752" xr:uid="{7089075A-7D3C-4839-976D-1F641C816FB5}"/>
    <cellStyle name="20% - Ênfase2 4 6 2 4" xfId="17114" xr:uid="{F1BCE059-984B-4F6B-8B80-C4714C03ED91}"/>
    <cellStyle name="20% - Ênfase2 4 6 2 4 2" xfId="27928" xr:uid="{E5804ED2-8299-42C4-847D-951EF0C6C8A8}"/>
    <cellStyle name="20% - Ênfase2 4 6 2 5" xfId="20817" xr:uid="{22370479-2947-496A-9573-0362B1E9CCE4}"/>
    <cellStyle name="20% - Ênfase2 4 6 3" xfId="9846" xr:uid="{780776D3-25D8-46E6-8BC3-CADD1405E431}"/>
    <cellStyle name="20% - Ênfase2 4 6 3 2" xfId="13550" xr:uid="{992274B8-40AB-43DD-99EC-C658BDA24894}"/>
    <cellStyle name="20% - Ênfase2 4 6 3 2 2" xfId="24617" xr:uid="{C5C5E0FB-A2A1-4224-9FB1-6E3204F92451}"/>
    <cellStyle name="20% - Ênfase2 4 6 3 3" xfId="21299" xr:uid="{6DE9A07E-1B7C-4692-B4F3-C575D809270D}"/>
    <cellStyle name="20% - Ênfase2 4 6 4" xfId="12570" xr:uid="{07E6F1E7-A605-4DC5-9613-16E270A67BCD}"/>
    <cellStyle name="20% - Ênfase2 4 6 4 2" xfId="23685" xr:uid="{E4C2F3F1-E574-4513-B042-8F3EA90EF591}"/>
    <cellStyle name="20% - Ênfase2 4 6 5" xfId="15566" xr:uid="{62692C13-4B88-470A-9144-6E21FFEBF72E}"/>
    <cellStyle name="20% - Ênfase2 4 6 5 2" xfId="26460" xr:uid="{6CAE6E5D-EA8F-48AF-AB5D-05422C193AC6}"/>
    <cellStyle name="20% - Ênfase2 4 6 6" xfId="19341" xr:uid="{2CC12B9A-F344-4776-8640-893235A42F13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2 2" xfId="23048" xr:uid="{838F19D1-0DCF-4DEB-9B86-2EFCA1A890E3}"/>
    <cellStyle name="20% - Ênfase2 4 7 2 3" xfId="14969" xr:uid="{CDE72AA2-728F-4A2B-8B41-D2315262DCEB}"/>
    <cellStyle name="20% - Ênfase2 4 7 2 3 2" xfId="26034" xr:uid="{2F5ECABE-53E7-469E-AC2B-C0110EFEA425}"/>
    <cellStyle name="20% - Ênfase2 4 7 2 4" xfId="17396" xr:uid="{31FDA897-8F7C-403B-9DFF-0547D7ADCB5D}"/>
    <cellStyle name="20% - Ênfase2 4 7 2 4 2" xfId="28210" xr:uid="{D4B26D0A-4422-40D2-8B83-3CF0B23CBD22}"/>
    <cellStyle name="20% - Ênfase2 4 7 2 5" xfId="21099" xr:uid="{0998C18C-EE2C-4E8A-A2D4-ECD6351337D2}"/>
    <cellStyle name="20% - Ênfase2 4 7 3" xfId="9847" xr:uid="{8F51A49C-5920-4A56-95AA-15EC0C74B75D}"/>
    <cellStyle name="20% - Ênfase2 4 7 3 2" xfId="13832" xr:uid="{8F9C946E-DAED-40DC-A6EE-832AD937893B}"/>
    <cellStyle name="20% - Ênfase2 4 7 3 2 2" xfId="24899" xr:uid="{5B2AD2AF-E143-4081-9D8B-59A56F097370}"/>
    <cellStyle name="20% - Ênfase2 4 7 3 3" xfId="21300" xr:uid="{30A1E7E8-8AFA-4087-AB7B-D08AAF755FDB}"/>
    <cellStyle name="20% - Ênfase2 4 7 4" xfId="12852" xr:uid="{A58B4EA3-69DF-46E5-805F-9DEE261FDBB1}"/>
    <cellStyle name="20% - Ênfase2 4 7 4 2" xfId="23967" xr:uid="{DDB7F939-439D-4383-AAA2-0D503752B402}"/>
    <cellStyle name="20% - Ênfase2 4 7 5" xfId="15567" xr:uid="{E5F9665C-6404-4927-AD10-2625EC7638BE}"/>
    <cellStyle name="20% - Ênfase2 4 7 5 2" xfId="26461" xr:uid="{5B68D8DC-6973-4B0E-A88F-946BF1C4A009}"/>
    <cellStyle name="20% - Ênfase2 4 7 6" xfId="19342" xr:uid="{3600F885-5F16-4D46-9759-6B4F1A6261BC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2 2 2" xfId="26114" xr:uid="{BCC91284-6EDC-4FED-8A16-63674C0FE3A4}"/>
    <cellStyle name="20% - Ênfase2 4 8 2 3" xfId="22202" xr:uid="{DFA1F37A-A2C6-4F50-A557-E45BB09C1628}"/>
    <cellStyle name="20% - Ênfase2 4 8 3" xfId="13914" xr:uid="{E76F2A04-9431-4BBE-AD33-6409AB34A310}"/>
    <cellStyle name="20% - Ênfase2 4 8 3 2" xfId="24979" xr:uid="{FF284BD2-7253-4D6F-A1BA-B5556F7B9D8E}"/>
    <cellStyle name="20% - Ênfase2 4 8 4" xfId="16550" xr:uid="{47EC59A3-09CB-4199-8F8E-43422A543AEC}"/>
    <cellStyle name="20% - Ênfase2 4 8 4 2" xfId="27364" xr:uid="{284041C1-D9B0-4188-A061-E7F5AEB2DA4D}"/>
    <cellStyle name="20% - Ênfase2 4 8 5" xfId="20253" xr:uid="{250A7695-4097-4592-9FAA-98A8A43466F7}"/>
    <cellStyle name="20% - Ênfase2 4 9" xfId="9832" xr:uid="{8E3E8A1E-7773-49D3-B451-B431BBC591FE}"/>
    <cellStyle name="20% - Ênfase2 4 9 2" xfId="14105" xr:uid="{5A960F60-AC1D-40B5-B968-3191813E7CE5}"/>
    <cellStyle name="20% - Ênfase2 4 9 2 2" xfId="25170" xr:uid="{221E4BE4-BEFF-4BEB-A1FC-C25A56EB308D}"/>
    <cellStyle name="20% - Ênfase2 4 9 3" xfId="21285" xr:uid="{75C5B1A6-8DE7-4A46-BCD7-5A78E4E30614}"/>
    <cellStyle name="20% - Ênfase2 5" xfId="7036" xr:uid="{DEE82CE5-C084-4CD2-B499-67C22E660A62}"/>
    <cellStyle name="20% - Ênfase2 5 10" xfId="15568" xr:uid="{B62A3A3D-DA97-48EE-A24F-0ED6CBCF09D9}"/>
    <cellStyle name="20% - Ênfase2 5 10 2" xfId="26462" xr:uid="{3D429954-58DA-4B0A-A59E-65202FC30036}"/>
    <cellStyle name="20% - Ênfase2 5 11" xfId="19343" xr:uid="{53F71FF0-D8A2-4479-9F49-6D69CBC0A1C2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2 2" xfId="22609" xr:uid="{B6253EFB-9036-4336-91AA-8C3814932AEA}"/>
    <cellStyle name="20% - Ênfase2 5 2 2 2 3" xfId="14530" xr:uid="{D590DF8D-C9DA-47B5-8E9C-43DAC3CFF568}"/>
    <cellStyle name="20% - Ênfase2 5 2 2 2 3 2" xfId="25595" xr:uid="{73D841EF-F5A0-40AA-853E-4EC26EE4CA55}"/>
    <cellStyle name="20% - Ênfase2 5 2 2 2 4" xfId="16957" xr:uid="{879BDCA7-0EE4-414F-A3D7-913FACF8E8F5}"/>
    <cellStyle name="20% - Ênfase2 5 2 2 2 4 2" xfId="27771" xr:uid="{ABE8AEA2-CA44-449C-82FF-BA87725174E2}"/>
    <cellStyle name="20% - Ênfase2 5 2 2 2 5" xfId="20660" xr:uid="{46EFB75A-10D1-49B4-98EB-E8ADF507F2B1}"/>
    <cellStyle name="20% - Ênfase2 5 2 2 3" xfId="9850" xr:uid="{4BF22309-3E7F-478A-BA65-64691FDF7403}"/>
    <cellStyle name="20% - Ênfase2 5 2 2 3 2" xfId="13393" xr:uid="{9D00D438-B416-4A6A-BCFE-51FD3F3C9D06}"/>
    <cellStyle name="20% - Ênfase2 5 2 2 3 2 2" xfId="24460" xr:uid="{E7F356EC-7B2B-4E7A-A4F4-7E7AC6C78DAC}"/>
    <cellStyle name="20% - Ênfase2 5 2 2 3 3" xfId="21303" xr:uid="{8D38EB32-2CD8-4930-9F93-AEBADC9D93B0}"/>
    <cellStyle name="20% - Ênfase2 5 2 2 4" xfId="12413" xr:uid="{535C93A1-49B3-40D0-B8FD-5EF154152F00}"/>
    <cellStyle name="20% - Ênfase2 5 2 2 4 2" xfId="23528" xr:uid="{F8744BC2-5784-4C2E-B519-E9113636EF3D}"/>
    <cellStyle name="20% - Ênfase2 5 2 2 5" xfId="15570" xr:uid="{75A48742-00B5-481A-930D-287710706294}"/>
    <cellStyle name="20% - Ênfase2 5 2 2 5 2" xfId="26464" xr:uid="{287971E9-EF46-4556-AA34-89300E8AEE6E}"/>
    <cellStyle name="20% - Ênfase2 5 2 2 6" xfId="19345" xr:uid="{F4404BFC-55F8-4C79-A1F9-C562EF7C3F8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2 2" xfId="22891" xr:uid="{E3504F15-8242-4860-BCF4-16CDABC5549F}"/>
    <cellStyle name="20% - Ênfase2 5 2 3 2 3" xfId="14812" xr:uid="{EEF87777-5D3B-467B-BB78-9B2144F0EFE4}"/>
    <cellStyle name="20% - Ênfase2 5 2 3 2 3 2" xfId="25877" xr:uid="{CF579D2A-B36D-4290-88A0-9D2C96A44125}"/>
    <cellStyle name="20% - Ênfase2 5 2 3 2 4" xfId="17239" xr:uid="{94627D2D-21C7-4E6B-8068-DDE9567B513C}"/>
    <cellStyle name="20% - Ênfase2 5 2 3 2 4 2" xfId="28053" xr:uid="{011614E6-EC20-4CCD-BA7C-F64AB48D6D2D}"/>
    <cellStyle name="20% - Ênfase2 5 2 3 2 5" xfId="20942" xr:uid="{7493BDA7-138F-4254-9370-7652D05BC11E}"/>
    <cellStyle name="20% - Ênfase2 5 2 3 3" xfId="9851" xr:uid="{C120EA67-9A7D-4027-A888-F59E8B6EBB4E}"/>
    <cellStyle name="20% - Ênfase2 5 2 3 3 2" xfId="13675" xr:uid="{D8061EB8-3C62-4082-AE5B-1A6AE1F51FC0}"/>
    <cellStyle name="20% - Ênfase2 5 2 3 3 2 2" xfId="24742" xr:uid="{B0BD3A12-6F22-459C-B29E-0D75452DA8E2}"/>
    <cellStyle name="20% - Ênfase2 5 2 3 3 3" xfId="21304" xr:uid="{7ABCDA3A-FD2C-4F05-A8EA-EC0D28E08E09}"/>
    <cellStyle name="20% - Ênfase2 5 2 3 4" xfId="12695" xr:uid="{B8D0E14B-B29E-4B03-B26E-5C563ECAA502}"/>
    <cellStyle name="20% - Ênfase2 5 2 3 4 2" xfId="23810" xr:uid="{496C0F3D-A17C-4FCB-8636-F7F871E8B39A}"/>
    <cellStyle name="20% - Ênfase2 5 2 3 5" xfId="15571" xr:uid="{F4D1D3D8-6066-4F6B-A0CE-12F678E00D9E}"/>
    <cellStyle name="20% - Ênfase2 5 2 3 5 2" xfId="26465" xr:uid="{7D81C3DB-1EEA-4816-90C5-6D117A8A5EEC}"/>
    <cellStyle name="20% - Ênfase2 5 2 3 6" xfId="19346" xr:uid="{1C4376A7-8712-471F-8C04-A365FD936148}"/>
    <cellStyle name="20% - Ênfase2 5 2 4" xfId="8892" xr:uid="{65AA0078-60CA-4699-9401-78CCBB9026E2}"/>
    <cellStyle name="20% - Ênfase2 5 2 4 2" xfId="10871" xr:uid="{17D83EAA-2A07-4A2B-AB89-100E70125827}"/>
    <cellStyle name="20% - Ênfase2 5 2 4 2 2" xfId="22327" xr:uid="{B5EFF069-7C70-438E-A13F-01A41D07CECF}"/>
    <cellStyle name="20% - Ênfase2 5 2 4 3" xfId="14234" xr:uid="{54988DB1-C9F4-4A0F-87D9-1BEB2E64E4EE}"/>
    <cellStyle name="20% - Ênfase2 5 2 4 3 2" xfId="25299" xr:uid="{63F44533-FE83-43F6-AF16-C10731379D07}"/>
    <cellStyle name="20% - Ênfase2 5 2 4 4" xfId="16675" xr:uid="{195F87A9-40C1-4576-A35A-DB6524D792B2}"/>
    <cellStyle name="20% - Ênfase2 5 2 4 4 2" xfId="27489" xr:uid="{4E6FF69D-991B-4C01-8B80-C95B4067FCC4}"/>
    <cellStyle name="20% - Ênfase2 5 2 4 5" xfId="20378" xr:uid="{A3D1FFEC-223D-4F51-9FCC-F985F0A039E0}"/>
    <cellStyle name="20% - Ênfase2 5 2 5" xfId="9849" xr:uid="{C35767D6-740D-4C28-95A4-AC303FB1BB3A}"/>
    <cellStyle name="20% - Ênfase2 5 2 5 2" xfId="13097" xr:uid="{9332EC18-74EE-46E2-AE51-A66A34C2110F}"/>
    <cellStyle name="20% - Ênfase2 5 2 5 2 2" xfId="24164" xr:uid="{C9630463-23A3-4EC2-828E-AB0ED33B72D0}"/>
    <cellStyle name="20% - Ênfase2 5 2 5 3" xfId="21302" xr:uid="{B133CA74-D194-48EC-BE7A-5C9B7144BC05}"/>
    <cellStyle name="20% - Ênfase2 5 2 6" xfId="12131" xr:uid="{F354E028-4477-4134-AE87-BBD5BB84F9A9}"/>
    <cellStyle name="20% - Ênfase2 5 2 6 2" xfId="23246" xr:uid="{31EA6B1D-2705-4483-9FBA-EB18BC8D3160}"/>
    <cellStyle name="20% - Ênfase2 5 2 7" xfId="15569" xr:uid="{93B8A96F-C3AE-485C-916E-266901D80E29}"/>
    <cellStyle name="20% - Ênfase2 5 2 7 2" xfId="26463" xr:uid="{4E1326F0-1215-4894-9E9B-9462E4393DD2}"/>
    <cellStyle name="20% - Ênfase2 5 2 8" xfId="19344" xr:uid="{9E514BAD-C938-4ACD-AFF2-4D41A55781FA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2 2" xfId="22440" xr:uid="{5E621830-1883-4B28-9D19-42C15B6311EA}"/>
    <cellStyle name="20% - Ênfase2 5 3 2 3" xfId="14357" xr:uid="{90E165D4-666A-46A8-B53D-E7A575BF2EF5}"/>
    <cellStyle name="20% - Ênfase2 5 3 2 3 2" xfId="25422" xr:uid="{36D0EF93-E075-4446-9BE1-FAE3DA0BBA23}"/>
    <cellStyle name="20% - Ênfase2 5 3 2 4" xfId="16788" xr:uid="{315B3B1C-8F94-4A5C-B43D-8AF26400AB7F}"/>
    <cellStyle name="20% - Ênfase2 5 3 2 4 2" xfId="27602" xr:uid="{53EA2B74-D7B0-4374-A0CA-29119E52B4FA}"/>
    <cellStyle name="20% - Ênfase2 5 3 2 5" xfId="20491" xr:uid="{874BDF95-D5F9-4AA1-8988-AD7E2AC75A1E}"/>
    <cellStyle name="20% - Ênfase2 5 3 3" xfId="9852" xr:uid="{8F082CEE-8875-471F-BA8D-1560142A0879}"/>
    <cellStyle name="20% - Ênfase2 5 3 3 2" xfId="13220" xr:uid="{6DAC82B7-7C14-477E-BDA7-EEE21028B11E}"/>
    <cellStyle name="20% - Ênfase2 5 3 3 2 2" xfId="24287" xr:uid="{53C8828E-95F5-4B0B-9C97-13B9D014ED60}"/>
    <cellStyle name="20% - Ênfase2 5 3 3 3" xfId="21305" xr:uid="{CA7FD471-3401-4B92-81A6-83DF8D50F9C1}"/>
    <cellStyle name="20% - Ênfase2 5 3 4" xfId="12244" xr:uid="{C093E414-4220-4A74-A363-6610AFBC3344}"/>
    <cellStyle name="20% - Ênfase2 5 3 4 2" xfId="23359" xr:uid="{13E6009C-31C0-49BA-BC55-7031A1DD12A6}"/>
    <cellStyle name="20% - Ênfase2 5 3 5" xfId="15572" xr:uid="{3B5BB4CC-8307-4E14-B27B-995CE6AFE7B7}"/>
    <cellStyle name="20% - Ênfase2 5 3 5 2" xfId="26466" xr:uid="{5A4CE5E3-5547-40BB-8BB9-1DDB118A79FF}"/>
    <cellStyle name="20% - Ênfase2 5 3 6" xfId="19347" xr:uid="{B14D0BB9-1098-4920-ABF5-E8B51F35B7D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2 2" xfId="22722" xr:uid="{B7248F2C-6D1A-49E1-9E7D-93C916412B6A}"/>
    <cellStyle name="20% - Ênfase2 5 4 2 3" xfId="14643" xr:uid="{F2879650-8CF7-421C-A7FD-24A73D41FDF2}"/>
    <cellStyle name="20% - Ênfase2 5 4 2 3 2" xfId="25708" xr:uid="{7D9A9F20-D522-4FA1-8888-8E5522A8EC86}"/>
    <cellStyle name="20% - Ênfase2 5 4 2 4" xfId="17070" xr:uid="{A6507858-7863-4329-9165-C0E6E71C318D}"/>
    <cellStyle name="20% - Ênfase2 5 4 2 4 2" xfId="27884" xr:uid="{A0C421FF-022D-4935-A327-09E1941D9635}"/>
    <cellStyle name="20% - Ênfase2 5 4 2 5" xfId="20773" xr:uid="{D987FA47-7156-4BAE-B0EF-034E52D21E47}"/>
    <cellStyle name="20% - Ênfase2 5 4 3" xfId="9853" xr:uid="{A50D5A66-3011-4798-932B-211BDB11B613}"/>
    <cellStyle name="20% - Ênfase2 5 4 3 2" xfId="13506" xr:uid="{392DF09A-79A3-45A3-BE08-6CAF2847F662}"/>
    <cellStyle name="20% - Ênfase2 5 4 3 2 2" xfId="24573" xr:uid="{702A2710-DA58-433C-8250-140026AC8219}"/>
    <cellStyle name="20% - Ênfase2 5 4 3 3" xfId="21306" xr:uid="{65810DF5-850C-45BD-BA85-4249AFA077C6}"/>
    <cellStyle name="20% - Ênfase2 5 4 4" xfId="12526" xr:uid="{CDAAD325-0F4B-49B3-9090-BE907DAB4A3D}"/>
    <cellStyle name="20% - Ênfase2 5 4 4 2" xfId="23641" xr:uid="{3EDAA5E4-CBA6-4784-B7F3-4CAEFC656E8B}"/>
    <cellStyle name="20% - Ênfase2 5 4 5" xfId="15573" xr:uid="{9062358C-02E7-4D25-B186-DFAE7D4D66FF}"/>
    <cellStyle name="20% - Ênfase2 5 4 5 2" xfId="26467" xr:uid="{1E4D1E2C-D2D0-473B-99C8-FAC0F3892BFB}"/>
    <cellStyle name="20% - Ênfase2 5 4 6" xfId="19348" xr:uid="{5C0BB9A6-F330-4CE1-8283-85EF61201DB4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2 2" xfId="23004" xr:uid="{A6659251-0221-4033-8BDE-8D3664A6FFF5}"/>
    <cellStyle name="20% - Ênfase2 5 5 2 3" xfId="14925" xr:uid="{D9E49954-8D11-4508-B39A-C0EB3E86AA2A}"/>
    <cellStyle name="20% - Ênfase2 5 5 2 3 2" xfId="25990" xr:uid="{25B1F627-1E6C-485E-AEBB-E78D26DB0176}"/>
    <cellStyle name="20% - Ênfase2 5 5 2 4" xfId="17352" xr:uid="{197F526C-E7EC-4060-BA69-1A015D4D75BC}"/>
    <cellStyle name="20% - Ênfase2 5 5 2 4 2" xfId="28166" xr:uid="{C7679762-78D2-4969-A3B5-A1B652F1274C}"/>
    <cellStyle name="20% - Ênfase2 5 5 2 5" xfId="21055" xr:uid="{E5122BD5-9327-45A7-87EF-83C5EBDD59DE}"/>
    <cellStyle name="20% - Ênfase2 5 5 3" xfId="9854" xr:uid="{C0002E7D-D5A1-4598-AE4E-1A6E0B82811A}"/>
    <cellStyle name="20% - Ênfase2 5 5 3 2" xfId="13788" xr:uid="{96FD5C8C-5BD1-492E-9EFB-39F9522F9C8B}"/>
    <cellStyle name="20% - Ênfase2 5 5 3 2 2" xfId="24855" xr:uid="{F36CA7DF-1981-4FB0-93FF-27FDBD6E56B0}"/>
    <cellStyle name="20% - Ênfase2 5 5 3 3" xfId="21307" xr:uid="{855C507A-F202-4427-901D-C528FC5E8C96}"/>
    <cellStyle name="20% - Ênfase2 5 5 4" xfId="12808" xr:uid="{08CF2866-543F-4DEA-B9A3-B983A99AE190}"/>
    <cellStyle name="20% - Ênfase2 5 5 4 2" xfId="23923" xr:uid="{C21F743E-3783-434A-B9F6-8B9CF07FC0D0}"/>
    <cellStyle name="20% - Ênfase2 5 5 5" xfId="15574" xr:uid="{62F8FC92-AA7D-4096-A3F4-0031304BB042}"/>
    <cellStyle name="20% - Ênfase2 5 5 5 2" xfId="26468" xr:uid="{DA7758DF-91D3-407B-A8C4-5FABB15CE02F}"/>
    <cellStyle name="20% - Ênfase2 5 5 6" xfId="19349" xr:uid="{2229E63A-9119-46A7-BAE9-B6D81ACA17C8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2 2 2" xfId="26137" xr:uid="{E95C9F5E-078C-4B8D-ABC1-C1EDA223FB1B}"/>
    <cellStyle name="20% - Ênfase2 5 6 2 3" xfId="22158" xr:uid="{7700E946-0290-4539-B246-3E9A011FE6B9}"/>
    <cellStyle name="20% - Ênfase2 5 6 3" xfId="13937" xr:uid="{02913DCF-B055-414B-97AD-441C9F0B7478}"/>
    <cellStyle name="20% - Ênfase2 5 6 3 2" xfId="25002" xr:uid="{8786F12F-B9AF-4E68-8125-BB0A5D0317C3}"/>
    <cellStyle name="20% - Ênfase2 5 6 4" xfId="16506" xr:uid="{4C58C8CB-5C25-4D07-8D2B-3C75AC900E4E}"/>
    <cellStyle name="20% - Ênfase2 5 6 4 2" xfId="27320" xr:uid="{F9815BCF-CBE5-4F53-B426-1D61BC3025D6}"/>
    <cellStyle name="20% - Ênfase2 5 6 5" xfId="20209" xr:uid="{A5148736-D818-40AF-B3A9-285A72668327}"/>
    <cellStyle name="20% - Ênfase2 5 7" xfId="9848" xr:uid="{83F37945-F0C3-4E0C-9931-903E1DEB3106}"/>
    <cellStyle name="20% - Ênfase2 5 7 2" xfId="14061" xr:uid="{804F5083-BEF0-4562-9FB2-625D31C1CBBA}"/>
    <cellStyle name="20% - Ênfase2 5 7 2 2" xfId="25126" xr:uid="{BC2027FD-24EF-4E21-9006-F2C4AF240BCD}"/>
    <cellStyle name="20% - Ênfase2 5 7 3" xfId="21301" xr:uid="{84AD5734-B7ED-493E-B763-786C94FD4B5F}"/>
    <cellStyle name="20% - Ênfase2 5 8" xfId="12922" xr:uid="{E6A59B4F-395A-486B-8557-9E202D2997F7}"/>
    <cellStyle name="20% - Ênfase2 5 8 2" xfId="23991" xr:uid="{CE226AA0-C31E-4A76-828A-11F5A2367CA8}"/>
    <cellStyle name="20% - Ênfase2 5 9" xfId="11881" xr:uid="{70E58CCC-95C0-4770-BED5-931698C2877D}"/>
    <cellStyle name="20% - Ênfase2 5 9 2" xfId="23072" xr:uid="{E08B1EF1-C8E0-4602-9607-F25B4882F4F0}"/>
    <cellStyle name="20% - Ênfase2 6" xfId="7043" xr:uid="{D84F1478-FB9C-4C10-B3F2-1B0C7F915349}"/>
    <cellStyle name="20% - Ênfase2 6 10" xfId="19350" xr:uid="{F2242DB5-A63A-402A-A3A7-3CA54BEEF42E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2 2" xfId="22665" xr:uid="{12A64358-7B30-48E4-90C0-3A66E19C3273}"/>
    <cellStyle name="20% - Ênfase2 6 2 2 2 3" xfId="14586" xr:uid="{B4AB56C6-51C1-4A01-A0FB-BA3FCD1239CD}"/>
    <cellStyle name="20% - Ênfase2 6 2 2 2 3 2" xfId="25651" xr:uid="{FFB22DB1-1560-423D-89A7-C9EB7CE1A1F8}"/>
    <cellStyle name="20% - Ênfase2 6 2 2 2 4" xfId="17013" xr:uid="{27D7F926-4F54-4A23-AC8A-8E51BD85C484}"/>
    <cellStyle name="20% - Ênfase2 6 2 2 2 4 2" xfId="27827" xr:uid="{41FC1C8B-1C71-4E8F-AAF2-F03955163E39}"/>
    <cellStyle name="20% - Ênfase2 6 2 2 2 5" xfId="20716" xr:uid="{F61CD289-CD93-4BAD-A998-5C539CF3882B}"/>
    <cellStyle name="20% - Ênfase2 6 2 2 3" xfId="9857" xr:uid="{85FD6586-92C0-40B4-AFE8-19A31FD69C09}"/>
    <cellStyle name="20% - Ênfase2 6 2 2 3 2" xfId="13449" xr:uid="{4C602480-9F06-4FD6-BE7B-218F50896C8E}"/>
    <cellStyle name="20% - Ênfase2 6 2 2 3 2 2" xfId="24516" xr:uid="{311A4807-962E-4DE4-9C7E-3836C1E82717}"/>
    <cellStyle name="20% - Ênfase2 6 2 2 3 3" xfId="21310" xr:uid="{625385BD-512F-4C92-92E3-DA86035E56AB}"/>
    <cellStyle name="20% - Ênfase2 6 2 2 4" xfId="12469" xr:uid="{C0C79A2F-CF7E-44D3-AFC3-62C19888B175}"/>
    <cellStyle name="20% - Ênfase2 6 2 2 4 2" xfId="23584" xr:uid="{2F7F9B37-00A1-49E6-A5B9-BE9127DC0240}"/>
    <cellStyle name="20% - Ênfase2 6 2 2 5" xfId="15577" xr:uid="{8B078E61-C7E7-4D06-A7E6-8F5B4104FA33}"/>
    <cellStyle name="20% - Ênfase2 6 2 2 5 2" xfId="26471" xr:uid="{D90D0584-1620-4F99-8C31-D011EBEF31AE}"/>
    <cellStyle name="20% - Ênfase2 6 2 2 6" xfId="19352" xr:uid="{81916EB8-297C-4F8E-BAE7-6AB4BC4C29B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2 2" xfId="22947" xr:uid="{A4976C78-AFD7-4421-AA0F-F7A9EA4C1E9F}"/>
    <cellStyle name="20% - Ênfase2 6 2 3 2 3" xfId="14868" xr:uid="{2344D71B-1503-4D23-A60E-F997A09F488A}"/>
    <cellStyle name="20% - Ênfase2 6 2 3 2 3 2" xfId="25933" xr:uid="{9F77D341-6C19-4AB1-B32F-A6F8CA3F5F58}"/>
    <cellStyle name="20% - Ênfase2 6 2 3 2 4" xfId="17295" xr:uid="{238149B4-B9DE-48EC-8239-4947E697DF39}"/>
    <cellStyle name="20% - Ênfase2 6 2 3 2 4 2" xfId="28109" xr:uid="{EA7431E1-B7B2-47E2-9C98-66F7F8D5D4E5}"/>
    <cellStyle name="20% - Ênfase2 6 2 3 2 5" xfId="20998" xr:uid="{E4C346FE-C174-40E3-9555-81E8065FF674}"/>
    <cellStyle name="20% - Ênfase2 6 2 3 3" xfId="9858" xr:uid="{BA96EAE6-36F3-453E-8FA6-0C25E5F9D4D2}"/>
    <cellStyle name="20% - Ênfase2 6 2 3 3 2" xfId="13731" xr:uid="{5DF660F9-937D-47B1-9F3D-B95D6AC2C05B}"/>
    <cellStyle name="20% - Ênfase2 6 2 3 3 2 2" xfId="24798" xr:uid="{40E2D7BA-AB76-4E4F-BC67-9D094BA0F718}"/>
    <cellStyle name="20% - Ênfase2 6 2 3 3 3" xfId="21311" xr:uid="{C621946F-1CB9-4381-8855-6D54D83D9984}"/>
    <cellStyle name="20% - Ênfase2 6 2 3 4" xfId="12751" xr:uid="{C874A18F-63BC-4FFB-9AEB-B84F35A87042}"/>
    <cellStyle name="20% - Ênfase2 6 2 3 4 2" xfId="23866" xr:uid="{6305CC43-9952-49C2-82AD-978CDBAAA166}"/>
    <cellStyle name="20% - Ênfase2 6 2 3 5" xfId="15578" xr:uid="{5EA54A8D-1F5B-4674-BA3B-A3F656B5F61D}"/>
    <cellStyle name="20% - Ênfase2 6 2 3 5 2" xfId="26472" xr:uid="{7EC66F3D-BA02-48B8-BEDA-7D0A65400270}"/>
    <cellStyle name="20% - Ênfase2 6 2 3 6" xfId="19353" xr:uid="{97F19EDC-BB86-4115-814C-85BFE3DE13D9}"/>
    <cellStyle name="20% - Ênfase2 6 2 4" xfId="8948" xr:uid="{7AAD9DD5-6F04-4790-84CE-5301B636B3F0}"/>
    <cellStyle name="20% - Ênfase2 6 2 4 2" xfId="10927" xr:uid="{856A44AC-1B00-42D4-BCAC-FBD57569AAD6}"/>
    <cellStyle name="20% - Ênfase2 6 2 4 2 2" xfId="22383" xr:uid="{ECFC9CB9-630F-416D-9E16-BA08145F32F4}"/>
    <cellStyle name="20% - Ênfase2 6 2 4 3" xfId="14290" xr:uid="{3C01A39A-B9A3-4624-AE6A-67AFCACF366E}"/>
    <cellStyle name="20% - Ênfase2 6 2 4 3 2" xfId="25355" xr:uid="{0DB674AD-A63D-4580-8DBB-71368CBBB797}"/>
    <cellStyle name="20% - Ênfase2 6 2 4 4" xfId="16731" xr:uid="{7E391678-7C5A-4408-9161-A8615B8C5721}"/>
    <cellStyle name="20% - Ênfase2 6 2 4 4 2" xfId="27545" xr:uid="{D46125DA-1737-471D-A445-A747EB8FF669}"/>
    <cellStyle name="20% - Ênfase2 6 2 4 5" xfId="20434" xr:uid="{E5BDABC4-D23B-48AD-BDC0-8EFEB26F5AE5}"/>
    <cellStyle name="20% - Ênfase2 6 2 5" xfId="9856" xr:uid="{C0A1873A-7AC3-4B0C-BA33-11ECC3A4FFF7}"/>
    <cellStyle name="20% - Ênfase2 6 2 5 2" xfId="13153" xr:uid="{5A59C0EE-F442-4082-ACF4-77A6FA7E8A1F}"/>
    <cellStyle name="20% - Ênfase2 6 2 5 2 2" xfId="24220" xr:uid="{805F619E-5264-4A75-862C-45D499614534}"/>
    <cellStyle name="20% - Ênfase2 6 2 5 3" xfId="21309" xr:uid="{FDBF10E7-C95E-4234-985E-730DFB987857}"/>
    <cellStyle name="20% - Ênfase2 6 2 6" xfId="12187" xr:uid="{948C5F62-94CA-46EB-AF86-CE4476C8F799}"/>
    <cellStyle name="20% - Ênfase2 6 2 6 2" xfId="23302" xr:uid="{320253DC-D339-4FC2-8728-9486ED946BB8}"/>
    <cellStyle name="20% - Ênfase2 6 2 7" xfId="15576" xr:uid="{712ED591-4FC3-4D2B-8847-B4B881650112}"/>
    <cellStyle name="20% - Ênfase2 6 2 7 2" xfId="26470" xr:uid="{A6874F51-6DB4-4BC3-A248-1435B9C96247}"/>
    <cellStyle name="20% - Ênfase2 6 2 8" xfId="19351" xr:uid="{E3F8AD5D-155F-45ED-ACC6-D4041DF610FE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2 2" xfId="22496" xr:uid="{B886E558-A7D9-4E09-BD90-EC660C35544A}"/>
    <cellStyle name="20% - Ênfase2 6 3 2 3" xfId="14413" xr:uid="{0259B0E0-ACCC-477C-96B0-AD4F71867812}"/>
    <cellStyle name="20% - Ênfase2 6 3 2 3 2" xfId="25478" xr:uid="{C77660D8-1696-4B60-9F9A-4C4D3E023713}"/>
    <cellStyle name="20% - Ênfase2 6 3 2 4" xfId="16844" xr:uid="{D37365C8-C53D-40C4-8BC5-5F737770164B}"/>
    <cellStyle name="20% - Ênfase2 6 3 2 4 2" xfId="27658" xr:uid="{59538F0D-34DA-4FA8-8634-F4B450A20D13}"/>
    <cellStyle name="20% - Ênfase2 6 3 2 5" xfId="20547" xr:uid="{47A4C67E-32A5-4F13-B093-F56F3BDD695F}"/>
    <cellStyle name="20% - Ênfase2 6 3 3" xfId="9859" xr:uid="{7B66DF0E-8746-4BA2-B377-2B1AE0F42EFA}"/>
    <cellStyle name="20% - Ênfase2 6 3 3 2" xfId="13276" xr:uid="{F01C54C2-8A62-42D7-92FD-68167557EB9B}"/>
    <cellStyle name="20% - Ênfase2 6 3 3 2 2" xfId="24343" xr:uid="{61E8E6BA-9F9D-4C9E-9448-FB1F98AF3795}"/>
    <cellStyle name="20% - Ênfase2 6 3 3 3" xfId="21312" xr:uid="{78817DFB-4702-4A06-890E-B6C04ED44A66}"/>
    <cellStyle name="20% - Ênfase2 6 3 4" xfId="12300" xr:uid="{AB3E6714-639F-466D-A789-559E5E6D8D58}"/>
    <cellStyle name="20% - Ênfase2 6 3 4 2" xfId="23415" xr:uid="{06FECB4F-DD2E-4014-B63E-2A030B55DF55}"/>
    <cellStyle name="20% - Ênfase2 6 3 5" xfId="15579" xr:uid="{B94F2F73-A3C4-4186-B9F3-E447830FA423}"/>
    <cellStyle name="20% - Ênfase2 6 3 5 2" xfId="26473" xr:uid="{C15FDABE-3F9E-4487-8983-22E3FAD9FA3E}"/>
    <cellStyle name="20% - Ênfase2 6 3 6" xfId="19354" xr:uid="{71DBB10A-C07C-4FB4-BFC5-367AFC315DE2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2 2" xfId="22778" xr:uid="{09124075-9249-4B44-8967-D20A0558B70D}"/>
    <cellStyle name="20% - Ênfase2 6 4 2 3" xfId="14699" xr:uid="{CFC29413-6F99-41CE-B80D-D5FF19844781}"/>
    <cellStyle name="20% - Ênfase2 6 4 2 3 2" xfId="25764" xr:uid="{909651D4-2D79-48DF-833C-4ED07EF8B64C}"/>
    <cellStyle name="20% - Ênfase2 6 4 2 4" xfId="17126" xr:uid="{77D0A66F-89E5-449A-A2E5-67611BDB5BDD}"/>
    <cellStyle name="20% - Ênfase2 6 4 2 4 2" xfId="27940" xr:uid="{E475CB1F-8FA3-49A7-8B61-45EE12F4869F}"/>
    <cellStyle name="20% - Ênfase2 6 4 2 5" xfId="20829" xr:uid="{30896789-476D-496E-BB66-254799C11E9A}"/>
    <cellStyle name="20% - Ênfase2 6 4 3" xfId="9860" xr:uid="{7CA230F4-3D88-4817-890E-7EA29B9C74A4}"/>
    <cellStyle name="20% - Ênfase2 6 4 3 2" xfId="13562" xr:uid="{CA397CCB-54D8-429F-B8DD-24A8A5D42135}"/>
    <cellStyle name="20% - Ênfase2 6 4 3 2 2" xfId="24629" xr:uid="{9D584661-5088-4F8B-85FD-3327345ADD81}"/>
    <cellStyle name="20% - Ênfase2 6 4 3 3" xfId="21313" xr:uid="{38D6F92D-7A71-4E7E-AAAD-F1F162DC5379}"/>
    <cellStyle name="20% - Ênfase2 6 4 4" xfId="12582" xr:uid="{C1F86F4B-BE9E-4118-B460-C02A942BE145}"/>
    <cellStyle name="20% - Ênfase2 6 4 4 2" xfId="23697" xr:uid="{12AABBBF-9A64-4C2F-807E-97BA560FFD86}"/>
    <cellStyle name="20% - Ênfase2 6 4 5" xfId="15580" xr:uid="{388B1099-7862-412C-9CD5-59544454C64C}"/>
    <cellStyle name="20% - Ênfase2 6 4 5 2" xfId="26474" xr:uid="{326FB380-DB03-4476-976E-5623D3EB97D5}"/>
    <cellStyle name="20% - Ênfase2 6 4 6" xfId="19355" xr:uid="{1C3F546E-E0CC-4EB5-A19A-DF863162D813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2 2 2" xfId="26193" xr:uid="{C4C41D3C-0790-4EBB-B31C-80852393ADD0}"/>
    <cellStyle name="20% - Ênfase2 6 5 2 3" xfId="22214" xr:uid="{DD87D270-3164-4C65-AADF-0DF05802730C}"/>
    <cellStyle name="20% - Ênfase2 6 5 3" xfId="13993" xr:uid="{69570E50-CC7F-437C-9E1A-DD3B2732C1AA}"/>
    <cellStyle name="20% - Ênfase2 6 5 3 2" xfId="25058" xr:uid="{950295A8-6586-4A05-966F-2428F2E9E3C5}"/>
    <cellStyle name="20% - Ênfase2 6 5 4" xfId="16562" xr:uid="{D6C51BB3-ED46-4273-9558-1037B61B9291}"/>
    <cellStyle name="20% - Ênfase2 6 5 4 2" xfId="27376" xr:uid="{4C11D216-8D3E-426A-9D09-0903F9D3D141}"/>
    <cellStyle name="20% - Ênfase2 6 5 5" xfId="20265" xr:uid="{6C24EDBC-FC07-4B64-BA14-EA9F610683D3}"/>
    <cellStyle name="20% - Ênfase2 6 6" xfId="9855" xr:uid="{CB87A980-FEF6-4CC1-84A7-2257786834F4}"/>
    <cellStyle name="20% - Ênfase2 6 6 2" xfId="14117" xr:uid="{C527AB7C-E2E4-449C-8D02-4BA6831B0E06}"/>
    <cellStyle name="20% - Ênfase2 6 6 2 2" xfId="25182" xr:uid="{84334ABB-287A-4122-AAFC-91879902CD19}"/>
    <cellStyle name="20% - Ênfase2 6 6 3" xfId="21308" xr:uid="{2221D1E0-ECC1-4390-964A-BCBA014065A2}"/>
    <cellStyle name="20% - Ênfase2 6 7" xfId="12979" xr:uid="{4663AC0E-D06D-4638-A813-EE0FFB10E1B7}"/>
    <cellStyle name="20% - Ênfase2 6 7 2" xfId="24047" xr:uid="{BED08C8C-F426-4848-8CD6-DB977107545F}"/>
    <cellStyle name="20% - Ênfase2 6 8" xfId="11958" xr:uid="{C05CCDA5-4AC0-434A-B471-75E342A0999F}"/>
    <cellStyle name="20% - Ênfase2 6 8 2" xfId="23129" xr:uid="{1D6F82C5-E499-4C57-9997-222B0360406B}"/>
    <cellStyle name="20% - Ênfase2 6 9" xfId="15575" xr:uid="{F9942025-D1CF-4CC2-96F6-ECA7D5C1AF9E}"/>
    <cellStyle name="20% - Ênfase2 6 9 2" xfId="26469" xr:uid="{4B706C76-FA7F-4996-BDA7-F031400CD44C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2 2" xfId="22552" xr:uid="{6CF78855-949F-43A3-9A78-5CF99A0F6207}"/>
    <cellStyle name="20% - Ênfase2 8 2 2 3" xfId="14469" xr:uid="{04D565AE-6422-48BB-9674-4C211D603660}"/>
    <cellStyle name="20% - Ênfase2 8 2 2 3 2" xfId="25534" xr:uid="{B704C7C0-1933-42C4-A550-794DE13B0CCF}"/>
    <cellStyle name="20% - Ênfase2 8 2 2 4" xfId="16900" xr:uid="{ECC72EB9-882E-48FF-B3F5-2ACD8E1F7661}"/>
    <cellStyle name="20% - Ênfase2 8 2 2 4 2" xfId="27714" xr:uid="{F8CA4D21-8409-4127-911F-7C8459993DDE}"/>
    <cellStyle name="20% - Ênfase2 8 2 2 5" xfId="20603" xr:uid="{2D7D2B09-7147-4923-A3A7-2DB3F0F4542E}"/>
    <cellStyle name="20% - Ênfase2 8 2 3" xfId="9862" xr:uid="{0D1018A5-E060-42C9-A2A3-22107ED8E922}"/>
    <cellStyle name="20% - Ênfase2 8 2 3 2" xfId="13332" xr:uid="{74D4E05B-C3E5-4C46-BDAE-128D78710A0D}"/>
    <cellStyle name="20% - Ênfase2 8 2 3 2 2" xfId="24399" xr:uid="{4DAA5206-05A5-4E58-8025-8C17DD871580}"/>
    <cellStyle name="20% - Ênfase2 8 2 3 3" xfId="21315" xr:uid="{C53945B1-8B38-4B4A-A28A-72445A7BE499}"/>
    <cellStyle name="20% - Ênfase2 8 2 4" xfId="12356" xr:uid="{D83E4A64-BA49-42B3-A292-4DDA2A2B6138}"/>
    <cellStyle name="20% - Ênfase2 8 2 4 2" xfId="23471" xr:uid="{50D110C2-E99D-47D9-B217-2605A1B78615}"/>
    <cellStyle name="20% - Ênfase2 8 2 5" xfId="15582" xr:uid="{DD9411D7-BAE8-4B63-B557-F2D51DE64BF7}"/>
    <cellStyle name="20% - Ênfase2 8 2 5 2" xfId="26476" xr:uid="{6FF3F529-7C7B-479F-814C-020FB72901F8}"/>
    <cellStyle name="20% - Ênfase2 8 2 6" xfId="19357" xr:uid="{2F942672-0CCE-406D-89A9-CB58DB0EDCC0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2 2" xfId="22834" xr:uid="{D42AB88E-8B99-4D7B-9FAA-6C6188055CE4}"/>
    <cellStyle name="20% - Ênfase2 8 3 2 3" xfId="14755" xr:uid="{95FCC2C9-1C5E-405C-85D8-7C53C88DEB4A}"/>
    <cellStyle name="20% - Ênfase2 8 3 2 3 2" xfId="25820" xr:uid="{DCC28E5B-AFD3-4259-B363-9ECD807B4070}"/>
    <cellStyle name="20% - Ênfase2 8 3 2 4" xfId="17182" xr:uid="{D78C3934-08FD-403D-9FEB-274C40733273}"/>
    <cellStyle name="20% - Ênfase2 8 3 2 4 2" xfId="27996" xr:uid="{4EF16806-0E6F-4616-9C17-EC653D30916F}"/>
    <cellStyle name="20% - Ênfase2 8 3 2 5" xfId="20885" xr:uid="{575F9A25-6DA2-409B-8F2F-4FCCA1FB2E77}"/>
    <cellStyle name="20% - Ênfase2 8 3 3" xfId="9863" xr:uid="{52440332-A05E-4441-9BB8-FEBC83D78BAB}"/>
    <cellStyle name="20% - Ênfase2 8 3 3 2" xfId="13618" xr:uid="{2B71F8C7-2F9D-42FA-A088-D120BB5C60A4}"/>
    <cellStyle name="20% - Ênfase2 8 3 3 2 2" xfId="24685" xr:uid="{919F4AE2-5FD6-41C8-8E7E-9BF0980E71F1}"/>
    <cellStyle name="20% - Ênfase2 8 3 3 3" xfId="21316" xr:uid="{96DDA379-16BB-4F5C-83DC-4D4B7A8D7665}"/>
    <cellStyle name="20% - Ênfase2 8 3 4" xfId="12638" xr:uid="{384D2E0F-293E-47D6-9484-1F7FBC0C0897}"/>
    <cellStyle name="20% - Ênfase2 8 3 4 2" xfId="23753" xr:uid="{C1441D45-F801-4720-888C-5C127BC2B4E7}"/>
    <cellStyle name="20% - Ênfase2 8 3 5" xfId="15583" xr:uid="{9E884E4D-FCD3-45EC-9120-0608AFA28EE4}"/>
    <cellStyle name="20% - Ênfase2 8 3 5 2" xfId="26477" xr:uid="{47EC9CCF-F609-44E0-9AB3-2723F6009E1E}"/>
    <cellStyle name="20% - Ênfase2 8 3 6" xfId="19358" xr:uid="{F77DF7AB-9BE7-4F3A-8DC5-A7194DB64A3B}"/>
    <cellStyle name="20% - Ênfase2 8 4" xfId="8834" xr:uid="{8D12CE73-A9CE-4D61-A881-00936DEE1515}"/>
    <cellStyle name="20% - Ênfase2 8 4 2" xfId="10814" xr:uid="{149617AE-B7F5-4C67-98AA-88FF2B4C600B}"/>
    <cellStyle name="20% - Ênfase2 8 4 2 2" xfId="22270" xr:uid="{ABDEC932-5270-4CF7-A054-446E607C8B5B}"/>
    <cellStyle name="20% - Ênfase2 8 4 3" xfId="14173" xr:uid="{A208F239-F58E-490B-A218-24F6AAE99871}"/>
    <cellStyle name="20% - Ênfase2 8 4 3 2" xfId="25238" xr:uid="{FE4195AC-C38B-475B-8DD0-BCFD7397C8F4}"/>
    <cellStyle name="20% - Ênfase2 8 4 4" xfId="16618" xr:uid="{78FDFE9A-EBCD-4E7A-A7C4-8257FBFFE74A}"/>
    <cellStyle name="20% - Ênfase2 8 4 4 2" xfId="27432" xr:uid="{B07C7A46-3830-4847-BF03-BA3AB9DF0E6B}"/>
    <cellStyle name="20% - Ênfase2 8 4 5" xfId="20321" xr:uid="{5113EE6A-B79F-45C0-BE00-F72135D36923}"/>
    <cellStyle name="20% - Ênfase2 8 5" xfId="9861" xr:uid="{CB917B52-7935-4314-ADD8-F76D40A964B0}"/>
    <cellStyle name="20% - Ênfase2 8 5 2" xfId="13035" xr:uid="{0A06724C-5E0A-4147-BCCE-A91A9E398D40}"/>
    <cellStyle name="20% - Ênfase2 8 5 2 2" xfId="24103" xr:uid="{3B67E93D-B904-4CD0-B0B5-AA1CCE98DC45}"/>
    <cellStyle name="20% - Ênfase2 8 5 3" xfId="21314" xr:uid="{65A32DE1-95CC-4286-A180-C9089ABC4DDB}"/>
    <cellStyle name="20% - Ênfase2 8 6" xfId="12014" xr:uid="{512BB839-8044-4494-8277-D601975EBBA3}"/>
    <cellStyle name="20% - Ênfase2 8 6 2" xfId="23185" xr:uid="{913DF4CE-2EEC-4132-B7FB-A8AC4BFF65DD}"/>
    <cellStyle name="20% - Ênfase2 8 7" xfId="15581" xr:uid="{2C781EBA-7328-4637-B29B-40CF4BC56477}"/>
    <cellStyle name="20% - Ênfase2 8 7 2" xfId="26475" xr:uid="{00B3CAEE-2B28-45BE-B8F4-6A729F2227A3}"/>
    <cellStyle name="20% - Ênfase2 8 8" xfId="19356" xr:uid="{3DC32250-25FE-4320-8497-3D187BFAE507}"/>
    <cellStyle name="20% - Ênfase2 9" xfId="8678" xr:uid="{268D195B-509C-4BCC-8D0B-22C6E45CBD1F}"/>
    <cellStyle name="20% - Ênfase2 9 2" xfId="15055" xr:uid="{321E5297-DE73-46EF-95AD-E5067FDA6214}"/>
    <cellStyle name="20% - Ênfase2 9 2 2" xfId="26069" xr:uid="{C14B170D-A7A4-47F3-A1D3-B7C0C743A053}"/>
    <cellStyle name="20% - Ênfase2 9 3" xfId="13869" xr:uid="{F0C4C571-0CF1-4285-8DDD-751EBA763C85}"/>
    <cellStyle name="20% - Ênfase2 9 3 2" xfId="24934" xr:uid="{EA12BB58-18AC-45ED-A7D3-B8AFE3177324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10 2" xfId="26478" xr:uid="{5EEEABB9-73D0-4F78-AB9D-A9E3638EEBB9}"/>
    <cellStyle name="20% - Ênfase3 2 2 11" xfId="19359" xr:uid="{A8560A78-3B15-4EA4-8BF5-68086B9CD9B2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2 2" xfId="22627" xr:uid="{C83F518C-80AC-437C-88A1-B5CBCD486FD6}"/>
    <cellStyle name="20% - Ênfase3 2 2 2 2 2 3" xfId="14548" xr:uid="{61ACE128-28D8-41D2-9F38-ED2F5D43B299}"/>
    <cellStyle name="20% - Ênfase3 2 2 2 2 2 3 2" xfId="25613" xr:uid="{51DCE37F-DB18-4F87-B970-085FE1F4F6D9}"/>
    <cellStyle name="20% - Ênfase3 2 2 2 2 2 4" xfId="16975" xr:uid="{A970A280-1773-4511-9ED5-5B775EA7EB81}"/>
    <cellStyle name="20% - Ênfase3 2 2 2 2 2 4 2" xfId="27789" xr:uid="{A89534F4-897C-4A7D-A02A-BD371B11B1CC}"/>
    <cellStyle name="20% - Ênfase3 2 2 2 2 2 5" xfId="20678" xr:uid="{CF267008-76E2-4A25-A251-88A47AFA8CB9}"/>
    <cellStyle name="20% - Ênfase3 2 2 2 2 3" xfId="9866" xr:uid="{9E186659-2DFD-40C1-A71A-5D54F16CCE34}"/>
    <cellStyle name="20% - Ênfase3 2 2 2 2 3 2" xfId="13411" xr:uid="{3200F075-DD53-40C6-B8B4-6A4DC4D52C6D}"/>
    <cellStyle name="20% - Ênfase3 2 2 2 2 3 2 2" xfId="24478" xr:uid="{0F33439F-F51D-4AD4-BE0D-2837512A783D}"/>
    <cellStyle name="20% - Ênfase3 2 2 2 2 3 3" xfId="21319" xr:uid="{D0DCEFF0-FE53-4AF3-B681-403DE359E200}"/>
    <cellStyle name="20% - Ênfase3 2 2 2 2 4" xfId="12431" xr:uid="{5F1FCBCA-E153-4BEC-ACCC-A7373FDD3863}"/>
    <cellStyle name="20% - Ênfase3 2 2 2 2 4 2" xfId="23546" xr:uid="{493AA995-6E13-4890-968F-B0F6A454EC95}"/>
    <cellStyle name="20% - Ênfase3 2 2 2 2 5" xfId="15586" xr:uid="{CE0FEEF6-01B2-46F2-83EC-25EA7933D1E7}"/>
    <cellStyle name="20% - Ênfase3 2 2 2 2 5 2" xfId="26480" xr:uid="{DC8FACA1-422E-4AFE-90DB-4DC203310979}"/>
    <cellStyle name="20% - Ênfase3 2 2 2 2 6" xfId="19361" xr:uid="{E911C44A-370C-404A-8571-51E1A343F0DB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2 2" xfId="22909" xr:uid="{1D2E0383-CAFC-405A-8E3D-EAA127BBB51D}"/>
    <cellStyle name="20% - Ênfase3 2 2 2 3 2 3" xfId="14830" xr:uid="{7831912E-E8C0-45A1-A828-DE2D6C3AA0DA}"/>
    <cellStyle name="20% - Ênfase3 2 2 2 3 2 3 2" xfId="25895" xr:uid="{D5AB78F1-0218-48FD-8BA0-180A84AD3144}"/>
    <cellStyle name="20% - Ênfase3 2 2 2 3 2 4" xfId="17257" xr:uid="{8F110EDD-FF41-4B83-93DA-C112AADB892B}"/>
    <cellStyle name="20% - Ênfase3 2 2 2 3 2 4 2" xfId="28071" xr:uid="{8DD7B2A3-4A47-43F2-8D21-E85D9ADFD118}"/>
    <cellStyle name="20% - Ênfase3 2 2 2 3 2 5" xfId="20960" xr:uid="{14E7F186-A473-43FB-A717-C8F957F5E16E}"/>
    <cellStyle name="20% - Ênfase3 2 2 2 3 3" xfId="9867" xr:uid="{000CCC56-F59D-4DE4-8E46-99ADE44D0A8A}"/>
    <cellStyle name="20% - Ênfase3 2 2 2 3 3 2" xfId="13693" xr:uid="{CC8264D7-DC65-4D6E-B366-5D2FD71E3291}"/>
    <cellStyle name="20% - Ênfase3 2 2 2 3 3 2 2" xfId="24760" xr:uid="{3B28B00E-05A3-4024-A1FB-CE1E3095E3FA}"/>
    <cellStyle name="20% - Ênfase3 2 2 2 3 3 3" xfId="21320" xr:uid="{3B8AAD23-F909-4719-A71F-B33F77B0A2FD}"/>
    <cellStyle name="20% - Ênfase3 2 2 2 3 4" xfId="12713" xr:uid="{114178A1-B68D-43F7-B6CE-8916B2559051}"/>
    <cellStyle name="20% - Ênfase3 2 2 2 3 4 2" xfId="23828" xr:uid="{CBD94C98-8BDA-4987-8532-273886080D57}"/>
    <cellStyle name="20% - Ênfase3 2 2 2 3 5" xfId="15587" xr:uid="{2AA2C62F-F5E2-4F55-A508-FD33D64DA7E7}"/>
    <cellStyle name="20% - Ênfase3 2 2 2 3 5 2" xfId="26481" xr:uid="{EA0D7762-5C31-4AC1-9CC7-EEE17144CFAB}"/>
    <cellStyle name="20% - Ênfase3 2 2 2 3 6" xfId="19362" xr:uid="{B40BB3D8-159F-4C96-B688-96ED30007583}"/>
    <cellStyle name="20% - Ênfase3 2 2 2 4" xfId="8910" xr:uid="{959E5DA8-488D-411A-80F7-036191780020}"/>
    <cellStyle name="20% - Ênfase3 2 2 2 4 2" xfId="10889" xr:uid="{C5227BA5-3FD6-41AD-8235-98525BD41E13}"/>
    <cellStyle name="20% - Ênfase3 2 2 2 4 2 2" xfId="22345" xr:uid="{011E30E6-ADED-4677-9F1F-6805E2727671}"/>
    <cellStyle name="20% - Ênfase3 2 2 2 4 3" xfId="14252" xr:uid="{CB7964D4-406B-4E80-A138-41CC3C1974DF}"/>
    <cellStyle name="20% - Ênfase3 2 2 2 4 3 2" xfId="25317" xr:uid="{EC880DF9-88CC-4245-A7CD-4B97893DD779}"/>
    <cellStyle name="20% - Ênfase3 2 2 2 4 4" xfId="16693" xr:uid="{125CE8CF-5FFB-4E07-9356-E9FAFAD5855D}"/>
    <cellStyle name="20% - Ênfase3 2 2 2 4 4 2" xfId="27507" xr:uid="{CFA636D9-DE62-4C5A-AF51-1800DF19AF84}"/>
    <cellStyle name="20% - Ênfase3 2 2 2 4 5" xfId="20396" xr:uid="{9FB485BB-F700-4F25-9C24-5B9D25F401B9}"/>
    <cellStyle name="20% - Ênfase3 2 2 2 5" xfId="9865" xr:uid="{A53B4405-479D-4C6A-ABFB-FA5ADDE47CCB}"/>
    <cellStyle name="20% - Ênfase3 2 2 2 5 2" xfId="13115" xr:uid="{DDDCE30C-0183-4DCB-A7C6-849E5455BC80}"/>
    <cellStyle name="20% - Ênfase3 2 2 2 5 2 2" xfId="24182" xr:uid="{33591BEB-4226-47BA-A64B-B188493EE467}"/>
    <cellStyle name="20% - Ênfase3 2 2 2 5 3" xfId="21318" xr:uid="{E8939BCF-B514-4251-8799-3544F261CF6E}"/>
    <cellStyle name="20% - Ênfase3 2 2 2 6" xfId="12149" xr:uid="{9F8C2285-108A-4E03-A638-C8A68B13C3FB}"/>
    <cellStyle name="20% - Ênfase3 2 2 2 6 2" xfId="23264" xr:uid="{65F47CBD-F121-4FC4-9C47-3371FA09243A}"/>
    <cellStyle name="20% - Ênfase3 2 2 2 7" xfId="15585" xr:uid="{F0C9EC8C-F408-4E3D-A2F4-9D44A9B7551F}"/>
    <cellStyle name="20% - Ênfase3 2 2 2 7 2" xfId="26479" xr:uid="{6ACA228E-10E1-4A83-B9E1-765AC0927706}"/>
    <cellStyle name="20% - Ênfase3 2 2 2 8" xfId="19360" xr:uid="{74AA10AD-0CFB-4C50-8598-8FBF5FDC965D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2 2" xfId="22458" xr:uid="{F5F4A2C1-FFC1-454C-8BBB-51D291C5A4BB}"/>
    <cellStyle name="20% - Ênfase3 2 2 3 2 3" xfId="14375" xr:uid="{BDA42CD0-2EE4-410A-B247-5EE84F723C01}"/>
    <cellStyle name="20% - Ênfase3 2 2 3 2 3 2" xfId="25440" xr:uid="{87392EEC-032F-4455-9BFE-4D82AB269DDA}"/>
    <cellStyle name="20% - Ênfase3 2 2 3 2 4" xfId="16806" xr:uid="{DE0E8B13-5B4B-48F4-B8E6-69A6E159F1AA}"/>
    <cellStyle name="20% - Ênfase3 2 2 3 2 4 2" xfId="27620" xr:uid="{670B4391-5D77-4DE6-9BED-067FBCC9B9B7}"/>
    <cellStyle name="20% - Ênfase3 2 2 3 2 5" xfId="20509" xr:uid="{8D8F809A-6A7D-45F1-94E8-402B9D6C6BDF}"/>
    <cellStyle name="20% - Ênfase3 2 2 3 3" xfId="9868" xr:uid="{F4A990B2-58F7-4D7E-A95D-0E745D6F4DE7}"/>
    <cellStyle name="20% - Ênfase3 2 2 3 3 2" xfId="13238" xr:uid="{F9739DBA-4EA8-4F47-B1AA-5A48B1718981}"/>
    <cellStyle name="20% - Ênfase3 2 2 3 3 2 2" xfId="24305" xr:uid="{9D842C14-6B08-4F79-A61B-EFBF570A57F7}"/>
    <cellStyle name="20% - Ênfase3 2 2 3 3 3" xfId="21321" xr:uid="{FEEF5082-F239-4904-B7D2-17F5BB862685}"/>
    <cellStyle name="20% - Ênfase3 2 2 3 4" xfId="12262" xr:uid="{D3515939-DF53-45BB-8E60-560F7ED74618}"/>
    <cellStyle name="20% - Ênfase3 2 2 3 4 2" xfId="23377" xr:uid="{224F54BA-95EF-4137-A76A-398D615D535B}"/>
    <cellStyle name="20% - Ênfase3 2 2 3 5" xfId="15588" xr:uid="{9ACA1F2D-E9D1-47F3-9672-148654C4713C}"/>
    <cellStyle name="20% - Ênfase3 2 2 3 5 2" xfId="26482" xr:uid="{21FDD059-33E2-4D92-9B7E-ECEE069618A0}"/>
    <cellStyle name="20% - Ênfase3 2 2 3 6" xfId="19363" xr:uid="{17663C51-6004-427D-8C82-CB6FF747E9D9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2 2" xfId="22740" xr:uid="{1FDB7625-0A2D-4CAD-9AB3-1E1287769FF3}"/>
    <cellStyle name="20% - Ênfase3 2 2 4 2 3" xfId="14661" xr:uid="{23DF7675-B1E0-4C92-A03D-F56A5CC5A9E5}"/>
    <cellStyle name="20% - Ênfase3 2 2 4 2 3 2" xfId="25726" xr:uid="{3532B2B5-56DA-4357-9B74-073153AF3FAF}"/>
    <cellStyle name="20% - Ênfase3 2 2 4 2 4" xfId="17088" xr:uid="{8E748D50-9391-4C0C-8B69-B7CB1C5B027D}"/>
    <cellStyle name="20% - Ênfase3 2 2 4 2 4 2" xfId="27902" xr:uid="{06CA872A-24CA-4010-996C-EA08CBBFA32F}"/>
    <cellStyle name="20% - Ênfase3 2 2 4 2 5" xfId="20791" xr:uid="{8BA0789E-95EE-4BD7-9569-3607806C539C}"/>
    <cellStyle name="20% - Ênfase3 2 2 4 3" xfId="9869" xr:uid="{D1AFBFFE-C2AC-4DF4-B777-7D861DCE304F}"/>
    <cellStyle name="20% - Ênfase3 2 2 4 3 2" xfId="13524" xr:uid="{4FE65189-F0C0-4EA3-B246-F7C5D9AB50B2}"/>
    <cellStyle name="20% - Ênfase3 2 2 4 3 2 2" xfId="24591" xr:uid="{534FCA2B-00CC-448D-A3A6-E2BCB326589E}"/>
    <cellStyle name="20% - Ênfase3 2 2 4 3 3" xfId="21322" xr:uid="{0E0A6296-308F-4C18-B3F8-49B354BA9F99}"/>
    <cellStyle name="20% - Ênfase3 2 2 4 4" xfId="12544" xr:uid="{F6E45848-F33E-4D5E-830A-7D131724D50B}"/>
    <cellStyle name="20% - Ênfase3 2 2 4 4 2" xfId="23659" xr:uid="{8E945C7E-9A79-43A6-A6D5-BB4B9BA103A6}"/>
    <cellStyle name="20% - Ênfase3 2 2 4 5" xfId="15589" xr:uid="{43BB7963-5877-4885-990A-97525C71089E}"/>
    <cellStyle name="20% - Ênfase3 2 2 4 5 2" xfId="26483" xr:uid="{43D8ED16-5ED8-4E57-A857-184E820E445F}"/>
    <cellStyle name="20% - Ênfase3 2 2 4 6" xfId="19364" xr:uid="{301EEFF6-E60F-4C4E-8D18-326DD203B119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2 2" xfId="23022" xr:uid="{3F9634F7-ABDE-4092-B74E-86E459F0D17F}"/>
    <cellStyle name="20% - Ênfase3 2 2 5 2 3" xfId="14943" xr:uid="{921E4596-B691-4832-9900-64C1291FE4E2}"/>
    <cellStyle name="20% - Ênfase3 2 2 5 2 3 2" xfId="26008" xr:uid="{9D4ECE12-826E-4EE0-A42C-28236BE996F0}"/>
    <cellStyle name="20% - Ênfase3 2 2 5 2 4" xfId="17370" xr:uid="{2FE01AE8-69C7-4178-BF43-84CE386C09C2}"/>
    <cellStyle name="20% - Ênfase3 2 2 5 2 4 2" xfId="28184" xr:uid="{C9D5DB6C-80ED-4498-8DB7-12EA9365BB80}"/>
    <cellStyle name="20% - Ênfase3 2 2 5 2 5" xfId="21073" xr:uid="{572B2672-652C-407D-A5DC-E37C445AB713}"/>
    <cellStyle name="20% - Ênfase3 2 2 5 3" xfId="9870" xr:uid="{37E23FDC-2FA9-40D8-90E1-1641CD768C24}"/>
    <cellStyle name="20% - Ênfase3 2 2 5 3 2" xfId="13806" xr:uid="{5E9F3653-EAF6-4E6A-9315-B54B028BEC24}"/>
    <cellStyle name="20% - Ênfase3 2 2 5 3 2 2" xfId="24873" xr:uid="{E8108F3A-FC8D-42C7-A3F5-19230A71169B}"/>
    <cellStyle name="20% - Ênfase3 2 2 5 3 3" xfId="21323" xr:uid="{D0F2F0C5-6609-4280-84CC-23A2242659F2}"/>
    <cellStyle name="20% - Ênfase3 2 2 5 4" xfId="12826" xr:uid="{1C479092-6E69-4443-B55A-75EC25D04D08}"/>
    <cellStyle name="20% - Ênfase3 2 2 5 4 2" xfId="23941" xr:uid="{20085347-3A75-437F-B5E8-1E5FC58ECCC1}"/>
    <cellStyle name="20% - Ênfase3 2 2 5 5" xfId="15590" xr:uid="{09EC0D87-CE1A-4586-8E28-E414200F01A2}"/>
    <cellStyle name="20% - Ênfase3 2 2 5 5 2" xfId="26484" xr:uid="{3E87B9F4-C80B-447B-81C3-F94D886E15E5}"/>
    <cellStyle name="20% - Ênfase3 2 2 5 6" xfId="19365" xr:uid="{3087A436-9938-49E2-9F0C-9E17B7D12F88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2 2 2" xfId="26155" xr:uid="{8F04DAA7-41BB-4AAE-AAF0-8B9850626AFF}"/>
    <cellStyle name="20% - Ênfase3 2 2 6 2 3" xfId="22176" xr:uid="{E014D861-1006-451D-AA50-15B130BAE6EB}"/>
    <cellStyle name="20% - Ênfase3 2 2 6 3" xfId="13955" xr:uid="{B84A0634-AFBE-4C53-9376-B387E7EA7CBF}"/>
    <cellStyle name="20% - Ênfase3 2 2 6 3 2" xfId="25020" xr:uid="{482FBB95-929C-4FCF-A830-122F52666B2B}"/>
    <cellStyle name="20% - Ênfase3 2 2 6 4" xfId="16524" xr:uid="{7C1B6533-C8C5-4A5A-9F62-1B4C1F332FCC}"/>
    <cellStyle name="20% - Ênfase3 2 2 6 4 2" xfId="27338" xr:uid="{00F18CC2-DE3E-45BD-BCAF-0D34E1101439}"/>
    <cellStyle name="20% - Ênfase3 2 2 6 5" xfId="20227" xr:uid="{1342A024-46A8-477C-8B75-C9D1DDB73772}"/>
    <cellStyle name="20% - Ênfase3 2 2 7" xfId="9864" xr:uid="{5581A600-5D14-4746-AC2B-A840929E5712}"/>
    <cellStyle name="20% - Ênfase3 2 2 7 2" xfId="14079" xr:uid="{277A7C0A-76E6-443C-9F01-B826635EAD8C}"/>
    <cellStyle name="20% - Ênfase3 2 2 7 2 2" xfId="25144" xr:uid="{DAAB6679-7DB2-4F41-8FF0-F33489F89E57}"/>
    <cellStyle name="20% - Ênfase3 2 2 7 3" xfId="21317" xr:uid="{2ABF3329-FBE8-4FBC-85BE-4DBF3F381872}"/>
    <cellStyle name="20% - Ênfase3 2 2 8" xfId="12940" xr:uid="{27F55406-BBB6-411E-8993-B464FF641E9B}"/>
    <cellStyle name="20% - Ênfase3 2 2 8 2" xfId="24009" xr:uid="{261A1C33-BA8D-40FA-81B9-985B236BC70C}"/>
    <cellStyle name="20% - Ênfase3 2 2 9" xfId="11899" xr:uid="{373FEF9D-E59B-43EB-8757-256D02964079}"/>
    <cellStyle name="20% - Ênfase3 2 2 9 2" xfId="23090" xr:uid="{C07DCC97-6368-4DE3-8F39-AD9AAB373439}"/>
    <cellStyle name="20% - Ênfase3 2 3" xfId="7060" xr:uid="{30E4A117-0389-4B62-A94B-6B7514BCC8D1}"/>
    <cellStyle name="20% - Ênfase3 2 3 10" xfId="19366" xr:uid="{6CE0706E-831B-4077-81B5-9EA7D9CA24C8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2 2" xfId="22683" xr:uid="{B0E0583B-878E-49A0-8CF2-FDC48F8ED669}"/>
    <cellStyle name="20% - Ênfase3 2 3 2 2 2 3" xfId="14604" xr:uid="{8BFD2469-9E13-4C95-8494-0DEAEB803905}"/>
    <cellStyle name="20% - Ênfase3 2 3 2 2 2 3 2" xfId="25669" xr:uid="{9FB42A77-483E-49D0-AC2E-149FAFB37AD1}"/>
    <cellStyle name="20% - Ênfase3 2 3 2 2 2 4" xfId="17031" xr:uid="{010D2554-98A8-4484-B2FA-59DDD52FF04D}"/>
    <cellStyle name="20% - Ênfase3 2 3 2 2 2 4 2" xfId="27845" xr:uid="{BCC50180-B5DD-49A5-8F06-0F2EF6C61DB9}"/>
    <cellStyle name="20% - Ênfase3 2 3 2 2 2 5" xfId="20734" xr:uid="{CF43D414-8888-41B7-9BB7-2A40F611248C}"/>
    <cellStyle name="20% - Ênfase3 2 3 2 2 3" xfId="9873" xr:uid="{E5F8884F-DEA9-41C4-98AA-0A766EAC7BC0}"/>
    <cellStyle name="20% - Ênfase3 2 3 2 2 3 2" xfId="13467" xr:uid="{E94DD844-5E9F-45AA-A242-F99EBC359114}"/>
    <cellStyle name="20% - Ênfase3 2 3 2 2 3 2 2" xfId="24534" xr:uid="{F87D09E7-7C81-48A5-9347-867CE5A23FFE}"/>
    <cellStyle name="20% - Ênfase3 2 3 2 2 3 3" xfId="21326" xr:uid="{8F9160C6-C7EA-477E-B2D8-E17C6CFB64E1}"/>
    <cellStyle name="20% - Ênfase3 2 3 2 2 4" xfId="12487" xr:uid="{DFB01F9F-96AE-420D-AE9B-331250E57FAA}"/>
    <cellStyle name="20% - Ênfase3 2 3 2 2 4 2" xfId="23602" xr:uid="{01257F9A-5C4A-4090-80B9-56849479A89D}"/>
    <cellStyle name="20% - Ênfase3 2 3 2 2 5" xfId="15593" xr:uid="{DCB278E8-3FB9-40E0-80CF-B733DCDCF462}"/>
    <cellStyle name="20% - Ênfase3 2 3 2 2 5 2" xfId="26487" xr:uid="{02688F90-E4FB-48A9-9107-6884460D1FAC}"/>
    <cellStyle name="20% - Ênfase3 2 3 2 2 6" xfId="19368" xr:uid="{59EDAB9F-80C8-44B6-9937-B9479EF2153A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2 2" xfId="22965" xr:uid="{1C4657E7-6D19-4F6A-A229-C39DBFD7EA9B}"/>
    <cellStyle name="20% - Ênfase3 2 3 2 3 2 3" xfId="14886" xr:uid="{3B96EDA9-1642-4358-AFB8-C4187B82A29A}"/>
    <cellStyle name="20% - Ênfase3 2 3 2 3 2 3 2" xfId="25951" xr:uid="{676C7D5C-2257-444E-BF2B-1F72280CE748}"/>
    <cellStyle name="20% - Ênfase3 2 3 2 3 2 4" xfId="17313" xr:uid="{ABDE65A4-41DF-4C4D-8090-E263CFA269AE}"/>
    <cellStyle name="20% - Ênfase3 2 3 2 3 2 4 2" xfId="28127" xr:uid="{CC73158A-8C3F-4F71-91C9-3D52EDDBE793}"/>
    <cellStyle name="20% - Ênfase3 2 3 2 3 2 5" xfId="21016" xr:uid="{C14293CE-3F36-4CAC-9913-A9C8B29CE087}"/>
    <cellStyle name="20% - Ênfase3 2 3 2 3 3" xfId="9874" xr:uid="{4F85F4A8-8B9A-48E8-B9DF-B55EABDF8033}"/>
    <cellStyle name="20% - Ênfase3 2 3 2 3 3 2" xfId="13749" xr:uid="{2DB5FAE7-E811-4AD0-8E32-05BBFB670622}"/>
    <cellStyle name="20% - Ênfase3 2 3 2 3 3 2 2" xfId="24816" xr:uid="{5FE74A9F-85BB-4E0A-A705-2F8831C94F6D}"/>
    <cellStyle name="20% - Ênfase3 2 3 2 3 3 3" xfId="21327" xr:uid="{DE3FEF9C-2C84-473C-B065-2C4BBA2524F0}"/>
    <cellStyle name="20% - Ênfase3 2 3 2 3 4" xfId="12769" xr:uid="{6A3D4279-1551-4C8A-A3B2-F27D88BE9304}"/>
    <cellStyle name="20% - Ênfase3 2 3 2 3 4 2" xfId="23884" xr:uid="{F46A55C6-A8FF-4331-AC1B-9F7B99B83643}"/>
    <cellStyle name="20% - Ênfase3 2 3 2 3 5" xfId="15594" xr:uid="{F06C9CBD-CEEC-4CB1-84E2-E28C18875973}"/>
    <cellStyle name="20% - Ênfase3 2 3 2 3 5 2" xfId="26488" xr:uid="{B4CAD488-1BB9-48E9-9295-7DECAE3967EB}"/>
    <cellStyle name="20% - Ênfase3 2 3 2 3 6" xfId="19369" xr:uid="{F2F96834-9C9A-4867-AF30-D804467529C9}"/>
    <cellStyle name="20% - Ênfase3 2 3 2 4" xfId="8966" xr:uid="{1EF9F455-3AFC-4F37-BCE7-258F39084875}"/>
    <cellStyle name="20% - Ênfase3 2 3 2 4 2" xfId="10945" xr:uid="{CD4E26C7-824C-4EA0-8629-F56A586630BC}"/>
    <cellStyle name="20% - Ênfase3 2 3 2 4 2 2" xfId="22401" xr:uid="{22D91A3A-BAF9-421C-8A5C-3309E779CC94}"/>
    <cellStyle name="20% - Ênfase3 2 3 2 4 3" xfId="14308" xr:uid="{6BDCAB8C-D7DA-440D-B15B-0166C76F36F1}"/>
    <cellStyle name="20% - Ênfase3 2 3 2 4 3 2" xfId="25373" xr:uid="{6C447F9C-8264-4C26-B320-D79EDFB5134B}"/>
    <cellStyle name="20% - Ênfase3 2 3 2 4 4" xfId="16749" xr:uid="{B9E0BA7C-491E-4684-A853-B908594E0CAC}"/>
    <cellStyle name="20% - Ênfase3 2 3 2 4 4 2" xfId="27563" xr:uid="{D6EBE00B-9157-47BA-AADC-5A50D868EE92}"/>
    <cellStyle name="20% - Ênfase3 2 3 2 4 5" xfId="20452" xr:uid="{AF928824-6DB7-4B7A-80AE-051B9A730A24}"/>
    <cellStyle name="20% - Ênfase3 2 3 2 5" xfId="9872" xr:uid="{44F8E560-0C09-4A26-97D5-8F62E754207D}"/>
    <cellStyle name="20% - Ênfase3 2 3 2 5 2" xfId="13171" xr:uid="{219174C1-C9C0-4E49-A3C5-8AA05DE59E8E}"/>
    <cellStyle name="20% - Ênfase3 2 3 2 5 2 2" xfId="24238" xr:uid="{9FDAA781-091D-484E-9444-4174C37B8632}"/>
    <cellStyle name="20% - Ênfase3 2 3 2 5 3" xfId="21325" xr:uid="{99E3839D-BFBB-4388-8F09-3BD56AD422E5}"/>
    <cellStyle name="20% - Ênfase3 2 3 2 6" xfId="12205" xr:uid="{74EDBCAF-688A-4899-AD4D-0AA137C192C1}"/>
    <cellStyle name="20% - Ênfase3 2 3 2 6 2" xfId="23320" xr:uid="{CE2B0A84-B43F-4695-ABB1-F4DDC06EF916}"/>
    <cellStyle name="20% - Ênfase3 2 3 2 7" xfId="15592" xr:uid="{BD37DCD9-FE4E-46E1-918F-BCC87C5305C7}"/>
    <cellStyle name="20% - Ênfase3 2 3 2 7 2" xfId="26486" xr:uid="{98F4E483-40D6-4E38-9F61-4B5133156366}"/>
    <cellStyle name="20% - Ênfase3 2 3 2 8" xfId="19367" xr:uid="{0652CAC0-03F1-4489-87E7-DF534670D95A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2 2" xfId="22514" xr:uid="{B69FF387-0B83-4405-97E3-576984371D9D}"/>
    <cellStyle name="20% - Ênfase3 2 3 3 2 3" xfId="14431" xr:uid="{583DA6C9-9F25-4499-862D-1897935BA78D}"/>
    <cellStyle name="20% - Ênfase3 2 3 3 2 3 2" xfId="25496" xr:uid="{00D23FDF-CFA6-4CB1-B342-283512AEB282}"/>
    <cellStyle name="20% - Ênfase3 2 3 3 2 4" xfId="16862" xr:uid="{E7FB4A4C-247D-470B-8C3C-B5F6A9CF38CD}"/>
    <cellStyle name="20% - Ênfase3 2 3 3 2 4 2" xfId="27676" xr:uid="{0F2FCC61-F4CA-48CD-BB07-432A8CD58711}"/>
    <cellStyle name="20% - Ênfase3 2 3 3 2 5" xfId="20565" xr:uid="{0E3CE85A-A9A1-455F-9D21-329F3CA59D6E}"/>
    <cellStyle name="20% - Ênfase3 2 3 3 3" xfId="9875" xr:uid="{AB6F4E61-EB27-41A0-B3D4-2DE0D2126340}"/>
    <cellStyle name="20% - Ênfase3 2 3 3 3 2" xfId="13294" xr:uid="{FEE50EF6-2EC6-4D4D-ACB1-C284E78ECECC}"/>
    <cellStyle name="20% - Ênfase3 2 3 3 3 2 2" xfId="24361" xr:uid="{89B29893-3EFD-4C74-B72E-8905E2AEC302}"/>
    <cellStyle name="20% - Ênfase3 2 3 3 3 3" xfId="21328" xr:uid="{8620FD32-0E5D-4611-8812-D9AEBB340FE7}"/>
    <cellStyle name="20% - Ênfase3 2 3 3 4" xfId="12318" xr:uid="{C3B2E13E-B6C7-4727-9DEE-7555D5E0BDEC}"/>
    <cellStyle name="20% - Ênfase3 2 3 3 4 2" xfId="23433" xr:uid="{0805FB42-2F2B-4A21-BE71-A07A6A935E26}"/>
    <cellStyle name="20% - Ênfase3 2 3 3 5" xfId="15595" xr:uid="{FF88DE80-66A3-4ED5-869C-F22D6BF4F870}"/>
    <cellStyle name="20% - Ênfase3 2 3 3 5 2" xfId="26489" xr:uid="{D0CBBCDE-E11F-4BF6-8240-561391275FB4}"/>
    <cellStyle name="20% - Ênfase3 2 3 3 6" xfId="19370" xr:uid="{421FCFD4-4B56-4940-BFAF-1C69405B12BE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2 2" xfId="22796" xr:uid="{FBCD74D7-38D3-4E64-82CE-0497E725678A}"/>
    <cellStyle name="20% - Ênfase3 2 3 4 2 3" xfId="14717" xr:uid="{577BCDEF-F1EC-4472-8C30-D57883AFA243}"/>
    <cellStyle name="20% - Ênfase3 2 3 4 2 3 2" xfId="25782" xr:uid="{A9315C24-9F74-4039-8EBE-1A6962C608E8}"/>
    <cellStyle name="20% - Ênfase3 2 3 4 2 4" xfId="17144" xr:uid="{8C601894-9816-41DE-8380-7073AC0FD862}"/>
    <cellStyle name="20% - Ênfase3 2 3 4 2 4 2" xfId="27958" xr:uid="{84319F8C-992B-4394-B62E-04C2826F88F0}"/>
    <cellStyle name="20% - Ênfase3 2 3 4 2 5" xfId="20847" xr:uid="{6CF30078-B54D-412B-A774-B0E6FCE78229}"/>
    <cellStyle name="20% - Ênfase3 2 3 4 3" xfId="9876" xr:uid="{E77561D4-8EBE-48C1-B17E-231A60B57413}"/>
    <cellStyle name="20% - Ênfase3 2 3 4 3 2" xfId="13580" xr:uid="{29494043-8F43-4877-B400-A86FFFB3562D}"/>
    <cellStyle name="20% - Ênfase3 2 3 4 3 2 2" xfId="24647" xr:uid="{854AF819-DFF4-4135-B756-C91C4160D0D8}"/>
    <cellStyle name="20% - Ênfase3 2 3 4 3 3" xfId="21329" xr:uid="{F800F68B-9075-4750-A625-4D42E3D11D41}"/>
    <cellStyle name="20% - Ênfase3 2 3 4 4" xfId="12600" xr:uid="{773FD916-1292-4ADF-BD39-DE3F605DADD9}"/>
    <cellStyle name="20% - Ênfase3 2 3 4 4 2" xfId="23715" xr:uid="{030FA4F7-EC0D-4D9A-9992-1E211D1AEDF0}"/>
    <cellStyle name="20% - Ênfase3 2 3 4 5" xfId="15596" xr:uid="{05939738-92C2-40CE-834C-831C4E57FAAE}"/>
    <cellStyle name="20% - Ênfase3 2 3 4 5 2" xfId="26490" xr:uid="{400FAB5A-E188-49DC-9FE8-FEB8EBA73069}"/>
    <cellStyle name="20% - Ênfase3 2 3 4 6" xfId="19371" xr:uid="{7242DFA2-3AA3-4C8A-9B44-187F4C2AF93D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2 2 2" xfId="26211" xr:uid="{50294432-DA88-440D-B331-036D7BC6E1A3}"/>
    <cellStyle name="20% - Ênfase3 2 3 5 2 3" xfId="22232" xr:uid="{8A2D9038-A199-43BB-9A35-060A2E6DFC8E}"/>
    <cellStyle name="20% - Ênfase3 2 3 5 3" xfId="14011" xr:uid="{3F84523D-F395-4EC8-AE75-12AF03BC3B2B}"/>
    <cellStyle name="20% - Ênfase3 2 3 5 3 2" xfId="25076" xr:uid="{C7C14790-9717-47B1-BA0F-CB007A08320F}"/>
    <cellStyle name="20% - Ênfase3 2 3 5 4" xfId="16580" xr:uid="{C8D02EEC-101C-40C9-94C6-F8424700A969}"/>
    <cellStyle name="20% - Ênfase3 2 3 5 4 2" xfId="27394" xr:uid="{B79E7C25-E30A-4509-A1E4-BEBF056234E8}"/>
    <cellStyle name="20% - Ênfase3 2 3 5 5" xfId="20283" xr:uid="{42D8F720-E53D-4086-A838-8BD64FFB321A}"/>
    <cellStyle name="20% - Ênfase3 2 3 6" xfId="9871" xr:uid="{9AFA0DBE-F28D-43A4-8E71-6A04FFB9C96F}"/>
    <cellStyle name="20% - Ênfase3 2 3 6 2" xfId="14135" xr:uid="{DF773E88-29E3-4291-9C6E-9C6BC0182BCC}"/>
    <cellStyle name="20% - Ênfase3 2 3 6 2 2" xfId="25200" xr:uid="{9D8FB8A3-1484-4519-BAB7-3A563243C1D9}"/>
    <cellStyle name="20% - Ênfase3 2 3 6 3" xfId="21324" xr:uid="{5429C069-3B84-41E8-AA43-E65394619AE5}"/>
    <cellStyle name="20% - Ênfase3 2 3 7" xfId="12997" xr:uid="{12057A72-5DCA-4936-A739-64951E407772}"/>
    <cellStyle name="20% - Ênfase3 2 3 7 2" xfId="24065" xr:uid="{178F720D-0E63-46D2-A1EE-086064B5CEC7}"/>
    <cellStyle name="20% - Ênfase3 2 3 8" xfId="11976" xr:uid="{2B00481D-DE50-4B19-9819-AEAD585A9A37}"/>
    <cellStyle name="20% - Ênfase3 2 3 8 2" xfId="23147" xr:uid="{F6B4E868-921E-4D92-A703-B51EB5E4324E}"/>
    <cellStyle name="20% - Ênfase3 2 3 9" xfId="15591" xr:uid="{5DB36D19-AEA5-4362-AAFC-412E364238D8}"/>
    <cellStyle name="20% - Ênfase3 2 3 9 2" xfId="26485" xr:uid="{BFEDA062-BD01-4EE2-A395-631174D5C65B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2 2" xfId="22570" xr:uid="{27AD6CD2-BE17-4948-9374-E13068DF1BAF}"/>
    <cellStyle name="20% - Ênfase3 2 5 2 2 3" xfId="14487" xr:uid="{7304D516-DB2F-45C5-AEA6-98973687CDE1}"/>
    <cellStyle name="20% - Ênfase3 2 5 2 2 3 2" xfId="25552" xr:uid="{EEC4B5DF-8575-44A7-8987-8F95951E4629}"/>
    <cellStyle name="20% - Ênfase3 2 5 2 2 4" xfId="16918" xr:uid="{26256CA2-CCB8-4578-BF7F-D030008D4E14}"/>
    <cellStyle name="20% - Ênfase3 2 5 2 2 4 2" xfId="27732" xr:uid="{E9F73581-DBCE-45D6-BBDC-64B03DA6CA99}"/>
    <cellStyle name="20% - Ênfase3 2 5 2 2 5" xfId="20621" xr:uid="{4570C658-F65A-4125-AA5D-CCC97EB8271F}"/>
    <cellStyle name="20% - Ênfase3 2 5 2 3" xfId="9878" xr:uid="{AACA8B31-8846-49BB-9BDB-0983D73D2758}"/>
    <cellStyle name="20% - Ênfase3 2 5 2 3 2" xfId="13350" xr:uid="{9C2A2609-639C-4290-A86F-15D0C037AE37}"/>
    <cellStyle name="20% - Ênfase3 2 5 2 3 2 2" xfId="24417" xr:uid="{B7DC76E7-2EA5-4775-89AD-382971FD614D}"/>
    <cellStyle name="20% - Ênfase3 2 5 2 3 3" xfId="21331" xr:uid="{E59A2C74-8664-42B1-8FED-4AC36C1ECA20}"/>
    <cellStyle name="20% - Ênfase3 2 5 2 4" xfId="12374" xr:uid="{C9216A1D-E1A3-4660-9B34-8E5E126CD448}"/>
    <cellStyle name="20% - Ênfase3 2 5 2 4 2" xfId="23489" xr:uid="{ECCFFF05-956F-4D61-A524-6995E8E0E57C}"/>
    <cellStyle name="20% - Ênfase3 2 5 2 5" xfId="15598" xr:uid="{F2E2CC98-BAB6-4517-BB35-6735D3AD3C3F}"/>
    <cellStyle name="20% - Ênfase3 2 5 2 5 2" xfId="26492" xr:uid="{4F3A2834-89FB-452F-AAEC-0BD2E4DEEC9F}"/>
    <cellStyle name="20% - Ênfase3 2 5 2 6" xfId="19373" xr:uid="{F55EDA6B-2C17-413D-A17F-BA0B51879433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2 2" xfId="22852" xr:uid="{4A976A04-9D01-4492-A086-7640674EFA58}"/>
    <cellStyle name="20% - Ênfase3 2 5 3 2 3" xfId="14773" xr:uid="{E1683CAF-9872-4214-AE6D-1749BEED71C5}"/>
    <cellStyle name="20% - Ênfase3 2 5 3 2 3 2" xfId="25838" xr:uid="{5AA6FBE6-121C-4127-B87E-E79B154143B3}"/>
    <cellStyle name="20% - Ênfase3 2 5 3 2 4" xfId="17200" xr:uid="{A7ECBD6E-DBC7-47F3-BB92-A9CC9CF5610B}"/>
    <cellStyle name="20% - Ênfase3 2 5 3 2 4 2" xfId="28014" xr:uid="{1BA73D7D-4B3E-4264-BD65-348EE646DC72}"/>
    <cellStyle name="20% - Ênfase3 2 5 3 2 5" xfId="20903" xr:uid="{AE65FCA3-901B-4681-AD4A-22CAEAAD6C03}"/>
    <cellStyle name="20% - Ênfase3 2 5 3 3" xfId="9879" xr:uid="{BE455339-8B08-4019-BB3E-72D128003510}"/>
    <cellStyle name="20% - Ênfase3 2 5 3 3 2" xfId="13636" xr:uid="{CFEA96BB-3434-4879-B15A-98FD8375A24E}"/>
    <cellStyle name="20% - Ênfase3 2 5 3 3 2 2" xfId="24703" xr:uid="{C2178E2F-2782-4D9A-8D0F-22E48F3E9EFF}"/>
    <cellStyle name="20% - Ênfase3 2 5 3 3 3" xfId="21332" xr:uid="{C2B8C3B1-5824-47E9-BF2B-7BBD5A4F7EC2}"/>
    <cellStyle name="20% - Ênfase3 2 5 3 4" xfId="12656" xr:uid="{C2A40963-45D7-42AD-9624-459844BCF454}"/>
    <cellStyle name="20% - Ênfase3 2 5 3 4 2" xfId="23771" xr:uid="{9E5D1C4C-E007-4383-AA1F-97C7B3B77B4E}"/>
    <cellStyle name="20% - Ênfase3 2 5 3 5" xfId="15599" xr:uid="{1653EF4F-E4C6-4920-83B9-DDE807A36617}"/>
    <cellStyle name="20% - Ênfase3 2 5 3 5 2" xfId="26493" xr:uid="{602F1012-8CA0-40C4-9A7C-79B279BD1BB3}"/>
    <cellStyle name="20% - Ênfase3 2 5 3 6" xfId="19374" xr:uid="{51932CE8-5D79-4A0F-AC00-B7DB1B8F95A8}"/>
    <cellStyle name="20% - Ênfase3 2 5 4" xfId="8852" xr:uid="{695E7415-1E10-47EA-B6D7-6E3FA4F91A91}"/>
    <cellStyle name="20% - Ênfase3 2 5 4 2" xfId="10832" xr:uid="{4A5FE365-98CB-400F-9E9D-510B087785A1}"/>
    <cellStyle name="20% - Ênfase3 2 5 4 2 2" xfId="22288" xr:uid="{5ECF62EB-8D62-41B2-BEF4-0D0893A436B2}"/>
    <cellStyle name="20% - Ênfase3 2 5 4 3" xfId="14191" xr:uid="{87E37B1C-203B-4591-A96C-E597E5CF06C1}"/>
    <cellStyle name="20% - Ênfase3 2 5 4 3 2" xfId="25256" xr:uid="{F3801167-18A9-45EA-BB73-7CEEEEFBE1DC}"/>
    <cellStyle name="20% - Ênfase3 2 5 4 4" xfId="16636" xr:uid="{6281D315-53FA-4276-9E38-1A69FB51652C}"/>
    <cellStyle name="20% - Ênfase3 2 5 4 4 2" xfId="27450" xr:uid="{6755C3F3-CC56-414B-B62C-29E3256A185E}"/>
    <cellStyle name="20% - Ênfase3 2 5 4 5" xfId="20339" xr:uid="{A8FFB161-DB18-4CD7-BB7B-A27EB93E0CA2}"/>
    <cellStyle name="20% - Ênfase3 2 5 5" xfId="9877" xr:uid="{D6CE3E8F-BD82-4342-9534-143F94F48B0D}"/>
    <cellStyle name="20% - Ênfase3 2 5 5 2" xfId="13053" xr:uid="{B86D5D2B-6A49-4113-8BC8-FDC6FFDDDFA9}"/>
    <cellStyle name="20% - Ênfase3 2 5 5 2 2" xfId="24121" xr:uid="{24DFFA00-D2BA-4EA7-B1E8-77B1CC95E784}"/>
    <cellStyle name="20% - Ênfase3 2 5 5 3" xfId="21330" xr:uid="{3F5DFA6D-361F-4D6A-8F96-5BDDDE1EFE69}"/>
    <cellStyle name="20% - Ênfase3 2 5 6" xfId="12032" xr:uid="{0228C424-C738-4934-B694-20DF313F4D3D}"/>
    <cellStyle name="20% - Ênfase3 2 5 6 2" xfId="23203" xr:uid="{2565D8D6-F1A2-4453-B301-122877E35840}"/>
    <cellStyle name="20% - Ênfase3 2 5 7" xfId="15597" xr:uid="{D4A023A6-E929-490B-BBA5-E3B2C09029AB}"/>
    <cellStyle name="20% - Ênfase3 2 5 7 2" xfId="26491" xr:uid="{785EA678-13DE-4070-B717-4471FFC17AD3}"/>
    <cellStyle name="20% - Ênfase3 2 5 8" xfId="19372" xr:uid="{2D848EE0-3CE2-4D6A-BD94-C249973A95A8}"/>
    <cellStyle name="20% - Ênfase3 2 6" xfId="13887" xr:uid="{DB30D09C-A3BC-45F5-BC15-6B5A266CF2B2}"/>
    <cellStyle name="20% - Ênfase3 2 6 2" xfId="15073" xr:uid="{0FE6DF75-B499-4953-A8AB-08F3A9BFE72D}"/>
    <cellStyle name="20% - Ênfase3 2 6 2 2" xfId="26087" xr:uid="{0A3FC733-3DDE-4DAE-97E8-E716AC5AAF35}"/>
    <cellStyle name="20% - Ênfase3 2 6 3" xfId="24952" xr:uid="{84722973-FA96-41F4-9359-FB60D73F6E7F}"/>
    <cellStyle name="20% - Ênfase3 3" xfId="7070" xr:uid="{99ED5EA9-E660-409E-BC4A-7B3D19F2D0C0}"/>
    <cellStyle name="20% - Ênfase3 3 10" xfId="12955" xr:uid="{451BD1B9-E6BD-4BC9-9D90-72D46F97111C}"/>
    <cellStyle name="20% - Ênfase3 3 10 2" xfId="24023" xr:uid="{E8AF6282-DB49-4709-9407-FE21BEA9E336}"/>
    <cellStyle name="20% - Ênfase3 3 11" xfId="11934" xr:uid="{1781B61A-C29F-43B2-8D43-4ACF4A75DF0C}"/>
    <cellStyle name="20% - Ênfase3 3 11 2" xfId="23105" xr:uid="{72A18102-80E4-41CD-B411-08F2A483F55B}"/>
    <cellStyle name="20% - Ênfase3 3 12" xfId="15600" xr:uid="{D7A2F75D-CF5C-4638-99C4-EFF30E308C6C}"/>
    <cellStyle name="20% - Ênfase3 3 12 2" xfId="26494" xr:uid="{2FCAA718-6582-4291-B2BA-AF4E36F8ECF4}"/>
    <cellStyle name="20% - Ênfase3 3 13" xfId="19375" xr:uid="{6D098CA0-7692-4838-9522-BA44EAA2959C}"/>
    <cellStyle name="20% - Ênfase3 3 2" xfId="7071" xr:uid="{9ABC81FA-3EB9-4850-8B62-55A608BA7722}"/>
    <cellStyle name="20% - Ênfase3 3 2 10" xfId="19376" xr:uid="{CBC8FCFD-FCE7-446D-A0C8-303B71AD6BAE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2 2" xfId="22697" xr:uid="{C6BF7FFD-0F79-4D17-A860-71A75C5865E5}"/>
    <cellStyle name="20% - Ênfase3 3 2 2 2 2 3" xfId="14618" xr:uid="{44703D40-320E-4A8A-9FA1-FFB8C76C0BFA}"/>
    <cellStyle name="20% - Ênfase3 3 2 2 2 2 3 2" xfId="25683" xr:uid="{A63F82D3-1F1C-406D-998F-5533CBCF693B}"/>
    <cellStyle name="20% - Ênfase3 3 2 2 2 2 4" xfId="17045" xr:uid="{3C0CDB02-05A8-42D8-BF65-8ADEFD980060}"/>
    <cellStyle name="20% - Ênfase3 3 2 2 2 2 4 2" xfId="27859" xr:uid="{EDD57919-35E9-4EB6-BC67-3025B0A8692F}"/>
    <cellStyle name="20% - Ênfase3 3 2 2 2 2 5" xfId="20748" xr:uid="{BFDE36DF-D8B0-416A-BC07-0978F29F0C0A}"/>
    <cellStyle name="20% - Ênfase3 3 2 2 2 3" xfId="9883" xr:uid="{4B95CEF0-CEB4-4441-BB63-216605261065}"/>
    <cellStyle name="20% - Ênfase3 3 2 2 2 3 2" xfId="13481" xr:uid="{612D9197-D266-44CD-8A66-EB9FD35E648B}"/>
    <cellStyle name="20% - Ênfase3 3 2 2 2 3 2 2" xfId="24548" xr:uid="{03F0CDCC-3027-458B-9CF5-E7D76B092F50}"/>
    <cellStyle name="20% - Ênfase3 3 2 2 2 3 3" xfId="21336" xr:uid="{65D36112-1331-48DD-B74A-725BAB0EE699}"/>
    <cellStyle name="20% - Ênfase3 3 2 2 2 4" xfId="12501" xr:uid="{6C9A2C33-04AA-4053-8E93-A2A2BCB9A118}"/>
    <cellStyle name="20% - Ênfase3 3 2 2 2 4 2" xfId="23616" xr:uid="{87B9E737-8796-49A3-959F-D14B905B98CC}"/>
    <cellStyle name="20% - Ênfase3 3 2 2 2 5" xfId="15603" xr:uid="{8DBF81F4-EAF1-459A-BC38-6BDA4795DF13}"/>
    <cellStyle name="20% - Ênfase3 3 2 2 2 5 2" xfId="26497" xr:uid="{15C3CD50-11BB-4C97-BEC5-0EB8AFBBB043}"/>
    <cellStyle name="20% - Ênfase3 3 2 2 2 6" xfId="19378" xr:uid="{A5D24932-3654-4E38-8458-89268CEBA587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2 2" xfId="22979" xr:uid="{1889FB47-3A32-44C8-9B0D-D53E955465BA}"/>
    <cellStyle name="20% - Ênfase3 3 2 2 3 2 3" xfId="14900" xr:uid="{8559006A-BA81-46EF-89CA-A6D9C240CD4D}"/>
    <cellStyle name="20% - Ênfase3 3 2 2 3 2 3 2" xfId="25965" xr:uid="{78AC5412-39DD-4337-8ACC-719841596F1C}"/>
    <cellStyle name="20% - Ênfase3 3 2 2 3 2 4" xfId="17327" xr:uid="{D3A4D240-FC76-458B-B869-1A5796AF77D3}"/>
    <cellStyle name="20% - Ênfase3 3 2 2 3 2 4 2" xfId="28141" xr:uid="{DAC2F962-DDA8-4CB5-B2B1-3D49255F6C40}"/>
    <cellStyle name="20% - Ênfase3 3 2 2 3 2 5" xfId="21030" xr:uid="{AACFF7F0-2776-4D85-BCBA-D87B5E1186FB}"/>
    <cellStyle name="20% - Ênfase3 3 2 2 3 3" xfId="9884" xr:uid="{DBF62E41-D45F-4B6B-8792-7981EFBE3D0A}"/>
    <cellStyle name="20% - Ênfase3 3 2 2 3 3 2" xfId="13763" xr:uid="{5A95E923-B93F-4D31-B699-774FC1AFAF08}"/>
    <cellStyle name="20% - Ênfase3 3 2 2 3 3 2 2" xfId="24830" xr:uid="{63690FF2-122F-4C02-A358-6A05A8678475}"/>
    <cellStyle name="20% - Ênfase3 3 2 2 3 3 3" xfId="21337" xr:uid="{CAE8C1BE-822F-4B51-9D4F-03054005A969}"/>
    <cellStyle name="20% - Ênfase3 3 2 2 3 4" xfId="12783" xr:uid="{FC9D644A-1C8F-412A-A28F-970124A202BF}"/>
    <cellStyle name="20% - Ênfase3 3 2 2 3 4 2" xfId="23898" xr:uid="{08A095C9-F2CC-4231-BD55-4E572EE82E85}"/>
    <cellStyle name="20% - Ênfase3 3 2 2 3 5" xfId="15604" xr:uid="{AB5D7240-3B3D-4E3E-8539-5897AA053510}"/>
    <cellStyle name="20% - Ênfase3 3 2 2 3 5 2" xfId="26498" xr:uid="{682CF32F-39F5-4D87-BC34-F2FAC3E64336}"/>
    <cellStyle name="20% - Ênfase3 3 2 2 3 6" xfId="19379" xr:uid="{0F4E0893-9120-42ED-97F6-92615C19E89D}"/>
    <cellStyle name="20% - Ênfase3 3 2 2 4" xfId="8980" xr:uid="{89810C22-BB87-47EC-82F2-1BB1D0C121B1}"/>
    <cellStyle name="20% - Ênfase3 3 2 2 4 2" xfId="10959" xr:uid="{E260280C-0660-487D-B478-4755A41111F5}"/>
    <cellStyle name="20% - Ênfase3 3 2 2 4 2 2" xfId="22415" xr:uid="{702E83C0-7F2E-4CC5-A3AA-1D1CA44B3DAD}"/>
    <cellStyle name="20% - Ênfase3 3 2 2 4 3" xfId="14322" xr:uid="{9344FFCB-084F-4934-A68E-516DB5C1801D}"/>
    <cellStyle name="20% - Ênfase3 3 2 2 4 3 2" xfId="25387" xr:uid="{D9FEB557-0F68-4BA8-9C3F-CAAB31355D34}"/>
    <cellStyle name="20% - Ênfase3 3 2 2 4 4" xfId="16763" xr:uid="{701CC31E-D937-4420-BC65-7FDE1F380FB9}"/>
    <cellStyle name="20% - Ênfase3 3 2 2 4 4 2" xfId="27577" xr:uid="{05D8DA3E-EBE6-4D23-AD64-95510E5D757F}"/>
    <cellStyle name="20% - Ênfase3 3 2 2 4 5" xfId="20466" xr:uid="{DDA7799A-5D2C-48DA-A735-E8B4F0430836}"/>
    <cellStyle name="20% - Ênfase3 3 2 2 5" xfId="9882" xr:uid="{36D063CB-1BA1-4987-9097-409FFA2D2ED1}"/>
    <cellStyle name="20% - Ênfase3 3 2 2 5 2" xfId="13185" xr:uid="{5FA73747-78FD-42AB-BBE4-CE929E62C49F}"/>
    <cellStyle name="20% - Ênfase3 3 2 2 5 2 2" xfId="24252" xr:uid="{3708BF31-5860-489A-9AA3-A18B82C83A34}"/>
    <cellStyle name="20% - Ênfase3 3 2 2 5 3" xfId="21335" xr:uid="{FE2F42A2-8FF1-471F-8596-FE7E5F52D3E3}"/>
    <cellStyle name="20% - Ênfase3 3 2 2 6" xfId="12219" xr:uid="{DC06A937-A031-4860-8735-124828C24157}"/>
    <cellStyle name="20% - Ênfase3 3 2 2 6 2" xfId="23334" xr:uid="{9FB2706A-77AE-4FFC-AB4A-B8B4073243D9}"/>
    <cellStyle name="20% - Ênfase3 3 2 2 7" xfId="15602" xr:uid="{D8D1902C-5E42-4DD1-A56A-12B40A2C61C5}"/>
    <cellStyle name="20% - Ênfase3 3 2 2 7 2" xfId="26496" xr:uid="{21E09835-4CDE-4EEF-B841-F720C4940436}"/>
    <cellStyle name="20% - Ênfase3 3 2 2 8" xfId="19377" xr:uid="{C3D60D4D-8070-4206-9649-B8C585547246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2 2" xfId="22528" xr:uid="{B6A9B9BE-D0C7-4B33-ABDF-4E1037B6A910}"/>
    <cellStyle name="20% - Ênfase3 3 2 3 2 3" xfId="14445" xr:uid="{A1A88FBB-9A5E-4E98-BB76-714502FA41EE}"/>
    <cellStyle name="20% - Ênfase3 3 2 3 2 3 2" xfId="25510" xr:uid="{B7001619-F87E-45B2-B582-C04CDB2911D6}"/>
    <cellStyle name="20% - Ênfase3 3 2 3 2 4" xfId="16876" xr:uid="{BD370036-A1DF-4A29-B6A9-88328CBB5C6B}"/>
    <cellStyle name="20% - Ênfase3 3 2 3 2 4 2" xfId="27690" xr:uid="{9613B96A-BE4F-499C-9D0A-BE8B0CB9B0F6}"/>
    <cellStyle name="20% - Ênfase3 3 2 3 2 5" xfId="20579" xr:uid="{2E5350FD-0F70-4BA2-8629-31DBEB9D7A4F}"/>
    <cellStyle name="20% - Ênfase3 3 2 3 3" xfId="9885" xr:uid="{07B7AA81-D5B6-41D2-848F-8081B772447D}"/>
    <cellStyle name="20% - Ênfase3 3 2 3 3 2" xfId="13308" xr:uid="{9296AF45-B89E-4A0E-AFFC-6B2E37D6CB4B}"/>
    <cellStyle name="20% - Ênfase3 3 2 3 3 2 2" xfId="24375" xr:uid="{EEBF65A4-BF97-48FE-8DE6-05F5133FD1E9}"/>
    <cellStyle name="20% - Ênfase3 3 2 3 3 3" xfId="21338" xr:uid="{4B0564E9-88BD-4BDF-8385-AB974A0E8F93}"/>
    <cellStyle name="20% - Ênfase3 3 2 3 4" xfId="12332" xr:uid="{1930D7ED-ABC1-4E02-ACDD-4BDEC1BEE7DA}"/>
    <cellStyle name="20% - Ênfase3 3 2 3 4 2" xfId="23447" xr:uid="{E5BB2B16-0F76-4BB2-AEFC-A935C8E3C18E}"/>
    <cellStyle name="20% - Ênfase3 3 2 3 5" xfId="15605" xr:uid="{EBBE66DE-37FB-4680-8DCB-E71475FE0FA2}"/>
    <cellStyle name="20% - Ênfase3 3 2 3 5 2" xfId="26499" xr:uid="{6A3EBDA7-7B73-4235-BA06-8E2BD2A10905}"/>
    <cellStyle name="20% - Ênfase3 3 2 3 6" xfId="19380" xr:uid="{5FFCADDB-533D-4CAA-8963-2B4F0E0EBCB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2 2" xfId="22810" xr:uid="{A2A33D69-5CFB-4D53-B0E8-265BC056AF8D}"/>
    <cellStyle name="20% - Ênfase3 3 2 4 2 3" xfId="14731" xr:uid="{E87FAAB4-B410-4664-97DB-2E24F0A36E9A}"/>
    <cellStyle name="20% - Ênfase3 3 2 4 2 3 2" xfId="25796" xr:uid="{F163564A-D6B5-4FE4-91E9-392CD20DA4E3}"/>
    <cellStyle name="20% - Ênfase3 3 2 4 2 4" xfId="17158" xr:uid="{A1DBD273-976C-4A0F-8D03-EDCB766DEFA1}"/>
    <cellStyle name="20% - Ênfase3 3 2 4 2 4 2" xfId="27972" xr:uid="{314F82E9-1305-4ADE-BA95-7EEB53225810}"/>
    <cellStyle name="20% - Ênfase3 3 2 4 2 5" xfId="20861" xr:uid="{F4042CED-B182-447A-A326-50BDAD74FE1E}"/>
    <cellStyle name="20% - Ênfase3 3 2 4 3" xfId="9886" xr:uid="{E49EEEB0-4B86-423C-B7E4-96120FC524D3}"/>
    <cellStyle name="20% - Ênfase3 3 2 4 3 2" xfId="13594" xr:uid="{FBFB404A-5156-4171-A7F2-B8EE4AABA8F5}"/>
    <cellStyle name="20% - Ênfase3 3 2 4 3 2 2" xfId="24661" xr:uid="{557351FB-E988-4710-9307-EA516E9F545F}"/>
    <cellStyle name="20% - Ênfase3 3 2 4 3 3" xfId="21339" xr:uid="{11D084F3-4EF7-45C4-8A83-AEFA0CDF9F1A}"/>
    <cellStyle name="20% - Ênfase3 3 2 4 4" xfId="12614" xr:uid="{CA66F6F5-7539-477A-A9CE-335C78009508}"/>
    <cellStyle name="20% - Ênfase3 3 2 4 4 2" xfId="23729" xr:uid="{29718775-0B74-4ED3-A2D3-207D8E1FE044}"/>
    <cellStyle name="20% - Ênfase3 3 2 4 5" xfId="15606" xr:uid="{01AD239F-E107-4089-A781-8D8084B644BC}"/>
    <cellStyle name="20% - Ênfase3 3 2 4 5 2" xfId="26500" xr:uid="{17AEC52C-907E-4F39-B775-3C9DAFBDA57C}"/>
    <cellStyle name="20% - Ênfase3 3 2 4 6" xfId="19381" xr:uid="{621BF9FD-2E13-446A-83CC-7E45C9A6A5F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2 2 2" xfId="26225" xr:uid="{2E667F67-1C02-4C26-BCDE-2981741B9655}"/>
    <cellStyle name="20% - Ênfase3 3 2 5 2 3" xfId="22246" xr:uid="{0C25735A-C386-4E29-984D-94C4DA1277B7}"/>
    <cellStyle name="20% - Ênfase3 3 2 5 3" xfId="14025" xr:uid="{5CDE1839-7CDB-4FCF-B279-60C53FC200EC}"/>
    <cellStyle name="20% - Ênfase3 3 2 5 3 2" xfId="25090" xr:uid="{3BB32347-BF2A-48A6-B206-788E04773DB5}"/>
    <cellStyle name="20% - Ênfase3 3 2 5 4" xfId="16594" xr:uid="{1735F255-BCA2-4C8F-8E3F-600538B3B972}"/>
    <cellStyle name="20% - Ênfase3 3 2 5 4 2" xfId="27408" xr:uid="{01878646-C2C7-419A-9CD9-70D2C85EA4ED}"/>
    <cellStyle name="20% - Ênfase3 3 2 5 5" xfId="20297" xr:uid="{4E33C77E-5923-442C-962C-31800AB8A6FC}"/>
    <cellStyle name="20% - Ênfase3 3 2 6" xfId="9881" xr:uid="{FC87EB52-C5ED-4DFF-B3B6-B10C33EC901A}"/>
    <cellStyle name="20% - Ênfase3 3 2 6 2" xfId="14149" xr:uid="{E7B93CA9-68BC-4161-9B66-67F3B79DEEB4}"/>
    <cellStyle name="20% - Ênfase3 3 2 6 2 2" xfId="25214" xr:uid="{45F00D0F-E54C-41EF-8025-E4FA41D8C5F8}"/>
    <cellStyle name="20% - Ênfase3 3 2 6 3" xfId="21334" xr:uid="{63F174C0-A003-43D1-970F-E2ECF6683C36}"/>
    <cellStyle name="20% - Ênfase3 3 2 7" xfId="13011" xr:uid="{87784BA4-4EE5-47CD-AEBE-FDC2E4BC494C}"/>
    <cellStyle name="20% - Ênfase3 3 2 7 2" xfId="24079" xr:uid="{4CB6D165-7C2A-4A6B-8D1E-3D96D4E389B0}"/>
    <cellStyle name="20% - Ênfase3 3 2 8" xfId="11990" xr:uid="{67996297-D4B1-4EF0-BC53-10A2867C7855}"/>
    <cellStyle name="20% - Ênfase3 3 2 8 2" xfId="23161" xr:uid="{F7BFA740-0561-4FA4-ACAC-2EF416878483}"/>
    <cellStyle name="20% - Ênfase3 3 2 9" xfId="15601" xr:uid="{24B7EC85-BF7E-4C70-B2E0-64648F1318AD}"/>
    <cellStyle name="20% - Ênfase3 3 2 9 2" xfId="26495" xr:uid="{B9FA56D5-B7A0-49BF-978D-191159871C7B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2 2" xfId="22641" xr:uid="{25D10FF5-E5F3-4B64-A404-6C4B2AA44069}"/>
    <cellStyle name="20% - Ênfase3 3 3 2 2 3" xfId="14562" xr:uid="{5929C8E7-B8CA-439F-AC02-D4C5AC53F1B1}"/>
    <cellStyle name="20% - Ênfase3 3 3 2 2 3 2" xfId="25627" xr:uid="{33C97A1B-462E-48CA-AA02-BF4388BEC571}"/>
    <cellStyle name="20% - Ênfase3 3 3 2 2 4" xfId="16989" xr:uid="{128DFBBC-1FE6-4458-A6BC-4A2067D854FE}"/>
    <cellStyle name="20% - Ênfase3 3 3 2 2 4 2" xfId="27803" xr:uid="{BFAC4304-2856-476A-9684-D58B7C1352E0}"/>
    <cellStyle name="20% - Ênfase3 3 3 2 2 5" xfId="20692" xr:uid="{63B9DFED-283A-45B9-BCD6-7FC0B580971F}"/>
    <cellStyle name="20% - Ênfase3 3 3 2 3" xfId="9888" xr:uid="{7309005B-9BCB-4FD3-A409-FEA7798F3AB6}"/>
    <cellStyle name="20% - Ênfase3 3 3 2 3 2" xfId="13425" xr:uid="{5B40AFE0-06FB-4A72-9C3B-F0F0A8A370EA}"/>
    <cellStyle name="20% - Ênfase3 3 3 2 3 2 2" xfId="24492" xr:uid="{5C8246F8-3B8C-4F17-9A35-7C4D25DE1ADF}"/>
    <cellStyle name="20% - Ênfase3 3 3 2 3 3" xfId="21341" xr:uid="{638F96A3-C7D2-4675-A975-D884C5F24948}"/>
    <cellStyle name="20% - Ênfase3 3 3 2 4" xfId="12445" xr:uid="{873C11FE-69F6-477E-A43B-9590D6DA8C2F}"/>
    <cellStyle name="20% - Ênfase3 3 3 2 4 2" xfId="23560" xr:uid="{66D8D80A-3CE5-44D4-A73E-B1A598FBC80D}"/>
    <cellStyle name="20% - Ênfase3 3 3 2 5" xfId="15608" xr:uid="{E05842CC-8AEB-4F62-B456-EE7B57432026}"/>
    <cellStyle name="20% - Ênfase3 3 3 2 5 2" xfId="26502" xr:uid="{90C15581-5F0F-493F-B8E1-691853220495}"/>
    <cellStyle name="20% - Ênfase3 3 3 2 6" xfId="19383" xr:uid="{F9E6A2A5-1476-4528-964D-0361C64280F7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2 2" xfId="22923" xr:uid="{8C33CA46-8238-43D8-AE76-A6D51AD05D96}"/>
    <cellStyle name="20% - Ênfase3 3 3 3 2 3" xfId="14844" xr:uid="{F82D7900-7CEE-4824-ACFE-CCA47A9B40EE}"/>
    <cellStyle name="20% - Ênfase3 3 3 3 2 3 2" xfId="25909" xr:uid="{8EA4C21E-FB54-4382-9B5B-3B64C8951384}"/>
    <cellStyle name="20% - Ênfase3 3 3 3 2 4" xfId="17271" xr:uid="{1D2FF10B-7E97-416C-8B11-1CF4062B3AAF}"/>
    <cellStyle name="20% - Ênfase3 3 3 3 2 4 2" xfId="28085" xr:uid="{27915B1A-1239-4B1F-BB0E-9A46D059AA43}"/>
    <cellStyle name="20% - Ênfase3 3 3 3 2 5" xfId="20974" xr:uid="{9056BF88-D6A9-466E-8288-5812E80F1430}"/>
    <cellStyle name="20% - Ênfase3 3 3 3 3" xfId="9889" xr:uid="{D09FF425-7DD8-4769-BFC0-D30B04F5CFA9}"/>
    <cellStyle name="20% - Ênfase3 3 3 3 3 2" xfId="13707" xr:uid="{E25E3308-4FA3-45FA-AE5C-DB7632A46A10}"/>
    <cellStyle name="20% - Ênfase3 3 3 3 3 2 2" xfId="24774" xr:uid="{866A43EF-443A-48F9-93BC-4D2C204C44C3}"/>
    <cellStyle name="20% - Ênfase3 3 3 3 3 3" xfId="21342" xr:uid="{650B6062-8459-4713-ADD8-577717B14FCC}"/>
    <cellStyle name="20% - Ênfase3 3 3 3 4" xfId="12727" xr:uid="{E38AEEEB-7BDD-4204-9FE7-8BE9BB54043A}"/>
    <cellStyle name="20% - Ênfase3 3 3 3 4 2" xfId="23842" xr:uid="{EBCE5A5C-C974-40C3-81CE-EA0147D835E7}"/>
    <cellStyle name="20% - Ênfase3 3 3 3 5" xfId="15609" xr:uid="{AB1BEB95-F35C-401A-8627-61FBC5435B4B}"/>
    <cellStyle name="20% - Ênfase3 3 3 3 5 2" xfId="26503" xr:uid="{85359789-1A68-40B7-90F9-E2406DA2F21F}"/>
    <cellStyle name="20% - Ênfase3 3 3 3 6" xfId="19384" xr:uid="{5283B0CB-21C2-43C0-AA22-F695BC037B05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2 2 2" xfId="26169" xr:uid="{A75BD4D9-65CE-4F9B-988A-D88CF4B171A3}"/>
    <cellStyle name="20% - Ênfase3 3 3 4 2 3" xfId="22359" xr:uid="{8A7B948C-155C-4B56-A9CB-7DA2B4192BF1}"/>
    <cellStyle name="20% - Ênfase3 3 3 4 3" xfId="13969" xr:uid="{0ACF189D-FCAE-4AFB-BB00-5D4C3807F265}"/>
    <cellStyle name="20% - Ênfase3 3 3 4 3 2" xfId="25034" xr:uid="{1F92EF68-51E7-453C-A81C-80487B86E042}"/>
    <cellStyle name="20% - Ênfase3 3 3 4 4" xfId="16707" xr:uid="{39012811-5904-43D6-8C7C-2CFEABBFC95F}"/>
    <cellStyle name="20% - Ênfase3 3 3 4 4 2" xfId="27521" xr:uid="{DE646D0B-D7FA-4948-96D6-BC6A0AD57FC1}"/>
    <cellStyle name="20% - Ênfase3 3 3 4 5" xfId="20410" xr:uid="{CA58C71C-3799-4757-91FD-555255963F2D}"/>
    <cellStyle name="20% - Ênfase3 3 3 5" xfId="9887" xr:uid="{416162C1-B148-4E8E-9F37-75030BAF17BA}"/>
    <cellStyle name="20% - Ênfase3 3 3 5 2" xfId="14266" xr:uid="{49285994-AEFB-4A28-816C-8A0FD010E7E0}"/>
    <cellStyle name="20% - Ênfase3 3 3 5 2 2" xfId="25331" xr:uid="{E325BD53-1C48-41E2-AB11-6EC34DC6CD95}"/>
    <cellStyle name="20% - Ênfase3 3 3 5 3" xfId="21340" xr:uid="{5D0AA14C-1EBB-4E31-9CE9-49BB431466DC}"/>
    <cellStyle name="20% - Ênfase3 3 3 6" xfId="13129" xr:uid="{10017012-A561-4DB6-97E8-84DE4A0C54A4}"/>
    <cellStyle name="20% - Ênfase3 3 3 6 2" xfId="24196" xr:uid="{35DACA36-21F0-4D3E-8C88-197927F042B5}"/>
    <cellStyle name="20% - Ênfase3 3 3 7" xfId="12163" xr:uid="{A73592D9-A5CA-468B-83F1-1A56DE3CEF3C}"/>
    <cellStyle name="20% - Ênfase3 3 3 7 2" xfId="23278" xr:uid="{3118764B-1183-49FD-A138-953B43DE67F5}"/>
    <cellStyle name="20% - Ênfase3 3 3 8" xfId="15607" xr:uid="{44D9F585-EE24-435C-B821-08D83ECAB193}"/>
    <cellStyle name="20% - Ênfase3 3 3 8 2" xfId="26501" xr:uid="{04B425CC-D190-4944-A8A0-42CC1101C1AD}"/>
    <cellStyle name="20% - Ênfase3 3 3 9" xfId="19382" xr:uid="{94FCD858-0528-405E-8318-3070B015C316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2 2" xfId="22584" xr:uid="{60C25F91-8594-431D-9EBC-398C2E772606}"/>
    <cellStyle name="20% - Ênfase3 3 4 2 2 3" xfId="14501" xr:uid="{927A99DB-F5CC-4C54-A696-D2A40D9A46BB}"/>
    <cellStyle name="20% - Ênfase3 3 4 2 2 3 2" xfId="25566" xr:uid="{AD6B7812-0B59-46BF-B2EF-D97407A199FA}"/>
    <cellStyle name="20% - Ênfase3 3 4 2 2 4" xfId="16932" xr:uid="{5646CCAB-0806-40F1-A4C5-4392D658A9B7}"/>
    <cellStyle name="20% - Ênfase3 3 4 2 2 4 2" xfId="27746" xr:uid="{2236D3A4-E30B-4F7B-9BA3-A24C29BFDC31}"/>
    <cellStyle name="20% - Ênfase3 3 4 2 2 5" xfId="20635" xr:uid="{C67F2BCA-E89E-4676-97A1-F55333A619F9}"/>
    <cellStyle name="20% - Ênfase3 3 4 2 3" xfId="9891" xr:uid="{0598A0B0-6A38-4C65-9598-B767C8D5C717}"/>
    <cellStyle name="20% - Ênfase3 3 4 2 3 2" xfId="13364" xr:uid="{F74475B9-B90F-44A0-8BFE-E85E1D91BCD7}"/>
    <cellStyle name="20% - Ênfase3 3 4 2 3 2 2" xfId="24431" xr:uid="{F4A39AAF-C19D-46B7-B32F-482A752917E7}"/>
    <cellStyle name="20% - Ênfase3 3 4 2 3 3" xfId="21344" xr:uid="{4AB65AD0-88C7-4F83-8575-DBCB4FB3F4C6}"/>
    <cellStyle name="20% - Ênfase3 3 4 2 4" xfId="12388" xr:uid="{D046B03B-B8E6-4369-9C17-BD99F01EBD6C}"/>
    <cellStyle name="20% - Ênfase3 3 4 2 4 2" xfId="23503" xr:uid="{94AE81AC-9D7D-4764-ABB5-5345F1085C5F}"/>
    <cellStyle name="20% - Ênfase3 3 4 2 5" xfId="15611" xr:uid="{940EFDAF-ECDE-4A52-9CB3-D6087FB1C763}"/>
    <cellStyle name="20% - Ênfase3 3 4 2 5 2" xfId="26505" xr:uid="{18BCC88E-D9E7-4674-9D20-4D866010F0B4}"/>
    <cellStyle name="20% - Ênfase3 3 4 2 6" xfId="19386" xr:uid="{EE2BF2D5-86E5-4C10-85E9-0970CDBE3F22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2 2" xfId="22866" xr:uid="{90BD54A4-BA4A-4054-8E27-AC8A967CBABE}"/>
    <cellStyle name="20% - Ênfase3 3 4 3 2 3" xfId="14787" xr:uid="{B93D6AA8-B2BE-4992-B424-91F185170D1E}"/>
    <cellStyle name="20% - Ênfase3 3 4 3 2 3 2" xfId="25852" xr:uid="{EC8098D3-D0A3-4349-9E93-01332EFAC3BE}"/>
    <cellStyle name="20% - Ênfase3 3 4 3 2 4" xfId="17214" xr:uid="{A1E16D42-09E7-4006-9B93-CD594E8F4759}"/>
    <cellStyle name="20% - Ênfase3 3 4 3 2 4 2" xfId="28028" xr:uid="{CA2EB3F6-2141-4CE0-8CD8-76D6BAB84939}"/>
    <cellStyle name="20% - Ênfase3 3 4 3 2 5" xfId="20917" xr:uid="{5C6A3B15-0CC9-4B30-9E0E-11F9C8695A41}"/>
    <cellStyle name="20% - Ênfase3 3 4 3 3" xfId="9892" xr:uid="{7930E408-B6AB-4BD0-BF27-EAA7488B223E}"/>
    <cellStyle name="20% - Ênfase3 3 4 3 3 2" xfId="13650" xr:uid="{7D6491FE-F9F4-40BB-92C5-FAFF6613D6A6}"/>
    <cellStyle name="20% - Ênfase3 3 4 3 3 2 2" xfId="24717" xr:uid="{A73418A2-3C85-48A8-A7DA-D6870098BE2F}"/>
    <cellStyle name="20% - Ênfase3 3 4 3 3 3" xfId="21345" xr:uid="{7193C36D-AE3F-4044-A661-49784CCAFB44}"/>
    <cellStyle name="20% - Ênfase3 3 4 3 4" xfId="12670" xr:uid="{D5546F77-AD5A-4D21-B485-0F2FCF13E4A5}"/>
    <cellStyle name="20% - Ênfase3 3 4 3 4 2" xfId="23785" xr:uid="{82B15F00-C5E4-454F-834E-5BE5A8A1FADE}"/>
    <cellStyle name="20% - Ênfase3 3 4 3 5" xfId="15612" xr:uid="{C4D5C152-B0C7-405C-911C-AFCE0074440B}"/>
    <cellStyle name="20% - Ênfase3 3 4 3 5 2" xfId="26506" xr:uid="{5EFB52C4-6A3D-48F3-9A9C-004A5CCDB062}"/>
    <cellStyle name="20% - Ênfase3 3 4 3 6" xfId="19387" xr:uid="{53047033-580D-471A-A130-E477DE496E13}"/>
    <cellStyle name="20% - Ênfase3 3 4 4" xfId="8866" xr:uid="{E882D216-CFD0-4B60-9279-5D1887325D00}"/>
    <cellStyle name="20% - Ênfase3 3 4 4 2" xfId="10846" xr:uid="{FAAA2F97-4A11-4DA0-8D14-95B1AD3A2532}"/>
    <cellStyle name="20% - Ênfase3 3 4 4 2 2" xfId="22302" xr:uid="{CEDD1810-4193-485F-A67A-0C2622DCDC03}"/>
    <cellStyle name="20% - Ênfase3 3 4 4 3" xfId="14205" xr:uid="{8F3748BA-B01E-4804-97E8-EF68CA2F8526}"/>
    <cellStyle name="20% - Ênfase3 3 4 4 3 2" xfId="25270" xr:uid="{B96F9F86-E16A-4DD5-B0A2-4D2ACDF28EA3}"/>
    <cellStyle name="20% - Ênfase3 3 4 4 4" xfId="16650" xr:uid="{7F07FA2E-148A-499B-B27D-74A08E07FFFB}"/>
    <cellStyle name="20% - Ênfase3 3 4 4 4 2" xfId="27464" xr:uid="{5974BC71-CE04-403D-AF4A-2429F77044E6}"/>
    <cellStyle name="20% - Ênfase3 3 4 4 5" xfId="20353" xr:uid="{5449669C-51A5-43E4-A52F-7785617E650D}"/>
    <cellStyle name="20% - Ênfase3 3 4 5" xfId="9890" xr:uid="{559582AB-D354-4283-B2F5-D35BB125B873}"/>
    <cellStyle name="20% - Ênfase3 3 4 5 2" xfId="13067" xr:uid="{EAD319E2-7B89-46EC-B0E5-AF0FA379A143}"/>
    <cellStyle name="20% - Ênfase3 3 4 5 2 2" xfId="24135" xr:uid="{306ECD84-367F-4B18-8B49-846C29C0ADC2}"/>
    <cellStyle name="20% - Ênfase3 3 4 5 3" xfId="21343" xr:uid="{4175E9A5-BA2C-495C-93D0-A660C0B26EAB}"/>
    <cellStyle name="20% - Ênfase3 3 4 6" xfId="12046" xr:uid="{72E62CBF-A160-441B-A9AA-5ABBA12280FF}"/>
    <cellStyle name="20% - Ênfase3 3 4 6 2" xfId="23217" xr:uid="{1F0EB01B-72EF-4B30-A69B-EB8016DAE435}"/>
    <cellStyle name="20% - Ênfase3 3 4 7" xfId="15610" xr:uid="{DACFEFAD-CF76-4341-AC33-74BB4419AED7}"/>
    <cellStyle name="20% - Ênfase3 3 4 7 2" xfId="26504" xr:uid="{52045C5E-687A-4F9F-A236-9508B5B7D222}"/>
    <cellStyle name="20% - Ênfase3 3 4 8" xfId="19385" xr:uid="{52CF568C-93AC-4A07-AC65-18CC54308F39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2 2" xfId="22472" xr:uid="{CA9CCC33-08A2-46F3-B8A0-BC17AC9A31C1}"/>
    <cellStyle name="20% - Ênfase3 3 5 2 3" xfId="14389" xr:uid="{1CAADFF2-6557-41FD-A7FD-7FF548A77EEC}"/>
    <cellStyle name="20% - Ênfase3 3 5 2 3 2" xfId="25454" xr:uid="{420CA6E4-D5F4-4466-93B9-A3CEF686764B}"/>
    <cellStyle name="20% - Ênfase3 3 5 2 4" xfId="16820" xr:uid="{F66B3F7A-38FB-4786-AFFE-AE260B1BBD46}"/>
    <cellStyle name="20% - Ênfase3 3 5 2 4 2" xfId="27634" xr:uid="{5668E7B4-E682-4204-908A-ECE09E12EB34}"/>
    <cellStyle name="20% - Ênfase3 3 5 2 5" xfId="20523" xr:uid="{21A43C0D-8E32-46D1-8669-16C06B74CDC4}"/>
    <cellStyle name="20% - Ênfase3 3 5 3" xfId="9893" xr:uid="{A9D54ABB-55EB-4BED-841B-C6EF8A2A1F90}"/>
    <cellStyle name="20% - Ênfase3 3 5 3 2" xfId="13252" xr:uid="{872DFA53-44AC-4C76-A65C-0D3E6EBEFD82}"/>
    <cellStyle name="20% - Ênfase3 3 5 3 2 2" xfId="24319" xr:uid="{6180B13F-A0FD-42EA-BBEF-CE602F156FDD}"/>
    <cellStyle name="20% - Ênfase3 3 5 3 3" xfId="21346" xr:uid="{3506E4EF-519E-426D-80C8-756725B585A5}"/>
    <cellStyle name="20% - Ênfase3 3 5 4" xfId="12276" xr:uid="{9ECF3238-F192-4865-9CDE-C7D2A642EA59}"/>
    <cellStyle name="20% - Ênfase3 3 5 4 2" xfId="23391" xr:uid="{6D6A6030-038D-4828-9A34-29F7C6F46BAA}"/>
    <cellStyle name="20% - Ênfase3 3 5 5" xfId="15613" xr:uid="{F20CEC73-2A76-4FD9-BAA1-E1C1EA8320AA}"/>
    <cellStyle name="20% - Ênfase3 3 5 5 2" xfId="26507" xr:uid="{FCCBBC94-40A8-4FF3-8AE4-EB5C1105271C}"/>
    <cellStyle name="20% - Ênfase3 3 5 6" xfId="19388" xr:uid="{C2F7599C-7984-4166-A19F-EB91AD2BBFEB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2 2" xfId="22754" xr:uid="{AC6E1B95-16D5-4923-B850-CE6AB799E39D}"/>
    <cellStyle name="20% - Ênfase3 3 6 2 3" xfId="14675" xr:uid="{94148112-EA4B-48E2-87CC-59B9BF103C19}"/>
    <cellStyle name="20% - Ênfase3 3 6 2 3 2" xfId="25740" xr:uid="{97A70344-C707-4F0F-BA4E-9367BFCDEC29}"/>
    <cellStyle name="20% - Ênfase3 3 6 2 4" xfId="17102" xr:uid="{F55C0B92-2FA0-487E-96F6-BF6FEC15B144}"/>
    <cellStyle name="20% - Ênfase3 3 6 2 4 2" xfId="27916" xr:uid="{0DBB707F-17DE-458D-A6E5-699BF6A236C1}"/>
    <cellStyle name="20% - Ênfase3 3 6 2 5" xfId="20805" xr:uid="{E937AA97-FFDD-462D-ACE4-DFCFD7BE6899}"/>
    <cellStyle name="20% - Ênfase3 3 6 3" xfId="9894" xr:uid="{C5C11DB2-A785-4A12-B0ED-1BB06F68EA1D}"/>
    <cellStyle name="20% - Ênfase3 3 6 3 2" xfId="13538" xr:uid="{316E3E64-79AC-4D99-821D-66F0E0D66B19}"/>
    <cellStyle name="20% - Ênfase3 3 6 3 2 2" xfId="24605" xr:uid="{9A3C13FE-D693-41D7-8E38-1245D50C3DE9}"/>
    <cellStyle name="20% - Ênfase3 3 6 3 3" xfId="21347" xr:uid="{45E0D29D-A9D7-4A71-A2FF-5B6D85264FDA}"/>
    <cellStyle name="20% - Ênfase3 3 6 4" xfId="12558" xr:uid="{88EC7026-D804-4F61-A593-79FC5BACC98C}"/>
    <cellStyle name="20% - Ênfase3 3 6 4 2" xfId="23673" xr:uid="{1A255D43-F97C-4A40-99C9-E1E28318EB62}"/>
    <cellStyle name="20% - Ênfase3 3 6 5" xfId="15614" xr:uid="{03387EA4-92DE-45C8-8AAE-97CF930A458E}"/>
    <cellStyle name="20% - Ênfase3 3 6 5 2" xfId="26508" xr:uid="{096104BE-BDC0-4192-96D0-0D85C0366981}"/>
    <cellStyle name="20% - Ênfase3 3 6 6" xfId="19389" xr:uid="{8F44D458-126F-474A-9F6D-0FFCC4758FC3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2 2" xfId="23036" xr:uid="{E8666EE6-EA40-49EB-9D15-FF318B357284}"/>
    <cellStyle name="20% - Ênfase3 3 7 2 3" xfId="14957" xr:uid="{51E5C4CD-03D9-4F3E-AB3C-75BF4AE37085}"/>
    <cellStyle name="20% - Ênfase3 3 7 2 3 2" xfId="26022" xr:uid="{2A0FC5AD-86CC-4B53-B501-8C3057A47B56}"/>
    <cellStyle name="20% - Ênfase3 3 7 2 4" xfId="17384" xr:uid="{ADD44448-28B1-4CD6-BA9D-358A0FC59BAC}"/>
    <cellStyle name="20% - Ênfase3 3 7 2 4 2" xfId="28198" xr:uid="{48AB3FF1-A2DA-4299-B551-04467FBC6330}"/>
    <cellStyle name="20% - Ênfase3 3 7 2 5" xfId="21087" xr:uid="{09E121A5-A4A3-4154-A41C-D92129969F43}"/>
    <cellStyle name="20% - Ênfase3 3 7 3" xfId="9895" xr:uid="{15C42539-3BFB-4B41-8014-73E9F1E35D0D}"/>
    <cellStyle name="20% - Ênfase3 3 7 3 2" xfId="13820" xr:uid="{9DC10BEF-47E4-4C12-9AED-7DB6A7EBE103}"/>
    <cellStyle name="20% - Ênfase3 3 7 3 2 2" xfId="24887" xr:uid="{5A73172B-51B5-4AFB-AFC6-0A777797D10A}"/>
    <cellStyle name="20% - Ênfase3 3 7 3 3" xfId="21348" xr:uid="{A43F21E4-F490-4C4E-BF11-703694AF7442}"/>
    <cellStyle name="20% - Ênfase3 3 7 4" xfId="12840" xr:uid="{A060FA4C-E487-42F2-A451-C8877318C9D9}"/>
    <cellStyle name="20% - Ênfase3 3 7 4 2" xfId="23955" xr:uid="{A0843995-3E92-4834-A640-D44F34E8D4F9}"/>
    <cellStyle name="20% - Ênfase3 3 7 5" xfId="15615" xr:uid="{93CE14FA-D3F0-48EE-92BA-72B0C2FFF0FF}"/>
    <cellStyle name="20% - Ênfase3 3 7 5 2" xfId="26509" xr:uid="{D08A925A-F287-4E1C-B885-8544B7F01A6A}"/>
    <cellStyle name="20% - Ênfase3 3 7 6" xfId="19390" xr:uid="{7218FA80-E439-4625-81E8-E22CE9AD0CC0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2 2 2" xfId="26102" xr:uid="{10914889-21AC-401E-988B-72BF987D2D85}"/>
    <cellStyle name="20% - Ênfase3 3 8 2 3" xfId="22190" xr:uid="{C111A75B-FA4F-4AD9-B700-2ED01ED586FA}"/>
    <cellStyle name="20% - Ênfase3 3 8 3" xfId="13902" xr:uid="{4A299284-37F5-43D3-AA50-D04845764E39}"/>
    <cellStyle name="20% - Ênfase3 3 8 3 2" xfId="24967" xr:uid="{CD226C1A-5A56-4FEB-8EA0-2DDE61CED2CC}"/>
    <cellStyle name="20% - Ênfase3 3 8 4" xfId="16538" xr:uid="{2930760F-AC0C-4D1D-BE50-45ADD55E0B8E}"/>
    <cellStyle name="20% - Ênfase3 3 8 4 2" xfId="27352" xr:uid="{0537E9F8-444A-419C-AEAB-9DF4B78DAD3A}"/>
    <cellStyle name="20% - Ênfase3 3 8 5" xfId="20241" xr:uid="{8F93E7A9-A7B7-4E86-BD86-86B425A12522}"/>
    <cellStyle name="20% - Ênfase3 3 9" xfId="9880" xr:uid="{22B0B266-AF16-4554-A825-786BD9DE1C22}"/>
    <cellStyle name="20% - Ênfase3 3 9 2" xfId="14093" xr:uid="{04AAA603-4808-448B-8E3D-F0601456E16F}"/>
    <cellStyle name="20% - Ênfase3 3 9 2 2" xfId="25158" xr:uid="{4A430CB0-9538-4BA5-B8E5-11AB539FD652}"/>
    <cellStyle name="20% - Ênfase3 3 9 3" xfId="21333" xr:uid="{73B06EF3-7F5D-4CF4-9222-CCE6E5D4F721}"/>
    <cellStyle name="20% - Ênfase3 4" xfId="7086" xr:uid="{AE03F12F-5EB7-46BD-A75A-8902A565E80B}"/>
    <cellStyle name="20% - Ênfase3 4 10" xfId="12969" xr:uid="{E4F70FF9-C1F8-4B31-8097-CEF0671FE5A7}"/>
    <cellStyle name="20% - Ênfase3 4 10 2" xfId="24037" xr:uid="{E0FC6B68-72DE-4771-B9ED-EB327B4DF006}"/>
    <cellStyle name="20% - Ênfase3 4 11" xfId="11948" xr:uid="{3EAF5827-AA62-4F53-B9DC-0648C6F13973}"/>
    <cellStyle name="20% - Ênfase3 4 11 2" xfId="23119" xr:uid="{0AC674F0-B0B1-45EA-A5D6-6A869F28BBD3}"/>
    <cellStyle name="20% - Ênfase3 4 12" xfId="15616" xr:uid="{DEE70943-7A1F-4D95-A5AD-4ED39D39C0F2}"/>
    <cellStyle name="20% - Ênfase3 4 12 2" xfId="26510" xr:uid="{574DE53D-8E6A-4983-95BD-009208152FEB}"/>
    <cellStyle name="20% - Ênfase3 4 13" xfId="19391" xr:uid="{3CD6FF98-3984-4892-ADB2-0241A5DF5482}"/>
    <cellStyle name="20% - Ênfase3 4 2" xfId="7087" xr:uid="{24E12A0B-3A4C-41FF-A4A5-9BE78C1A1063}"/>
    <cellStyle name="20% - Ênfase3 4 2 10" xfId="19392" xr:uid="{47E4B5D8-A00A-48FF-9648-AFF0865D749D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2 2" xfId="22711" xr:uid="{C57F5A16-2898-4B9D-9D63-1F8DDDC99FC9}"/>
    <cellStyle name="20% - Ênfase3 4 2 2 2 2 3" xfId="14632" xr:uid="{C4BCEF3C-CDBB-4F22-ACB6-5B8DF398D8A2}"/>
    <cellStyle name="20% - Ênfase3 4 2 2 2 2 3 2" xfId="25697" xr:uid="{93BF43C9-DE27-4398-BC6A-458559168868}"/>
    <cellStyle name="20% - Ênfase3 4 2 2 2 2 4" xfId="17059" xr:uid="{A23F67D2-81B3-4058-A772-7BF11021C534}"/>
    <cellStyle name="20% - Ênfase3 4 2 2 2 2 4 2" xfId="27873" xr:uid="{9BDF5DFB-B398-4D6E-BA4E-2DFC421B76C9}"/>
    <cellStyle name="20% - Ênfase3 4 2 2 2 2 5" xfId="20762" xr:uid="{1F66D42C-F05C-4F3A-851E-5C0C941F384F}"/>
    <cellStyle name="20% - Ênfase3 4 2 2 2 3" xfId="9899" xr:uid="{84636876-8F60-4372-89A9-01BCB7504E74}"/>
    <cellStyle name="20% - Ênfase3 4 2 2 2 3 2" xfId="13495" xr:uid="{6C75D8DD-7694-4ED7-B5AC-35BA815F01B1}"/>
    <cellStyle name="20% - Ênfase3 4 2 2 2 3 2 2" xfId="24562" xr:uid="{8D172DAC-A781-40DD-AC0B-B62E802838E3}"/>
    <cellStyle name="20% - Ênfase3 4 2 2 2 3 3" xfId="21352" xr:uid="{69AC6B36-5860-4589-B0E4-C4FC37EF5612}"/>
    <cellStyle name="20% - Ênfase3 4 2 2 2 4" xfId="12515" xr:uid="{CE2620E6-7342-4B69-A1E9-DDDDB569A8FE}"/>
    <cellStyle name="20% - Ênfase3 4 2 2 2 4 2" xfId="23630" xr:uid="{C86D7BA1-F1FE-4745-ABCA-8B5BC722305A}"/>
    <cellStyle name="20% - Ênfase3 4 2 2 2 5" xfId="15619" xr:uid="{6C1B06EE-AC29-42BA-AE21-E052A6B34563}"/>
    <cellStyle name="20% - Ênfase3 4 2 2 2 5 2" xfId="26513" xr:uid="{C7F739AE-E5BF-488E-8037-024AEB02A027}"/>
    <cellStyle name="20% - Ênfase3 4 2 2 2 6" xfId="19394" xr:uid="{8211DD37-E113-4FD9-AA15-F3D086CDC496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2 2" xfId="22993" xr:uid="{39F0C2ED-8C37-4110-A4F8-FF0E90BD6778}"/>
    <cellStyle name="20% - Ênfase3 4 2 2 3 2 3" xfId="14914" xr:uid="{4C73C716-6D5E-411D-8506-CD416C9418A0}"/>
    <cellStyle name="20% - Ênfase3 4 2 2 3 2 3 2" xfId="25979" xr:uid="{D21DE1C3-E2DE-49E7-B9C3-2657E910ED13}"/>
    <cellStyle name="20% - Ênfase3 4 2 2 3 2 4" xfId="17341" xr:uid="{52D8BE3C-B4DA-4FD2-AF49-7D01E3669499}"/>
    <cellStyle name="20% - Ênfase3 4 2 2 3 2 4 2" xfId="28155" xr:uid="{B26A0A36-057B-4520-AFA4-58782C9247F2}"/>
    <cellStyle name="20% - Ênfase3 4 2 2 3 2 5" xfId="21044" xr:uid="{0D6F5092-3AFC-411F-BFC9-DA916B72CD80}"/>
    <cellStyle name="20% - Ênfase3 4 2 2 3 3" xfId="9900" xr:uid="{B3670882-0B1C-467F-A4F3-D35EADD948E3}"/>
    <cellStyle name="20% - Ênfase3 4 2 2 3 3 2" xfId="13777" xr:uid="{8FAE52FC-D41F-4E25-BEB0-B68C24BBF9EE}"/>
    <cellStyle name="20% - Ênfase3 4 2 2 3 3 2 2" xfId="24844" xr:uid="{D6DC707D-265D-4F80-9C69-B83888D78E1E}"/>
    <cellStyle name="20% - Ênfase3 4 2 2 3 3 3" xfId="21353" xr:uid="{97CAD8D5-942D-412A-85FA-8A0B1F6AA797}"/>
    <cellStyle name="20% - Ênfase3 4 2 2 3 4" xfId="12797" xr:uid="{E8035F78-3833-487F-9756-46BE88EF2F32}"/>
    <cellStyle name="20% - Ênfase3 4 2 2 3 4 2" xfId="23912" xr:uid="{37FA1EFC-DB24-44BF-8306-171246C981EA}"/>
    <cellStyle name="20% - Ênfase3 4 2 2 3 5" xfId="15620" xr:uid="{EF989300-C37F-44EE-977B-466FBCAFD96E}"/>
    <cellStyle name="20% - Ênfase3 4 2 2 3 5 2" xfId="26514" xr:uid="{5EB99DDE-170D-4EE6-A8E9-D4EA9F0DF46E}"/>
    <cellStyle name="20% - Ênfase3 4 2 2 3 6" xfId="19395" xr:uid="{41F27577-4881-4A6B-BD60-4A47A669D435}"/>
    <cellStyle name="20% - Ênfase3 4 2 2 4" xfId="8994" xr:uid="{EFBAAF2B-E704-41B8-A499-2E0B7180038A}"/>
    <cellStyle name="20% - Ênfase3 4 2 2 4 2" xfId="10973" xr:uid="{D6012C2B-7389-4FC5-8575-C016143F23C2}"/>
    <cellStyle name="20% - Ênfase3 4 2 2 4 2 2" xfId="22429" xr:uid="{461518AC-F07A-45B3-9A94-858688D4B09A}"/>
    <cellStyle name="20% - Ênfase3 4 2 2 4 3" xfId="14336" xr:uid="{7B950192-0161-4EDA-ACDA-A6CA304F7770}"/>
    <cellStyle name="20% - Ênfase3 4 2 2 4 3 2" xfId="25401" xr:uid="{719CD7E9-B2B4-480E-8F7A-D786A95FBCE8}"/>
    <cellStyle name="20% - Ênfase3 4 2 2 4 4" xfId="16777" xr:uid="{6E83D5B7-F23B-4E26-B42F-EEF3948066D3}"/>
    <cellStyle name="20% - Ênfase3 4 2 2 4 4 2" xfId="27591" xr:uid="{7A2981AA-F9AA-49C4-9998-DA65971644A4}"/>
    <cellStyle name="20% - Ênfase3 4 2 2 4 5" xfId="20480" xr:uid="{28A26483-C4DF-4B79-8CBA-2A7DDC97CC00}"/>
    <cellStyle name="20% - Ênfase3 4 2 2 5" xfId="9898" xr:uid="{CF9EA829-F0A7-412E-8E81-1A57EAF61E4B}"/>
    <cellStyle name="20% - Ênfase3 4 2 2 5 2" xfId="13199" xr:uid="{B25FA25E-26E7-45EC-B998-B14865752370}"/>
    <cellStyle name="20% - Ênfase3 4 2 2 5 2 2" xfId="24266" xr:uid="{038A47E6-E73B-43E5-A962-6947A676FB4A}"/>
    <cellStyle name="20% - Ênfase3 4 2 2 5 3" xfId="21351" xr:uid="{9CE575FD-F493-4C8D-9416-65162BC8E35F}"/>
    <cellStyle name="20% - Ênfase3 4 2 2 6" xfId="12233" xr:uid="{0B9001B6-2233-40E5-91DA-1034B5FE585E}"/>
    <cellStyle name="20% - Ênfase3 4 2 2 6 2" xfId="23348" xr:uid="{443A1AC8-972E-44EC-AE27-9551B482D1F3}"/>
    <cellStyle name="20% - Ênfase3 4 2 2 7" xfId="15618" xr:uid="{83567828-EA96-4699-A60D-94EC5995C7CA}"/>
    <cellStyle name="20% - Ênfase3 4 2 2 7 2" xfId="26512" xr:uid="{0AAB34BA-DEEA-4E5B-8F55-D4883CA73EE0}"/>
    <cellStyle name="20% - Ênfase3 4 2 2 8" xfId="19393" xr:uid="{83DF9E42-0FF6-4B38-8111-00D93808FFB3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2 2" xfId="22542" xr:uid="{2BDD6A78-661D-434B-B3DB-D3EBDDDFBEF0}"/>
    <cellStyle name="20% - Ênfase3 4 2 3 2 3" xfId="14459" xr:uid="{2AAA55CE-3BE5-40BB-B2C4-C188B7313FDA}"/>
    <cellStyle name="20% - Ênfase3 4 2 3 2 3 2" xfId="25524" xr:uid="{6D530650-E727-4547-A9BD-CDC5BE7960B7}"/>
    <cellStyle name="20% - Ênfase3 4 2 3 2 4" xfId="16890" xr:uid="{BACCC1D1-0F99-44E7-BD24-6A83189E913B}"/>
    <cellStyle name="20% - Ênfase3 4 2 3 2 4 2" xfId="27704" xr:uid="{19A60D89-AEE9-43E8-92F9-CC93EECA0DC7}"/>
    <cellStyle name="20% - Ênfase3 4 2 3 2 5" xfId="20593" xr:uid="{0D907956-4B25-4353-B711-E974BF69DE0A}"/>
    <cellStyle name="20% - Ênfase3 4 2 3 3" xfId="9901" xr:uid="{BDD77FF3-07C0-4772-A993-9C7F3B4E01E0}"/>
    <cellStyle name="20% - Ênfase3 4 2 3 3 2" xfId="13322" xr:uid="{F3BBD4B0-E280-470B-9726-2A61052D69D1}"/>
    <cellStyle name="20% - Ênfase3 4 2 3 3 2 2" xfId="24389" xr:uid="{F16EFFA4-EBF9-4AEE-BBDD-6B9C54C5CC7C}"/>
    <cellStyle name="20% - Ênfase3 4 2 3 3 3" xfId="21354" xr:uid="{98EED0AE-2BD1-4C4C-BC46-30BB116BB3AE}"/>
    <cellStyle name="20% - Ênfase3 4 2 3 4" xfId="12346" xr:uid="{74D4D45B-C053-47AC-8B27-18980FFADC75}"/>
    <cellStyle name="20% - Ênfase3 4 2 3 4 2" xfId="23461" xr:uid="{C518F3B8-BD99-44DF-8B5C-24F6037CB592}"/>
    <cellStyle name="20% - Ênfase3 4 2 3 5" xfId="15621" xr:uid="{B9C29AC6-29A4-470A-8787-0A712C707F4A}"/>
    <cellStyle name="20% - Ênfase3 4 2 3 5 2" xfId="26515" xr:uid="{017531DF-415A-4A7F-995C-4052155C3215}"/>
    <cellStyle name="20% - Ênfase3 4 2 3 6" xfId="19396" xr:uid="{3AC7A781-E341-41E6-AB49-74AFE56B65BC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2 2" xfId="22824" xr:uid="{16ED627A-511D-4080-9EB6-47D1A9AE8B4F}"/>
    <cellStyle name="20% - Ênfase3 4 2 4 2 3" xfId="14745" xr:uid="{37D82EC6-21A6-4481-94DD-69B854AA1BDF}"/>
    <cellStyle name="20% - Ênfase3 4 2 4 2 3 2" xfId="25810" xr:uid="{07C0CB34-D9F5-4044-9043-EED9ABF18EE7}"/>
    <cellStyle name="20% - Ênfase3 4 2 4 2 4" xfId="17172" xr:uid="{3DEC093A-626A-4534-8810-B44E0008BDE4}"/>
    <cellStyle name="20% - Ênfase3 4 2 4 2 4 2" xfId="27986" xr:uid="{DB6B1DE9-CF56-4289-B16B-C6F9115A2594}"/>
    <cellStyle name="20% - Ênfase3 4 2 4 2 5" xfId="20875" xr:uid="{3D95B0C9-08D3-497E-98D8-DD0175ECC066}"/>
    <cellStyle name="20% - Ênfase3 4 2 4 3" xfId="9902" xr:uid="{04E5E292-C366-4D31-B1E3-94166AC5B83A}"/>
    <cellStyle name="20% - Ênfase3 4 2 4 3 2" xfId="13608" xr:uid="{C400B083-D570-47E9-8A91-FFAC0523D833}"/>
    <cellStyle name="20% - Ênfase3 4 2 4 3 2 2" xfId="24675" xr:uid="{C1BA4F6D-D040-4D3C-9688-60A33B92CB60}"/>
    <cellStyle name="20% - Ênfase3 4 2 4 3 3" xfId="21355" xr:uid="{89A3751A-DD51-43CF-83A1-7579BAFBC075}"/>
    <cellStyle name="20% - Ênfase3 4 2 4 4" xfId="12628" xr:uid="{4543702B-FF38-4AF6-82EE-A71EC27D692E}"/>
    <cellStyle name="20% - Ênfase3 4 2 4 4 2" xfId="23743" xr:uid="{B98B7AF8-C550-4D60-9C4A-5F2548D0334C}"/>
    <cellStyle name="20% - Ênfase3 4 2 4 5" xfId="15622" xr:uid="{A750F3A3-F1CF-4015-A500-76AE641CA08C}"/>
    <cellStyle name="20% - Ênfase3 4 2 4 5 2" xfId="26516" xr:uid="{B57D7365-91CA-4008-9D75-C9A1313FE2FB}"/>
    <cellStyle name="20% - Ênfase3 4 2 4 6" xfId="19397" xr:uid="{677DED84-6B3F-4AD8-AFA6-D7ABC272379D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2 2 2" xfId="26239" xr:uid="{CFCF9C6D-F9AB-4EEA-914B-75D1A1D8BB13}"/>
    <cellStyle name="20% - Ênfase3 4 2 5 2 3" xfId="22260" xr:uid="{8CBAEE95-DD5C-4C5E-B44D-8BDF36AD1909}"/>
    <cellStyle name="20% - Ênfase3 4 2 5 3" xfId="14039" xr:uid="{FB0F7F9A-19AB-48B0-AB62-0E680146F8D7}"/>
    <cellStyle name="20% - Ênfase3 4 2 5 3 2" xfId="25104" xr:uid="{F3B234E7-C948-4EB3-80FE-35646C6FD5D2}"/>
    <cellStyle name="20% - Ênfase3 4 2 5 4" xfId="16608" xr:uid="{E4389EAE-7C0C-40EC-BE4E-808600CDD4AC}"/>
    <cellStyle name="20% - Ênfase3 4 2 5 4 2" xfId="27422" xr:uid="{069FE899-1ABF-4FA7-849F-4CE769F22316}"/>
    <cellStyle name="20% - Ênfase3 4 2 5 5" xfId="20311" xr:uid="{12644302-89FA-40A8-BD45-4E8F46A45A90}"/>
    <cellStyle name="20% - Ênfase3 4 2 6" xfId="9897" xr:uid="{AFC408B1-7C98-4174-B61B-AFCA4D388BDC}"/>
    <cellStyle name="20% - Ênfase3 4 2 6 2" xfId="14163" xr:uid="{A071627E-5902-4FBE-ACC4-A9248268F27C}"/>
    <cellStyle name="20% - Ênfase3 4 2 6 2 2" xfId="25228" xr:uid="{B432B673-6F0E-424D-B6AA-755D8DD157FE}"/>
    <cellStyle name="20% - Ênfase3 4 2 6 3" xfId="21350" xr:uid="{91CB54AA-942D-4BC2-8458-F31D98CBB2BB}"/>
    <cellStyle name="20% - Ênfase3 4 2 7" xfId="13025" xr:uid="{CF39A7CE-AB8B-473A-B64D-74B6851A8F4C}"/>
    <cellStyle name="20% - Ênfase3 4 2 7 2" xfId="24093" xr:uid="{C12E2678-8C06-4691-821F-00BA35F15BD3}"/>
    <cellStyle name="20% - Ênfase3 4 2 8" xfId="12004" xr:uid="{491D4CC3-C439-4A5D-8CDA-B8A4446074B3}"/>
    <cellStyle name="20% - Ênfase3 4 2 8 2" xfId="23175" xr:uid="{7F74E400-8480-4952-9DB9-863EC5E8BCBA}"/>
    <cellStyle name="20% - Ênfase3 4 2 9" xfId="15617" xr:uid="{F08FD97C-C833-4BF9-BEDA-17F619FD25F0}"/>
    <cellStyle name="20% - Ênfase3 4 2 9 2" xfId="26511" xr:uid="{D3490DC8-6D44-4E22-B47A-3BA01A3879A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2 2" xfId="22655" xr:uid="{A3198F60-AE16-4B6C-B473-3D4BAE1AC0B3}"/>
    <cellStyle name="20% - Ênfase3 4 3 2 2 3" xfId="14576" xr:uid="{90E351D5-C586-42D0-80AF-F6204BC631B9}"/>
    <cellStyle name="20% - Ênfase3 4 3 2 2 3 2" xfId="25641" xr:uid="{D26762E7-CE04-4C22-81E2-DE70AF1482ED}"/>
    <cellStyle name="20% - Ênfase3 4 3 2 2 4" xfId="17003" xr:uid="{5BF1E2CC-CCDD-4840-8249-F295C164E98E}"/>
    <cellStyle name="20% - Ênfase3 4 3 2 2 4 2" xfId="27817" xr:uid="{DBA82486-18A3-447B-963C-6C85BF24CF05}"/>
    <cellStyle name="20% - Ênfase3 4 3 2 2 5" xfId="20706" xr:uid="{F42F75D7-D531-47AF-A3DA-D441F9419CEE}"/>
    <cellStyle name="20% - Ênfase3 4 3 2 3" xfId="9904" xr:uid="{57BD2EAB-F798-4621-A11D-3373A98F8DB3}"/>
    <cellStyle name="20% - Ênfase3 4 3 2 3 2" xfId="13439" xr:uid="{46E06D19-5C21-4CDC-B26E-249CD314A35A}"/>
    <cellStyle name="20% - Ênfase3 4 3 2 3 2 2" xfId="24506" xr:uid="{62121F75-59A9-4498-8B21-C63F995881CD}"/>
    <cellStyle name="20% - Ênfase3 4 3 2 3 3" xfId="21357" xr:uid="{CB0422C0-03EC-420F-85BC-30CF7C4EFAAD}"/>
    <cellStyle name="20% - Ênfase3 4 3 2 4" xfId="12459" xr:uid="{58F762DC-CAE6-4127-8C96-9AF07DE0E3DE}"/>
    <cellStyle name="20% - Ênfase3 4 3 2 4 2" xfId="23574" xr:uid="{11E66610-6D65-45E6-B93E-3C0F660CDC19}"/>
    <cellStyle name="20% - Ênfase3 4 3 2 5" xfId="15624" xr:uid="{61145193-D54E-4767-B929-774779A2BB7B}"/>
    <cellStyle name="20% - Ênfase3 4 3 2 5 2" xfId="26518" xr:uid="{92367292-E4A5-4D20-AE09-FA804367B3D4}"/>
    <cellStyle name="20% - Ênfase3 4 3 2 6" xfId="19399" xr:uid="{7FA7D0AA-2D04-4B62-A01F-A45168DB398F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2 2" xfId="22937" xr:uid="{06A1379B-CB9F-46CF-B7F8-33F5EA7E6ADE}"/>
    <cellStyle name="20% - Ênfase3 4 3 3 2 3" xfId="14858" xr:uid="{1448C96E-9CC6-4769-86E5-155F29FD21F2}"/>
    <cellStyle name="20% - Ênfase3 4 3 3 2 3 2" xfId="25923" xr:uid="{308B7D5B-AF25-4E32-920F-9F7B4630459F}"/>
    <cellStyle name="20% - Ênfase3 4 3 3 2 4" xfId="17285" xr:uid="{D16A5C83-E866-4436-A5F4-59DC82C69F57}"/>
    <cellStyle name="20% - Ênfase3 4 3 3 2 4 2" xfId="28099" xr:uid="{CB69BFB6-B0EE-41D0-AA7C-2D37C0CB748F}"/>
    <cellStyle name="20% - Ênfase3 4 3 3 2 5" xfId="20988" xr:uid="{0EBD3277-A71D-458A-BD54-F04753082354}"/>
    <cellStyle name="20% - Ênfase3 4 3 3 3" xfId="9905" xr:uid="{C5E043AA-C92F-44E4-814B-03CD22E4809B}"/>
    <cellStyle name="20% - Ênfase3 4 3 3 3 2" xfId="13721" xr:uid="{160025A0-2E61-45F5-B164-4EE67BAF8583}"/>
    <cellStyle name="20% - Ênfase3 4 3 3 3 2 2" xfId="24788" xr:uid="{5B1D14A1-4936-40BB-9D1E-65456CA436E9}"/>
    <cellStyle name="20% - Ênfase3 4 3 3 3 3" xfId="21358" xr:uid="{7D878FBD-F30C-4BAF-9611-4A246059A575}"/>
    <cellStyle name="20% - Ênfase3 4 3 3 4" xfId="12741" xr:uid="{F2443DAA-61DA-4DA6-BD13-E27A382F0462}"/>
    <cellStyle name="20% - Ênfase3 4 3 3 4 2" xfId="23856" xr:uid="{82D2448F-DC73-4E79-B067-A0562C5D618E}"/>
    <cellStyle name="20% - Ênfase3 4 3 3 5" xfId="15625" xr:uid="{0B1B0D45-3C74-4729-94DA-9EB8D87DB802}"/>
    <cellStyle name="20% - Ênfase3 4 3 3 5 2" xfId="26519" xr:uid="{C692CE8E-F93D-4FF2-AA42-AA65FD038537}"/>
    <cellStyle name="20% - Ênfase3 4 3 3 6" xfId="19400" xr:uid="{2BD9FFCA-3FA5-42BD-AE4F-958DB22AB66C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2 2 2" xfId="26183" xr:uid="{8A5CF50D-DD68-48F5-82E8-62D8B625BDF4}"/>
    <cellStyle name="20% - Ênfase3 4 3 4 2 3" xfId="22373" xr:uid="{9075F6CA-E617-482E-A2FB-C96247B7F1B2}"/>
    <cellStyle name="20% - Ênfase3 4 3 4 3" xfId="13983" xr:uid="{09C94521-FB66-46F0-9696-A11728913F0F}"/>
    <cellStyle name="20% - Ênfase3 4 3 4 3 2" xfId="25048" xr:uid="{DE20C633-76B1-4253-A36A-8D94BB2166F7}"/>
    <cellStyle name="20% - Ênfase3 4 3 4 4" xfId="16721" xr:uid="{70197D3B-6417-457A-8FA1-FAB824982894}"/>
    <cellStyle name="20% - Ênfase3 4 3 4 4 2" xfId="27535" xr:uid="{2AC76EAE-AEC9-4083-B299-413C2BF08827}"/>
    <cellStyle name="20% - Ênfase3 4 3 4 5" xfId="20424" xr:uid="{2D8FB549-E827-4794-A607-3F5943BCBA10}"/>
    <cellStyle name="20% - Ênfase3 4 3 5" xfId="9903" xr:uid="{602AF182-1B98-40AA-8BA0-81C0AEE0BC1E}"/>
    <cellStyle name="20% - Ênfase3 4 3 5 2" xfId="14280" xr:uid="{4C58579E-9C24-491A-A381-C2D2F6BA389B}"/>
    <cellStyle name="20% - Ênfase3 4 3 5 2 2" xfId="25345" xr:uid="{95BA18BB-7189-4B8A-B962-2D43242A61E6}"/>
    <cellStyle name="20% - Ênfase3 4 3 5 3" xfId="21356" xr:uid="{05AAF266-BA4F-48F3-8E8D-B8613816943F}"/>
    <cellStyle name="20% - Ênfase3 4 3 6" xfId="13143" xr:uid="{4D3781DA-F0CA-47F4-9D5E-C86213222BB8}"/>
    <cellStyle name="20% - Ênfase3 4 3 6 2" xfId="24210" xr:uid="{5D03CBD3-E963-40B1-9232-396A07C3545B}"/>
    <cellStyle name="20% - Ênfase3 4 3 7" xfId="12177" xr:uid="{38EA715D-E6C3-466C-B888-94EF70045D30}"/>
    <cellStyle name="20% - Ênfase3 4 3 7 2" xfId="23292" xr:uid="{40602BC8-9820-4AFA-9CEE-B09C4208FFA5}"/>
    <cellStyle name="20% - Ênfase3 4 3 8" xfId="15623" xr:uid="{AAA3F432-BC4D-4D24-B585-4214F62F4019}"/>
    <cellStyle name="20% - Ênfase3 4 3 8 2" xfId="26517" xr:uid="{8BC9FB59-4ADD-414C-A5D7-5AA12E47D072}"/>
    <cellStyle name="20% - Ênfase3 4 3 9" xfId="19398" xr:uid="{88F7C760-8FFE-474F-81EC-4A67EF02B4A4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2 2" xfId="22598" xr:uid="{4FB5A303-3DC8-42C2-B178-B0C80D75505C}"/>
    <cellStyle name="20% - Ênfase3 4 4 2 2 3" xfId="14515" xr:uid="{B8D2B562-1970-4089-8C7F-A278216E7A0D}"/>
    <cellStyle name="20% - Ênfase3 4 4 2 2 3 2" xfId="25580" xr:uid="{1F98D330-DF0B-4896-A9EB-A994C2AAC5BA}"/>
    <cellStyle name="20% - Ênfase3 4 4 2 2 4" xfId="16946" xr:uid="{F383ED11-F951-4DAB-86CA-DC2EAEBB1B68}"/>
    <cellStyle name="20% - Ênfase3 4 4 2 2 4 2" xfId="27760" xr:uid="{89357009-10B1-4D15-BD4C-401D4F5F1945}"/>
    <cellStyle name="20% - Ênfase3 4 4 2 2 5" xfId="20649" xr:uid="{A1D51339-03B1-4964-B47E-9FCCF8B44C1F}"/>
    <cellStyle name="20% - Ênfase3 4 4 2 3" xfId="9907" xr:uid="{1D8AE702-0D51-4F43-8D9A-AB9E429E3E03}"/>
    <cellStyle name="20% - Ênfase3 4 4 2 3 2" xfId="13378" xr:uid="{71E3919B-5A55-42CB-8304-77BA858C8796}"/>
    <cellStyle name="20% - Ênfase3 4 4 2 3 2 2" xfId="24445" xr:uid="{A6F182B6-70D6-4A52-8BE4-E33623685FBE}"/>
    <cellStyle name="20% - Ênfase3 4 4 2 3 3" xfId="21360" xr:uid="{25222CA2-7367-4930-A5FD-1AFEC21F76C6}"/>
    <cellStyle name="20% - Ênfase3 4 4 2 4" xfId="12402" xr:uid="{1107B502-E313-4362-98AC-DF93AF8BB552}"/>
    <cellStyle name="20% - Ênfase3 4 4 2 4 2" xfId="23517" xr:uid="{062A8E4B-1F98-4AA4-BC82-4009D13BA67B}"/>
    <cellStyle name="20% - Ênfase3 4 4 2 5" xfId="15627" xr:uid="{5C18CA5F-5406-4B15-B9F4-0EE115B497F7}"/>
    <cellStyle name="20% - Ênfase3 4 4 2 5 2" xfId="26521" xr:uid="{76DE2F34-889E-434A-87FD-F816A1F8A036}"/>
    <cellStyle name="20% - Ênfase3 4 4 2 6" xfId="19402" xr:uid="{55D1BF2C-A7BE-4C27-A319-94359050FA28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2 2" xfId="22880" xr:uid="{ECC2B2F8-D49B-4CDB-AE25-A212578FA648}"/>
    <cellStyle name="20% - Ênfase3 4 4 3 2 3" xfId="14801" xr:uid="{015EFC83-EFC4-47DC-9CE5-A62C8B3589FC}"/>
    <cellStyle name="20% - Ênfase3 4 4 3 2 3 2" xfId="25866" xr:uid="{D98A4E5F-B17E-4F7B-94AC-81B0A1389DB3}"/>
    <cellStyle name="20% - Ênfase3 4 4 3 2 4" xfId="17228" xr:uid="{B38E1787-7F6A-4928-8B1A-ED1A7BECF44A}"/>
    <cellStyle name="20% - Ênfase3 4 4 3 2 4 2" xfId="28042" xr:uid="{DF17C835-B5D0-4354-AC1B-46B20D9EB503}"/>
    <cellStyle name="20% - Ênfase3 4 4 3 2 5" xfId="20931" xr:uid="{73FB63DF-3680-44E0-8C5F-64FEC16F76B2}"/>
    <cellStyle name="20% - Ênfase3 4 4 3 3" xfId="9908" xr:uid="{D44A89CE-230B-48D2-8F9C-519A951237A1}"/>
    <cellStyle name="20% - Ênfase3 4 4 3 3 2" xfId="13664" xr:uid="{D8018032-BC6A-47AA-8A3E-D80EA2FB1705}"/>
    <cellStyle name="20% - Ênfase3 4 4 3 3 2 2" xfId="24731" xr:uid="{7E09E8D7-17F3-49C1-BD78-B564827DC4C1}"/>
    <cellStyle name="20% - Ênfase3 4 4 3 3 3" xfId="21361" xr:uid="{AFBD5C91-D8D7-4982-9234-CA0B7DD2459E}"/>
    <cellStyle name="20% - Ênfase3 4 4 3 4" xfId="12684" xr:uid="{EBB2B6FE-94DE-4A1E-8CC1-785733035E5F}"/>
    <cellStyle name="20% - Ênfase3 4 4 3 4 2" xfId="23799" xr:uid="{D6B245CA-7663-482B-9E80-476631915992}"/>
    <cellStyle name="20% - Ênfase3 4 4 3 5" xfId="15628" xr:uid="{37E173DE-5815-4A03-9D6A-ABEB1B31D08F}"/>
    <cellStyle name="20% - Ênfase3 4 4 3 5 2" xfId="26522" xr:uid="{8F98C1A0-7A33-4EF2-A8BB-4C5D722E9927}"/>
    <cellStyle name="20% - Ênfase3 4 4 3 6" xfId="19403" xr:uid="{5A83E59B-E7DF-413B-8D48-9DC8E59DFDAB}"/>
    <cellStyle name="20% - Ênfase3 4 4 4" xfId="8880" xr:uid="{49C20FDB-450E-4B5F-A24F-C11D770FE5F2}"/>
    <cellStyle name="20% - Ênfase3 4 4 4 2" xfId="10860" xr:uid="{0B605413-05FA-45BB-B6BB-91DBDCD3471E}"/>
    <cellStyle name="20% - Ênfase3 4 4 4 2 2" xfId="22316" xr:uid="{1BDBB3CD-078F-4201-A209-B5C3DCD1EA19}"/>
    <cellStyle name="20% - Ênfase3 4 4 4 3" xfId="14219" xr:uid="{599543AF-C90C-42E1-8AF1-C4033484311E}"/>
    <cellStyle name="20% - Ênfase3 4 4 4 3 2" xfId="25284" xr:uid="{1F9A9CF2-E812-4FBC-9D1E-7BAFDB591988}"/>
    <cellStyle name="20% - Ênfase3 4 4 4 4" xfId="16664" xr:uid="{EAB07A42-BBFC-4767-9F27-640F7430A7DA}"/>
    <cellStyle name="20% - Ênfase3 4 4 4 4 2" xfId="27478" xr:uid="{DA47CC94-B92F-4516-A5F7-5629A3A7D5AC}"/>
    <cellStyle name="20% - Ênfase3 4 4 4 5" xfId="20367" xr:uid="{F2750E3E-210C-4AA2-A265-8B7B809D494C}"/>
    <cellStyle name="20% - Ênfase3 4 4 5" xfId="9906" xr:uid="{CDC20E2D-AB2D-45E3-9A5B-8109AB3ED3A6}"/>
    <cellStyle name="20% - Ênfase3 4 4 5 2" xfId="13081" xr:uid="{39621A6B-ACA4-4E41-91BF-BC1AEC16C3E9}"/>
    <cellStyle name="20% - Ênfase3 4 4 5 2 2" xfId="24149" xr:uid="{4571B737-7361-4461-A539-AB54E7C9EAF8}"/>
    <cellStyle name="20% - Ênfase3 4 4 5 3" xfId="21359" xr:uid="{76325F01-95E2-49CE-BDFE-8933125A0F14}"/>
    <cellStyle name="20% - Ênfase3 4 4 6" xfId="12060" xr:uid="{8CAED5F1-BFCC-42E1-8272-392BEB4F7BCE}"/>
    <cellStyle name="20% - Ênfase3 4 4 6 2" xfId="23231" xr:uid="{F6D7FD7D-661D-4164-9561-3ECD826C9591}"/>
    <cellStyle name="20% - Ênfase3 4 4 7" xfId="15626" xr:uid="{EC5C237A-AB20-48B9-8932-634B6D57F0B3}"/>
    <cellStyle name="20% - Ênfase3 4 4 7 2" xfId="26520" xr:uid="{89AD15D7-7B3C-4B10-8044-B4C191B16297}"/>
    <cellStyle name="20% - Ênfase3 4 4 8" xfId="19401" xr:uid="{B6DF10F0-CCDE-4893-8B69-D52C5C7D2004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2 2" xfId="22486" xr:uid="{AB027377-311F-4F71-9D6D-7A35ECC1F103}"/>
    <cellStyle name="20% - Ênfase3 4 5 2 3" xfId="14403" xr:uid="{2F0E5195-D8D8-47AA-9EB4-F3F7B9E13E3E}"/>
    <cellStyle name="20% - Ênfase3 4 5 2 3 2" xfId="25468" xr:uid="{57BC9A3C-5B21-4D1A-9589-A40ADD747DA5}"/>
    <cellStyle name="20% - Ênfase3 4 5 2 4" xfId="16834" xr:uid="{19BBD477-4ABE-4289-B251-AB823AB4BEA3}"/>
    <cellStyle name="20% - Ênfase3 4 5 2 4 2" xfId="27648" xr:uid="{1D14C54D-5197-40A5-9326-0BAB1739B33B}"/>
    <cellStyle name="20% - Ênfase3 4 5 2 5" xfId="20537" xr:uid="{AD839316-6A59-4743-BA45-F83F79F0ABB5}"/>
    <cellStyle name="20% - Ênfase3 4 5 3" xfId="9909" xr:uid="{DD83F0BA-9F4A-46D3-B605-2C40D0D49684}"/>
    <cellStyle name="20% - Ênfase3 4 5 3 2" xfId="13266" xr:uid="{70F991EB-F904-4671-A750-FA781E2D2A35}"/>
    <cellStyle name="20% - Ênfase3 4 5 3 2 2" xfId="24333" xr:uid="{9DF42BBD-2270-4D07-98F8-7A6A67689A6A}"/>
    <cellStyle name="20% - Ênfase3 4 5 3 3" xfId="21362" xr:uid="{0E413D26-ABFF-4D9B-BAED-A56C2ECB90B4}"/>
    <cellStyle name="20% - Ênfase3 4 5 4" xfId="12290" xr:uid="{310BF3A7-2F45-4E87-8795-4978132E12D7}"/>
    <cellStyle name="20% - Ênfase3 4 5 4 2" xfId="23405" xr:uid="{C62281D6-8974-47A5-AFD5-0402FBA1A7C3}"/>
    <cellStyle name="20% - Ênfase3 4 5 5" xfId="15629" xr:uid="{3957527C-22BF-45AB-BE75-140C135CC270}"/>
    <cellStyle name="20% - Ênfase3 4 5 5 2" xfId="26523" xr:uid="{AFE47449-0F9D-4458-BB38-513FC7CDDAA0}"/>
    <cellStyle name="20% - Ênfase3 4 5 6" xfId="19404" xr:uid="{CA1BA125-86F9-42D9-9B34-BD71207F7DB1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2 2" xfId="22768" xr:uid="{8E76A75D-D8BB-41D7-92AE-2DC283EDD6AE}"/>
    <cellStyle name="20% - Ênfase3 4 6 2 3" xfId="14689" xr:uid="{C67374F0-6D32-4F1E-8565-2F8326EB5D71}"/>
    <cellStyle name="20% - Ênfase3 4 6 2 3 2" xfId="25754" xr:uid="{B8DE0C62-D795-4225-A03C-FC055B7CDCE3}"/>
    <cellStyle name="20% - Ênfase3 4 6 2 4" xfId="17116" xr:uid="{B447CBDC-E8EA-47BE-AF79-2D5991829FA5}"/>
    <cellStyle name="20% - Ênfase3 4 6 2 4 2" xfId="27930" xr:uid="{D66A8AFF-C5F2-4114-8196-478A8D74F8F2}"/>
    <cellStyle name="20% - Ênfase3 4 6 2 5" xfId="20819" xr:uid="{CB1D0322-EDBF-4BCF-8738-2CBFA95F1FE8}"/>
    <cellStyle name="20% - Ênfase3 4 6 3" xfId="9910" xr:uid="{17FD3E30-6669-4C96-9254-F51B3CE988FB}"/>
    <cellStyle name="20% - Ênfase3 4 6 3 2" xfId="13552" xr:uid="{34FC64D5-4E1B-43D3-96FB-6099516CFDE5}"/>
    <cellStyle name="20% - Ênfase3 4 6 3 2 2" xfId="24619" xr:uid="{DA9909BA-D996-4152-B493-A4D7F684DEAB}"/>
    <cellStyle name="20% - Ênfase3 4 6 3 3" xfId="21363" xr:uid="{CDF1C4B0-A3D0-443C-BB5D-984105D4D488}"/>
    <cellStyle name="20% - Ênfase3 4 6 4" xfId="12572" xr:uid="{E62102E8-55F7-4262-804D-447AFE622A07}"/>
    <cellStyle name="20% - Ênfase3 4 6 4 2" xfId="23687" xr:uid="{E87DCE58-8C49-4C40-9E52-B71132DA9B98}"/>
    <cellStyle name="20% - Ênfase3 4 6 5" xfId="15630" xr:uid="{2A0D6414-6396-4E87-98D5-F4E9E1020C2F}"/>
    <cellStyle name="20% - Ênfase3 4 6 5 2" xfId="26524" xr:uid="{A3444A6F-2FF8-4EA5-A9E5-B9D4D5001F20}"/>
    <cellStyle name="20% - Ênfase3 4 6 6" xfId="19405" xr:uid="{0B34758D-9B92-42A7-9C7F-9D0337C2BA94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2 2" xfId="23050" xr:uid="{C7D71562-2F27-4A56-8FCA-01805DB26183}"/>
    <cellStyle name="20% - Ênfase3 4 7 2 3" xfId="14971" xr:uid="{3A941F7E-4FC0-4D91-843B-DB0B252D7C93}"/>
    <cellStyle name="20% - Ênfase3 4 7 2 3 2" xfId="26036" xr:uid="{2E6D63E1-E9E3-4EA3-8F2A-275FD6C2FBBF}"/>
    <cellStyle name="20% - Ênfase3 4 7 2 4" xfId="17398" xr:uid="{5AC78B63-7AC5-4F0A-BC91-CAFB182C6B21}"/>
    <cellStyle name="20% - Ênfase3 4 7 2 4 2" xfId="28212" xr:uid="{C4ACCA10-53DB-4B38-9E3E-1C0657644399}"/>
    <cellStyle name="20% - Ênfase3 4 7 2 5" xfId="21101" xr:uid="{79542CF3-88AC-4C7C-93D6-7A6E27C34E7E}"/>
    <cellStyle name="20% - Ênfase3 4 7 3" xfId="9911" xr:uid="{276C3B7D-C92B-42A6-AEB2-71F04D717D5D}"/>
    <cellStyle name="20% - Ênfase3 4 7 3 2" xfId="13834" xr:uid="{0299F7F4-95B4-424F-B8C8-F829C0DFDB98}"/>
    <cellStyle name="20% - Ênfase3 4 7 3 2 2" xfId="24901" xr:uid="{BBC338B6-D507-4136-831E-B670E8AFC1E2}"/>
    <cellStyle name="20% - Ênfase3 4 7 3 3" xfId="21364" xr:uid="{AD53BF88-D75A-46D1-813F-87CD4E9CC245}"/>
    <cellStyle name="20% - Ênfase3 4 7 4" xfId="12854" xr:uid="{2B27F847-AFE8-4070-B239-27552D4ADF4D}"/>
    <cellStyle name="20% - Ênfase3 4 7 4 2" xfId="23969" xr:uid="{C39915AB-6419-4320-94ED-45C0BB889F8C}"/>
    <cellStyle name="20% - Ênfase3 4 7 5" xfId="15631" xr:uid="{9EECF129-3B2D-4145-ADF3-0E125DAC731C}"/>
    <cellStyle name="20% - Ênfase3 4 7 5 2" xfId="26525" xr:uid="{98150F44-9B94-4AEE-8DA6-2E862A7F25B8}"/>
    <cellStyle name="20% - Ênfase3 4 7 6" xfId="19406" xr:uid="{6E75B9F8-B8D7-4152-B9D1-9EAA9A916F4D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2 2 2" xfId="26116" xr:uid="{0C95735C-F40E-4C75-8C21-0A87F36AEA17}"/>
    <cellStyle name="20% - Ênfase3 4 8 2 3" xfId="22204" xr:uid="{AB18A083-3A3F-4E05-8259-D6A90CC40E4E}"/>
    <cellStyle name="20% - Ênfase3 4 8 3" xfId="13916" xr:uid="{4834A4A0-9153-47CD-8307-D2A82FBB05A2}"/>
    <cellStyle name="20% - Ênfase3 4 8 3 2" xfId="24981" xr:uid="{D054E0E9-E85F-4DFF-B16B-B0C1E5C29DF6}"/>
    <cellStyle name="20% - Ênfase3 4 8 4" xfId="16552" xr:uid="{DF102AB3-389C-4DE3-9834-E4785A44ACBD}"/>
    <cellStyle name="20% - Ênfase3 4 8 4 2" xfId="27366" xr:uid="{F50B439D-6313-44DB-87C4-367990573FE9}"/>
    <cellStyle name="20% - Ênfase3 4 8 5" xfId="20255" xr:uid="{57E27BE1-5365-4449-8959-936583FADD10}"/>
    <cellStyle name="20% - Ênfase3 4 9" xfId="9896" xr:uid="{934FA784-4F47-4A97-A686-22A76CDDD44E}"/>
    <cellStyle name="20% - Ênfase3 4 9 2" xfId="14107" xr:uid="{10583F13-7AF4-4CE2-AD99-A11C3058F7F0}"/>
    <cellStyle name="20% - Ênfase3 4 9 2 2" xfId="25172" xr:uid="{EF852AB2-A914-4072-91FE-F8998AFA8C33}"/>
    <cellStyle name="20% - Ênfase3 4 9 3" xfId="21349" xr:uid="{ADF535DC-2AB6-4FAA-B2D1-6BA1F73FFEBD}"/>
    <cellStyle name="20% - Ênfase3 5" xfId="7102" xr:uid="{9FFE15BE-D4D8-425F-AB33-5EC37DCDC51E}"/>
    <cellStyle name="20% - Ênfase3 5 10" xfId="15632" xr:uid="{2AE44517-65D1-42D9-8293-27D2AD7C725B}"/>
    <cellStyle name="20% - Ênfase3 5 10 2" xfId="26526" xr:uid="{CEE85115-36BD-435B-A51A-F109F889359F}"/>
    <cellStyle name="20% - Ênfase3 5 11" xfId="19407" xr:uid="{C52A1871-1D2C-489F-8BD9-E3C9F38F648C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2 2" xfId="22611" xr:uid="{A671FCE7-63FA-4918-9FAB-A17387A98864}"/>
    <cellStyle name="20% - Ênfase3 5 2 2 2 3" xfId="14532" xr:uid="{887E8BCF-EE33-415A-A613-4F61DA9B05CD}"/>
    <cellStyle name="20% - Ênfase3 5 2 2 2 3 2" xfId="25597" xr:uid="{F9F5F7C8-8939-4386-934E-896ABC47245E}"/>
    <cellStyle name="20% - Ênfase3 5 2 2 2 4" xfId="16959" xr:uid="{58D1DB7B-1BEE-4923-A63D-453E7B3FABC3}"/>
    <cellStyle name="20% - Ênfase3 5 2 2 2 4 2" xfId="27773" xr:uid="{A6BA8CCA-2957-487D-9347-B6B505F73CAF}"/>
    <cellStyle name="20% - Ênfase3 5 2 2 2 5" xfId="20662" xr:uid="{626E9CDD-ECD3-49AB-9CEE-DDF02B4C24BF}"/>
    <cellStyle name="20% - Ênfase3 5 2 2 3" xfId="9914" xr:uid="{1AD61641-08D3-43E4-A7BE-357C22AEDE9C}"/>
    <cellStyle name="20% - Ênfase3 5 2 2 3 2" xfId="13395" xr:uid="{CDBB8A81-C06A-480F-990A-EE6EC1472C24}"/>
    <cellStyle name="20% - Ênfase3 5 2 2 3 2 2" xfId="24462" xr:uid="{551834DB-9647-4FDE-8282-13E84078DDC6}"/>
    <cellStyle name="20% - Ênfase3 5 2 2 3 3" xfId="21367" xr:uid="{80F5AB55-E010-4B51-A73A-66E08E27FC9F}"/>
    <cellStyle name="20% - Ênfase3 5 2 2 4" xfId="12415" xr:uid="{6857DCF2-A875-4CCE-8CD4-8E06A7B59C79}"/>
    <cellStyle name="20% - Ênfase3 5 2 2 4 2" xfId="23530" xr:uid="{28395338-E550-433D-95A5-36B36A898806}"/>
    <cellStyle name="20% - Ênfase3 5 2 2 5" xfId="15634" xr:uid="{6FFDD9B8-5A5F-423E-8124-B47A65193849}"/>
    <cellStyle name="20% - Ênfase3 5 2 2 5 2" xfId="26528" xr:uid="{329F61D7-6586-403D-8BCC-3CB7A809B81A}"/>
    <cellStyle name="20% - Ênfase3 5 2 2 6" xfId="19409" xr:uid="{697EACC3-EBFB-41BC-9F03-87C682296220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2 2" xfId="22893" xr:uid="{C31F7C4F-CEF0-448F-918E-F2BBD9E4874C}"/>
    <cellStyle name="20% - Ênfase3 5 2 3 2 3" xfId="14814" xr:uid="{1126856E-DD8D-47C5-AB9C-BF2AC9AC5854}"/>
    <cellStyle name="20% - Ênfase3 5 2 3 2 3 2" xfId="25879" xr:uid="{8C3A5F5A-8C23-47C2-87CB-16B0FAA797E9}"/>
    <cellStyle name="20% - Ênfase3 5 2 3 2 4" xfId="17241" xr:uid="{EDE1E6EC-2A3D-47C8-9B66-7B72845BA8FD}"/>
    <cellStyle name="20% - Ênfase3 5 2 3 2 4 2" xfId="28055" xr:uid="{F8B7C673-4BA6-47A8-ACD2-A57BE4037B7D}"/>
    <cellStyle name="20% - Ênfase3 5 2 3 2 5" xfId="20944" xr:uid="{6EA2DFCD-D021-4A52-BBE3-4C9D1CD0C350}"/>
    <cellStyle name="20% - Ênfase3 5 2 3 3" xfId="9915" xr:uid="{9836C092-512A-4226-B32B-EB368A095617}"/>
    <cellStyle name="20% - Ênfase3 5 2 3 3 2" xfId="13677" xr:uid="{8D82EF29-1A14-4FF6-9EB1-B15D61164304}"/>
    <cellStyle name="20% - Ênfase3 5 2 3 3 2 2" xfId="24744" xr:uid="{52872FF5-F06B-4C5F-8E0C-0CB2A94F482C}"/>
    <cellStyle name="20% - Ênfase3 5 2 3 3 3" xfId="21368" xr:uid="{98927CD4-E517-4ED9-A32C-7821857B7449}"/>
    <cellStyle name="20% - Ênfase3 5 2 3 4" xfId="12697" xr:uid="{FCCA424F-09F4-4C20-8571-7444104094BF}"/>
    <cellStyle name="20% - Ênfase3 5 2 3 4 2" xfId="23812" xr:uid="{0C8CC774-46B0-4836-BF73-B9A221096098}"/>
    <cellStyle name="20% - Ênfase3 5 2 3 5" xfId="15635" xr:uid="{BB927478-FE2F-4012-A807-FB659C5141C2}"/>
    <cellStyle name="20% - Ênfase3 5 2 3 5 2" xfId="26529" xr:uid="{97DAA6C0-70EF-4D82-BD03-D69CEFF4E7CA}"/>
    <cellStyle name="20% - Ênfase3 5 2 3 6" xfId="19410" xr:uid="{76925AFD-ECC0-486D-9D5A-0C7A32F8972B}"/>
    <cellStyle name="20% - Ênfase3 5 2 4" xfId="8894" xr:uid="{477B858A-B2DD-4ADF-9A0E-95298ED2DC7A}"/>
    <cellStyle name="20% - Ênfase3 5 2 4 2" xfId="10873" xr:uid="{EE75F4D2-DBE6-4915-989F-06FE4FBADAF6}"/>
    <cellStyle name="20% - Ênfase3 5 2 4 2 2" xfId="22329" xr:uid="{7C286304-B22A-4FB7-84F2-DC8DBB8ACF97}"/>
    <cellStyle name="20% - Ênfase3 5 2 4 3" xfId="14236" xr:uid="{F81A5CDF-59EB-46F9-997D-C7BEF8EFEA25}"/>
    <cellStyle name="20% - Ênfase3 5 2 4 3 2" xfId="25301" xr:uid="{691BF283-BA5B-4423-842D-E5210C1D72EB}"/>
    <cellStyle name="20% - Ênfase3 5 2 4 4" xfId="16677" xr:uid="{D3633409-9D11-4150-BA27-E5E9B85684DD}"/>
    <cellStyle name="20% - Ênfase3 5 2 4 4 2" xfId="27491" xr:uid="{C6318EE2-B578-48A6-A3CA-5AA3A9C1DA12}"/>
    <cellStyle name="20% - Ênfase3 5 2 4 5" xfId="20380" xr:uid="{9C74DF77-3DC1-4704-9D83-A8CC3193C784}"/>
    <cellStyle name="20% - Ênfase3 5 2 5" xfId="9913" xr:uid="{7B3B7922-2866-4788-A274-AE72ADF477CF}"/>
    <cellStyle name="20% - Ênfase3 5 2 5 2" xfId="13099" xr:uid="{A7EB7189-0B35-4699-BF5D-CF360577D301}"/>
    <cellStyle name="20% - Ênfase3 5 2 5 2 2" xfId="24166" xr:uid="{252D2DBA-AE1D-4E7F-94C2-5A132F810CBA}"/>
    <cellStyle name="20% - Ênfase3 5 2 5 3" xfId="21366" xr:uid="{576B5F03-1C40-403F-9E6C-440596B9FE8F}"/>
    <cellStyle name="20% - Ênfase3 5 2 6" xfId="12133" xr:uid="{4AE89654-AECF-4994-ADE9-48D108606E42}"/>
    <cellStyle name="20% - Ênfase3 5 2 6 2" xfId="23248" xr:uid="{3A232FA8-3A6F-43E2-8146-33EF5DC079FD}"/>
    <cellStyle name="20% - Ênfase3 5 2 7" xfId="15633" xr:uid="{7029332E-1EAE-4C06-93FC-1C654E23A91C}"/>
    <cellStyle name="20% - Ênfase3 5 2 7 2" xfId="26527" xr:uid="{007528AF-126E-4C9A-83C5-878B6640FEF0}"/>
    <cellStyle name="20% - Ênfase3 5 2 8" xfId="19408" xr:uid="{D8688CB8-AC36-409B-81D5-094C438AB705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2 2" xfId="22442" xr:uid="{255C862B-88AC-4FCA-9D81-8C91DA6744E8}"/>
    <cellStyle name="20% - Ênfase3 5 3 2 3" xfId="14359" xr:uid="{A79260A1-0074-41CF-A7B1-0A6325FCF3B1}"/>
    <cellStyle name="20% - Ênfase3 5 3 2 3 2" xfId="25424" xr:uid="{D8B8D959-E21D-43C1-8C52-3C851E0F7B2A}"/>
    <cellStyle name="20% - Ênfase3 5 3 2 4" xfId="16790" xr:uid="{A7409DED-08A4-4AD8-952F-267C19DD230C}"/>
    <cellStyle name="20% - Ênfase3 5 3 2 4 2" xfId="27604" xr:uid="{728965D7-3927-4D74-8722-53D058D8CFFB}"/>
    <cellStyle name="20% - Ênfase3 5 3 2 5" xfId="20493" xr:uid="{2F14DB39-457D-43D7-A26E-75C85B60EFA0}"/>
    <cellStyle name="20% - Ênfase3 5 3 3" xfId="9916" xr:uid="{9E93BE01-B1C6-4751-AAB5-A94FA512938E}"/>
    <cellStyle name="20% - Ênfase3 5 3 3 2" xfId="13222" xr:uid="{17781B5A-6107-43C8-A1FB-C6ADD2D108AA}"/>
    <cellStyle name="20% - Ênfase3 5 3 3 2 2" xfId="24289" xr:uid="{49418B99-E87D-415D-954C-5946E4D0138C}"/>
    <cellStyle name="20% - Ênfase3 5 3 3 3" xfId="21369" xr:uid="{B292A2CA-4FC9-4E6B-A736-E73A796152BB}"/>
    <cellStyle name="20% - Ênfase3 5 3 4" xfId="12246" xr:uid="{F8B4880C-51C4-4F31-B403-8E2F92076C96}"/>
    <cellStyle name="20% - Ênfase3 5 3 4 2" xfId="23361" xr:uid="{93681BBE-F7A6-4BA8-8DEA-4AB63CD32906}"/>
    <cellStyle name="20% - Ênfase3 5 3 5" xfId="15636" xr:uid="{BB8B9FB9-A9F6-4DAF-AAF1-13238991CDA2}"/>
    <cellStyle name="20% - Ênfase3 5 3 5 2" xfId="26530" xr:uid="{22BB841A-296F-4BDC-9DBF-75057CEE2C72}"/>
    <cellStyle name="20% - Ênfase3 5 3 6" xfId="19411" xr:uid="{AAAE8A8D-2FBA-4D13-B872-51402C231CC4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2 2" xfId="22724" xr:uid="{3FCF560E-35A4-48F8-8670-F0506E4B5939}"/>
    <cellStyle name="20% - Ênfase3 5 4 2 3" xfId="14645" xr:uid="{C9820343-743D-411E-B1A1-65917E6E07A5}"/>
    <cellStyle name="20% - Ênfase3 5 4 2 3 2" xfId="25710" xr:uid="{94D8A6E6-415D-448A-8DCE-DF1C9B10DA4E}"/>
    <cellStyle name="20% - Ênfase3 5 4 2 4" xfId="17072" xr:uid="{2D423D54-D559-444F-8D0E-995C3C823D51}"/>
    <cellStyle name="20% - Ênfase3 5 4 2 4 2" xfId="27886" xr:uid="{41CFE5B3-C5D7-49E3-900D-8F29D3F434C6}"/>
    <cellStyle name="20% - Ênfase3 5 4 2 5" xfId="20775" xr:uid="{E6098BB6-2DF4-42AA-997C-FE7B7F0A759A}"/>
    <cellStyle name="20% - Ênfase3 5 4 3" xfId="9917" xr:uid="{F54C91F1-81E3-47DE-857D-9DE6DC53F91C}"/>
    <cellStyle name="20% - Ênfase3 5 4 3 2" xfId="13508" xr:uid="{33C2FE8D-8922-4020-B81D-ED197DC44D8E}"/>
    <cellStyle name="20% - Ênfase3 5 4 3 2 2" xfId="24575" xr:uid="{94F91974-F437-456E-AAA6-1E20B223241E}"/>
    <cellStyle name="20% - Ênfase3 5 4 3 3" xfId="21370" xr:uid="{3C2D12D5-8E99-45D9-9860-C0D77E813D13}"/>
    <cellStyle name="20% - Ênfase3 5 4 4" xfId="12528" xr:uid="{54EE5862-28CD-4E63-BB23-62833CD96BD5}"/>
    <cellStyle name="20% - Ênfase3 5 4 4 2" xfId="23643" xr:uid="{30C2223F-AF15-4287-BF20-AD82C56AED05}"/>
    <cellStyle name="20% - Ênfase3 5 4 5" xfId="15637" xr:uid="{5DD3780C-0587-47C3-89C5-8B681881E73E}"/>
    <cellStyle name="20% - Ênfase3 5 4 5 2" xfId="26531" xr:uid="{58907FEC-D78B-47B8-B949-8398149A0EF8}"/>
    <cellStyle name="20% - Ênfase3 5 4 6" xfId="19412" xr:uid="{DFC1483C-3566-4F3C-9895-FCE4B5595A83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2 2" xfId="23006" xr:uid="{FC8AC433-2135-4CBF-B5D6-DEB9E6E70F3A}"/>
    <cellStyle name="20% - Ênfase3 5 5 2 3" xfId="14927" xr:uid="{23759C3B-A980-4B70-BA1D-6921F0220574}"/>
    <cellStyle name="20% - Ênfase3 5 5 2 3 2" xfId="25992" xr:uid="{3EF5BE95-266A-42F4-B763-893EA2185900}"/>
    <cellStyle name="20% - Ênfase3 5 5 2 4" xfId="17354" xr:uid="{708AA834-453B-44E2-BC2D-F935FADA1F0C}"/>
    <cellStyle name="20% - Ênfase3 5 5 2 4 2" xfId="28168" xr:uid="{84F7964D-AF3C-45E7-928D-9914C591C91E}"/>
    <cellStyle name="20% - Ênfase3 5 5 2 5" xfId="21057" xr:uid="{8D213E33-2358-4CD3-B1B5-D78D1537F7C5}"/>
    <cellStyle name="20% - Ênfase3 5 5 3" xfId="9918" xr:uid="{607EEE97-00CE-4376-AF7D-56340058558E}"/>
    <cellStyle name="20% - Ênfase3 5 5 3 2" xfId="13790" xr:uid="{81253F56-3530-468B-9910-CE7C67B54113}"/>
    <cellStyle name="20% - Ênfase3 5 5 3 2 2" xfId="24857" xr:uid="{276EF523-79A6-4CBA-9B8E-F9B90C765EB7}"/>
    <cellStyle name="20% - Ênfase3 5 5 3 3" xfId="21371" xr:uid="{DAB5DD19-CEA1-4FA0-ADBE-BE6B8A3020C2}"/>
    <cellStyle name="20% - Ênfase3 5 5 4" xfId="12810" xr:uid="{82A72F41-377F-4093-BF15-A90E2707D29E}"/>
    <cellStyle name="20% - Ênfase3 5 5 4 2" xfId="23925" xr:uid="{FE83182F-A1C7-4343-9BBE-1443C35F1AB2}"/>
    <cellStyle name="20% - Ênfase3 5 5 5" xfId="15638" xr:uid="{ADE13447-CF26-4DC6-B5AF-C6F72A6F7E21}"/>
    <cellStyle name="20% - Ênfase3 5 5 5 2" xfId="26532" xr:uid="{90D4A2AB-B2A3-4D29-97D4-0D478BC852C0}"/>
    <cellStyle name="20% - Ênfase3 5 5 6" xfId="19413" xr:uid="{545C969B-007C-4ECA-AA3C-57AD2EE382C7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2 2 2" xfId="26139" xr:uid="{5853179C-8502-4E81-891C-C175CD4B8CD4}"/>
    <cellStyle name="20% - Ênfase3 5 6 2 3" xfId="22160" xr:uid="{2766C357-1F18-4329-A0F5-E36C8023A3A8}"/>
    <cellStyle name="20% - Ênfase3 5 6 3" xfId="13939" xr:uid="{91F76964-F016-4B62-B7DD-03746F329A95}"/>
    <cellStyle name="20% - Ênfase3 5 6 3 2" xfId="25004" xr:uid="{1D048DBE-028E-4250-8865-616D6B11C0E4}"/>
    <cellStyle name="20% - Ênfase3 5 6 4" xfId="16508" xr:uid="{A88C7644-94AE-48A8-8DEE-CE1512CBE5F8}"/>
    <cellStyle name="20% - Ênfase3 5 6 4 2" xfId="27322" xr:uid="{A4E4A49B-F21B-4D9C-9112-6CA7F57F4DB7}"/>
    <cellStyle name="20% - Ênfase3 5 6 5" xfId="20211" xr:uid="{A0B5E6E6-B014-48CE-9E77-EACA8413398C}"/>
    <cellStyle name="20% - Ênfase3 5 7" xfId="9912" xr:uid="{97682322-9309-4963-B062-7231FF2467CB}"/>
    <cellStyle name="20% - Ênfase3 5 7 2" xfId="14063" xr:uid="{B5D92B36-E713-445F-9D39-FA8BFBEC39E8}"/>
    <cellStyle name="20% - Ênfase3 5 7 2 2" xfId="25128" xr:uid="{ABF00CC5-E506-48FB-89D2-AF838C706B44}"/>
    <cellStyle name="20% - Ênfase3 5 7 3" xfId="21365" xr:uid="{AA7AD9B7-9E69-41E4-9DA3-B865F33C1B7C}"/>
    <cellStyle name="20% - Ênfase3 5 8" xfId="12924" xr:uid="{B259D802-948D-482C-8131-9953A195BF93}"/>
    <cellStyle name="20% - Ênfase3 5 8 2" xfId="23993" xr:uid="{B4210228-208D-4771-867A-39BE6BDB2398}"/>
    <cellStyle name="20% - Ênfase3 5 9" xfId="11883" xr:uid="{E510F25D-12F4-477B-AF9C-D066FEBA5813}"/>
    <cellStyle name="20% - Ênfase3 5 9 2" xfId="23074" xr:uid="{01FCA232-7AE9-46DB-A4D4-E0183E2B812B}"/>
    <cellStyle name="20% - Ênfase3 6" xfId="7109" xr:uid="{E0AF6324-706F-44A5-885D-43BF4E321DE3}"/>
    <cellStyle name="20% - Ênfase3 6 10" xfId="19414" xr:uid="{B4355ADF-5557-4E22-8403-964803FF58A4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2 2" xfId="22667" xr:uid="{C0122BE6-99E7-4B4A-BDC6-EC7B5D3A5BAC}"/>
    <cellStyle name="20% - Ênfase3 6 2 2 2 3" xfId="14588" xr:uid="{46FE9E78-5154-43F8-B215-094183149C7E}"/>
    <cellStyle name="20% - Ênfase3 6 2 2 2 3 2" xfId="25653" xr:uid="{B2A00AB8-8FF8-4252-A8B5-C6B227E04471}"/>
    <cellStyle name="20% - Ênfase3 6 2 2 2 4" xfId="17015" xr:uid="{94C1951B-52CD-4890-9210-FBC07C55379A}"/>
    <cellStyle name="20% - Ênfase3 6 2 2 2 4 2" xfId="27829" xr:uid="{DC81ACD9-8BEF-43D8-98A4-49EBBB10A8C7}"/>
    <cellStyle name="20% - Ênfase3 6 2 2 2 5" xfId="20718" xr:uid="{C7A26A1B-E5B0-45FC-AC0B-E10FB2C05C48}"/>
    <cellStyle name="20% - Ênfase3 6 2 2 3" xfId="9921" xr:uid="{4FC406A1-C922-4725-B8BB-8EA911D32573}"/>
    <cellStyle name="20% - Ênfase3 6 2 2 3 2" xfId="13451" xr:uid="{87BB3329-6D0B-4E13-91E3-AE7A4AF0EA55}"/>
    <cellStyle name="20% - Ênfase3 6 2 2 3 2 2" xfId="24518" xr:uid="{F120E0E5-EC49-4D13-9610-46E76635630C}"/>
    <cellStyle name="20% - Ênfase3 6 2 2 3 3" xfId="21374" xr:uid="{90531FD1-D0CF-4231-831C-749806E21DFC}"/>
    <cellStyle name="20% - Ênfase3 6 2 2 4" xfId="12471" xr:uid="{F03DC6AC-0B95-4E6A-8B5C-8C287889960B}"/>
    <cellStyle name="20% - Ênfase3 6 2 2 4 2" xfId="23586" xr:uid="{F25DD89A-5EE8-458C-AAE6-63BF4211AD93}"/>
    <cellStyle name="20% - Ênfase3 6 2 2 5" xfId="15641" xr:uid="{D59AAAC0-3EC5-485E-B8C2-A32CB54A4E87}"/>
    <cellStyle name="20% - Ênfase3 6 2 2 5 2" xfId="26535" xr:uid="{07BB170D-4582-4C47-88D6-D198CEEC7EC1}"/>
    <cellStyle name="20% - Ênfase3 6 2 2 6" xfId="19416" xr:uid="{CB38D80A-1059-4362-A2D1-D46E7C4ABC6F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2 2" xfId="22949" xr:uid="{5B8EEFF4-55B3-4B9B-B110-20F75D621041}"/>
    <cellStyle name="20% - Ênfase3 6 2 3 2 3" xfId="14870" xr:uid="{851B78A6-E56F-453B-AE13-6D23D6F62B26}"/>
    <cellStyle name="20% - Ênfase3 6 2 3 2 3 2" xfId="25935" xr:uid="{5E3E65EC-5159-47A4-A7B8-DAFF2DF8C95E}"/>
    <cellStyle name="20% - Ênfase3 6 2 3 2 4" xfId="17297" xr:uid="{F4EE1E8B-9E0D-496E-9CDC-C00735705B00}"/>
    <cellStyle name="20% - Ênfase3 6 2 3 2 4 2" xfId="28111" xr:uid="{C5859A09-551F-4062-A859-DAF8D7396130}"/>
    <cellStyle name="20% - Ênfase3 6 2 3 2 5" xfId="21000" xr:uid="{BA5E410E-29CF-45F2-A30B-D747AA54E271}"/>
    <cellStyle name="20% - Ênfase3 6 2 3 3" xfId="9922" xr:uid="{F3FEC6D6-57AD-4CC8-B427-CDA4E4E5C6D1}"/>
    <cellStyle name="20% - Ênfase3 6 2 3 3 2" xfId="13733" xr:uid="{DF831586-34BF-4E87-B001-0E1E8FD1849D}"/>
    <cellStyle name="20% - Ênfase3 6 2 3 3 2 2" xfId="24800" xr:uid="{7499704F-185F-4365-99FA-CCE896C02F60}"/>
    <cellStyle name="20% - Ênfase3 6 2 3 3 3" xfId="21375" xr:uid="{DED02658-1CE7-470C-A08A-77020A7DD484}"/>
    <cellStyle name="20% - Ênfase3 6 2 3 4" xfId="12753" xr:uid="{CC3D87A7-0E66-4DB2-917A-A0ED169080C3}"/>
    <cellStyle name="20% - Ênfase3 6 2 3 4 2" xfId="23868" xr:uid="{3350B5D6-7EF3-4153-8D8F-214379DE1A76}"/>
    <cellStyle name="20% - Ênfase3 6 2 3 5" xfId="15642" xr:uid="{D0A726D5-E363-4D02-8D5E-E2A2EA6A422D}"/>
    <cellStyle name="20% - Ênfase3 6 2 3 5 2" xfId="26536" xr:uid="{D475A7C6-8EBA-440E-8F9C-1EF1EF5B4EFC}"/>
    <cellStyle name="20% - Ênfase3 6 2 3 6" xfId="19417" xr:uid="{FA2A9B4E-3820-4653-9811-9652D5652BA5}"/>
    <cellStyle name="20% - Ênfase3 6 2 4" xfId="8950" xr:uid="{87B41BA0-700C-4DE0-8DFC-7EE107EB2C27}"/>
    <cellStyle name="20% - Ênfase3 6 2 4 2" xfId="10929" xr:uid="{C94B7529-74AE-4AD1-A87F-2FFA1C7A5597}"/>
    <cellStyle name="20% - Ênfase3 6 2 4 2 2" xfId="22385" xr:uid="{CD7E9407-1B81-4476-8544-CE4636FFF6BD}"/>
    <cellStyle name="20% - Ênfase3 6 2 4 3" xfId="14292" xr:uid="{8E809861-8EE6-4060-A145-C15A5B59382A}"/>
    <cellStyle name="20% - Ênfase3 6 2 4 3 2" xfId="25357" xr:uid="{53345197-A774-4055-AAF1-375C475B4F99}"/>
    <cellStyle name="20% - Ênfase3 6 2 4 4" xfId="16733" xr:uid="{F2B3991F-43CB-413B-8748-2FE5EF4B9ABF}"/>
    <cellStyle name="20% - Ênfase3 6 2 4 4 2" xfId="27547" xr:uid="{28AC97A8-5A73-4392-9FC6-1BDD70313676}"/>
    <cellStyle name="20% - Ênfase3 6 2 4 5" xfId="20436" xr:uid="{B0319912-6FAF-4B80-BB8E-40D38BB9ED4F}"/>
    <cellStyle name="20% - Ênfase3 6 2 5" xfId="9920" xr:uid="{F06443A1-1708-42A4-B0DE-EBAFE0DDE863}"/>
    <cellStyle name="20% - Ênfase3 6 2 5 2" xfId="13155" xr:uid="{1A4A49D4-2FB4-444D-B2E5-E054BF6C8FDC}"/>
    <cellStyle name="20% - Ênfase3 6 2 5 2 2" xfId="24222" xr:uid="{18D3C8D2-1E70-40AC-9061-E8A0ED626F18}"/>
    <cellStyle name="20% - Ênfase3 6 2 5 3" xfId="21373" xr:uid="{4B771D13-A9A2-42AD-81E0-F8C643BC9B2C}"/>
    <cellStyle name="20% - Ênfase3 6 2 6" xfId="12189" xr:uid="{F426FBF0-D723-488F-8F1C-88CA813BEA84}"/>
    <cellStyle name="20% - Ênfase3 6 2 6 2" xfId="23304" xr:uid="{6C52C5A6-8B7A-4D06-A134-E7751C1751E8}"/>
    <cellStyle name="20% - Ênfase3 6 2 7" xfId="15640" xr:uid="{59E7744D-F788-42CC-9DC7-1CD9342787EC}"/>
    <cellStyle name="20% - Ênfase3 6 2 7 2" xfId="26534" xr:uid="{196C3212-AAC9-4D21-9FF3-29845BB9BC2B}"/>
    <cellStyle name="20% - Ênfase3 6 2 8" xfId="19415" xr:uid="{C06B8078-2AEC-4C4E-B979-9895EF8BCF95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2 2" xfId="22498" xr:uid="{660038EE-39D2-4D06-86F0-246FF2CC6DAE}"/>
    <cellStyle name="20% - Ênfase3 6 3 2 3" xfId="14415" xr:uid="{42DA49D4-5877-4236-BB9F-2101FCBDE409}"/>
    <cellStyle name="20% - Ênfase3 6 3 2 3 2" xfId="25480" xr:uid="{6AD6697A-8549-405D-B63C-6C16AC9C50D2}"/>
    <cellStyle name="20% - Ênfase3 6 3 2 4" xfId="16846" xr:uid="{37CDB3AA-573B-414E-8033-98E447EDAF09}"/>
    <cellStyle name="20% - Ênfase3 6 3 2 4 2" xfId="27660" xr:uid="{FF0DA9F3-25F7-4851-8D70-2BCED93DF0FA}"/>
    <cellStyle name="20% - Ênfase3 6 3 2 5" xfId="20549" xr:uid="{D1802BA4-BCF5-41B7-94B7-4E39BB342A3B}"/>
    <cellStyle name="20% - Ênfase3 6 3 3" xfId="9923" xr:uid="{4F11AD3E-34C0-43C5-AD6E-50431835905E}"/>
    <cellStyle name="20% - Ênfase3 6 3 3 2" xfId="13278" xr:uid="{87C71F40-FA09-48D6-9EE9-ACFFA1B18ECD}"/>
    <cellStyle name="20% - Ênfase3 6 3 3 2 2" xfId="24345" xr:uid="{3970551A-907E-418B-A71E-6107BCDAED63}"/>
    <cellStyle name="20% - Ênfase3 6 3 3 3" xfId="21376" xr:uid="{C2ED4BA0-FDAE-40DB-AED1-BA41C9EB88D0}"/>
    <cellStyle name="20% - Ênfase3 6 3 4" xfId="12302" xr:uid="{9B9B7DDF-D3FC-4265-9BF7-6C7C9B71C076}"/>
    <cellStyle name="20% - Ênfase3 6 3 4 2" xfId="23417" xr:uid="{C55BBAE7-A1DF-49AD-8172-DF5B011AD98C}"/>
    <cellStyle name="20% - Ênfase3 6 3 5" xfId="15643" xr:uid="{4DA3E6C7-2B87-4E79-8A6B-044E73C3F570}"/>
    <cellStyle name="20% - Ênfase3 6 3 5 2" xfId="26537" xr:uid="{209974EB-2600-4761-9FBB-523AD5506FBA}"/>
    <cellStyle name="20% - Ênfase3 6 3 6" xfId="19418" xr:uid="{DA42D3AC-F930-4760-AA19-C214A4B3086D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2 2" xfId="22780" xr:uid="{8633B6A3-9A48-4924-A7A8-ED08E00317BA}"/>
    <cellStyle name="20% - Ênfase3 6 4 2 3" xfId="14701" xr:uid="{45AA9AB7-DF48-4FFE-9563-D165064E72B2}"/>
    <cellStyle name="20% - Ênfase3 6 4 2 3 2" xfId="25766" xr:uid="{52BA5B40-5EBB-483D-B1B3-73F44BFB403F}"/>
    <cellStyle name="20% - Ênfase3 6 4 2 4" xfId="17128" xr:uid="{C8557258-0C45-4C50-90CA-877CC4B2460C}"/>
    <cellStyle name="20% - Ênfase3 6 4 2 4 2" xfId="27942" xr:uid="{0D145598-51CD-4790-846F-8F8F491832FC}"/>
    <cellStyle name="20% - Ênfase3 6 4 2 5" xfId="20831" xr:uid="{8CEBEC10-5D74-49E0-A999-A4C8BFC27F8B}"/>
    <cellStyle name="20% - Ênfase3 6 4 3" xfId="9924" xr:uid="{EA292A07-51D7-430E-910A-EC5E2B7A0747}"/>
    <cellStyle name="20% - Ênfase3 6 4 3 2" xfId="13564" xr:uid="{5527A5C4-7FAB-4DF7-90CD-6F2CABB929C1}"/>
    <cellStyle name="20% - Ênfase3 6 4 3 2 2" xfId="24631" xr:uid="{2C03C5D9-1525-4907-97DF-D263562116D1}"/>
    <cellStyle name="20% - Ênfase3 6 4 3 3" xfId="21377" xr:uid="{945785DB-22B3-4A8B-93B3-FC165B7A1601}"/>
    <cellStyle name="20% - Ênfase3 6 4 4" xfId="12584" xr:uid="{A6A9E4AF-C32E-4CB4-A3AA-C7A057555B40}"/>
    <cellStyle name="20% - Ênfase3 6 4 4 2" xfId="23699" xr:uid="{92BE3206-F3A9-47D1-9106-CC6574513671}"/>
    <cellStyle name="20% - Ênfase3 6 4 5" xfId="15644" xr:uid="{50646298-6755-42EA-B4D5-594AF944CAA0}"/>
    <cellStyle name="20% - Ênfase3 6 4 5 2" xfId="26538" xr:uid="{5C96D181-9018-44A0-9100-FC94F97DA411}"/>
    <cellStyle name="20% - Ênfase3 6 4 6" xfId="19419" xr:uid="{0F3B5C0A-E26D-4C2F-8571-A272790BD85C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2 2 2" xfId="26195" xr:uid="{E90E99B9-CA5F-4DAD-979F-FF3D75F7247A}"/>
    <cellStyle name="20% - Ênfase3 6 5 2 3" xfId="22216" xr:uid="{A5A9F881-6EF2-4BE3-8D41-FF6F1DD47A15}"/>
    <cellStyle name="20% - Ênfase3 6 5 3" xfId="13995" xr:uid="{648AC5E6-BB64-43A5-8233-461974F913AD}"/>
    <cellStyle name="20% - Ênfase3 6 5 3 2" xfId="25060" xr:uid="{D436EF2F-E36F-4D23-8707-5ACC295B70A2}"/>
    <cellStyle name="20% - Ênfase3 6 5 4" xfId="16564" xr:uid="{63BE0A49-E85C-4C3B-A34F-90D3DE328B69}"/>
    <cellStyle name="20% - Ênfase3 6 5 4 2" xfId="27378" xr:uid="{8AFFE053-B465-4B7E-A866-F97D92651BF9}"/>
    <cellStyle name="20% - Ênfase3 6 5 5" xfId="20267" xr:uid="{8DCB303E-2A37-459C-B11B-A8A40F2EB551}"/>
    <cellStyle name="20% - Ênfase3 6 6" xfId="9919" xr:uid="{371AB42F-829D-463A-A0E8-C5F154D02BDE}"/>
    <cellStyle name="20% - Ênfase3 6 6 2" xfId="14119" xr:uid="{66F36503-8603-46AD-8864-DCD51353F680}"/>
    <cellStyle name="20% - Ênfase3 6 6 2 2" xfId="25184" xr:uid="{64712B2F-90CA-4E28-A321-0987F8420731}"/>
    <cellStyle name="20% - Ênfase3 6 6 3" xfId="21372" xr:uid="{BDB5AD37-A83D-4F9B-8803-E3F25D553488}"/>
    <cellStyle name="20% - Ênfase3 6 7" xfId="12981" xr:uid="{61AEFAE0-921C-4BAC-9F7D-E5A97631F4C2}"/>
    <cellStyle name="20% - Ênfase3 6 7 2" xfId="24049" xr:uid="{79788D4E-C55E-4E51-A56E-F6FA0FF92922}"/>
    <cellStyle name="20% - Ênfase3 6 8" xfId="11960" xr:uid="{9B46B885-806A-4CBC-91EA-CD96D0B2A2D9}"/>
    <cellStyle name="20% - Ênfase3 6 8 2" xfId="23131" xr:uid="{528304D7-C32E-471D-9A57-D3D0365600A0}"/>
    <cellStyle name="20% - Ênfase3 6 9" xfId="15639" xr:uid="{489C7628-9142-412E-A3B0-5C2C7D7FA998}"/>
    <cellStyle name="20% - Ênfase3 6 9 2" xfId="26533" xr:uid="{30DC24AE-8A6D-4C92-82AA-AC42A2E9931A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2 2" xfId="22554" xr:uid="{E49A80AD-2123-4BE2-9D6D-A2F7F43F436D}"/>
    <cellStyle name="20% - Ênfase3 8 2 2 3" xfId="14471" xr:uid="{CEEB8B46-3EBC-4760-8530-2802DD0A23DD}"/>
    <cellStyle name="20% - Ênfase3 8 2 2 3 2" xfId="25536" xr:uid="{DCA67162-21E4-43E8-B3DD-836C7D540FA7}"/>
    <cellStyle name="20% - Ênfase3 8 2 2 4" xfId="16902" xr:uid="{0923B9E1-439A-4020-B620-A162894ED805}"/>
    <cellStyle name="20% - Ênfase3 8 2 2 4 2" xfId="27716" xr:uid="{2DC500B9-29E5-4FA5-92F4-EB33A17E4B8E}"/>
    <cellStyle name="20% - Ênfase3 8 2 2 5" xfId="20605" xr:uid="{5ACCE79B-9588-4961-861C-F0AA353F4B7A}"/>
    <cellStyle name="20% - Ênfase3 8 2 3" xfId="9926" xr:uid="{291FA0DA-BE2E-4181-80B4-9DB1B045B749}"/>
    <cellStyle name="20% - Ênfase3 8 2 3 2" xfId="13334" xr:uid="{F0DE3432-0661-446A-9223-DAD7BD097E49}"/>
    <cellStyle name="20% - Ênfase3 8 2 3 2 2" xfId="24401" xr:uid="{B5A07CC2-A1B5-4EF2-AE3C-14761D3DB0A8}"/>
    <cellStyle name="20% - Ênfase3 8 2 3 3" xfId="21379" xr:uid="{6C3DCAF6-39C6-4699-A56B-D33BAA662CCA}"/>
    <cellStyle name="20% - Ênfase3 8 2 4" xfId="12358" xr:uid="{91087C5C-C770-45A7-8FCA-B72250C6C684}"/>
    <cellStyle name="20% - Ênfase3 8 2 4 2" xfId="23473" xr:uid="{B6598C80-F95A-4E68-B4C3-517EC7023ECD}"/>
    <cellStyle name="20% - Ênfase3 8 2 5" xfId="15646" xr:uid="{39946A6F-82FF-4338-9D28-368BD9284FD9}"/>
    <cellStyle name="20% - Ênfase3 8 2 5 2" xfId="26540" xr:uid="{3BE34541-87A0-427E-83F2-A090E878D88C}"/>
    <cellStyle name="20% - Ênfase3 8 2 6" xfId="19421" xr:uid="{8ADC8854-BFF1-4E3C-816D-810D76B25632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2 2" xfId="22836" xr:uid="{AB88C05E-CDED-4CD6-AF76-6DB614ACAD25}"/>
    <cellStyle name="20% - Ênfase3 8 3 2 3" xfId="14757" xr:uid="{B3BBDF15-5B0C-424F-BC8E-BAF997273D04}"/>
    <cellStyle name="20% - Ênfase3 8 3 2 3 2" xfId="25822" xr:uid="{3C84D73C-928C-4FF4-AE3C-751588A80C95}"/>
    <cellStyle name="20% - Ênfase3 8 3 2 4" xfId="17184" xr:uid="{A69EB372-35FB-4A6F-9147-91A6C37ABD3D}"/>
    <cellStyle name="20% - Ênfase3 8 3 2 4 2" xfId="27998" xr:uid="{3F4A850B-702C-4730-B2BF-675005B0D95A}"/>
    <cellStyle name="20% - Ênfase3 8 3 2 5" xfId="20887" xr:uid="{B0FA8E92-1B8D-4D7B-A825-916DB36D95B5}"/>
    <cellStyle name="20% - Ênfase3 8 3 3" xfId="9927" xr:uid="{308285EF-594C-4522-9419-225A985A46F3}"/>
    <cellStyle name="20% - Ênfase3 8 3 3 2" xfId="13620" xr:uid="{B589D275-C9CE-4267-A349-5E9B1506F716}"/>
    <cellStyle name="20% - Ênfase3 8 3 3 2 2" xfId="24687" xr:uid="{38F2108A-E063-4A9D-93C2-280E3162BA5D}"/>
    <cellStyle name="20% - Ênfase3 8 3 3 3" xfId="21380" xr:uid="{B25C5A74-3E71-4CBF-9FF5-99AA3072806C}"/>
    <cellStyle name="20% - Ênfase3 8 3 4" xfId="12640" xr:uid="{A430EE36-3553-4FE7-82E7-F45CE5559591}"/>
    <cellStyle name="20% - Ênfase3 8 3 4 2" xfId="23755" xr:uid="{A563E5E0-DD44-4B73-8F19-C40BF5A7A61C}"/>
    <cellStyle name="20% - Ênfase3 8 3 5" xfId="15647" xr:uid="{6C66504A-D2CE-4AF4-98A1-E3A1C72673CA}"/>
    <cellStyle name="20% - Ênfase3 8 3 5 2" xfId="26541" xr:uid="{BCF7B481-00B7-4F2F-A9C8-2911CFC38A0C}"/>
    <cellStyle name="20% - Ênfase3 8 3 6" xfId="19422" xr:uid="{5E04ADE3-0DEF-4D3C-A060-F81EA62E80D4}"/>
    <cellStyle name="20% - Ênfase3 8 4" xfId="8836" xr:uid="{7D259278-6CF0-4FB3-A609-57D8F49A4180}"/>
    <cellStyle name="20% - Ênfase3 8 4 2" xfId="10816" xr:uid="{9C074E48-F96A-418F-AE81-D1E1F6552AEB}"/>
    <cellStyle name="20% - Ênfase3 8 4 2 2" xfId="22272" xr:uid="{C8EB5B8D-AC07-409B-9C9A-0766ECF22A66}"/>
    <cellStyle name="20% - Ênfase3 8 4 3" xfId="14175" xr:uid="{D3DF2171-2AA3-45B9-B01F-36158D1B1C22}"/>
    <cellStyle name="20% - Ênfase3 8 4 3 2" xfId="25240" xr:uid="{A8051BE0-0B16-47A4-8B8B-E0A040C7459B}"/>
    <cellStyle name="20% - Ênfase3 8 4 4" xfId="16620" xr:uid="{C12DCE1B-0C3B-4FC9-A3E6-3E9BBECEA2E7}"/>
    <cellStyle name="20% - Ênfase3 8 4 4 2" xfId="27434" xr:uid="{367C7E75-96D4-4CBA-9741-49409A7CEE5E}"/>
    <cellStyle name="20% - Ênfase3 8 4 5" xfId="20323" xr:uid="{114D2359-5463-463D-9BC0-DCE3F363B16F}"/>
    <cellStyle name="20% - Ênfase3 8 5" xfId="9925" xr:uid="{51341745-59E0-41D3-977E-177DFDF5C48B}"/>
    <cellStyle name="20% - Ênfase3 8 5 2" xfId="13037" xr:uid="{DCAB9D60-7C6A-4038-88A8-FE8379240ADF}"/>
    <cellStyle name="20% - Ênfase3 8 5 2 2" xfId="24105" xr:uid="{BA2C2079-6DCF-4BC6-B360-4F77950EF321}"/>
    <cellStyle name="20% - Ênfase3 8 5 3" xfId="21378" xr:uid="{816BEDF1-9679-4F06-98A3-01D8791052A2}"/>
    <cellStyle name="20% - Ênfase3 8 6" xfId="12016" xr:uid="{5A067CD7-3CCE-43BC-AF3D-E92CD61F3112}"/>
    <cellStyle name="20% - Ênfase3 8 6 2" xfId="23187" xr:uid="{29A115E7-9928-4138-A0FD-AF4BED393FD8}"/>
    <cellStyle name="20% - Ênfase3 8 7" xfId="15645" xr:uid="{F524BE4F-B6DD-4B3A-A157-253FAEC20CAA}"/>
    <cellStyle name="20% - Ênfase3 8 7 2" xfId="26539" xr:uid="{3ABD0B5B-01B0-496F-B307-B72E8D5995AD}"/>
    <cellStyle name="20% - Ênfase3 8 8" xfId="19420" xr:uid="{4BD71027-C6BF-4E36-85EB-943E6805B19B}"/>
    <cellStyle name="20% - Ênfase3 9" xfId="8679" xr:uid="{93454A97-01F1-4094-877C-1C3E52E3895A}"/>
    <cellStyle name="20% - Ênfase3 9 2" xfId="15057" xr:uid="{FC82A575-EB27-47D1-A7E0-AE8A08D356F2}"/>
    <cellStyle name="20% - Ênfase3 9 2 2" xfId="26071" xr:uid="{F7226F29-604D-4810-992F-F8B974847ECD}"/>
    <cellStyle name="20% - Ênfase3 9 3" xfId="13871" xr:uid="{7D2DE3FE-05D1-4FB3-9122-E2AA337124DA}"/>
    <cellStyle name="20% - Ênfase3 9 3 2" xfId="24936" xr:uid="{F7CB9160-7C21-41AD-A866-15680855F2DD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10 2" xfId="26542" xr:uid="{64E26514-55D4-418C-A767-D7D84953C020}"/>
    <cellStyle name="20% - Ênfase4 2 2 11" xfId="19423" xr:uid="{077056A5-EA68-4FEF-8BF5-DC5AC14CC41C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2 2" xfId="22629" xr:uid="{CCE407C8-C313-4B3F-8ABB-4868F8424E47}"/>
    <cellStyle name="20% - Ênfase4 2 2 2 2 2 3" xfId="14550" xr:uid="{409456B4-349D-4FFF-9E07-447EC585234F}"/>
    <cellStyle name="20% - Ênfase4 2 2 2 2 2 3 2" xfId="25615" xr:uid="{8761C573-8195-4CB3-ABE8-F0D4BCC0EA95}"/>
    <cellStyle name="20% - Ênfase4 2 2 2 2 2 4" xfId="16977" xr:uid="{4A7AA9D7-2B88-480B-9463-DDC21669D29F}"/>
    <cellStyle name="20% - Ênfase4 2 2 2 2 2 4 2" xfId="27791" xr:uid="{3B3FFCD1-277F-4A1D-B0EA-8751932DA01B}"/>
    <cellStyle name="20% - Ênfase4 2 2 2 2 2 5" xfId="20680" xr:uid="{22DAADB9-EA9B-446F-B9CB-57C4DE2D5F9A}"/>
    <cellStyle name="20% - Ênfase4 2 2 2 2 3" xfId="9930" xr:uid="{2CC34059-FB8C-463A-A81F-B8D5C2C728C7}"/>
    <cellStyle name="20% - Ênfase4 2 2 2 2 3 2" xfId="13413" xr:uid="{5345A5D0-1FC3-49FA-8433-28D60EE32A33}"/>
    <cellStyle name="20% - Ênfase4 2 2 2 2 3 2 2" xfId="24480" xr:uid="{B2F9D576-7507-451E-AF97-FAB99DCD9E6E}"/>
    <cellStyle name="20% - Ênfase4 2 2 2 2 3 3" xfId="21383" xr:uid="{80DA05C6-26DD-4EF4-AEF2-C822A01995BF}"/>
    <cellStyle name="20% - Ênfase4 2 2 2 2 4" xfId="12433" xr:uid="{7DD80142-3E84-4365-BC2C-4DA74D686408}"/>
    <cellStyle name="20% - Ênfase4 2 2 2 2 4 2" xfId="23548" xr:uid="{58E10C43-DD41-408C-AE52-AE5C0B67F907}"/>
    <cellStyle name="20% - Ênfase4 2 2 2 2 5" xfId="15650" xr:uid="{1573ED36-A549-4CC2-862D-1C5F63FE4C28}"/>
    <cellStyle name="20% - Ênfase4 2 2 2 2 5 2" xfId="26544" xr:uid="{D4A0DC21-B805-46F8-81DA-01BDFE47A0BD}"/>
    <cellStyle name="20% - Ênfase4 2 2 2 2 6" xfId="19425" xr:uid="{F33D1186-11C7-4B7A-B1FD-F05BA054F631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2 2" xfId="22911" xr:uid="{2164ED09-D1FF-4494-87E9-D1A338B99356}"/>
    <cellStyle name="20% - Ênfase4 2 2 2 3 2 3" xfId="14832" xr:uid="{3287B221-F431-427A-8EE5-4D359B54D3A0}"/>
    <cellStyle name="20% - Ênfase4 2 2 2 3 2 3 2" xfId="25897" xr:uid="{BD72622E-5A70-427B-B154-DC55D7F00239}"/>
    <cellStyle name="20% - Ênfase4 2 2 2 3 2 4" xfId="17259" xr:uid="{DAAE031D-1A50-4D39-B575-EBDA05609924}"/>
    <cellStyle name="20% - Ênfase4 2 2 2 3 2 4 2" xfId="28073" xr:uid="{1922AE58-4C41-4B70-9FF4-7B5934EDB08E}"/>
    <cellStyle name="20% - Ênfase4 2 2 2 3 2 5" xfId="20962" xr:uid="{AE2CFA1D-98D0-4ABA-8AE1-ED651367F799}"/>
    <cellStyle name="20% - Ênfase4 2 2 2 3 3" xfId="9931" xr:uid="{55D25C53-054F-4050-A958-B30A27FB1C55}"/>
    <cellStyle name="20% - Ênfase4 2 2 2 3 3 2" xfId="13695" xr:uid="{D9D5AB3D-223D-447D-93B6-66D420DD711B}"/>
    <cellStyle name="20% - Ênfase4 2 2 2 3 3 2 2" xfId="24762" xr:uid="{C67B5164-CDDD-473E-A0CA-5320113BB7E4}"/>
    <cellStyle name="20% - Ênfase4 2 2 2 3 3 3" xfId="21384" xr:uid="{F51DA439-5872-46E3-89C9-427460D74768}"/>
    <cellStyle name="20% - Ênfase4 2 2 2 3 4" xfId="12715" xr:uid="{10D5F7F8-6A6B-4D06-8ED2-A3303F47F78E}"/>
    <cellStyle name="20% - Ênfase4 2 2 2 3 4 2" xfId="23830" xr:uid="{9279AD2B-54CB-4E3B-B551-EC11BBB9C7B9}"/>
    <cellStyle name="20% - Ênfase4 2 2 2 3 5" xfId="15651" xr:uid="{69242A13-4158-4D20-8120-754C398EEBF4}"/>
    <cellStyle name="20% - Ênfase4 2 2 2 3 5 2" xfId="26545" xr:uid="{A73DFA1E-2C79-4670-99FC-7F60A88F8DA4}"/>
    <cellStyle name="20% - Ênfase4 2 2 2 3 6" xfId="19426" xr:uid="{889CE1D9-0175-4A74-94A6-7CCFA6FB1318}"/>
    <cellStyle name="20% - Ênfase4 2 2 2 4" xfId="8912" xr:uid="{E918B2E4-BE2F-4F71-89A9-AD96B3395564}"/>
    <cellStyle name="20% - Ênfase4 2 2 2 4 2" xfId="10891" xr:uid="{E1E5C553-F2F3-4A55-B080-1E2C2E05D546}"/>
    <cellStyle name="20% - Ênfase4 2 2 2 4 2 2" xfId="22347" xr:uid="{6BB73151-2435-4A2A-B411-D709F75A1FB8}"/>
    <cellStyle name="20% - Ênfase4 2 2 2 4 3" xfId="14254" xr:uid="{D9956974-3F82-47CF-9CC0-93F9AFDBF4C6}"/>
    <cellStyle name="20% - Ênfase4 2 2 2 4 3 2" xfId="25319" xr:uid="{E77F8702-DB97-4BEC-BAB1-A51C1252CA6D}"/>
    <cellStyle name="20% - Ênfase4 2 2 2 4 4" xfId="16695" xr:uid="{E7E48FBE-D0EF-496C-8B88-A4B4AA6681D7}"/>
    <cellStyle name="20% - Ênfase4 2 2 2 4 4 2" xfId="27509" xr:uid="{E68B0F1D-FA8F-4122-891A-31BF3034A76F}"/>
    <cellStyle name="20% - Ênfase4 2 2 2 4 5" xfId="20398" xr:uid="{6F4B4D2F-C54F-4DB7-84F7-B5DD494FBA12}"/>
    <cellStyle name="20% - Ênfase4 2 2 2 5" xfId="9929" xr:uid="{CEB2084A-A37D-4740-9557-8C08A3E36B94}"/>
    <cellStyle name="20% - Ênfase4 2 2 2 5 2" xfId="13117" xr:uid="{7C7FC59C-192D-4C4D-9413-1324F596F5DC}"/>
    <cellStyle name="20% - Ênfase4 2 2 2 5 2 2" xfId="24184" xr:uid="{22A435FD-D043-4DC0-AA7B-6A419396D8E9}"/>
    <cellStyle name="20% - Ênfase4 2 2 2 5 3" xfId="21382" xr:uid="{0FD4705F-F623-4FCB-B038-51FD618E30E7}"/>
    <cellStyle name="20% - Ênfase4 2 2 2 6" xfId="12151" xr:uid="{08CFC640-340F-41B7-8D00-40C10EB3C335}"/>
    <cellStyle name="20% - Ênfase4 2 2 2 6 2" xfId="23266" xr:uid="{65783220-119F-4F70-8AAB-269B9EBEEE42}"/>
    <cellStyle name="20% - Ênfase4 2 2 2 7" xfId="15649" xr:uid="{6BEE2AD1-30DE-494A-ACAE-052795121B90}"/>
    <cellStyle name="20% - Ênfase4 2 2 2 7 2" xfId="26543" xr:uid="{07590522-373A-41E3-8AA6-AFB48E711F02}"/>
    <cellStyle name="20% - Ênfase4 2 2 2 8" xfId="19424" xr:uid="{7DABF52D-C097-40F0-9BD9-4749DEE83B07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2 2" xfId="22460" xr:uid="{9D41A72B-56E7-47D5-AC53-B67ACD1F071B}"/>
    <cellStyle name="20% - Ênfase4 2 2 3 2 3" xfId="14377" xr:uid="{9A01DA0A-96A7-49C4-8F53-900C09E5ED22}"/>
    <cellStyle name="20% - Ênfase4 2 2 3 2 3 2" xfId="25442" xr:uid="{4C791E42-A9E3-426D-A996-654C2F979348}"/>
    <cellStyle name="20% - Ênfase4 2 2 3 2 4" xfId="16808" xr:uid="{10E68491-2964-4CAC-9C64-4E641189C476}"/>
    <cellStyle name="20% - Ênfase4 2 2 3 2 4 2" xfId="27622" xr:uid="{6F317B21-02BC-489A-953E-870D9F8159B8}"/>
    <cellStyle name="20% - Ênfase4 2 2 3 2 5" xfId="20511" xr:uid="{5090E550-4EE0-4BCD-844E-12968BD144E3}"/>
    <cellStyle name="20% - Ênfase4 2 2 3 3" xfId="9932" xr:uid="{88FA4B65-FE4D-4896-B0D6-7DA290B85C3C}"/>
    <cellStyle name="20% - Ênfase4 2 2 3 3 2" xfId="13240" xr:uid="{B5EC6F43-468B-43D9-95B8-BE8B7B69D8A2}"/>
    <cellStyle name="20% - Ênfase4 2 2 3 3 2 2" xfId="24307" xr:uid="{D27FDDE7-A6E4-4835-96E6-555FAE671B74}"/>
    <cellStyle name="20% - Ênfase4 2 2 3 3 3" xfId="21385" xr:uid="{41004736-91AD-4A92-9C44-372B3864328D}"/>
    <cellStyle name="20% - Ênfase4 2 2 3 4" xfId="12264" xr:uid="{817E6311-4C1C-4A18-9F14-58B8CABC7761}"/>
    <cellStyle name="20% - Ênfase4 2 2 3 4 2" xfId="23379" xr:uid="{AD477992-B418-4F11-B954-F9CA661641F5}"/>
    <cellStyle name="20% - Ênfase4 2 2 3 5" xfId="15652" xr:uid="{0CE26252-B6C6-4C4E-B08C-9E50EA518F02}"/>
    <cellStyle name="20% - Ênfase4 2 2 3 5 2" xfId="26546" xr:uid="{A07FA42E-5CF9-406C-941D-075C628A7905}"/>
    <cellStyle name="20% - Ênfase4 2 2 3 6" xfId="19427" xr:uid="{28BDB7B4-994E-47A0-9D42-1BC7863CA055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2 2" xfId="22742" xr:uid="{06C00C5F-9DAF-4287-A984-BC14AA628F80}"/>
    <cellStyle name="20% - Ênfase4 2 2 4 2 3" xfId="14663" xr:uid="{D6262F17-6352-4924-9285-1F440DEA2504}"/>
    <cellStyle name="20% - Ênfase4 2 2 4 2 3 2" xfId="25728" xr:uid="{971C36EA-CEAD-4506-8255-020F0A1BEBF2}"/>
    <cellStyle name="20% - Ênfase4 2 2 4 2 4" xfId="17090" xr:uid="{D18BD296-998F-44AC-9E99-AC3253EE72AC}"/>
    <cellStyle name="20% - Ênfase4 2 2 4 2 4 2" xfId="27904" xr:uid="{FA53B57C-A859-40E8-BAEC-006D783AD553}"/>
    <cellStyle name="20% - Ênfase4 2 2 4 2 5" xfId="20793" xr:uid="{0FDBE07B-90E7-42D2-8C29-05A725A35EF7}"/>
    <cellStyle name="20% - Ênfase4 2 2 4 3" xfId="9933" xr:uid="{A8F8DCB8-12E0-460D-9643-79CDC019C5F6}"/>
    <cellStyle name="20% - Ênfase4 2 2 4 3 2" xfId="13526" xr:uid="{B8214C37-5238-4C11-AD7B-1ACFB181E221}"/>
    <cellStyle name="20% - Ênfase4 2 2 4 3 2 2" xfId="24593" xr:uid="{B4960E3A-16F4-4AF7-8648-8D7DFF9DDA1E}"/>
    <cellStyle name="20% - Ênfase4 2 2 4 3 3" xfId="21386" xr:uid="{36F87EEA-593F-4E4D-8071-FB7C2C2230EB}"/>
    <cellStyle name="20% - Ênfase4 2 2 4 4" xfId="12546" xr:uid="{A71F2336-5D6B-4C78-820A-3B23F0F9E8AE}"/>
    <cellStyle name="20% - Ênfase4 2 2 4 4 2" xfId="23661" xr:uid="{633F5309-F851-4F78-9C30-A650F13467BE}"/>
    <cellStyle name="20% - Ênfase4 2 2 4 5" xfId="15653" xr:uid="{368647BF-CCBB-478D-9D8B-2CAFD8ECA35A}"/>
    <cellStyle name="20% - Ênfase4 2 2 4 5 2" xfId="26547" xr:uid="{8186A59B-0BBE-4E6F-AE16-B6E2495A440E}"/>
    <cellStyle name="20% - Ênfase4 2 2 4 6" xfId="19428" xr:uid="{75B9E7A4-4150-40EB-BD9F-68530CC49FB0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2 2" xfId="23024" xr:uid="{2C11F8DB-A0A3-4D34-9AD9-C6A2D87C8D45}"/>
    <cellStyle name="20% - Ênfase4 2 2 5 2 3" xfId="14945" xr:uid="{9C68DB78-E31E-456B-9348-ED8C79E03617}"/>
    <cellStyle name="20% - Ênfase4 2 2 5 2 3 2" xfId="26010" xr:uid="{DBAA170D-9BD0-412A-A68B-7D1C4A742792}"/>
    <cellStyle name="20% - Ênfase4 2 2 5 2 4" xfId="17372" xr:uid="{B165DD3D-0CE6-4FEE-AB04-08231C65E9DF}"/>
    <cellStyle name="20% - Ênfase4 2 2 5 2 4 2" xfId="28186" xr:uid="{46479845-F855-41FA-91BC-8784210C63AA}"/>
    <cellStyle name="20% - Ênfase4 2 2 5 2 5" xfId="21075" xr:uid="{027FA7A3-FAA5-4921-A75B-27A1C7F31101}"/>
    <cellStyle name="20% - Ênfase4 2 2 5 3" xfId="9934" xr:uid="{A953EF1F-913B-467B-8784-3903898695EB}"/>
    <cellStyle name="20% - Ênfase4 2 2 5 3 2" xfId="13808" xr:uid="{DC5462DE-1B3D-43FC-BF69-63C7166A7546}"/>
    <cellStyle name="20% - Ênfase4 2 2 5 3 2 2" xfId="24875" xr:uid="{0BEE8567-ED34-47A2-BFAA-FDCC80EDD7D2}"/>
    <cellStyle name="20% - Ênfase4 2 2 5 3 3" xfId="21387" xr:uid="{CC7DABBB-A160-43A1-83C5-8011FE2C5B61}"/>
    <cellStyle name="20% - Ênfase4 2 2 5 4" xfId="12828" xr:uid="{C77A16C7-9875-4907-A89A-3172618576BC}"/>
    <cellStyle name="20% - Ênfase4 2 2 5 4 2" xfId="23943" xr:uid="{BF619B98-9249-47F3-8D56-DFBCD9C9F889}"/>
    <cellStyle name="20% - Ênfase4 2 2 5 5" xfId="15654" xr:uid="{EC3839A3-DD50-44E5-ACCE-6F40AF9E9896}"/>
    <cellStyle name="20% - Ênfase4 2 2 5 5 2" xfId="26548" xr:uid="{54771446-B5E5-4C53-BA1A-0A25F753623B}"/>
    <cellStyle name="20% - Ênfase4 2 2 5 6" xfId="19429" xr:uid="{03BFFC5E-27C1-4E8B-9A01-9576E1B6498B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2 2 2" xfId="26157" xr:uid="{2D2CDF36-5A7B-4ACE-AC35-679D516BA60D}"/>
    <cellStyle name="20% - Ênfase4 2 2 6 2 3" xfId="22178" xr:uid="{21A65CE0-91B2-43AA-A880-BCD5EC70D671}"/>
    <cellStyle name="20% - Ênfase4 2 2 6 3" xfId="13957" xr:uid="{90D98E6F-4B25-495D-A0EE-95011301D39B}"/>
    <cellStyle name="20% - Ênfase4 2 2 6 3 2" xfId="25022" xr:uid="{3E303485-1995-4053-A69C-3CE7DF7503C5}"/>
    <cellStyle name="20% - Ênfase4 2 2 6 4" xfId="16526" xr:uid="{A297D594-4AE1-473E-979D-11145B975A19}"/>
    <cellStyle name="20% - Ênfase4 2 2 6 4 2" xfId="27340" xr:uid="{7D0AAD9F-55BD-4A4D-9483-3735F7A1460A}"/>
    <cellStyle name="20% - Ênfase4 2 2 6 5" xfId="20229" xr:uid="{B7442169-D886-4FEA-9B5A-1427F6C98D91}"/>
    <cellStyle name="20% - Ênfase4 2 2 7" xfId="9928" xr:uid="{22640868-92C2-43B0-9D42-8F266AD83D4C}"/>
    <cellStyle name="20% - Ênfase4 2 2 7 2" xfId="14081" xr:uid="{9F1974FB-5E25-489D-97EC-2E2084CE308A}"/>
    <cellStyle name="20% - Ênfase4 2 2 7 2 2" xfId="25146" xr:uid="{CD391ACA-BF9B-44E0-845C-45D8F680F121}"/>
    <cellStyle name="20% - Ênfase4 2 2 7 3" xfId="21381" xr:uid="{91B216B7-DEAB-4E3C-8EC9-EC9317A39FF3}"/>
    <cellStyle name="20% - Ênfase4 2 2 8" xfId="12942" xr:uid="{C1BA6668-11FF-47DE-A704-C7732BF7FF55}"/>
    <cellStyle name="20% - Ênfase4 2 2 8 2" xfId="24011" xr:uid="{D015D298-F308-46FC-9B18-E2B86F3E3065}"/>
    <cellStyle name="20% - Ênfase4 2 2 9" xfId="11901" xr:uid="{97959E4E-5386-4098-89E8-9F2EEFC81B64}"/>
    <cellStyle name="20% - Ênfase4 2 2 9 2" xfId="23092" xr:uid="{256D2E47-8284-4CE6-AB1E-F022E6249873}"/>
    <cellStyle name="20% - Ênfase4 2 3" xfId="7127" xr:uid="{898833E0-DD0A-4131-B6F7-F3482FB2FCBB}"/>
    <cellStyle name="20% - Ênfase4 2 3 10" xfId="19430" xr:uid="{C134BF6A-013A-4B2E-997A-F517A2BFBF39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2 2" xfId="22685" xr:uid="{91FD3149-6E76-453C-BC36-D383C0A6A911}"/>
    <cellStyle name="20% - Ênfase4 2 3 2 2 2 3" xfId="14606" xr:uid="{A7EF3877-55B7-4432-B534-F3148DAFECA5}"/>
    <cellStyle name="20% - Ênfase4 2 3 2 2 2 3 2" xfId="25671" xr:uid="{5E509A18-E7AE-4DCB-839E-EE4BB5BBF984}"/>
    <cellStyle name="20% - Ênfase4 2 3 2 2 2 4" xfId="17033" xr:uid="{4D86C691-7D95-40D5-8DBA-91D536A18B9A}"/>
    <cellStyle name="20% - Ênfase4 2 3 2 2 2 4 2" xfId="27847" xr:uid="{578E89CC-5673-4142-A110-1487443C161A}"/>
    <cellStyle name="20% - Ênfase4 2 3 2 2 2 5" xfId="20736" xr:uid="{DE060689-F393-41C9-AB9F-5B1DAD3AE401}"/>
    <cellStyle name="20% - Ênfase4 2 3 2 2 3" xfId="9937" xr:uid="{D042DD15-81CB-40BD-B70B-AAF5259C7CE8}"/>
    <cellStyle name="20% - Ênfase4 2 3 2 2 3 2" xfId="13469" xr:uid="{913DDCBF-370D-438A-859D-9431927DF521}"/>
    <cellStyle name="20% - Ênfase4 2 3 2 2 3 2 2" xfId="24536" xr:uid="{DE3C5CA5-5E7F-4996-8C78-FCF478F66CEF}"/>
    <cellStyle name="20% - Ênfase4 2 3 2 2 3 3" xfId="21390" xr:uid="{B9F6B1EA-5D6D-4D37-B374-BBAD1280BD4D}"/>
    <cellStyle name="20% - Ênfase4 2 3 2 2 4" xfId="12489" xr:uid="{9E212897-D2A0-4F1B-90D1-4E0D420FCBCE}"/>
    <cellStyle name="20% - Ênfase4 2 3 2 2 4 2" xfId="23604" xr:uid="{A15BEA36-EAD2-47C9-BF67-CD6BD9EECD30}"/>
    <cellStyle name="20% - Ênfase4 2 3 2 2 5" xfId="15657" xr:uid="{FD1502B8-A9A2-4B34-90BA-D1E5F1FDBFAE}"/>
    <cellStyle name="20% - Ênfase4 2 3 2 2 5 2" xfId="26551" xr:uid="{5E55E453-BF28-4619-BAA2-61943710F3DE}"/>
    <cellStyle name="20% - Ênfase4 2 3 2 2 6" xfId="19432" xr:uid="{E2B6F4CA-1894-4E52-9392-8C84306729B8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2 2" xfId="22967" xr:uid="{0FCA856D-1352-445B-9427-6C339C851B97}"/>
    <cellStyle name="20% - Ênfase4 2 3 2 3 2 3" xfId="14888" xr:uid="{3D11D4D9-7ED1-4667-A938-E16A0508221C}"/>
    <cellStyle name="20% - Ênfase4 2 3 2 3 2 3 2" xfId="25953" xr:uid="{0F2039B3-32BF-47B3-8AA1-68D11B7881A7}"/>
    <cellStyle name="20% - Ênfase4 2 3 2 3 2 4" xfId="17315" xr:uid="{07D8E4DC-388E-4133-B548-C837120F1189}"/>
    <cellStyle name="20% - Ênfase4 2 3 2 3 2 4 2" xfId="28129" xr:uid="{FFD1D61F-64C8-4516-8F43-41E3859A9EAB}"/>
    <cellStyle name="20% - Ênfase4 2 3 2 3 2 5" xfId="21018" xr:uid="{59CF9489-D665-44EE-86DE-CC9F61C3C309}"/>
    <cellStyle name="20% - Ênfase4 2 3 2 3 3" xfId="9938" xr:uid="{C49C149B-6FB2-4B6F-827E-0ADEEC716125}"/>
    <cellStyle name="20% - Ênfase4 2 3 2 3 3 2" xfId="13751" xr:uid="{0E0FCA28-0531-484E-A666-3D1A3A6B1CB5}"/>
    <cellStyle name="20% - Ênfase4 2 3 2 3 3 2 2" xfId="24818" xr:uid="{B868B666-351A-4142-AC39-ED910111A03F}"/>
    <cellStyle name="20% - Ênfase4 2 3 2 3 3 3" xfId="21391" xr:uid="{AA2125AD-FC3C-49C7-B146-3D0428F02945}"/>
    <cellStyle name="20% - Ênfase4 2 3 2 3 4" xfId="12771" xr:uid="{FA9CB42B-DDF4-419E-97B1-03D10C59F59E}"/>
    <cellStyle name="20% - Ênfase4 2 3 2 3 4 2" xfId="23886" xr:uid="{408F0018-9EE4-4016-B372-753FBA0285E4}"/>
    <cellStyle name="20% - Ênfase4 2 3 2 3 5" xfId="15658" xr:uid="{BB742606-4CDB-4471-B24A-5DE278130093}"/>
    <cellStyle name="20% - Ênfase4 2 3 2 3 5 2" xfId="26552" xr:uid="{F1DE2A24-B7EA-400C-8CF9-C72E7E35FE10}"/>
    <cellStyle name="20% - Ênfase4 2 3 2 3 6" xfId="19433" xr:uid="{BA9869FE-D2EB-475D-A4B5-C0C2DAC4EF33}"/>
    <cellStyle name="20% - Ênfase4 2 3 2 4" xfId="8968" xr:uid="{8E2E8FC3-5B05-4E97-BB12-EF7371FB5DE9}"/>
    <cellStyle name="20% - Ênfase4 2 3 2 4 2" xfId="10947" xr:uid="{D545CA1E-8B7E-4DE2-9944-1997EEF394CD}"/>
    <cellStyle name="20% - Ênfase4 2 3 2 4 2 2" xfId="22403" xr:uid="{30BF2C4D-E235-4AD5-A43D-3165B351E5AE}"/>
    <cellStyle name="20% - Ênfase4 2 3 2 4 3" xfId="14310" xr:uid="{34479B82-9C56-41DD-900F-EB37A3619487}"/>
    <cellStyle name="20% - Ênfase4 2 3 2 4 3 2" xfId="25375" xr:uid="{126839CB-604C-466A-918E-3D8CF486195A}"/>
    <cellStyle name="20% - Ênfase4 2 3 2 4 4" xfId="16751" xr:uid="{86ABEB30-B0BF-4295-8A7A-301ABF6A74C2}"/>
    <cellStyle name="20% - Ênfase4 2 3 2 4 4 2" xfId="27565" xr:uid="{249D7CF3-BD29-44D7-9A9C-C3317B853928}"/>
    <cellStyle name="20% - Ênfase4 2 3 2 4 5" xfId="20454" xr:uid="{BED37B91-E390-45E1-AC3A-AA15C1F1CBB1}"/>
    <cellStyle name="20% - Ênfase4 2 3 2 5" xfId="9936" xr:uid="{356741C4-9586-4AAE-A25D-18D42FEB842A}"/>
    <cellStyle name="20% - Ênfase4 2 3 2 5 2" xfId="13173" xr:uid="{B0D50E44-AA20-413C-BF74-67172C57B1B3}"/>
    <cellStyle name="20% - Ênfase4 2 3 2 5 2 2" xfId="24240" xr:uid="{44190841-2B3E-4E50-93BB-9C204BC96D96}"/>
    <cellStyle name="20% - Ênfase4 2 3 2 5 3" xfId="21389" xr:uid="{558BAF2F-4178-4F76-B8F9-CE7C834E0933}"/>
    <cellStyle name="20% - Ênfase4 2 3 2 6" xfId="12207" xr:uid="{8B8A888B-C07A-48A8-A01F-3EF6D8975634}"/>
    <cellStyle name="20% - Ênfase4 2 3 2 6 2" xfId="23322" xr:uid="{F4896DD2-76C1-4615-AE4C-76A32F365FEF}"/>
    <cellStyle name="20% - Ênfase4 2 3 2 7" xfId="15656" xr:uid="{3FC6C4F9-72B6-4041-AC24-BAA6BAAB6CF6}"/>
    <cellStyle name="20% - Ênfase4 2 3 2 7 2" xfId="26550" xr:uid="{FD40F519-217F-4FC3-B507-4BE98BA03CE6}"/>
    <cellStyle name="20% - Ênfase4 2 3 2 8" xfId="19431" xr:uid="{E8C87B44-22E2-400A-85DE-F106ED4ABAF2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2 2" xfId="22516" xr:uid="{D3446B57-073F-42BE-80F5-03C06ABE690F}"/>
    <cellStyle name="20% - Ênfase4 2 3 3 2 3" xfId="14433" xr:uid="{20826C65-1527-43A2-8D98-5D1B49240B1C}"/>
    <cellStyle name="20% - Ênfase4 2 3 3 2 3 2" xfId="25498" xr:uid="{F07FC8F1-27E0-44A9-A9AD-ECB72736251B}"/>
    <cellStyle name="20% - Ênfase4 2 3 3 2 4" xfId="16864" xr:uid="{667BA337-9E18-42D7-AB6F-9C734B952EB2}"/>
    <cellStyle name="20% - Ênfase4 2 3 3 2 4 2" xfId="27678" xr:uid="{9FBEB536-C003-4AF2-AAD7-C228DB30EB34}"/>
    <cellStyle name="20% - Ênfase4 2 3 3 2 5" xfId="20567" xr:uid="{B72C1D00-6544-4C34-A696-ED520DFA8BA8}"/>
    <cellStyle name="20% - Ênfase4 2 3 3 3" xfId="9939" xr:uid="{8CE8A5F5-21B8-4E28-90AF-BC1072B53C8E}"/>
    <cellStyle name="20% - Ênfase4 2 3 3 3 2" xfId="13296" xr:uid="{4976AAA4-348A-4AEC-8138-AA9FFA31517C}"/>
    <cellStyle name="20% - Ênfase4 2 3 3 3 2 2" xfId="24363" xr:uid="{66FD2521-0FF9-415D-89E0-CCB0C19D8836}"/>
    <cellStyle name="20% - Ênfase4 2 3 3 3 3" xfId="21392" xr:uid="{353C9160-9D1F-4E0E-B4EC-B9B48A366D82}"/>
    <cellStyle name="20% - Ênfase4 2 3 3 4" xfId="12320" xr:uid="{14F6CCCE-BE35-4C6D-8742-911C9F6A4B60}"/>
    <cellStyle name="20% - Ênfase4 2 3 3 4 2" xfId="23435" xr:uid="{8F71A999-FF6D-4E7A-905C-98B805DEBA59}"/>
    <cellStyle name="20% - Ênfase4 2 3 3 5" xfId="15659" xr:uid="{39AB086B-3A90-476A-B67D-708999E9899B}"/>
    <cellStyle name="20% - Ênfase4 2 3 3 5 2" xfId="26553" xr:uid="{29C165B4-FA4A-4257-A685-EE040F6B92C8}"/>
    <cellStyle name="20% - Ênfase4 2 3 3 6" xfId="19434" xr:uid="{179F5698-262F-4810-94FF-4B3EF1ADE137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2 2" xfId="22798" xr:uid="{AE15A66B-2023-445F-8EA1-455E4C3987F9}"/>
    <cellStyle name="20% - Ênfase4 2 3 4 2 3" xfId="14719" xr:uid="{761D9A0F-32D4-41AA-9E64-2BC02CA30FDC}"/>
    <cellStyle name="20% - Ênfase4 2 3 4 2 3 2" xfId="25784" xr:uid="{2DD05208-0177-4EDE-A92D-7066E228D288}"/>
    <cellStyle name="20% - Ênfase4 2 3 4 2 4" xfId="17146" xr:uid="{7B22B490-AD8B-43E5-A6AB-207E63E673E0}"/>
    <cellStyle name="20% - Ênfase4 2 3 4 2 4 2" xfId="27960" xr:uid="{752D0F81-C874-42AE-869D-1626F623F900}"/>
    <cellStyle name="20% - Ênfase4 2 3 4 2 5" xfId="20849" xr:uid="{BFF4006A-6BB4-42B7-A7E4-475DFBDECDCC}"/>
    <cellStyle name="20% - Ênfase4 2 3 4 3" xfId="9940" xr:uid="{D4696692-F7D9-4C4A-A23D-7C629CCFAF6C}"/>
    <cellStyle name="20% - Ênfase4 2 3 4 3 2" xfId="13582" xr:uid="{DE6A35AC-A80B-4F7C-8BBB-9F073DD1FEC0}"/>
    <cellStyle name="20% - Ênfase4 2 3 4 3 2 2" xfId="24649" xr:uid="{6119017F-F078-44AA-874A-3AE492DFE9C3}"/>
    <cellStyle name="20% - Ênfase4 2 3 4 3 3" xfId="21393" xr:uid="{749385EF-1EC9-4499-9ADE-81BF9C1A7CF0}"/>
    <cellStyle name="20% - Ênfase4 2 3 4 4" xfId="12602" xr:uid="{33974FF4-887A-4D16-B9FA-990E2DCC6DB1}"/>
    <cellStyle name="20% - Ênfase4 2 3 4 4 2" xfId="23717" xr:uid="{4A127360-8F63-4110-AA90-DBDD7A31517B}"/>
    <cellStyle name="20% - Ênfase4 2 3 4 5" xfId="15660" xr:uid="{EF2C8F76-D5EB-485D-AD2D-BBF1C3AEC911}"/>
    <cellStyle name="20% - Ênfase4 2 3 4 5 2" xfId="26554" xr:uid="{02C3ECCC-C78C-498B-AEBE-E91B06B5C2DB}"/>
    <cellStyle name="20% - Ênfase4 2 3 4 6" xfId="19435" xr:uid="{A0257429-94D2-44D7-B1DF-B755949ADCF5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2 2 2" xfId="26213" xr:uid="{E3CD5F3E-6D69-42E6-AACC-4E2ECC9AB1E6}"/>
    <cellStyle name="20% - Ênfase4 2 3 5 2 3" xfId="22234" xr:uid="{A0008B13-4103-48C3-826E-1FB511615DB5}"/>
    <cellStyle name="20% - Ênfase4 2 3 5 3" xfId="14013" xr:uid="{96E6D47E-F57D-41E6-B02D-1F65F1C9A5F0}"/>
    <cellStyle name="20% - Ênfase4 2 3 5 3 2" xfId="25078" xr:uid="{9B2B0100-4E72-4D34-9F17-8692ECA8A5E2}"/>
    <cellStyle name="20% - Ênfase4 2 3 5 4" xfId="16582" xr:uid="{AC1D91A8-7ACD-44A9-BD25-C4C1AB88A3D8}"/>
    <cellStyle name="20% - Ênfase4 2 3 5 4 2" xfId="27396" xr:uid="{B9DE2F39-879C-4AC1-AC9E-99F39211E6A9}"/>
    <cellStyle name="20% - Ênfase4 2 3 5 5" xfId="20285" xr:uid="{3BA0B8B3-DC8D-4640-9E83-FC557FF12964}"/>
    <cellStyle name="20% - Ênfase4 2 3 6" xfId="9935" xr:uid="{545700A3-AFC4-43DD-B7F9-5CE2DDE9A2F6}"/>
    <cellStyle name="20% - Ênfase4 2 3 6 2" xfId="14137" xr:uid="{DE425611-9D06-4745-A15D-32640827AB01}"/>
    <cellStyle name="20% - Ênfase4 2 3 6 2 2" xfId="25202" xr:uid="{0FA590EA-8ECA-4FF7-A57D-A63F0FAEA240}"/>
    <cellStyle name="20% - Ênfase4 2 3 6 3" xfId="21388" xr:uid="{70161C91-ACD2-4947-8F8B-A7F06269E245}"/>
    <cellStyle name="20% - Ênfase4 2 3 7" xfId="12999" xr:uid="{F1D912B6-83CD-451C-8108-F468E58A663D}"/>
    <cellStyle name="20% - Ênfase4 2 3 7 2" xfId="24067" xr:uid="{B4E1FB0F-2568-4A57-ABA2-7DD72EAB2D9F}"/>
    <cellStyle name="20% - Ênfase4 2 3 8" xfId="11978" xr:uid="{1BF3E7ED-AD78-489C-BC41-F87C9E5F1CE8}"/>
    <cellStyle name="20% - Ênfase4 2 3 8 2" xfId="23149" xr:uid="{8C7D97EE-AE1E-43D7-82B7-DA52ABFA9B8B}"/>
    <cellStyle name="20% - Ênfase4 2 3 9" xfId="15655" xr:uid="{C768C09B-64CC-4CB2-BE77-F270E343CFCB}"/>
    <cellStyle name="20% - Ênfase4 2 3 9 2" xfId="26549" xr:uid="{ACD54395-D158-440A-A656-34C50C3BE060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2 2" xfId="22572" xr:uid="{A8E3A3D3-6923-4216-9524-E10AF6EC384F}"/>
    <cellStyle name="20% - Ênfase4 2 5 2 2 3" xfId="14489" xr:uid="{1D1E0D0D-52F6-40A1-AAF2-C488A2D824FD}"/>
    <cellStyle name="20% - Ênfase4 2 5 2 2 3 2" xfId="25554" xr:uid="{15AC6A58-2533-4DE5-992A-344A00FFF4E1}"/>
    <cellStyle name="20% - Ênfase4 2 5 2 2 4" xfId="16920" xr:uid="{0B16F8C9-F897-433F-97F3-CB1ABC151136}"/>
    <cellStyle name="20% - Ênfase4 2 5 2 2 4 2" xfId="27734" xr:uid="{42DAE591-8E75-4871-8874-39D2B78C8590}"/>
    <cellStyle name="20% - Ênfase4 2 5 2 2 5" xfId="20623" xr:uid="{A03C7FA3-6103-42FF-842D-EED75D608331}"/>
    <cellStyle name="20% - Ênfase4 2 5 2 3" xfId="9942" xr:uid="{E323FEB6-9C2E-4176-AEFF-858102EEF22C}"/>
    <cellStyle name="20% - Ênfase4 2 5 2 3 2" xfId="13352" xr:uid="{A01B0406-EF29-44CB-80C2-95A4F1BC3244}"/>
    <cellStyle name="20% - Ênfase4 2 5 2 3 2 2" xfId="24419" xr:uid="{9FF01FEE-295B-4618-AD13-B154650BF906}"/>
    <cellStyle name="20% - Ênfase4 2 5 2 3 3" xfId="21395" xr:uid="{80B7B6D7-A17C-4008-97E7-9FAE96A45601}"/>
    <cellStyle name="20% - Ênfase4 2 5 2 4" xfId="12376" xr:uid="{859E1AD5-0C95-4333-B33F-F923E2EB4233}"/>
    <cellStyle name="20% - Ênfase4 2 5 2 4 2" xfId="23491" xr:uid="{63619879-7506-45C8-8319-48EBB58108F3}"/>
    <cellStyle name="20% - Ênfase4 2 5 2 5" xfId="15662" xr:uid="{3853FF35-6813-47F1-86C5-52DC177961D5}"/>
    <cellStyle name="20% - Ênfase4 2 5 2 5 2" xfId="26556" xr:uid="{0D6E47B5-2935-40AD-9237-4CB2065F82A5}"/>
    <cellStyle name="20% - Ênfase4 2 5 2 6" xfId="19437" xr:uid="{216A7E4F-27ED-4726-A465-120D1B7F18AC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2 2" xfId="22854" xr:uid="{B3F38A43-11F5-4D6E-941E-D592469AE98A}"/>
    <cellStyle name="20% - Ênfase4 2 5 3 2 3" xfId="14775" xr:uid="{6D821CD7-1727-4B23-9CB4-F6233FDFD9E4}"/>
    <cellStyle name="20% - Ênfase4 2 5 3 2 3 2" xfId="25840" xr:uid="{05420A34-2A3A-4FA4-AE5C-F5F89FD2F458}"/>
    <cellStyle name="20% - Ênfase4 2 5 3 2 4" xfId="17202" xr:uid="{14EDC6BF-FB4A-4F46-8C38-CDB8821AB657}"/>
    <cellStyle name="20% - Ênfase4 2 5 3 2 4 2" xfId="28016" xr:uid="{AE2EB82C-4B77-4029-94D6-9FF5AE77C02D}"/>
    <cellStyle name="20% - Ênfase4 2 5 3 2 5" xfId="20905" xr:uid="{614A79E1-538B-4860-B093-C5A6351C8C69}"/>
    <cellStyle name="20% - Ênfase4 2 5 3 3" xfId="9943" xr:uid="{69E9BE65-A0A7-4C81-8B34-3A5FFAE7AECA}"/>
    <cellStyle name="20% - Ênfase4 2 5 3 3 2" xfId="13638" xr:uid="{80BA8E35-8F02-440D-B068-D31F0ED0B5D1}"/>
    <cellStyle name="20% - Ênfase4 2 5 3 3 2 2" xfId="24705" xr:uid="{9BB77D1F-908C-4C6B-95FE-6BB7D0CBB215}"/>
    <cellStyle name="20% - Ênfase4 2 5 3 3 3" xfId="21396" xr:uid="{78E8E0F2-8143-4185-803E-EE116A8A16E1}"/>
    <cellStyle name="20% - Ênfase4 2 5 3 4" xfId="12658" xr:uid="{1C700A52-31AD-4B2E-99F4-DC2DA1EF4F56}"/>
    <cellStyle name="20% - Ênfase4 2 5 3 4 2" xfId="23773" xr:uid="{CE1A0F69-365E-44C8-B3C6-9CFE15D97DBB}"/>
    <cellStyle name="20% - Ênfase4 2 5 3 5" xfId="15663" xr:uid="{E6A18165-3259-44B7-828B-D3B84FEA3437}"/>
    <cellStyle name="20% - Ênfase4 2 5 3 5 2" xfId="26557" xr:uid="{11129760-30BB-4039-8735-8ACA22B5F93A}"/>
    <cellStyle name="20% - Ênfase4 2 5 3 6" xfId="19438" xr:uid="{F4C799E0-F1A4-4DC1-B96E-CC79DA44B9F1}"/>
    <cellStyle name="20% - Ênfase4 2 5 4" xfId="8854" xr:uid="{6317C41B-0388-4419-995D-27EA05489FAB}"/>
    <cellStyle name="20% - Ênfase4 2 5 4 2" xfId="10834" xr:uid="{0A65F0AF-1497-4EFB-A53B-FF31E485B5AC}"/>
    <cellStyle name="20% - Ênfase4 2 5 4 2 2" xfId="22290" xr:uid="{0585A5C1-BE29-47F8-9341-CDC7D4EA7C7E}"/>
    <cellStyle name="20% - Ênfase4 2 5 4 3" xfId="14193" xr:uid="{B22872DD-C617-4D7A-8CD1-0C98E05005E4}"/>
    <cellStyle name="20% - Ênfase4 2 5 4 3 2" xfId="25258" xr:uid="{83D12B1F-C37B-44DC-88A6-5CAF48D4A706}"/>
    <cellStyle name="20% - Ênfase4 2 5 4 4" xfId="16638" xr:uid="{7B09DBF1-82E1-4A1C-A5C4-FD98A36E65DA}"/>
    <cellStyle name="20% - Ênfase4 2 5 4 4 2" xfId="27452" xr:uid="{883F2506-DC2A-41CE-AD1D-96DBEF945225}"/>
    <cellStyle name="20% - Ênfase4 2 5 4 5" xfId="20341" xr:uid="{A9E4D80F-DE28-48A2-9EC0-E053442920BD}"/>
    <cellStyle name="20% - Ênfase4 2 5 5" xfId="9941" xr:uid="{32BDB984-8D85-4346-97F3-7DF1B34E18D3}"/>
    <cellStyle name="20% - Ênfase4 2 5 5 2" xfId="13055" xr:uid="{8A055960-373A-4879-91E7-F217244D0714}"/>
    <cellStyle name="20% - Ênfase4 2 5 5 2 2" xfId="24123" xr:uid="{955BCC3E-93A3-4411-9813-7E939A1C623D}"/>
    <cellStyle name="20% - Ênfase4 2 5 5 3" xfId="21394" xr:uid="{47EBE69D-CACB-42A8-AEA8-D1053EA63B3B}"/>
    <cellStyle name="20% - Ênfase4 2 5 6" xfId="12034" xr:uid="{E3866BCD-28FA-4B99-ABA2-781B69A96396}"/>
    <cellStyle name="20% - Ênfase4 2 5 6 2" xfId="23205" xr:uid="{CFA97889-D7F7-4CD6-AF13-2F534A432E61}"/>
    <cellStyle name="20% - Ênfase4 2 5 7" xfId="15661" xr:uid="{5554E02F-9040-4344-BDA9-1C88F9BDA9C7}"/>
    <cellStyle name="20% - Ênfase4 2 5 7 2" xfId="26555" xr:uid="{FB9C6441-7A81-4C79-9089-099D4F89B32B}"/>
    <cellStyle name="20% - Ênfase4 2 5 8" xfId="19436" xr:uid="{6886D46B-F8CA-4CAF-850F-1CE588596B18}"/>
    <cellStyle name="20% - Ênfase4 2 6" xfId="13889" xr:uid="{79CE3F0A-F1B1-4B18-B741-90A4FE304A20}"/>
    <cellStyle name="20% - Ênfase4 2 6 2" xfId="15075" xr:uid="{AF4B6D8D-D5EA-4682-A523-F5BCCD42D022}"/>
    <cellStyle name="20% - Ênfase4 2 6 2 2" xfId="26089" xr:uid="{58F6937B-7899-47B0-BED5-6A89C0CBE26C}"/>
    <cellStyle name="20% - Ênfase4 2 6 3" xfId="24954" xr:uid="{471DFD28-53E2-460C-A9F0-32C9D6BC2606}"/>
    <cellStyle name="20% - Ênfase4 3" xfId="7137" xr:uid="{C8EC0D35-58BB-4DBE-B839-207D46DD0783}"/>
    <cellStyle name="20% - Ênfase4 3 10" xfId="12957" xr:uid="{8D94C134-4865-445C-88AC-63E9956D9859}"/>
    <cellStyle name="20% - Ênfase4 3 10 2" xfId="24025" xr:uid="{80B79028-C66E-498D-9114-08FA4BEBE04A}"/>
    <cellStyle name="20% - Ênfase4 3 11" xfId="11936" xr:uid="{32E8645E-6D94-4C16-B80D-22A1C27A490D}"/>
    <cellStyle name="20% - Ênfase4 3 11 2" xfId="23107" xr:uid="{E18F5223-74D8-433A-87C6-6246EEFF983C}"/>
    <cellStyle name="20% - Ênfase4 3 12" xfId="15664" xr:uid="{CAB2C39A-27B7-4723-A1C8-8BED39C74A16}"/>
    <cellStyle name="20% - Ênfase4 3 12 2" xfId="26558" xr:uid="{F42C1B17-A9E8-404F-AF91-36EB1244ACCA}"/>
    <cellStyle name="20% - Ênfase4 3 13" xfId="19439" xr:uid="{F8DEEA45-520E-4ADC-8486-FB3D59E45E8A}"/>
    <cellStyle name="20% - Ênfase4 3 2" xfId="7138" xr:uid="{58544F64-39D0-47F9-A79D-530D5F085B1A}"/>
    <cellStyle name="20% - Ênfase4 3 2 10" xfId="19440" xr:uid="{14852C9C-225A-45C3-810F-3E46D5F824FD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2 2" xfId="22699" xr:uid="{AB1A4F00-E7A9-43BB-B04F-A2DEF1FA11C0}"/>
    <cellStyle name="20% - Ênfase4 3 2 2 2 2 3" xfId="14620" xr:uid="{95F2C1FA-A5C2-41A5-9A6C-023D3DB767D1}"/>
    <cellStyle name="20% - Ênfase4 3 2 2 2 2 3 2" xfId="25685" xr:uid="{9BF390DF-A1F0-4792-B7A9-625F38BF1E67}"/>
    <cellStyle name="20% - Ênfase4 3 2 2 2 2 4" xfId="17047" xr:uid="{C40A7FCD-5842-4A1C-BE8D-882238CCE6F8}"/>
    <cellStyle name="20% - Ênfase4 3 2 2 2 2 4 2" xfId="27861" xr:uid="{BA812CCE-9124-4329-9FB1-5B7479839AEB}"/>
    <cellStyle name="20% - Ênfase4 3 2 2 2 2 5" xfId="20750" xr:uid="{B829CDC2-0F39-449B-977A-AEDC828F9BFD}"/>
    <cellStyle name="20% - Ênfase4 3 2 2 2 3" xfId="9947" xr:uid="{C7E8099E-B01E-4978-9C6B-D33F8499191C}"/>
    <cellStyle name="20% - Ênfase4 3 2 2 2 3 2" xfId="13483" xr:uid="{496F9A7E-C07F-4C31-B2DE-6788C5DF853B}"/>
    <cellStyle name="20% - Ênfase4 3 2 2 2 3 2 2" xfId="24550" xr:uid="{93E924EC-E430-42A2-99F6-F64E28BEAE98}"/>
    <cellStyle name="20% - Ênfase4 3 2 2 2 3 3" xfId="21400" xr:uid="{1A8766BA-2F5C-40FA-97C8-60F571A17672}"/>
    <cellStyle name="20% - Ênfase4 3 2 2 2 4" xfId="12503" xr:uid="{2796F16E-F707-431C-AEDF-025D251E8DD0}"/>
    <cellStyle name="20% - Ênfase4 3 2 2 2 4 2" xfId="23618" xr:uid="{31F639C5-AF2D-49C9-98CA-EA6050BDF60A}"/>
    <cellStyle name="20% - Ênfase4 3 2 2 2 5" xfId="15667" xr:uid="{1F77E905-72B7-4EEB-A534-9DF5BDBFC7C1}"/>
    <cellStyle name="20% - Ênfase4 3 2 2 2 5 2" xfId="26561" xr:uid="{22FB6AEE-59B2-4020-B5B8-5DBD829792E4}"/>
    <cellStyle name="20% - Ênfase4 3 2 2 2 6" xfId="19442" xr:uid="{42AA7550-2009-4DF8-9DC8-CAAEF9ED56BF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2 2" xfId="22981" xr:uid="{E9130927-42D2-4198-A3FE-C8EC3A874AB3}"/>
    <cellStyle name="20% - Ênfase4 3 2 2 3 2 3" xfId="14902" xr:uid="{D33F2454-88E9-4EE0-9F5A-C02335C90089}"/>
    <cellStyle name="20% - Ênfase4 3 2 2 3 2 3 2" xfId="25967" xr:uid="{472E018A-C9E4-47D9-80A7-41119C901B5A}"/>
    <cellStyle name="20% - Ênfase4 3 2 2 3 2 4" xfId="17329" xr:uid="{7555A278-9258-49CD-8287-B7635710FD61}"/>
    <cellStyle name="20% - Ênfase4 3 2 2 3 2 4 2" xfId="28143" xr:uid="{D1FB8685-8C7B-47F4-ABA1-1B99E9EF5149}"/>
    <cellStyle name="20% - Ênfase4 3 2 2 3 2 5" xfId="21032" xr:uid="{76288462-3334-4431-B020-E979967A617A}"/>
    <cellStyle name="20% - Ênfase4 3 2 2 3 3" xfId="9948" xr:uid="{8D0185DD-9B08-453A-A347-6311C71FDDC5}"/>
    <cellStyle name="20% - Ênfase4 3 2 2 3 3 2" xfId="13765" xr:uid="{5089B0A2-6051-413D-A862-67EE225CA342}"/>
    <cellStyle name="20% - Ênfase4 3 2 2 3 3 2 2" xfId="24832" xr:uid="{8C26C706-BE1A-4449-B845-9BE33BFC4544}"/>
    <cellStyle name="20% - Ênfase4 3 2 2 3 3 3" xfId="21401" xr:uid="{8613AD72-5E70-4E42-843C-78FF75D79BB4}"/>
    <cellStyle name="20% - Ênfase4 3 2 2 3 4" xfId="12785" xr:uid="{0A63FD1B-B6B6-4E3B-891D-FCB297CA9B6E}"/>
    <cellStyle name="20% - Ênfase4 3 2 2 3 4 2" xfId="23900" xr:uid="{F1631B7F-FA4A-42B1-A2C9-C912F259CA74}"/>
    <cellStyle name="20% - Ênfase4 3 2 2 3 5" xfId="15668" xr:uid="{C2553AF7-FFBE-498E-B366-096AC3D6C62C}"/>
    <cellStyle name="20% - Ênfase4 3 2 2 3 5 2" xfId="26562" xr:uid="{35D01A24-49EE-4E5A-8240-F48F09563DBE}"/>
    <cellStyle name="20% - Ênfase4 3 2 2 3 6" xfId="19443" xr:uid="{4175A3F0-3EF5-42F7-BEFA-DC57002D0438}"/>
    <cellStyle name="20% - Ênfase4 3 2 2 4" xfId="8982" xr:uid="{A3213FB9-45C4-4773-ACFA-A4665043B0C6}"/>
    <cellStyle name="20% - Ênfase4 3 2 2 4 2" xfId="10961" xr:uid="{2E0F8F28-51D5-4A3E-9025-80BD0258FDC1}"/>
    <cellStyle name="20% - Ênfase4 3 2 2 4 2 2" xfId="22417" xr:uid="{355255E1-B86B-4F75-ABFD-D4FFF700E257}"/>
    <cellStyle name="20% - Ênfase4 3 2 2 4 3" xfId="14324" xr:uid="{21CE7681-9454-4B8D-8917-74B2A94FEFC0}"/>
    <cellStyle name="20% - Ênfase4 3 2 2 4 3 2" xfId="25389" xr:uid="{68D7F878-2715-4832-B59E-5A77B11F0610}"/>
    <cellStyle name="20% - Ênfase4 3 2 2 4 4" xfId="16765" xr:uid="{867B6C9F-B7E3-47A5-B68F-F82072391DF1}"/>
    <cellStyle name="20% - Ênfase4 3 2 2 4 4 2" xfId="27579" xr:uid="{60509FE8-BD73-4068-8976-EC63395E1EE7}"/>
    <cellStyle name="20% - Ênfase4 3 2 2 4 5" xfId="20468" xr:uid="{B72DCD68-D66F-4D68-822F-DE56916D1BE2}"/>
    <cellStyle name="20% - Ênfase4 3 2 2 5" xfId="9946" xr:uid="{B5EE7E37-F515-41F4-A4D2-E4678EF609FF}"/>
    <cellStyle name="20% - Ênfase4 3 2 2 5 2" xfId="13187" xr:uid="{0CDEF61E-0ED0-4571-B33D-3E1C6E9EE312}"/>
    <cellStyle name="20% - Ênfase4 3 2 2 5 2 2" xfId="24254" xr:uid="{27B418C5-0C24-403F-82DD-46099529370A}"/>
    <cellStyle name="20% - Ênfase4 3 2 2 5 3" xfId="21399" xr:uid="{C87ADEB3-76B9-45B0-B285-E6006367C4A1}"/>
    <cellStyle name="20% - Ênfase4 3 2 2 6" xfId="12221" xr:uid="{129CBE3F-38FC-451B-B6C2-5D6DA8EE18D6}"/>
    <cellStyle name="20% - Ênfase4 3 2 2 6 2" xfId="23336" xr:uid="{CCB3FB54-3E3A-48DB-A083-05442845F3AB}"/>
    <cellStyle name="20% - Ênfase4 3 2 2 7" xfId="15666" xr:uid="{4A5D977F-B087-44AB-B1D4-A1143C1EAA69}"/>
    <cellStyle name="20% - Ênfase4 3 2 2 7 2" xfId="26560" xr:uid="{B4D56301-70B7-4F86-A92F-EEE04E95AB85}"/>
    <cellStyle name="20% - Ênfase4 3 2 2 8" xfId="19441" xr:uid="{3AA342BC-D663-470F-9C4A-6601A6C2998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2 2" xfId="22530" xr:uid="{AFEF4385-D734-438E-AB62-01AD9AEF6A1A}"/>
    <cellStyle name="20% - Ênfase4 3 2 3 2 3" xfId="14447" xr:uid="{6547823C-7811-44BB-B37D-D1168C2F8B41}"/>
    <cellStyle name="20% - Ênfase4 3 2 3 2 3 2" xfId="25512" xr:uid="{C0A6E9B9-430F-459D-AFF3-A344956B699A}"/>
    <cellStyle name="20% - Ênfase4 3 2 3 2 4" xfId="16878" xr:uid="{90948434-E465-47E1-A73C-2A3BAED5BF5B}"/>
    <cellStyle name="20% - Ênfase4 3 2 3 2 4 2" xfId="27692" xr:uid="{63D37685-97CD-4118-9B0C-1E250BEBB7AB}"/>
    <cellStyle name="20% - Ênfase4 3 2 3 2 5" xfId="20581" xr:uid="{22AB6262-9A0A-493E-A5F0-A55441A89B14}"/>
    <cellStyle name="20% - Ênfase4 3 2 3 3" xfId="9949" xr:uid="{FC291741-D691-4DF8-BB9F-8B535A8FAFF8}"/>
    <cellStyle name="20% - Ênfase4 3 2 3 3 2" xfId="13310" xr:uid="{0DDD1E1F-44A2-4D37-9B14-0BA198491AE2}"/>
    <cellStyle name="20% - Ênfase4 3 2 3 3 2 2" xfId="24377" xr:uid="{2D047427-CBD9-4F90-AA8F-3600FA8A2AF3}"/>
    <cellStyle name="20% - Ênfase4 3 2 3 3 3" xfId="21402" xr:uid="{D353B08C-6EC5-4DAD-8C6F-FC1B8BE75787}"/>
    <cellStyle name="20% - Ênfase4 3 2 3 4" xfId="12334" xr:uid="{11CE66F8-330E-4DE9-9B9B-0782F0AA6897}"/>
    <cellStyle name="20% - Ênfase4 3 2 3 4 2" xfId="23449" xr:uid="{27D73954-0616-4E08-936A-3D9CB6486C91}"/>
    <cellStyle name="20% - Ênfase4 3 2 3 5" xfId="15669" xr:uid="{CF47DCEF-B94E-4475-8AED-08F1DC7DF326}"/>
    <cellStyle name="20% - Ênfase4 3 2 3 5 2" xfId="26563" xr:uid="{2274217D-C631-4156-A3CB-56101D596E9D}"/>
    <cellStyle name="20% - Ênfase4 3 2 3 6" xfId="19444" xr:uid="{D5428E16-060C-49CA-9388-4D00D5DBF7F7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2 2" xfId="22812" xr:uid="{794404EA-C3C1-446B-9562-B9FE04B13F5E}"/>
    <cellStyle name="20% - Ênfase4 3 2 4 2 3" xfId="14733" xr:uid="{A5D77DD5-0A2F-4D83-90E3-C5EC3C4D57E0}"/>
    <cellStyle name="20% - Ênfase4 3 2 4 2 3 2" xfId="25798" xr:uid="{50B9579A-1ED9-4AD6-AFB7-62978BFFB16D}"/>
    <cellStyle name="20% - Ênfase4 3 2 4 2 4" xfId="17160" xr:uid="{7714625E-3BCD-48A7-B696-BB1871B4FC64}"/>
    <cellStyle name="20% - Ênfase4 3 2 4 2 4 2" xfId="27974" xr:uid="{B7AE76DF-2266-4976-BBDA-FB98502FDB31}"/>
    <cellStyle name="20% - Ênfase4 3 2 4 2 5" xfId="20863" xr:uid="{DEBBEE12-7BB6-40A4-81D4-0400376C6ECF}"/>
    <cellStyle name="20% - Ênfase4 3 2 4 3" xfId="9950" xr:uid="{EF2E4FF4-EAD8-4178-BD1F-47A03F5432B3}"/>
    <cellStyle name="20% - Ênfase4 3 2 4 3 2" xfId="13596" xr:uid="{E5291B3D-421D-4D5A-8D6D-79B7E7D6B065}"/>
    <cellStyle name="20% - Ênfase4 3 2 4 3 2 2" xfId="24663" xr:uid="{B2764EDC-3469-48DB-ABFD-0CB5909B3AEF}"/>
    <cellStyle name="20% - Ênfase4 3 2 4 3 3" xfId="21403" xr:uid="{470A3C21-4A13-4785-985B-ACEA03F307E1}"/>
    <cellStyle name="20% - Ênfase4 3 2 4 4" xfId="12616" xr:uid="{39FF56CB-91CD-4763-9707-1ED8C20F756D}"/>
    <cellStyle name="20% - Ênfase4 3 2 4 4 2" xfId="23731" xr:uid="{F70F478E-1C61-4EE1-84A5-5F8008D9E982}"/>
    <cellStyle name="20% - Ênfase4 3 2 4 5" xfId="15670" xr:uid="{2B718DC5-D810-4D64-8ECE-7A0E5A3E1B92}"/>
    <cellStyle name="20% - Ênfase4 3 2 4 5 2" xfId="26564" xr:uid="{FE9A3C95-24EE-4070-B225-C89CB3D84320}"/>
    <cellStyle name="20% - Ênfase4 3 2 4 6" xfId="19445" xr:uid="{BA7D5CF8-E357-4484-AA1E-12AA084FA86E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2 2 2" xfId="26227" xr:uid="{BDBE6593-3783-4C87-A66B-75A6063FBFE5}"/>
    <cellStyle name="20% - Ênfase4 3 2 5 2 3" xfId="22248" xr:uid="{D2C03210-ADD5-4C76-AA7E-548E00CF602F}"/>
    <cellStyle name="20% - Ênfase4 3 2 5 3" xfId="14027" xr:uid="{7F51FD69-0F15-4F90-9975-1C2B600A3336}"/>
    <cellStyle name="20% - Ênfase4 3 2 5 3 2" xfId="25092" xr:uid="{D3FBDA03-3A27-469A-8BAA-5FFBA2D4DCC8}"/>
    <cellStyle name="20% - Ênfase4 3 2 5 4" xfId="16596" xr:uid="{F8F82EE8-26EA-4B19-B727-F23B6295A78A}"/>
    <cellStyle name="20% - Ênfase4 3 2 5 4 2" xfId="27410" xr:uid="{A71140D8-EA2C-4D90-980B-A916D0BB6989}"/>
    <cellStyle name="20% - Ênfase4 3 2 5 5" xfId="20299" xr:uid="{FCAEBB9E-B40C-4A6A-9BF0-E166437822A1}"/>
    <cellStyle name="20% - Ênfase4 3 2 6" xfId="9945" xr:uid="{05DD4475-06C9-4D89-B007-50134A6D2526}"/>
    <cellStyle name="20% - Ênfase4 3 2 6 2" xfId="14151" xr:uid="{B3217621-70D1-483E-8AD6-476301DA3926}"/>
    <cellStyle name="20% - Ênfase4 3 2 6 2 2" xfId="25216" xr:uid="{A69F368F-BC09-4E89-B984-75FCD1F7EBD4}"/>
    <cellStyle name="20% - Ênfase4 3 2 6 3" xfId="21398" xr:uid="{817932B6-5FE4-434E-9915-0FAE9BB02777}"/>
    <cellStyle name="20% - Ênfase4 3 2 7" xfId="13013" xr:uid="{5AA91E00-CE1F-45F3-8F16-93CB55DFEBB9}"/>
    <cellStyle name="20% - Ênfase4 3 2 7 2" xfId="24081" xr:uid="{2C71488A-95B0-4A1A-B412-6ACCAC434015}"/>
    <cellStyle name="20% - Ênfase4 3 2 8" xfId="11992" xr:uid="{35BECB8C-4401-43DE-8256-B41DC9A852C6}"/>
    <cellStyle name="20% - Ênfase4 3 2 8 2" xfId="23163" xr:uid="{46849E83-9764-4A05-A17B-9DBFC77409D2}"/>
    <cellStyle name="20% - Ênfase4 3 2 9" xfId="15665" xr:uid="{9E8A476E-EE3E-48C2-9C30-EE0CE6820A25}"/>
    <cellStyle name="20% - Ênfase4 3 2 9 2" xfId="26559" xr:uid="{BABA9BE7-5D8A-43CA-B27F-2B3766229066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2 2" xfId="22643" xr:uid="{35852DF7-2E66-419F-8D11-D84FBBE10622}"/>
    <cellStyle name="20% - Ênfase4 3 3 2 2 3" xfId="14564" xr:uid="{2548A75A-9239-4831-A67C-357E905863D9}"/>
    <cellStyle name="20% - Ênfase4 3 3 2 2 3 2" xfId="25629" xr:uid="{4C75D425-27E6-4DB6-B1E7-88CDC03F2FF0}"/>
    <cellStyle name="20% - Ênfase4 3 3 2 2 4" xfId="16991" xr:uid="{CA26950D-B2ED-4201-916C-FBDE5839FCA2}"/>
    <cellStyle name="20% - Ênfase4 3 3 2 2 4 2" xfId="27805" xr:uid="{F60D035A-90DB-4BD3-8A5D-494BA996CFF1}"/>
    <cellStyle name="20% - Ênfase4 3 3 2 2 5" xfId="20694" xr:uid="{A3E0C8AE-C085-4766-A3A1-1486D95B2230}"/>
    <cellStyle name="20% - Ênfase4 3 3 2 3" xfId="9952" xr:uid="{B8DCDE7B-9EA2-4881-945B-89C300331E1A}"/>
    <cellStyle name="20% - Ênfase4 3 3 2 3 2" xfId="13427" xr:uid="{5DB396E4-0D9D-4208-B85A-A0C8D4D85208}"/>
    <cellStyle name="20% - Ênfase4 3 3 2 3 2 2" xfId="24494" xr:uid="{269F6935-BE96-4B04-AC18-B0AD653075D1}"/>
    <cellStyle name="20% - Ênfase4 3 3 2 3 3" xfId="21405" xr:uid="{A1B0D9DA-BF3A-4953-B4D5-12199BC1FD55}"/>
    <cellStyle name="20% - Ênfase4 3 3 2 4" xfId="12447" xr:uid="{5DB7E8C3-EF5E-4879-A2D7-20A9C8512491}"/>
    <cellStyle name="20% - Ênfase4 3 3 2 4 2" xfId="23562" xr:uid="{B8DD705C-BFE4-43CB-9BB6-3B8B252CA7BA}"/>
    <cellStyle name="20% - Ênfase4 3 3 2 5" xfId="15672" xr:uid="{E63454AE-07EB-45FA-BA14-820762281AA7}"/>
    <cellStyle name="20% - Ênfase4 3 3 2 5 2" xfId="26566" xr:uid="{374E05C5-CCE2-4161-B1F0-2DBF8FCEAA63}"/>
    <cellStyle name="20% - Ênfase4 3 3 2 6" xfId="19447" xr:uid="{7E89E875-F8C2-4F4F-888B-A4CF271B2880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2 2" xfId="22925" xr:uid="{9DFFCC06-7F15-4075-BF32-FFADC49709CF}"/>
    <cellStyle name="20% - Ênfase4 3 3 3 2 3" xfId="14846" xr:uid="{88910216-8993-4B8E-A04D-F299F9968177}"/>
    <cellStyle name="20% - Ênfase4 3 3 3 2 3 2" xfId="25911" xr:uid="{D8C5C7A1-21E0-4DB8-A44A-B1241B0C0016}"/>
    <cellStyle name="20% - Ênfase4 3 3 3 2 4" xfId="17273" xr:uid="{EFEA6B48-B5C5-4F7B-BE37-969B35B1615A}"/>
    <cellStyle name="20% - Ênfase4 3 3 3 2 4 2" xfId="28087" xr:uid="{A6F1BEF2-BF00-4BFC-990C-AA58373C532D}"/>
    <cellStyle name="20% - Ênfase4 3 3 3 2 5" xfId="20976" xr:uid="{CD258EE6-DE4D-422B-8529-89E465ED3B52}"/>
    <cellStyle name="20% - Ênfase4 3 3 3 3" xfId="9953" xr:uid="{3DDE5862-A72F-44FF-8D08-62820C45EE75}"/>
    <cellStyle name="20% - Ênfase4 3 3 3 3 2" xfId="13709" xr:uid="{8B62DBBC-CEB9-46FA-8555-AD17FFDB3C2C}"/>
    <cellStyle name="20% - Ênfase4 3 3 3 3 2 2" xfId="24776" xr:uid="{C0248972-5D09-497A-8F4C-33D767BBD859}"/>
    <cellStyle name="20% - Ênfase4 3 3 3 3 3" xfId="21406" xr:uid="{DC671F63-866A-4F33-A509-F98630ED30E1}"/>
    <cellStyle name="20% - Ênfase4 3 3 3 4" xfId="12729" xr:uid="{0807F6FA-9D20-48F8-AF63-587BDBD860E7}"/>
    <cellStyle name="20% - Ênfase4 3 3 3 4 2" xfId="23844" xr:uid="{D9C474A1-66FE-4CAB-8C4D-09366679275D}"/>
    <cellStyle name="20% - Ênfase4 3 3 3 5" xfId="15673" xr:uid="{C5397F92-DBB0-43D4-929E-904FF2297A97}"/>
    <cellStyle name="20% - Ênfase4 3 3 3 5 2" xfId="26567" xr:uid="{3973E08B-D59F-47BC-B11E-32F84E72BE15}"/>
    <cellStyle name="20% - Ênfase4 3 3 3 6" xfId="19448" xr:uid="{4CFA5316-C363-4686-984A-E64C9B50A3AD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2 2 2" xfId="26171" xr:uid="{6B0CD581-3162-4465-A645-D875E859FCBF}"/>
    <cellStyle name="20% - Ênfase4 3 3 4 2 3" xfId="22361" xr:uid="{ABFAECAF-45FF-4395-9EFC-4C1774322387}"/>
    <cellStyle name="20% - Ênfase4 3 3 4 3" xfId="13971" xr:uid="{E7370D5A-97E7-45CF-B4D3-E4085379CD1D}"/>
    <cellStyle name="20% - Ênfase4 3 3 4 3 2" xfId="25036" xr:uid="{517130BF-28C6-4854-B080-9FD1D379E7FB}"/>
    <cellStyle name="20% - Ênfase4 3 3 4 4" xfId="16709" xr:uid="{82618DFF-2604-4319-BE9D-EA22F6C58516}"/>
    <cellStyle name="20% - Ênfase4 3 3 4 4 2" xfId="27523" xr:uid="{1D9716E5-F8ED-4FCC-B38C-42741826EEC6}"/>
    <cellStyle name="20% - Ênfase4 3 3 4 5" xfId="20412" xr:uid="{56BCECD8-8177-4001-B1CE-B59A09547A47}"/>
    <cellStyle name="20% - Ênfase4 3 3 5" xfId="9951" xr:uid="{54F7E854-1D9F-44AF-A931-C754B151EB49}"/>
    <cellStyle name="20% - Ênfase4 3 3 5 2" xfId="14268" xr:uid="{CB47682D-8F68-4B4B-8DAF-0536B3A5F406}"/>
    <cellStyle name="20% - Ênfase4 3 3 5 2 2" xfId="25333" xr:uid="{5DC498DB-66FF-4E0B-A055-90AF3F8717EB}"/>
    <cellStyle name="20% - Ênfase4 3 3 5 3" xfId="21404" xr:uid="{FCAE77F7-338F-4DC3-ABBE-E00376E1204A}"/>
    <cellStyle name="20% - Ênfase4 3 3 6" xfId="13131" xr:uid="{15392EE2-5E98-4A54-B2A6-7A498E2D2F35}"/>
    <cellStyle name="20% - Ênfase4 3 3 6 2" xfId="24198" xr:uid="{5F879861-410F-473F-8FB0-CC0A49C87600}"/>
    <cellStyle name="20% - Ênfase4 3 3 7" xfId="12165" xr:uid="{F08F1FB1-04A6-42F9-83EE-41804D31D10F}"/>
    <cellStyle name="20% - Ênfase4 3 3 7 2" xfId="23280" xr:uid="{D3D52C3F-D9B0-4D11-BD75-7B3DA4B09187}"/>
    <cellStyle name="20% - Ênfase4 3 3 8" xfId="15671" xr:uid="{74AEDAC3-54F4-4ACD-8679-70C969C94C95}"/>
    <cellStyle name="20% - Ênfase4 3 3 8 2" xfId="26565" xr:uid="{DEAA4487-70B6-48D0-A44C-C6BEA7EF12CD}"/>
    <cellStyle name="20% - Ênfase4 3 3 9" xfId="19446" xr:uid="{2FD0A5D4-A734-47B6-9D2B-1A3BA5FE0D64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2 2" xfId="22586" xr:uid="{79D2C21A-0150-4CDD-AA8A-00C94F5AAF2D}"/>
    <cellStyle name="20% - Ênfase4 3 4 2 2 3" xfId="14503" xr:uid="{FF7AAF3D-EB54-4A08-8E47-BDE7982DE31A}"/>
    <cellStyle name="20% - Ênfase4 3 4 2 2 3 2" xfId="25568" xr:uid="{50D10AA7-D29E-4FB1-816F-1D8704D89929}"/>
    <cellStyle name="20% - Ênfase4 3 4 2 2 4" xfId="16934" xr:uid="{924E4A12-CC95-480D-95EB-61D9CB69DDB2}"/>
    <cellStyle name="20% - Ênfase4 3 4 2 2 4 2" xfId="27748" xr:uid="{D12AB20A-7A0E-4CC0-B821-1281A75B239A}"/>
    <cellStyle name="20% - Ênfase4 3 4 2 2 5" xfId="20637" xr:uid="{F0E69160-1DAD-4D6B-B2C2-44EA1F7847BC}"/>
    <cellStyle name="20% - Ênfase4 3 4 2 3" xfId="9955" xr:uid="{FF9EC7DD-82AB-4D12-B10D-DAA6B47681FA}"/>
    <cellStyle name="20% - Ênfase4 3 4 2 3 2" xfId="13366" xr:uid="{E44D9172-D75D-4B9D-8D65-E3562D018B5E}"/>
    <cellStyle name="20% - Ênfase4 3 4 2 3 2 2" xfId="24433" xr:uid="{D7F57EE8-02B0-480A-94D4-A2F2D219B964}"/>
    <cellStyle name="20% - Ênfase4 3 4 2 3 3" xfId="21408" xr:uid="{6A873979-7D6D-4778-A551-7FFF3A5D1678}"/>
    <cellStyle name="20% - Ênfase4 3 4 2 4" xfId="12390" xr:uid="{6B6E2A0C-84E5-4E20-B9AF-0004F0E8642D}"/>
    <cellStyle name="20% - Ênfase4 3 4 2 4 2" xfId="23505" xr:uid="{93DE8F9B-B90F-4B43-BC83-5D780A83C29A}"/>
    <cellStyle name="20% - Ênfase4 3 4 2 5" xfId="15675" xr:uid="{00C43CA6-3591-4655-8F19-B5427AFE3106}"/>
    <cellStyle name="20% - Ênfase4 3 4 2 5 2" xfId="26569" xr:uid="{BED6C3BA-C9B0-4711-83A4-12BFB4F28493}"/>
    <cellStyle name="20% - Ênfase4 3 4 2 6" xfId="19450" xr:uid="{2D2D46A7-E6B1-4D8D-9843-E9D14728E6F1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2 2" xfId="22868" xr:uid="{FE92D65E-2E67-478F-B40E-A0DBC9CB34CE}"/>
    <cellStyle name="20% - Ênfase4 3 4 3 2 3" xfId="14789" xr:uid="{ACB4B31F-4CEA-4C3D-905A-712F0889DFAC}"/>
    <cellStyle name="20% - Ênfase4 3 4 3 2 3 2" xfId="25854" xr:uid="{1F36A46D-5876-4BFD-8E8F-D6813512A39E}"/>
    <cellStyle name="20% - Ênfase4 3 4 3 2 4" xfId="17216" xr:uid="{3FE4588D-6DAA-4016-8D9E-BF00E2CF17E7}"/>
    <cellStyle name="20% - Ênfase4 3 4 3 2 4 2" xfId="28030" xr:uid="{209CEA64-C806-47EC-9505-1D148C94A69B}"/>
    <cellStyle name="20% - Ênfase4 3 4 3 2 5" xfId="20919" xr:uid="{C9073AFD-54FD-4A81-8110-F0BA4B60CEF0}"/>
    <cellStyle name="20% - Ênfase4 3 4 3 3" xfId="9956" xr:uid="{45204A71-E144-41B4-BB27-9BBB18A0F7EF}"/>
    <cellStyle name="20% - Ênfase4 3 4 3 3 2" xfId="13652" xr:uid="{24806CCB-AC69-4C21-B12A-4360EC549278}"/>
    <cellStyle name="20% - Ênfase4 3 4 3 3 2 2" xfId="24719" xr:uid="{A30F085D-3862-420B-92CE-C8E24AB1238C}"/>
    <cellStyle name="20% - Ênfase4 3 4 3 3 3" xfId="21409" xr:uid="{4FE9C757-5F87-474D-B5E4-4C72922F8780}"/>
    <cellStyle name="20% - Ênfase4 3 4 3 4" xfId="12672" xr:uid="{DE3FED6B-66AA-48D6-A9C0-43311ECAB111}"/>
    <cellStyle name="20% - Ênfase4 3 4 3 4 2" xfId="23787" xr:uid="{592302D4-856A-4086-A33A-DB99A58CEFE9}"/>
    <cellStyle name="20% - Ênfase4 3 4 3 5" xfId="15676" xr:uid="{3400656F-BBC2-40B8-8244-3099080B94A1}"/>
    <cellStyle name="20% - Ênfase4 3 4 3 5 2" xfId="26570" xr:uid="{D41A4461-4057-460D-B35A-4EE5DBD8BE32}"/>
    <cellStyle name="20% - Ênfase4 3 4 3 6" xfId="19451" xr:uid="{BAA8BAEF-F83C-4AD2-A5F6-2CC768DF0FCB}"/>
    <cellStyle name="20% - Ênfase4 3 4 4" xfId="8868" xr:uid="{19D5351E-6CE1-4241-A000-1FDF94EF37F3}"/>
    <cellStyle name="20% - Ênfase4 3 4 4 2" xfId="10848" xr:uid="{91E9FCC9-0AB4-4858-9736-57145DF8E756}"/>
    <cellStyle name="20% - Ênfase4 3 4 4 2 2" xfId="22304" xr:uid="{FE685166-56BB-4C34-896A-26ABC551DDBB}"/>
    <cellStyle name="20% - Ênfase4 3 4 4 3" xfId="14207" xr:uid="{000C10A2-DE8A-48E7-B908-5C08990386A2}"/>
    <cellStyle name="20% - Ênfase4 3 4 4 3 2" xfId="25272" xr:uid="{7F8B9ED8-42FE-4AE0-B553-2360E90F4DB2}"/>
    <cellStyle name="20% - Ênfase4 3 4 4 4" xfId="16652" xr:uid="{5818628A-91F9-4CD7-996C-D6CC659CC8E1}"/>
    <cellStyle name="20% - Ênfase4 3 4 4 4 2" xfId="27466" xr:uid="{1D1A0782-DC15-480B-B247-AFF0053D6785}"/>
    <cellStyle name="20% - Ênfase4 3 4 4 5" xfId="20355" xr:uid="{6814C984-C27E-4E4E-9104-0CC96958FA84}"/>
    <cellStyle name="20% - Ênfase4 3 4 5" xfId="9954" xr:uid="{814503A7-2FC0-43CB-9BFD-952C40E3544A}"/>
    <cellStyle name="20% - Ênfase4 3 4 5 2" xfId="13069" xr:uid="{87691F84-3A10-4A88-A7F8-AC9A3F042AE0}"/>
    <cellStyle name="20% - Ênfase4 3 4 5 2 2" xfId="24137" xr:uid="{AC9896A0-D98C-4D72-A8EA-1AB9BBEEC879}"/>
    <cellStyle name="20% - Ênfase4 3 4 5 3" xfId="21407" xr:uid="{4C456520-BA51-4830-B123-C5E4D47BD7F0}"/>
    <cellStyle name="20% - Ênfase4 3 4 6" xfId="12048" xr:uid="{7729E457-9865-4782-B115-13C46D0350AA}"/>
    <cellStyle name="20% - Ênfase4 3 4 6 2" xfId="23219" xr:uid="{3CD9F852-3ABC-4747-917B-8CD8943DC24D}"/>
    <cellStyle name="20% - Ênfase4 3 4 7" xfId="15674" xr:uid="{E7FB3A1B-A77D-406A-A582-FE9CACBFC2D7}"/>
    <cellStyle name="20% - Ênfase4 3 4 7 2" xfId="26568" xr:uid="{F5C30AFB-B2AF-44C9-B0CE-62EF33B4DBBA}"/>
    <cellStyle name="20% - Ênfase4 3 4 8" xfId="19449" xr:uid="{75EF9559-2C0B-4E56-8F92-46310AE8A54D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2 2" xfId="22474" xr:uid="{07FB3B2B-F46F-4B47-9BF7-382EB1793E07}"/>
    <cellStyle name="20% - Ênfase4 3 5 2 3" xfId="14391" xr:uid="{106C9264-57D0-45CF-8AC6-C397DC2B4547}"/>
    <cellStyle name="20% - Ênfase4 3 5 2 3 2" xfId="25456" xr:uid="{614F2534-98A9-4D9F-B39F-963FF6E7E443}"/>
    <cellStyle name="20% - Ênfase4 3 5 2 4" xfId="16822" xr:uid="{39CB9607-EC8F-446F-A4FC-18132E496B3A}"/>
    <cellStyle name="20% - Ênfase4 3 5 2 4 2" xfId="27636" xr:uid="{87583B93-B3C9-49F4-8F95-C1C18DC5ED2F}"/>
    <cellStyle name="20% - Ênfase4 3 5 2 5" xfId="20525" xr:uid="{EC761997-C064-44FD-B211-5C74019A2FE1}"/>
    <cellStyle name="20% - Ênfase4 3 5 3" xfId="9957" xr:uid="{EF8985F2-92DB-4C56-9557-6D3B93683571}"/>
    <cellStyle name="20% - Ênfase4 3 5 3 2" xfId="13254" xr:uid="{974A6BD4-60E9-4C44-9668-2086D4161314}"/>
    <cellStyle name="20% - Ênfase4 3 5 3 2 2" xfId="24321" xr:uid="{3A3B91ED-210A-42BC-A264-DC845F7EA907}"/>
    <cellStyle name="20% - Ênfase4 3 5 3 3" xfId="21410" xr:uid="{3BCD5129-CD1D-460A-AE86-4A905999A995}"/>
    <cellStyle name="20% - Ênfase4 3 5 4" xfId="12278" xr:uid="{F1240ABC-FE35-4A15-B0CB-BBB97A2FBF60}"/>
    <cellStyle name="20% - Ênfase4 3 5 4 2" xfId="23393" xr:uid="{EC503618-EAFB-419E-9EDC-8338EF2C8CB9}"/>
    <cellStyle name="20% - Ênfase4 3 5 5" xfId="15677" xr:uid="{2C0467B0-B1E2-4F88-9114-7FFA8440EA90}"/>
    <cellStyle name="20% - Ênfase4 3 5 5 2" xfId="26571" xr:uid="{000103DC-8173-4BA0-9A5A-9C8D0D518AC5}"/>
    <cellStyle name="20% - Ênfase4 3 5 6" xfId="19452" xr:uid="{520F2503-87F1-4DFC-A8C6-23362C068ECE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2 2" xfId="22756" xr:uid="{9EFBC4DB-03AC-47B1-990D-75E4C101BA04}"/>
    <cellStyle name="20% - Ênfase4 3 6 2 3" xfId="14677" xr:uid="{7FBF6572-EA36-4EAA-A1F9-D93F62E4EAB6}"/>
    <cellStyle name="20% - Ênfase4 3 6 2 3 2" xfId="25742" xr:uid="{46A2A5F1-C271-4040-A704-7D4620AD2B27}"/>
    <cellStyle name="20% - Ênfase4 3 6 2 4" xfId="17104" xr:uid="{DEFFB1A2-F3A3-46AE-81D3-9F8A5D767590}"/>
    <cellStyle name="20% - Ênfase4 3 6 2 4 2" xfId="27918" xr:uid="{AEF51661-B3B9-4A7A-B965-56E6646D4BC9}"/>
    <cellStyle name="20% - Ênfase4 3 6 2 5" xfId="20807" xr:uid="{15D19CCA-9203-40ED-B20E-CC7F10BC9C10}"/>
    <cellStyle name="20% - Ênfase4 3 6 3" xfId="9958" xr:uid="{C1589B7A-62F2-42F5-B624-42554D12A23D}"/>
    <cellStyle name="20% - Ênfase4 3 6 3 2" xfId="13540" xr:uid="{05038215-F44C-4692-BD38-0122BD593064}"/>
    <cellStyle name="20% - Ênfase4 3 6 3 2 2" xfId="24607" xr:uid="{D90F7F92-44A4-43CD-8243-7A8EE6644926}"/>
    <cellStyle name="20% - Ênfase4 3 6 3 3" xfId="21411" xr:uid="{FEFBD5F3-8546-4A80-AA77-A888C2963640}"/>
    <cellStyle name="20% - Ênfase4 3 6 4" xfId="12560" xr:uid="{E16997C7-D547-4DAE-9CD6-9981F7A9D6EF}"/>
    <cellStyle name="20% - Ênfase4 3 6 4 2" xfId="23675" xr:uid="{5569C3A4-27CB-4684-A385-9BF4FC3634D1}"/>
    <cellStyle name="20% - Ênfase4 3 6 5" xfId="15678" xr:uid="{F787D85B-FD65-4A73-8270-67140F12D875}"/>
    <cellStyle name="20% - Ênfase4 3 6 5 2" xfId="26572" xr:uid="{E90718B0-5AD3-45CD-851B-A68B2C1B4A1D}"/>
    <cellStyle name="20% - Ênfase4 3 6 6" xfId="19453" xr:uid="{821019B6-48C1-4F48-89C2-26EB2E43A8CC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2 2" xfId="23038" xr:uid="{2A0B23B7-8F8E-41F6-A2F8-B3B3A713F0C1}"/>
    <cellStyle name="20% - Ênfase4 3 7 2 3" xfId="14959" xr:uid="{91F824BE-B025-4517-8737-3E398CF0A07F}"/>
    <cellStyle name="20% - Ênfase4 3 7 2 3 2" xfId="26024" xr:uid="{4CD5E6CF-C44F-4C1E-BAC7-59F7000B77C9}"/>
    <cellStyle name="20% - Ênfase4 3 7 2 4" xfId="17386" xr:uid="{D609E4E0-4BB3-4CA9-97E8-20DED8106BCD}"/>
    <cellStyle name="20% - Ênfase4 3 7 2 4 2" xfId="28200" xr:uid="{C64A486D-B6DA-4F64-B82F-54906BE175AA}"/>
    <cellStyle name="20% - Ênfase4 3 7 2 5" xfId="21089" xr:uid="{9CEDD4F2-7277-46C4-B328-22D402056E5E}"/>
    <cellStyle name="20% - Ênfase4 3 7 3" xfId="9959" xr:uid="{F05B0B2E-04F4-4AF9-A48B-CA4A69509DED}"/>
    <cellStyle name="20% - Ênfase4 3 7 3 2" xfId="13822" xr:uid="{D8A529D7-8DAD-4B60-A654-E7F64DC5C0EC}"/>
    <cellStyle name="20% - Ênfase4 3 7 3 2 2" xfId="24889" xr:uid="{77653DD7-FA46-46C8-AF30-AE6ADCAD60F8}"/>
    <cellStyle name="20% - Ênfase4 3 7 3 3" xfId="21412" xr:uid="{FE10EE7F-E1A2-4401-BE25-CE6E7D0B9440}"/>
    <cellStyle name="20% - Ênfase4 3 7 4" xfId="12842" xr:uid="{6862CE2D-C529-4631-AD9D-BF76ED213F7C}"/>
    <cellStyle name="20% - Ênfase4 3 7 4 2" xfId="23957" xr:uid="{5663CFF5-38E7-456D-AFB1-E2B3745E01C9}"/>
    <cellStyle name="20% - Ênfase4 3 7 5" xfId="15679" xr:uid="{32D7F75A-F331-487C-8D30-A9A338CF8FB3}"/>
    <cellStyle name="20% - Ênfase4 3 7 5 2" xfId="26573" xr:uid="{58904075-6EC8-4341-845D-5C16986A7BD5}"/>
    <cellStyle name="20% - Ênfase4 3 7 6" xfId="19454" xr:uid="{FA179B0B-CE41-4903-B4BB-7B29892DD7A6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2 2 2" xfId="26104" xr:uid="{5D26F589-B929-4FCD-8799-36AED5A48883}"/>
    <cellStyle name="20% - Ênfase4 3 8 2 3" xfId="22192" xr:uid="{9BC49B9D-8DAC-4C76-8DDB-9D4E18D57A75}"/>
    <cellStyle name="20% - Ênfase4 3 8 3" xfId="13904" xr:uid="{1535FA07-9C61-4803-9977-0CB138C07786}"/>
    <cellStyle name="20% - Ênfase4 3 8 3 2" xfId="24969" xr:uid="{DB58BF31-1C43-4AA6-A732-01892A2966AD}"/>
    <cellStyle name="20% - Ênfase4 3 8 4" xfId="16540" xr:uid="{51936334-1B7B-4C88-8891-8109CF3742E2}"/>
    <cellStyle name="20% - Ênfase4 3 8 4 2" xfId="27354" xr:uid="{94AC2F52-F86C-4A43-B4C7-93C4BE00159C}"/>
    <cellStyle name="20% - Ênfase4 3 8 5" xfId="20243" xr:uid="{8DFC8E7F-76C0-4991-A6FC-4BDE017F8B87}"/>
    <cellStyle name="20% - Ênfase4 3 9" xfId="9944" xr:uid="{6CC80C64-26AB-4B8F-B791-DE8578C89342}"/>
    <cellStyle name="20% - Ênfase4 3 9 2" xfId="14095" xr:uid="{3A232CFE-3E72-489B-96A6-F83FA0676E64}"/>
    <cellStyle name="20% - Ênfase4 3 9 2 2" xfId="25160" xr:uid="{B7836690-ACB2-4995-9724-BE65EC0E3D6F}"/>
    <cellStyle name="20% - Ênfase4 3 9 3" xfId="21397" xr:uid="{BC447BE4-4D23-4D50-A6A7-8A582A02577D}"/>
    <cellStyle name="20% - Ênfase4 4" xfId="7153" xr:uid="{09946018-54EE-44B4-A925-5844A7526BD3}"/>
    <cellStyle name="20% - Ênfase4 4 10" xfId="12971" xr:uid="{E830B53F-7D75-40E3-9719-3AC44357430F}"/>
    <cellStyle name="20% - Ênfase4 4 10 2" xfId="24039" xr:uid="{CBD1A117-101B-4B26-A2AD-9B8D4D5C986E}"/>
    <cellStyle name="20% - Ênfase4 4 11" xfId="11950" xr:uid="{22A80C18-4EA2-494F-9555-16C201F194CD}"/>
    <cellStyle name="20% - Ênfase4 4 11 2" xfId="23121" xr:uid="{DAFA44A3-2E26-49C9-91E3-8AA7DEDBEFDC}"/>
    <cellStyle name="20% - Ênfase4 4 12" xfId="15680" xr:uid="{5D2CDC51-48AE-4354-8662-BF093FEEB052}"/>
    <cellStyle name="20% - Ênfase4 4 12 2" xfId="26574" xr:uid="{335C178F-9C94-401C-BE66-88E35E66F534}"/>
    <cellStyle name="20% - Ênfase4 4 13" xfId="19455" xr:uid="{F53C40EC-492A-4103-9C31-B886D4618BC7}"/>
    <cellStyle name="20% - Ênfase4 4 2" xfId="7154" xr:uid="{7EA69A8E-4512-4B1F-A0B7-3D22967C589F}"/>
    <cellStyle name="20% - Ênfase4 4 2 10" xfId="19456" xr:uid="{08BB3CDF-1E7C-49AD-94B6-EFA8F5166CD2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2 2" xfId="22713" xr:uid="{296388E0-01B5-4D62-A193-87F56B421AD9}"/>
    <cellStyle name="20% - Ênfase4 4 2 2 2 2 3" xfId="14634" xr:uid="{0CD3D47F-1118-414C-8A3B-283A2DCA9825}"/>
    <cellStyle name="20% - Ênfase4 4 2 2 2 2 3 2" xfId="25699" xr:uid="{FC914037-34A0-47DE-AA45-D6C8816D7053}"/>
    <cellStyle name="20% - Ênfase4 4 2 2 2 2 4" xfId="17061" xr:uid="{B557D2EA-07F4-4BEA-A7DE-906B93805775}"/>
    <cellStyle name="20% - Ênfase4 4 2 2 2 2 4 2" xfId="27875" xr:uid="{72E219E7-7813-4209-A239-211870111326}"/>
    <cellStyle name="20% - Ênfase4 4 2 2 2 2 5" xfId="20764" xr:uid="{289B4054-34BB-48E3-8465-10AFA6333229}"/>
    <cellStyle name="20% - Ênfase4 4 2 2 2 3" xfId="9963" xr:uid="{BF8A8933-F398-4DEA-BF8F-966364EBB970}"/>
    <cellStyle name="20% - Ênfase4 4 2 2 2 3 2" xfId="13497" xr:uid="{8FE89B9D-7B54-4229-9DAB-9A4A6F8D3B14}"/>
    <cellStyle name="20% - Ênfase4 4 2 2 2 3 2 2" xfId="24564" xr:uid="{8B041F73-3C15-47C5-98BF-BAFB6BDE1A7A}"/>
    <cellStyle name="20% - Ênfase4 4 2 2 2 3 3" xfId="21416" xr:uid="{20931F0F-2A2B-4C02-B1FF-5748F4137657}"/>
    <cellStyle name="20% - Ênfase4 4 2 2 2 4" xfId="12517" xr:uid="{BB9FB314-0640-43D1-9882-DEABEABC95B4}"/>
    <cellStyle name="20% - Ênfase4 4 2 2 2 4 2" xfId="23632" xr:uid="{6A272F5F-775B-44B7-90F2-7709F340484C}"/>
    <cellStyle name="20% - Ênfase4 4 2 2 2 5" xfId="15683" xr:uid="{EA4BB267-CDA4-4531-93B2-7D7CAD407A9F}"/>
    <cellStyle name="20% - Ênfase4 4 2 2 2 5 2" xfId="26577" xr:uid="{7939F736-C32A-4A89-95EC-2ED54E51F055}"/>
    <cellStyle name="20% - Ênfase4 4 2 2 2 6" xfId="19458" xr:uid="{C6BC96D3-F30A-456D-8AA7-1937254E21A8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2 2" xfId="22995" xr:uid="{C56156D3-058E-4CD7-B029-051DB96F1DBD}"/>
    <cellStyle name="20% - Ênfase4 4 2 2 3 2 3" xfId="14916" xr:uid="{D60CE493-E07C-481A-AD3C-3E504A504AD0}"/>
    <cellStyle name="20% - Ênfase4 4 2 2 3 2 3 2" xfId="25981" xr:uid="{77900729-AD6F-48BE-A431-B37B78E2406A}"/>
    <cellStyle name="20% - Ênfase4 4 2 2 3 2 4" xfId="17343" xr:uid="{0E2FEE92-C5DB-4A25-A4F9-5A01DB2B5E49}"/>
    <cellStyle name="20% - Ênfase4 4 2 2 3 2 4 2" xfId="28157" xr:uid="{3E29F9A7-6C72-4FB9-A377-6D3FE07DA2B4}"/>
    <cellStyle name="20% - Ênfase4 4 2 2 3 2 5" xfId="21046" xr:uid="{A54C49F7-523D-4DCB-9580-4E2726CAE24A}"/>
    <cellStyle name="20% - Ênfase4 4 2 2 3 3" xfId="9964" xr:uid="{2215B7B8-93AA-4341-B81A-C61D468E59E0}"/>
    <cellStyle name="20% - Ênfase4 4 2 2 3 3 2" xfId="13779" xr:uid="{027EC33F-D396-4458-8C0D-CDA87425A453}"/>
    <cellStyle name="20% - Ênfase4 4 2 2 3 3 2 2" xfId="24846" xr:uid="{CB5D8586-D1EE-47F4-A6AF-77150851A705}"/>
    <cellStyle name="20% - Ênfase4 4 2 2 3 3 3" xfId="21417" xr:uid="{D15705C9-F3DC-4567-B8CD-7EE123BA5EBF}"/>
    <cellStyle name="20% - Ênfase4 4 2 2 3 4" xfId="12799" xr:uid="{20228681-1C17-4937-8A5C-B1D81A195A3E}"/>
    <cellStyle name="20% - Ênfase4 4 2 2 3 4 2" xfId="23914" xr:uid="{FE1EFF8A-A449-42BD-ABB7-CE418BE7AE28}"/>
    <cellStyle name="20% - Ênfase4 4 2 2 3 5" xfId="15684" xr:uid="{9CE06EAB-34AF-4758-9862-1AEA3BDE8AB5}"/>
    <cellStyle name="20% - Ênfase4 4 2 2 3 5 2" xfId="26578" xr:uid="{CF52F3B6-4E6C-4051-8BAC-FA628E03E634}"/>
    <cellStyle name="20% - Ênfase4 4 2 2 3 6" xfId="19459" xr:uid="{83565EDF-E7CB-4C38-A05C-4D9EE8EAF6AA}"/>
    <cellStyle name="20% - Ênfase4 4 2 2 4" xfId="8996" xr:uid="{09556EE8-81E4-407A-8D69-BF2E4B4AD646}"/>
    <cellStyle name="20% - Ênfase4 4 2 2 4 2" xfId="10975" xr:uid="{C67EE2CB-A836-453A-ADE0-9793E1431AD9}"/>
    <cellStyle name="20% - Ênfase4 4 2 2 4 2 2" xfId="22431" xr:uid="{FDFA6BFB-32E1-42A4-8261-11F96731CB9A}"/>
    <cellStyle name="20% - Ênfase4 4 2 2 4 3" xfId="14338" xr:uid="{3B190A2F-5E11-4475-B2B7-F7D27137BD98}"/>
    <cellStyle name="20% - Ênfase4 4 2 2 4 3 2" xfId="25403" xr:uid="{F8E7D277-19EB-4B7B-AF66-A4E9875AFF6C}"/>
    <cellStyle name="20% - Ênfase4 4 2 2 4 4" xfId="16779" xr:uid="{0E651DCB-D8C3-443D-86E8-FB8AF94836F7}"/>
    <cellStyle name="20% - Ênfase4 4 2 2 4 4 2" xfId="27593" xr:uid="{96B1D566-BC93-407C-A712-53E86F88EFBE}"/>
    <cellStyle name="20% - Ênfase4 4 2 2 4 5" xfId="20482" xr:uid="{4B2FAF4B-E889-4F92-A15E-0D001A5970CD}"/>
    <cellStyle name="20% - Ênfase4 4 2 2 5" xfId="9962" xr:uid="{D138AB44-6CB1-4905-9BD4-7812B7F7CCAA}"/>
    <cellStyle name="20% - Ênfase4 4 2 2 5 2" xfId="13201" xr:uid="{8AAD1B78-C28B-4393-B1D6-BD779547DAA7}"/>
    <cellStyle name="20% - Ênfase4 4 2 2 5 2 2" xfId="24268" xr:uid="{35047488-6800-4DBF-A1CD-3B4FD6FDC62C}"/>
    <cellStyle name="20% - Ênfase4 4 2 2 5 3" xfId="21415" xr:uid="{C75B5F6A-5158-4A54-AA64-EEED6B81898C}"/>
    <cellStyle name="20% - Ênfase4 4 2 2 6" xfId="12235" xr:uid="{8270B056-59AC-4BEE-A132-332AAC2B6ED5}"/>
    <cellStyle name="20% - Ênfase4 4 2 2 6 2" xfId="23350" xr:uid="{B84C2A31-C9B8-4D9D-B730-88A935645D02}"/>
    <cellStyle name="20% - Ênfase4 4 2 2 7" xfId="15682" xr:uid="{E67EE5A8-2DD3-49DA-ADF7-37FED542D7F8}"/>
    <cellStyle name="20% - Ênfase4 4 2 2 7 2" xfId="26576" xr:uid="{DD356A3E-9F84-4A30-AD85-F1456F2B3844}"/>
    <cellStyle name="20% - Ênfase4 4 2 2 8" xfId="19457" xr:uid="{29AC2BE4-17B7-4480-8BBB-5084970AD80F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2 2" xfId="22544" xr:uid="{871EB89A-BACC-479E-824D-45319D8A15E1}"/>
    <cellStyle name="20% - Ênfase4 4 2 3 2 3" xfId="14461" xr:uid="{7A7D71E9-4333-4E62-8047-61E369FD1AD0}"/>
    <cellStyle name="20% - Ênfase4 4 2 3 2 3 2" xfId="25526" xr:uid="{807D1819-9E63-4571-83A0-71356F1B18A4}"/>
    <cellStyle name="20% - Ênfase4 4 2 3 2 4" xfId="16892" xr:uid="{B212CB4C-E263-4845-8C98-822376F55FFA}"/>
    <cellStyle name="20% - Ênfase4 4 2 3 2 4 2" xfId="27706" xr:uid="{D3DD73BC-A578-4F52-B94A-21CD302C9B68}"/>
    <cellStyle name="20% - Ênfase4 4 2 3 2 5" xfId="20595" xr:uid="{3A84F375-211B-464F-934D-267F7C3CD5FD}"/>
    <cellStyle name="20% - Ênfase4 4 2 3 3" xfId="9965" xr:uid="{6E5D2937-CFAF-4184-AF5B-2BAD48F0B6F2}"/>
    <cellStyle name="20% - Ênfase4 4 2 3 3 2" xfId="13324" xr:uid="{F8A831EA-2A5A-4182-B005-20AA5449E543}"/>
    <cellStyle name="20% - Ênfase4 4 2 3 3 2 2" xfId="24391" xr:uid="{1C026754-B1DE-495E-B501-619450F22C4F}"/>
    <cellStyle name="20% - Ênfase4 4 2 3 3 3" xfId="21418" xr:uid="{04BCA0DC-27AA-4C4B-8B45-8E93905CD3B0}"/>
    <cellStyle name="20% - Ênfase4 4 2 3 4" xfId="12348" xr:uid="{B23E5F7B-5188-4937-A51A-541FE34494CC}"/>
    <cellStyle name="20% - Ênfase4 4 2 3 4 2" xfId="23463" xr:uid="{6A91F377-F25D-4579-A6E1-2350F279E32D}"/>
    <cellStyle name="20% - Ênfase4 4 2 3 5" xfId="15685" xr:uid="{26C12EFB-59F7-4F20-A8A0-4AA2048717B2}"/>
    <cellStyle name="20% - Ênfase4 4 2 3 5 2" xfId="26579" xr:uid="{A0BD0088-8A39-40D7-81FE-DF41D0BBE00E}"/>
    <cellStyle name="20% - Ênfase4 4 2 3 6" xfId="19460" xr:uid="{25B57874-5958-4025-85FB-62A6E590EEB6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2 2" xfId="22826" xr:uid="{A72B37A4-C54C-4334-AA33-3ABAE7D2991E}"/>
    <cellStyle name="20% - Ênfase4 4 2 4 2 3" xfId="14747" xr:uid="{E5DF10EA-34F6-4561-A397-5D231E85BEA0}"/>
    <cellStyle name="20% - Ênfase4 4 2 4 2 3 2" xfId="25812" xr:uid="{D80C19EF-83EE-414B-B979-04A5399828AD}"/>
    <cellStyle name="20% - Ênfase4 4 2 4 2 4" xfId="17174" xr:uid="{5AF6F67B-1469-4B2A-82B0-40DAD2E91D91}"/>
    <cellStyle name="20% - Ênfase4 4 2 4 2 4 2" xfId="27988" xr:uid="{EFD2ECF6-45E4-4B4A-B2AD-07AAEA13B0E3}"/>
    <cellStyle name="20% - Ênfase4 4 2 4 2 5" xfId="20877" xr:uid="{EE79AD74-1BC1-406C-8404-927D27F1FE62}"/>
    <cellStyle name="20% - Ênfase4 4 2 4 3" xfId="9966" xr:uid="{D4235793-40AF-411A-8DA0-F68C9511DFD6}"/>
    <cellStyle name="20% - Ênfase4 4 2 4 3 2" xfId="13610" xr:uid="{AB4C33D8-2882-444D-A7E4-1C83F59017B1}"/>
    <cellStyle name="20% - Ênfase4 4 2 4 3 2 2" xfId="24677" xr:uid="{3911616B-92BD-447B-8B0F-E13E0FEA2B0A}"/>
    <cellStyle name="20% - Ênfase4 4 2 4 3 3" xfId="21419" xr:uid="{803A1BE6-1C64-47C0-B76B-0B11373C1DED}"/>
    <cellStyle name="20% - Ênfase4 4 2 4 4" xfId="12630" xr:uid="{4A2E0535-2930-43B2-8265-C9234C61C1C4}"/>
    <cellStyle name="20% - Ênfase4 4 2 4 4 2" xfId="23745" xr:uid="{A049CB4D-71C4-4394-8316-15D7E503F551}"/>
    <cellStyle name="20% - Ênfase4 4 2 4 5" xfId="15686" xr:uid="{1C41E804-DFD4-454B-A68C-C06A7D00D531}"/>
    <cellStyle name="20% - Ênfase4 4 2 4 5 2" xfId="26580" xr:uid="{2C6DEB0E-5071-4FC0-8147-5121723C5316}"/>
    <cellStyle name="20% - Ênfase4 4 2 4 6" xfId="19461" xr:uid="{AA5C8FDC-C8C6-4A93-BCFF-D9317F73C67E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2 2 2" xfId="26241" xr:uid="{FA750FCB-DA5E-4F6E-9F28-6C1B49B1AA5D}"/>
    <cellStyle name="20% - Ênfase4 4 2 5 2 3" xfId="22262" xr:uid="{26FA2C27-1E6A-473F-8700-D8CBD81261C0}"/>
    <cellStyle name="20% - Ênfase4 4 2 5 3" xfId="14041" xr:uid="{5F82A9E9-E6BE-478F-81DF-5FB76A19DD54}"/>
    <cellStyle name="20% - Ênfase4 4 2 5 3 2" xfId="25106" xr:uid="{3568D5AD-22DC-4A14-B7AC-B35146EFC37F}"/>
    <cellStyle name="20% - Ênfase4 4 2 5 4" xfId="16610" xr:uid="{B3E63C7B-C992-48EA-A338-F588FE31EA44}"/>
    <cellStyle name="20% - Ênfase4 4 2 5 4 2" xfId="27424" xr:uid="{726585E6-588D-4944-8348-C44D37B9F27D}"/>
    <cellStyle name="20% - Ênfase4 4 2 5 5" xfId="20313" xr:uid="{6C750E9C-DEB5-423B-B001-61363533D514}"/>
    <cellStyle name="20% - Ênfase4 4 2 6" xfId="9961" xr:uid="{13C71768-1041-4D28-90E5-25C9B7F6CEAB}"/>
    <cellStyle name="20% - Ênfase4 4 2 6 2" xfId="14165" xr:uid="{2E06F487-F3DA-4661-B8A2-4CDDDC2BABAD}"/>
    <cellStyle name="20% - Ênfase4 4 2 6 2 2" xfId="25230" xr:uid="{EBCD01F5-289B-456B-888A-76283F87F7AC}"/>
    <cellStyle name="20% - Ênfase4 4 2 6 3" xfId="21414" xr:uid="{BBF8DE1A-F627-4F4B-BB31-D27FC88470E1}"/>
    <cellStyle name="20% - Ênfase4 4 2 7" xfId="13027" xr:uid="{7EA26E95-18BB-4493-BA0F-25027DCB7223}"/>
    <cellStyle name="20% - Ênfase4 4 2 7 2" xfId="24095" xr:uid="{F168CC14-EFB6-4CAE-BC2B-B72B642F7790}"/>
    <cellStyle name="20% - Ênfase4 4 2 8" xfId="12006" xr:uid="{9D9E13AF-E8F0-4E92-BD50-6B68F454B888}"/>
    <cellStyle name="20% - Ênfase4 4 2 8 2" xfId="23177" xr:uid="{26A3A756-E7FE-4F6F-9BA0-BF084D6DAA6E}"/>
    <cellStyle name="20% - Ênfase4 4 2 9" xfId="15681" xr:uid="{94F47709-DDCD-4817-BFB6-AA8F97AD17DF}"/>
    <cellStyle name="20% - Ênfase4 4 2 9 2" xfId="26575" xr:uid="{D54E6426-0F05-436E-9AD1-3423044D2FF1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2 2" xfId="22657" xr:uid="{7EC50374-300E-4AD1-A560-5A752F297B0D}"/>
    <cellStyle name="20% - Ênfase4 4 3 2 2 3" xfId="14578" xr:uid="{9DF67E96-CAA1-4945-94EA-690ABE01EE88}"/>
    <cellStyle name="20% - Ênfase4 4 3 2 2 3 2" xfId="25643" xr:uid="{472A16C5-710C-4D68-BC6C-759925C31F0E}"/>
    <cellStyle name="20% - Ênfase4 4 3 2 2 4" xfId="17005" xr:uid="{90E32051-6D0D-4D84-BC40-080BD1FD08AD}"/>
    <cellStyle name="20% - Ênfase4 4 3 2 2 4 2" xfId="27819" xr:uid="{C08DC539-08B7-4E69-9DF1-7361AEBD792A}"/>
    <cellStyle name="20% - Ênfase4 4 3 2 2 5" xfId="20708" xr:uid="{41C8328B-B217-4D49-A206-B14848847A5D}"/>
    <cellStyle name="20% - Ênfase4 4 3 2 3" xfId="9968" xr:uid="{77AD4370-A7F9-4DBA-9147-70B0F596BC5E}"/>
    <cellStyle name="20% - Ênfase4 4 3 2 3 2" xfId="13441" xr:uid="{DFE2A691-765D-4492-86E4-A907BDAF9399}"/>
    <cellStyle name="20% - Ênfase4 4 3 2 3 2 2" xfId="24508" xr:uid="{D866F380-CDCA-4D2C-AF62-37EF4B58C7CF}"/>
    <cellStyle name="20% - Ênfase4 4 3 2 3 3" xfId="21421" xr:uid="{DD08D5A9-2E7A-4A8E-879A-680AE610AB13}"/>
    <cellStyle name="20% - Ênfase4 4 3 2 4" xfId="12461" xr:uid="{8EA0131C-66E5-462D-B861-A72072CC94DE}"/>
    <cellStyle name="20% - Ênfase4 4 3 2 4 2" xfId="23576" xr:uid="{1706182B-210F-443F-8878-1886825C42FC}"/>
    <cellStyle name="20% - Ênfase4 4 3 2 5" xfId="15688" xr:uid="{90EC3920-11B7-4375-9BB3-26C75D58F89A}"/>
    <cellStyle name="20% - Ênfase4 4 3 2 5 2" xfId="26582" xr:uid="{FAF31096-3065-4D54-AFD5-528ED1557A76}"/>
    <cellStyle name="20% - Ênfase4 4 3 2 6" xfId="19463" xr:uid="{72E33DC2-9C0B-4E22-9F20-BC21EAE3D403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2 2" xfId="22939" xr:uid="{95AF528B-3722-4952-A90D-21EDD7147C61}"/>
    <cellStyle name="20% - Ênfase4 4 3 3 2 3" xfId="14860" xr:uid="{50148527-FF7F-4E76-8AB4-D2DFBDDF0B5B}"/>
    <cellStyle name="20% - Ênfase4 4 3 3 2 3 2" xfId="25925" xr:uid="{EA09C385-3329-40D5-9911-6CF63D04C227}"/>
    <cellStyle name="20% - Ênfase4 4 3 3 2 4" xfId="17287" xr:uid="{2339AA03-76AD-4FD0-86AF-85B564926305}"/>
    <cellStyle name="20% - Ênfase4 4 3 3 2 4 2" xfId="28101" xr:uid="{81AF9C33-B9A0-41B7-AA95-0E5C9F939AA1}"/>
    <cellStyle name="20% - Ênfase4 4 3 3 2 5" xfId="20990" xr:uid="{CBCC1EBA-A02A-4ED6-B722-6B7840BD2BF6}"/>
    <cellStyle name="20% - Ênfase4 4 3 3 3" xfId="9969" xr:uid="{A79996BE-00A5-46AB-A64C-1602CF8C64DC}"/>
    <cellStyle name="20% - Ênfase4 4 3 3 3 2" xfId="13723" xr:uid="{7DE1366A-B8A3-467B-8684-5AC7722D2756}"/>
    <cellStyle name="20% - Ênfase4 4 3 3 3 2 2" xfId="24790" xr:uid="{94B1D2C6-02E3-4D7D-A24D-DE38F319F242}"/>
    <cellStyle name="20% - Ênfase4 4 3 3 3 3" xfId="21422" xr:uid="{DA0A6B87-B5B3-4799-80AF-E2759AA0B16A}"/>
    <cellStyle name="20% - Ênfase4 4 3 3 4" xfId="12743" xr:uid="{C2B2730A-1A0A-4010-A9D6-4E603679CA72}"/>
    <cellStyle name="20% - Ênfase4 4 3 3 4 2" xfId="23858" xr:uid="{D2A2AAB1-323D-4169-9FC0-EA0F72AF6FBB}"/>
    <cellStyle name="20% - Ênfase4 4 3 3 5" xfId="15689" xr:uid="{60282F4A-0B81-428F-A62B-1D85509A182C}"/>
    <cellStyle name="20% - Ênfase4 4 3 3 5 2" xfId="26583" xr:uid="{812DA268-CA05-4099-9729-AF32AD567C63}"/>
    <cellStyle name="20% - Ênfase4 4 3 3 6" xfId="19464" xr:uid="{FF321869-69B6-4787-A805-86631E530163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2 2 2" xfId="26185" xr:uid="{435A81F3-2862-4879-AB23-6B6B40BDC8CE}"/>
    <cellStyle name="20% - Ênfase4 4 3 4 2 3" xfId="22375" xr:uid="{28527AEA-9276-4794-B459-9F52F4D23B9E}"/>
    <cellStyle name="20% - Ênfase4 4 3 4 3" xfId="13985" xr:uid="{AF90C477-0D55-498C-BA5A-647A1241D548}"/>
    <cellStyle name="20% - Ênfase4 4 3 4 3 2" xfId="25050" xr:uid="{64425914-139E-4267-9CD5-F363EDB4A48F}"/>
    <cellStyle name="20% - Ênfase4 4 3 4 4" xfId="16723" xr:uid="{ECC27014-2D08-46ED-BE92-5EE6BDE0CC54}"/>
    <cellStyle name="20% - Ênfase4 4 3 4 4 2" xfId="27537" xr:uid="{944E70D4-CCC3-48C2-9465-530C5A1EC97C}"/>
    <cellStyle name="20% - Ênfase4 4 3 4 5" xfId="20426" xr:uid="{F446033E-4286-4611-A1B1-092DEF20085D}"/>
    <cellStyle name="20% - Ênfase4 4 3 5" xfId="9967" xr:uid="{1373CA20-5FB3-4E37-B93F-8C9BAD08FBFE}"/>
    <cellStyle name="20% - Ênfase4 4 3 5 2" xfId="14282" xr:uid="{08A91AA4-D769-4C38-95FA-9BE883CF3201}"/>
    <cellStyle name="20% - Ênfase4 4 3 5 2 2" xfId="25347" xr:uid="{4A65D70F-8C70-41AB-8274-D29CAC54EC1D}"/>
    <cellStyle name="20% - Ênfase4 4 3 5 3" xfId="21420" xr:uid="{17A4847E-718B-4ED3-9032-D1E3C205CDF3}"/>
    <cellStyle name="20% - Ênfase4 4 3 6" xfId="13145" xr:uid="{74D4984D-0234-467C-8475-8EAEADB64059}"/>
    <cellStyle name="20% - Ênfase4 4 3 6 2" xfId="24212" xr:uid="{F5F5DD69-22FD-4BBB-AFAA-4DAE13E69CCC}"/>
    <cellStyle name="20% - Ênfase4 4 3 7" xfId="12179" xr:uid="{39DBDCE7-1385-4756-983C-AF03BE2D2F73}"/>
    <cellStyle name="20% - Ênfase4 4 3 7 2" xfId="23294" xr:uid="{19C3FB16-A853-4B4D-B83B-B59160750FA0}"/>
    <cellStyle name="20% - Ênfase4 4 3 8" xfId="15687" xr:uid="{4E2053DA-E835-43B3-B2DC-F5AA46E1FE50}"/>
    <cellStyle name="20% - Ênfase4 4 3 8 2" xfId="26581" xr:uid="{35763D33-CABD-4FBF-95BF-81CFB7594B11}"/>
    <cellStyle name="20% - Ênfase4 4 3 9" xfId="19462" xr:uid="{A89DE274-72B6-4769-A9BD-7915555A4565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2 2" xfId="22600" xr:uid="{84DC6017-480C-458A-8710-727EAC09ED1C}"/>
    <cellStyle name="20% - Ênfase4 4 4 2 2 3" xfId="14517" xr:uid="{EDD361F3-9329-47AA-B53B-E56BC9CFAA2E}"/>
    <cellStyle name="20% - Ênfase4 4 4 2 2 3 2" xfId="25582" xr:uid="{5B95B099-CE4B-4A0E-BB21-FE4D05C0E3FD}"/>
    <cellStyle name="20% - Ênfase4 4 4 2 2 4" xfId="16948" xr:uid="{068EE4B1-20B1-4558-9A96-1FBC27745AF0}"/>
    <cellStyle name="20% - Ênfase4 4 4 2 2 4 2" xfId="27762" xr:uid="{93C337A6-593C-4F55-98B8-7F24C2ECC008}"/>
    <cellStyle name="20% - Ênfase4 4 4 2 2 5" xfId="20651" xr:uid="{9CCF7E6A-9956-443C-9BEA-A6100EE62B0E}"/>
    <cellStyle name="20% - Ênfase4 4 4 2 3" xfId="9971" xr:uid="{7F0A1561-3D15-4D96-B519-9DD32A065F9A}"/>
    <cellStyle name="20% - Ênfase4 4 4 2 3 2" xfId="13380" xr:uid="{92999D54-6070-4E8A-B0EB-F6CC1018A4CC}"/>
    <cellStyle name="20% - Ênfase4 4 4 2 3 2 2" xfId="24447" xr:uid="{4FA5C8A3-E7FC-448C-ADE1-EC9E8752AD02}"/>
    <cellStyle name="20% - Ênfase4 4 4 2 3 3" xfId="21424" xr:uid="{74A14970-923F-4118-AA55-AE23211E4052}"/>
    <cellStyle name="20% - Ênfase4 4 4 2 4" xfId="12404" xr:uid="{D6108DAD-429A-4662-B293-46344D1C5CE6}"/>
    <cellStyle name="20% - Ênfase4 4 4 2 4 2" xfId="23519" xr:uid="{7F36E996-D760-4850-94A3-7FF31E42940F}"/>
    <cellStyle name="20% - Ênfase4 4 4 2 5" xfId="15691" xr:uid="{DE36C059-E784-417B-9929-2322E3F06DDA}"/>
    <cellStyle name="20% - Ênfase4 4 4 2 5 2" xfId="26585" xr:uid="{7041B4FF-2EEF-4D5B-B144-A6C3367965CB}"/>
    <cellStyle name="20% - Ênfase4 4 4 2 6" xfId="19466" xr:uid="{D6329129-8225-4D26-BD45-1AEBF03B4145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2 2" xfId="22882" xr:uid="{993215E8-9BC4-4308-87A8-B107D3BC8B18}"/>
    <cellStyle name="20% - Ênfase4 4 4 3 2 3" xfId="14803" xr:uid="{ADF38A7B-3BB3-4C4A-9A44-24DC3A0DFA82}"/>
    <cellStyle name="20% - Ênfase4 4 4 3 2 3 2" xfId="25868" xr:uid="{F11041D0-6494-4A7A-8BAD-ADC9FD55E594}"/>
    <cellStyle name="20% - Ênfase4 4 4 3 2 4" xfId="17230" xr:uid="{53EC810F-1A1B-42D4-BF13-2555F57AF89E}"/>
    <cellStyle name="20% - Ênfase4 4 4 3 2 4 2" xfId="28044" xr:uid="{33AE0F43-087B-428F-9850-BC1A19E32129}"/>
    <cellStyle name="20% - Ênfase4 4 4 3 2 5" xfId="20933" xr:uid="{DC888E87-A682-4113-89DB-76D4FFFA0519}"/>
    <cellStyle name="20% - Ênfase4 4 4 3 3" xfId="9972" xr:uid="{04426403-3D2D-46F5-A158-7185A8DC1905}"/>
    <cellStyle name="20% - Ênfase4 4 4 3 3 2" xfId="13666" xr:uid="{1546C657-DD97-419B-B278-4F8EDE945FEA}"/>
    <cellStyle name="20% - Ênfase4 4 4 3 3 2 2" xfId="24733" xr:uid="{BD4F6763-A255-4E43-8AB1-12BFBD6F980D}"/>
    <cellStyle name="20% - Ênfase4 4 4 3 3 3" xfId="21425" xr:uid="{F0FBE371-90FF-43B0-AFF6-08A25EF8D371}"/>
    <cellStyle name="20% - Ênfase4 4 4 3 4" xfId="12686" xr:uid="{A48A4DD9-CB87-4DDB-97C3-49E0A2FA1E6E}"/>
    <cellStyle name="20% - Ênfase4 4 4 3 4 2" xfId="23801" xr:uid="{B471A123-589F-4EEC-B02E-9E24B20008F6}"/>
    <cellStyle name="20% - Ênfase4 4 4 3 5" xfId="15692" xr:uid="{2F544FF6-16CA-40E9-8C56-8CF49725C5C5}"/>
    <cellStyle name="20% - Ênfase4 4 4 3 5 2" xfId="26586" xr:uid="{05589A2E-557C-468A-BC19-CFCE1D67AE27}"/>
    <cellStyle name="20% - Ênfase4 4 4 3 6" xfId="19467" xr:uid="{412432F6-D47B-4FCA-8C64-3B5257FCAB89}"/>
    <cellStyle name="20% - Ênfase4 4 4 4" xfId="8882" xr:uid="{40BC6C8F-9FF5-4E49-9725-E7E9CDD48DF0}"/>
    <cellStyle name="20% - Ênfase4 4 4 4 2" xfId="10862" xr:uid="{5B9D60C6-9DF2-458C-A885-8DCEAC89D84B}"/>
    <cellStyle name="20% - Ênfase4 4 4 4 2 2" xfId="22318" xr:uid="{1E9109FE-9B93-4F66-956D-5F0D030608CA}"/>
    <cellStyle name="20% - Ênfase4 4 4 4 3" xfId="14221" xr:uid="{DC903267-593B-4530-BEE7-88559E89D856}"/>
    <cellStyle name="20% - Ênfase4 4 4 4 3 2" xfId="25286" xr:uid="{59621747-49F0-4138-8303-13F33C2990E5}"/>
    <cellStyle name="20% - Ênfase4 4 4 4 4" xfId="16666" xr:uid="{3C4EA0A9-D4CA-4027-9B22-54D73A2D83EC}"/>
    <cellStyle name="20% - Ênfase4 4 4 4 4 2" xfId="27480" xr:uid="{6CD01E48-9D11-4244-94E8-52BE58C191A8}"/>
    <cellStyle name="20% - Ênfase4 4 4 4 5" xfId="20369" xr:uid="{FF92011A-84AB-4DE6-9725-15355EC5B936}"/>
    <cellStyle name="20% - Ênfase4 4 4 5" xfId="9970" xr:uid="{6CA3E0B3-CD6F-439D-A708-169B30FECFDE}"/>
    <cellStyle name="20% - Ênfase4 4 4 5 2" xfId="13083" xr:uid="{2106F8BF-D710-448F-B424-8588E48DEB0F}"/>
    <cellStyle name="20% - Ênfase4 4 4 5 2 2" xfId="24151" xr:uid="{26D9A1A1-3015-4112-A26D-AB2C12070C78}"/>
    <cellStyle name="20% - Ênfase4 4 4 5 3" xfId="21423" xr:uid="{F5595CB2-0F58-4C6C-AF51-5FFFFE5F863C}"/>
    <cellStyle name="20% - Ênfase4 4 4 6" xfId="12062" xr:uid="{10D5DD0A-1939-4650-A10D-A806C92DBC14}"/>
    <cellStyle name="20% - Ênfase4 4 4 6 2" xfId="23233" xr:uid="{3AC9F3A9-D7B0-4927-94BD-2150EAEFFE0C}"/>
    <cellStyle name="20% - Ênfase4 4 4 7" xfId="15690" xr:uid="{33A49CD7-C0AC-4457-AE2D-A83AD9958988}"/>
    <cellStyle name="20% - Ênfase4 4 4 7 2" xfId="26584" xr:uid="{FE58EE68-9134-4CA0-BBBF-9AFBDA43E943}"/>
    <cellStyle name="20% - Ênfase4 4 4 8" xfId="19465" xr:uid="{110F7885-69B6-443F-B942-F15BA658E3BC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2 2" xfId="22488" xr:uid="{B67314B5-4B17-4DAF-948F-058C620D3FE6}"/>
    <cellStyle name="20% - Ênfase4 4 5 2 3" xfId="14405" xr:uid="{0F8B777F-FD25-46AE-96E1-7C0CBF81271C}"/>
    <cellStyle name="20% - Ênfase4 4 5 2 3 2" xfId="25470" xr:uid="{6E928EDC-F474-4D64-8E3F-B1B219101186}"/>
    <cellStyle name="20% - Ênfase4 4 5 2 4" xfId="16836" xr:uid="{BF65BC4A-9066-4F58-98EF-E85A651A510A}"/>
    <cellStyle name="20% - Ênfase4 4 5 2 4 2" xfId="27650" xr:uid="{729B938E-A931-4CE3-8E15-95D5C5015021}"/>
    <cellStyle name="20% - Ênfase4 4 5 2 5" xfId="20539" xr:uid="{BD0F7973-5974-43B5-9A52-6FEDB79DB937}"/>
    <cellStyle name="20% - Ênfase4 4 5 3" xfId="9973" xr:uid="{0FADAB12-6F3B-4C6A-876E-EE1A135B0D95}"/>
    <cellStyle name="20% - Ênfase4 4 5 3 2" xfId="13268" xr:uid="{67878CEF-A5F1-41ED-8E8B-835EABF3B7DF}"/>
    <cellStyle name="20% - Ênfase4 4 5 3 2 2" xfId="24335" xr:uid="{372EDA83-6593-48BF-A653-BE738E31CD69}"/>
    <cellStyle name="20% - Ênfase4 4 5 3 3" xfId="21426" xr:uid="{22382C82-7E4F-46FD-85DA-6664C1342CB1}"/>
    <cellStyle name="20% - Ênfase4 4 5 4" xfId="12292" xr:uid="{7550E24A-2714-4D99-AA5E-5587599E4696}"/>
    <cellStyle name="20% - Ênfase4 4 5 4 2" xfId="23407" xr:uid="{D84966ED-EBCD-40FE-9496-EA3CBF3FA2A1}"/>
    <cellStyle name="20% - Ênfase4 4 5 5" xfId="15693" xr:uid="{D244BE8C-2E76-403A-AF12-5074F657D145}"/>
    <cellStyle name="20% - Ênfase4 4 5 5 2" xfId="26587" xr:uid="{B3192C4F-4C9C-4244-B488-1D741A3E8B1F}"/>
    <cellStyle name="20% - Ênfase4 4 5 6" xfId="19468" xr:uid="{4AC63AE6-B2F9-49D5-B2CC-12F6CFADE3F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2 2" xfId="22770" xr:uid="{1CDE751B-6BDA-47CE-98B2-4DABC9DF115E}"/>
    <cellStyle name="20% - Ênfase4 4 6 2 3" xfId="14691" xr:uid="{AEEF7AC2-E6DD-4699-AA53-C8226CE5F794}"/>
    <cellStyle name="20% - Ênfase4 4 6 2 3 2" xfId="25756" xr:uid="{8956B739-4B7F-4C27-A521-A5225244851C}"/>
    <cellStyle name="20% - Ênfase4 4 6 2 4" xfId="17118" xr:uid="{9DB0641B-41B3-4C1B-A636-3FFD3B16723D}"/>
    <cellStyle name="20% - Ênfase4 4 6 2 4 2" xfId="27932" xr:uid="{E32A51C9-FD73-42D0-B8B9-CC3A8F184B37}"/>
    <cellStyle name="20% - Ênfase4 4 6 2 5" xfId="20821" xr:uid="{040097DA-48CA-4331-8886-44681D49B07F}"/>
    <cellStyle name="20% - Ênfase4 4 6 3" xfId="9974" xr:uid="{8618746F-64BB-40B5-A240-94D6D9A8B439}"/>
    <cellStyle name="20% - Ênfase4 4 6 3 2" xfId="13554" xr:uid="{46FB9B28-3A9D-4E78-A66C-77A2AE6AACA6}"/>
    <cellStyle name="20% - Ênfase4 4 6 3 2 2" xfId="24621" xr:uid="{6AF2ABFD-C6A5-4AF1-9959-6403A58E0F4E}"/>
    <cellStyle name="20% - Ênfase4 4 6 3 3" xfId="21427" xr:uid="{71F8DB06-8667-4A5E-B321-E2461BB99B46}"/>
    <cellStyle name="20% - Ênfase4 4 6 4" xfId="12574" xr:uid="{0FDE680E-0294-4F69-8DE3-692EF0103911}"/>
    <cellStyle name="20% - Ênfase4 4 6 4 2" xfId="23689" xr:uid="{B85DBAE5-51BE-4C7F-B53D-86121B3C6802}"/>
    <cellStyle name="20% - Ênfase4 4 6 5" xfId="15694" xr:uid="{AE6E01D3-FCBE-4A19-981F-5BC9082D4D3A}"/>
    <cellStyle name="20% - Ênfase4 4 6 5 2" xfId="26588" xr:uid="{E6734DC0-9545-49AA-AB95-DD8E9FD90C69}"/>
    <cellStyle name="20% - Ênfase4 4 6 6" xfId="19469" xr:uid="{7EEE1187-5EF2-4453-BE64-B57C4CEA69BE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2 2" xfId="23052" xr:uid="{B73F4CA2-B589-4CDE-9177-3A2BC2D6FE68}"/>
    <cellStyle name="20% - Ênfase4 4 7 2 3" xfId="14973" xr:uid="{CEB46A36-F518-4798-B193-0589938584EE}"/>
    <cellStyle name="20% - Ênfase4 4 7 2 3 2" xfId="26038" xr:uid="{07278DCA-57BD-4D7F-91E5-A8077A2187CE}"/>
    <cellStyle name="20% - Ênfase4 4 7 2 4" xfId="17400" xr:uid="{A3B594D8-A582-4711-85D6-7427C4CD7DC2}"/>
    <cellStyle name="20% - Ênfase4 4 7 2 4 2" xfId="28214" xr:uid="{6FFB0BD0-7788-4B78-8DDA-660FEF04B306}"/>
    <cellStyle name="20% - Ênfase4 4 7 2 5" xfId="21103" xr:uid="{615ABA0E-2F6F-4684-8AD6-28CE3902152F}"/>
    <cellStyle name="20% - Ênfase4 4 7 3" xfId="9975" xr:uid="{59CFA75F-4B81-46D0-87A1-29E3F43B8B64}"/>
    <cellStyle name="20% - Ênfase4 4 7 3 2" xfId="13836" xr:uid="{BF709E61-5F59-4B3C-9472-365E0C1343AE}"/>
    <cellStyle name="20% - Ênfase4 4 7 3 2 2" xfId="24903" xr:uid="{8077D45A-7B78-4EFA-9CD7-FF014EECB00B}"/>
    <cellStyle name="20% - Ênfase4 4 7 3 3" xfId="21428" xr:uid="{1385FD7B-0736-4B18-88EA-DC3C0CF68DE4}"/>
    <cellStyle name="20% - Ênfase4 4 7 4" xfId="12856" xr:uid="{B5A6C3A3-8ACD-4C0C-97DF-649B77D77BAF}"/>
    <cellStyle name="20% - Ênfase4 4 7 4 2" xfId="23971" xr:uid="{36E804B9-5FBC-46E6-AE64-453D717CF348}"/>
    <cellStyle name="20% - Ênfase4 4 7 5" xfId="15695" xr:uid="{525D6A5F-2DE5-4B4E-8D7C-9C10026F763F}"/>
    <cellStyle name="20% - Ênfase4 4 7 5 2" xfId="26589" xr:uid="{AF8DB2C2-DE9F-4EDE-8947-16DA590B374E}"/>
    <cellStyle name="20% - Ênfase4 4 7 6" xfId="19470" xr:uid="{915C0193-BFA4-4D2B-A5DB-F99962A33AF0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2 2 2" xfId="26118" xr:uid="{6D2BE2F3-2C8B-4714-825A-0DCCB809CC85}"/>
    <cellStyle name="20% - Ênfase4 4 8 2 3" xfId="22206" xr:uid="{50865970-CF85-443C-83A7-85210E154EC5}"/>
    <cellStyle name="20% - Ênfase4 4 8 3" xfId="13918" xr:uid="{2FF3B3FC-224F-483B-B4AE-CDD6987FDADF}"/>
    <cellStyle name="20% - Ênfase4 4 8 3 2" xfId="24983" xr:uid="{E6D8A1A6-3D99-462D-8CB0-A60055DCDD93}"/>
    <cellStyle name="20% - Ênfase4 4 8 4" xfId="16554" xr:uid="{B002CAC1-1549-4176-A1F7-50B1A51D4D3B}"/>
    <cellStyle name="20% - Ênfase4 4 8 4 2" xfId="27368" xr:uid="{E6DB7D86-A997-4BF1-BDF0-ECD21C24B63E}"/>
    <cellStyle name="20% - Ênfase4 4 8 5" xfId="20257" xr:uid="{6CB85067-8410-46F5-BAD8-670211ACC6B6}"/>
    <cellStyle name="20% - Ênfase4 4 9" xfId="9960" xr:uid="{C83E7131-4125-4669-8DC3-5F70CA2E3960}"/>
    <cellStyle name="20% - Ênfase4 4 9 2" xfId="14109" xr:uid="{FCCE2FFA-EAA2-48DF-B2B8-64BD9A705949}"/>
    <cellStyle name="20% - Ênfase4 4 9 2 2" xfId="25174" xr:uid="{FDF1AFAD-C389-4297-A974-E8A6C9D52070}"/>
    <cellStyle name="20% - Ênfase4 4 9 3" xfId="21413" xr:uid="{57C6EEE8-886E-4CAF-9D86-68069E0FEF48}"/>
    <cellStyle name="20% - Ênfase4 5" xfId="7169" xr:uid="{A1E5B423-08FF-4DAA-8E4D-42F212CF890D}"/>
    <cellStyle name="20% - Ênfase4 5 10" xfId="15696" xr:uid="{905FD6F4-AF93-4527-B0A9-21F1DE582DE2}"/>
    <cellStyle name="20% - Ênfase4 5 10 2" xfId="26590" xr:uid="{02A36335-CB5B-4873-AA0C-EF42700D1033}"/>
    <cellStyle name="20% - Ênfase4 5 11" xfId="19471" xr:uid="{F2AF8FDD-C1C8-4B01-935A-95E565D59AEB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2 2" xfId="22613" xr:uid="{29CFD4B0-F83E-4AC3-AA99-530D1E7ABE96}"/>
    <cellStyle name="20% - Ênfase4 5 2 2 2 3" xfId="14534" xr:uid="{15F49E63-BC93-48E8-AC2A-F8C857558A0E}"/>
    <cellStyle name="20% - Ênfase4 5 2 2 2 3 2" xfId="25599" xr:uid="{8AB19EF8-E08B-47C1-93FD-E745009D4DDA}"/>
    <cellStyle name="20% - Ênfase4 5 2 2 2 4" xfId="16961" xr:uid="{61944920-0D77-4ADC-B0E0-2637845EED8C}"/>
    <cellStyle name="20% - Ênfase4 5 2 2 2 4 2" xfId="27775" xr:uid="{1E1342F7-F2D5-4EE5-80A8-0D376F83DC56}"/>
    <cellStyle name="20% - Ênfase4 5 2 2 2 5" xfId="20664" xr:uid="{59EA878E-2A8B-4C44-90BD-DD8899877DC3}"/>
    <cellStyle name="20% - Ênfase4 5 2 2 3" xfId="9978" xr:uid="{89794D77-5AC2-49AB-AAE3-6CFE9C1A3846}"/>
    <cellStyle name="20% - Ênfase4 5 2 2 3 2" xfId="13397" xr:uid="{7CFCB94D-69F0-4967-B689-88222F272537}"/>
    <cellStyle name="20% - Ênfase4 5 2 2 3 2 2" xfId="24464" xr:uid="{22500DF4-722E-4212-A73E-1A26BE4580CC}"/>
    <cellStyle name="20% - Ênfase4 5 2 2 3 3" xfId="21431" xr:uid="{7AF546E6-57FB-476C-876B-96FBC7C11CCB}"/>
    <cellStyle name="20% - Ênfase4 5 2 2 4" xfId="12417" xr:uid="{DD557E94-B2F1-441D-BFB2-8D14C00EE438}"/>
    <cellStyle name="20% - Ênfase4 5 2 2 4 2" xfId="23532" xr:uid="{5B736C4E-881B-4EEA-967B-18AE170DE7C8}"/>
    <cellStyle name="20% - Ênfase4 5 2 2 5" xfId="15698" xr:uid="{95E01A89-09CB-4454-A31E-1C92B606EB5E}"/>
    <cellStyle name="20% - Ênfase4 5 2 2 5 2" xfId="26592" xr:uid="{EE7A7A4F-FA27-47B8-BC40-6E482E390604}"/>
    <cellStyle name="20% - Ênfase4 5 2 2 6" xfId="19473" xr:uid="{157F8E1E-D21B-4DCE-B9A2-DFC98C601D2C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2 2" xfId="22895" xr:uid="{133B787D-A7E9-4EBF-AA9A-CDDE48477BCC}"/>
    <cellStyle name="20% - Ênfase4 5 2 3 2 3" xfId="14816" xr:uid="{3CFA6106-1371-4BAB-84FE-2B79B3987BF7}"/>
    <cellStyle name="20% - Ênfase4 5 2 3 2 3 2" xfId="25881" xr:uid="{3072E18F-394D-48C3-97E0-D05040EDBA73}"/>
    <cellStyle name="20% - Ênfase4 5 2 3 2 4" xfId="17243" xr:uid="{64B20E3D-60CA-4047-995F-F1B1B086F940}"/>
    <cellStyle name="20% - Ênfase4 5 2 3 2 4 2" xfId="28057" xr:uid="{35B5F2BF-E573-4856-A4A9-91A643D48464}"/>
    <cellStyle name="20% - Ênfase4 5 2 3 2 5" xfId="20946" xr:uid="{FA698F36-8E8F-40B1-A445-4EB900738011}"/>
    <cellStyle name="20% - Ênfase4 5 2 3 3" xfId="9979" xr:uid="{1CFAB8CB-D695-4835-9F89-AC0C41214DB5}"/>
    <cellStyle name="20% - Ênfase4 5 2 3 3 2" xfId="13679" xr:uid="{43E82983-0C2D-429B-96E6-EEC47A1A2032}"/>
    <cellStyle name="20% - Ênfase4 5 2 3 3 2 2" xfId="24746" xr:uid="{EE57E098-E5D0-4E51-9226-BA57AD21AAEE}"/>
    <cellStyle name="20% - Ênfase4 5 2 3 3 3" xfId="21432" xr:uid="{26976113-8DFF-4E47-B2F8-6157EDFE9E3E}"/>
    <cellStyle name="20% - Ênfase4 5 2 3 4" xfId="12699" xr:uid="{256E0D3B-ADB4-48C7-9F84-8287A39AFF64}"/>
    <cellStyle name="20% - Ênfase4 5 2 3 4 2" xfId="23814" xr:uid="{08570DB6-1422-4140-8120-EA9C6E4186F6}"/>
    <cellStyle name="20% - Ênfase4 5 2 3 5" xfId="15699" xr:uid="{AD5C29AE-F226-4B02-8C60-FA590A37F5C5}"/>
    <cellStyle name="20% - Ênfase4 5 2 3 5 2" xfId="26593" xr:uid="{8FCE7C2D-4DE0-4F0C-899F-C89387640482}"/>
    <cellStyle name="20% - Ênfase4 5 2 3 6" xfId="19474" xr:uid="{CDD6B51C-22F1-449E-B48C-81EE07332D73}"/>
    <cellStyle name="20% - Ênfase4 5 2 4" xfId="8896" xr:uid="{31B319AB-4CD8-4996-B6FF-E8F3857ACD0A}"/>
    <cellStyle name="20% - Ênfase4 5 2 4 2" xfId="10875" xr:uid="{4A822393-B839-4CF8-8527-3E2C2EED63D8}"/>
    <cellStyle name="20% - Ênfase4 5 2 4 2 2" xfId="22331" xr:uid="{272AA6C9-0CFE-4D25-9D33-58836DD63DFF}"/>
    <cellStyle name="20% - Ênfase4 5 2 4 3" xfId="14238" xr:uid="{D92B0EA0-5245-4E85-99EE-5B7BCCF4B706}"/>
    <cellStyle name="20% - Ênfase4 5 2 4 3 2" xfId="25303" xr:uid="{389FC714-EEBE-46C4-ADAD-83C55A7D3C1E}"/>
    <cellStyle name="20% - Ênfase4 5 2 4 4" xfId="16679" xr:uid="{7F00394E-4E49-4111-ABF8-AC2688EBF4F8}"/>
    <cellStyle name="20% - Ênfase4 5 2 4 4 2" xfId="27493" xr:uid="{459B0375-D66C-45C0-942A-A96F7CBCC778}"/>
    <cellStyle name="20% - Ênfase4 5 2 4 5" xfId="20382" xr:uid="{41E6F80C-1ED4-49B9-8F71-FF605D2BE7B6}"/>
    <cellStyle name="20% - Ênfase4 5 2 5" xfId="9977" xr:uid="{CE5F5214-EF56-4AFB-A4F6-89BB4072796F}"/>
    <cellStyle name="20% - Ênfase4 5 2 5 2" xfId="13101" xr:uid="{E74FF8BC-4903-4334-B29A-0E91F3E76FD0}"/>
    <cellStyle name="20% - Ênfase4 5 2 5 2 2" xfId="24168" xr:uid="{E1B2ED6C-EFAA-49D3-B9C5-02ADAEDB6B95}"/>
    <cellStyle name="20% - Ênfase4 5 2 5 3" xfId="21430" xr:uid="{D88AC813-1CC9-4DC4-81CE-5B3AD9495A37}"/>
    <cellStyle name="20% - Ênfase4 5 2 6" xfId="12135" xr:uid="{AC1B059C-673D-44B4-8B12-EA2F17B4D9B5}"/>
    <cellStyle name="20% - Ênfase4 5 2 6 2" xfId="23250" xr:uid="{E19D7443-E996-45CB-98ED-3D95C51348DC}"/>
    <cellStyle name="20% - Ênfase4 5 2 7" xfId="15697" xr:uid="{B96E9C3B-A4F5-4787-BA38-9E179C58BC1D}"/>
    <cellStyle name="20% - Ênfase4 5 2 7 2" xfId="26591" xr:uid="{2968EE2E-0FD9-4134-BDBB-C959085E82FD}"/>
    <cellStyle name="20% - Ênfase4 5 2 8" xfId="19472" xr:uid="{BC8BB31C-35A2-4646-8EFA-49663415A39A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2 2" xfId="22444" xr:uid="{9D3BFE9E-6DD3-4606-AFC5-E31851D16409}"/>
    <cellStyle name="20% - Ênfase4 5 3 2 3" xfId="14361" xr:uid="{79B3E359-67CE-4F22-B688-5A2CD76171E0}"/>
    <cellStyle name="20% - Ênfase4 5 3 2 3 2" xfId="25426" xr:uid="{94B87B73-A14E-41EE-B67B-4D6707D7F719}"/>
    <cellStyle name="20% - Ênfase4 5 3 2 4" xfId="16792" xr:uid="{E8547FA2-461D-4E04-A9D2-FD0F226E6234}"/>
    <cellStyle name="20% - Ênfase4 5 3 2 4 2" xfId="27606" xr:uid="{D6AE3642-1894-42CD-95D4-CD0B45898DEC}"/>
    <cellStyle name="20% - Ênfase4 5 3 2 5" xfId="20495" xr:uid="{A21AC74F-5D9A-4BF8-AFD9-5708BD371DF3}"/>
    <cellStyle name="20% - Ênfase4 5 3 3" xfId="9980" xr:uid="{6BB2698C-FF93-4606-8F93-EE384CA5E40B}"/>
    <cellStyle name="20% - Ênfase4 5 3 3 2" xfId="13224" xr:uid="{1983BDFB-8631-4E21-A386-2E730DA74B77}"/>
    <cellStyle name="20% - Ênfase4 5 3 3 2 2" xfId="24291" xr:uid="{F4D88A98-7FBE-4143-AF55-FDFC14E359F6}"/>
    <cellStyle name="20% - Ênfase4 5 3 3 3" xfId="21433" xr:uid="{AA7B2D08-05FA-419F-9EED-236ABA26D374}"/>
    <cellStyle name="20% - Ênfase4 5 3 4" xfId="12248" xr:uid="{76B45CAD-BB72-49AC-9148-DF6D7B1D8B63}"/>
    <cellStyle name="20% - Ênfase4 5 3 4 2" xfId="23363" xr:uid="{10417B1C-B543-4691-9E31-119CC89F6951}"/>
    <cellStyle name="20% - Ênfase4 5 3 5" xfId="15700" xr:uid="{5ED5B16D-9131-49F8-916D-0DB04B5CE0B9}"/>
    <cellStyle name="20% - Ênfase4 5 3 5 2" xfId="26594" xr:uid="{457FDB6B-E1FD-4824-A484-B2F50315710C}"/>
    <cellStyle name="20% - Ênfase4 5 3 6" xfId="19475" xr:uid="{214F9CFB-C82C-4044-ACB5-E134575F736A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2 2" xfId="22726" xr:uid="{E6284C5F-63B6-4D8B-8C2D-753D63358EB6}"/>
    <cellStyle name="20% - Ênfase4 5 4 2 3" xfId="14647" xr:uid="{4FA15625-3A49-49F0-BFB1-327A6113C3CF}"/>
    <cellStyle name="20% - Ênfase4 5 4 2 3 2" xfId="25712" xr:uid="{4FD932CC-08A5-4401-8D1F-65093D07086D}"/>
    <cellStyle name="20% - Ênfase4 5 4 2 4" xfId="17074" xr:uid="{25F02C3E-B72F-4855-AABC-DE19F52B96FB}"/>
    <cellStyle name="20% - Ênfase4 5 4 2 4 2" xfId="27888" xr:uid="{A684B8A8-B188-4696-9C29-8E004BB3D8DE}"/>
    <cellStyle name="20% - Ênfase4 5 4 2 5" xfId="20777" xr:uid="{B8994DB5-B7FE-456E-9E71-8CC15FCE90C3}"/>
    <cellStyle name="20% - Ênfase4 5 4 3" xfId="9981" xr:uid="{5B9D9C7F-6B1E-41B3-B138-68110AEF738B}"/>
    <cellStyle name="20% - Ênfase4 5 4 3 2" xfId="13510" xr:uid="{4344C42A-39E4-4769-8BB7-2E267A68C2A3}"/>
    <cellStyle name="20% - Ênfase4 5 4 3 2 2" xfId="24577" xr:uid="{0B2B90F9-00E5-4F86-992F-97781B41E09C}"/>
    <cellStyle name="20% - Ênfase4 5 4 3 3" xfId="21434" xr:uid="{3E2F239B-8078-4F69-A44A-5BDD30830977}"/>
    <cellStyle name="20% - Ênfase4 5 4 4" xfId="12530" xr:uid="{9F09825C-6679-42EE-8A89-7F4C1CF7AC3B}"/>
    <cellStyle name="20% - Ênfase4 5 4 4 2" xfId="23645" xr:uid="{97E1C2B7-15DA-4F14-B727-C973A1472C23}"/>
    <cellStyle name="20% - Ênfase4 5 4 5" xfId="15701" xr:uid="{A80252B8-A5B4-490E-86F1-4A79EB2D20B6}"/>
    <cellStyle name="20% - Ênfase4 5 4 5 2" xfId="26595" xr:uid="{4331C941-89BD-4533-A6F8-AA9A1E0A755D}"/>
    <cellStyle name="20% - Ênfase4 5 4 6" xfId="19476" xr:uid="{07FE6626-17EC-4BA3-917A-EB046D1E155F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2 2" xfId="23008" xr:uid="{45A07B98-6939-4B9B-8BA1-9F3F46D73830}"/>
    <cellStyle name="20% - Ênfase4 5 5 2 3" xfId="14929" xr:uid="{72E9EDE2-8866-495F-97DE-2F402668CCB2}"/>
    <cellStyle name="20% - Ênfase4 5 5 2 3 2" xfId="25994" xr:uid="{F62F3F57-6091-4380-837D-D0CB458CA954}"/>
    <cellStyle name="20% - Ênfase4 5 5 2 4" xfId="17356" xr:uid="{9B53E43F-BAA0-45FD-B9A7-99C880865A6F}"/>
    <cellStyle name="20% - Ênfase4 5 5 2 4 2" xfId="28170" xr:uid="{D5A9C289-54FB-45A0-85FE-A4BFA5F2941D}"/>
    <cellStyle name="20% - Ênfase4 5 5 2 5" xfId="21059" xr:uid="{CA42E78F-C038-4F90-A438-449180DC36A1}"/>
    <cellStyle name="20% - Ênfase4 5 5 3" xfId="9982" xr:uid="{993DA2B1-4504-4917-BB5B-65AA5F1D6E91}"/>
    <cellStyle name="20% - Ênfase4 5 5 3 2" xfId="13792" xr:uid="{17B82EE4-281B-45AF-A361-06D36DFFB6B6}"/>
    <cellStyle name="20% - Ênfase4 5 5 3 2 2" xfId="24859" xr:uid="{349B6A20-1DC7-4A63-ABE3-D24D0692E9A8}"/>
    <cellStyle name="20% - Ênfase4 5 5 3 3" xfId="21435" xr:uid="{D1B18283-34E1-4A8C-ACC6-B9500B1F614D}"/>
    <cellStyle name="20% - Ênfase4 5 5 4" xfId="12812" xr:uid="{FDECB7B9-9B91-4FA5-B317-A764B603F9F0}"/>
    <cellStyle name="20% - Ênfase4 5 5 4 2" xfId="23927" xr:uid="{DE82C2E3-CF4D-4313-8817-8A96DA6BB064}"/>
    <cellStyle name="20% - Ênfase4 5 5 5" xfId="15702" xr:uid="{AF15C668-7E3F-48FB-8F6C-6B217984A7D3}"/>
    <cellStyle name="20% - Ênfase4 5 5 5 2" xfId="26596" xr:uid="{8D4898D3-DB5A-4130-B3A7-FF8DAEDEF599}"/>
    <cellStyle name="20% - Ênfase4 5 5 6" xfId="19477" xr:uid="{B3409D58-B4D8-42AF-BB3E-F2F65CF7D8D0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2 2 2" xfId="26141" xr:uid="{E1133660-7679-4195-9E4A-EEE1B56D4B33}"/>
    <cellStyle name="20% - Ênfase4 5 6 2 3" xfId="22162" xr:uid="{C57FA4A3-EAB6-4CF1-A5C5-17CDACB1A77E}"/>
    <cellStyle name="20% - Ênfase4 5 6 3" xfId="13941" xr:uid="{C4231E22-0C99-404A-B099-6E6E2087EA39}"/>
    <cellStyle name="20% - Ênfase4 5 6 3 2" xfId="25006" xr:uid="{7E82686C-7A55-43F0-BA38-58AF8977BD0E}"/>
    <cellStyle name="20% - Ênfase4 5 6 4" xfId="16510" xr:uid="{5612E858-33D8-4666-AB6A-7B90D6A2BDDB}"/>
    <cellStyle name="20% - Ênfase4 5 6 4 2" xfId="27324" xr:uid="{06A1E248-F395-49ED-ABFF-85697CBED724}"/>
    <cellStyle name="20% - Ênfase4 5 6 5" xfId="20213" xr:uid="{83549742-E5A1-4DFF-B8AA-69683A9C4C81}"/>
    <cellStyle name="20% - Ênfase4 5 7" xfId="9976" xr:uid="{79543A32-3252-4C68-9C26-F67AA3CDB946}"/>
    <cellStyle name="20% - Ênfase4 5 7 2" xfId="14065" xr:uid="{7DA57B34-DBD4-4ABE-82D3-C7CAE5A9194E}"/>
    <cellStyle name="20% - Ênfase4 5 7 2 2" xfId="25130" xr:uid="{84B099EC-58FD-4D18-9215-2589B235D973}"/>
    <cellStyle name="20% - Ênfase4 5 7 3" xfId="21429" xr:uid="{53767199-B100-4E71-BF86-5593005E2897}"/>
    <cellStyle name="20% - Ênfase4 5 8" xfId="12926" xr:uid="{BD9C4DF7-C4B4-4BC4-A1BA-A7440A3CE11D}"/>
    <cellStyle name="20% - Ênfase4 5 8 2" xfId="23995" xr:uid="{0421E58E-02AC-4ABD-A234-424C175FBBFE}"/>
    <cellStyle name="20% - Ênfase4 5 9" xfId="11885" xr:uid="{40201FC9-B983-470A-9C35-0694A11FF911}"/>
    <cellStyle name="20% - Ênfase4 5 9 2" xfId="23076" xr:uid="{4EA0AFBB-25D9-4721-97A6-F4A573B8AEFE}"/>
    <cellStyle name="20% - Ênfase4 6" xfId="7176" xr:uid="{C4708ED7-19A9-4E33-B8B9-01B04A1EEA89}"/>
    <cellStyle name="20% - Ênfase4 6 10" xfId="19478" xr:uid="{51E83F91-12CA-4C19-998D-44C5DD67F952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2 2" xfId="22669" xr:uid="{1B7F4FC8-1B58-4ECA-AE9A-02812D7E3FEC}"/>
    <cellStyle name="20% - Ênfase4 6 2 2 2 3" xfId="14590" xr:uid="{69EE1CFB-229B-4AE6-914C-24B11C9ED039}"/>
    <cellStyle name="20% - Ênfase4 6 2 2 2 3 2" xfId="25655" xr:uid="{CC5E5C5C-D33B-43E8-A2D9-FE6415EB3E09}"/>
    <cellStyle name="20% - Ênfase4 6 2 2 2 4" xfId="17017" xr:uid="{6B5D7202-1AA2-4E55-A9CD-18E5A57FEB56}"/>
    <cellStyle name="20% - Ênfase4 6 2 2 2 4 2" xfId="27831" xr:uid="{8D1F59EE-E596-4628-8DB1-05E68D68C331}"/>
    <cellStyle name="20% - Ênfase4 6 2 2 2 5" xfId="20720" xr:uid="{D952E6CA-F48F-48B4-B0F2-9F64E27F6D52}"/>
    <cellStyle name="20% - Ênfase4 6 2 2 3" xfId="9985" xr:uid="{0735605C-43DA-45AC-8FC5-A45A0A5569A0}"/>
    <cellStyle name="20% - Ênfase4 6 2 2 3 2" xfId="13453" xr:uid="{A9A97CDD-0BC4-4DEC-99EE-BEAFEF9BFD71}"/>
    <cellStyle name="20% - Ênfase4 6 2 2 3 2 2" xfId="24520" xr:uid="{718019AC-FDE4-4B3D-9FB9-3A7B6BC4E4F1}"/>
    <cellStyle name="20% - Ênfase4 6 2 2 3 3" xfId="21438" xr:uid="{350A2C7D-A236-45FC-A1AD-4F6CFEC6B532}"/>
    <cellStyle name="20% - Ênfase4 6 2 2 4" xfId="12473" xr:uid="{FA60EF9C-1625-4D1B-9789-769570BC01F5}"/>
    <cellStyle name="20% - Ênfase4 6 2 2 4 2" xfId="23588" xr:uid="{C198DBD5-6702-4AD7-816D-5180CD208B61}"/>
    <cellStyle name="20% - Ênfase4 6 2 2 5" xfId="15705" xr:uid="{8181703F-7968-47F8-8C7C-23702EBD3A52}"/>
    <cellStyle name="20% - Ênfase4 6 2 2 5 2" xfId="26599" xr:uid="{DE2B1408-189F-4E7A-9BE0-B4FBA9B4DCD3}"/>
    <cellStyle name="20% - Ênfase4 6 2 2 6" xfId="19480" xr:uid="{3753F30C-E665-4D2A-B75F-AC4B0DA4CE34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2 2" xfId="22951" xr:uid="{556F8035-BCBC-4A78-9311-41A7629F0A6F}"/>
    <cellStyle name="20% - Ênfase4 6 2 3 2 3" xfId="14872" xr:uid="{2492A2FE-C1F4-4AD9-B099-25394219029E}"/>
    <cellStyle name="20% - Ênfase4 6 2 3 2 3 2" xfId="25937" xr:uid="{9D49D8C8-6A80-4ED4-A739-7DA199000FF0}"/>
    <cellStyle name="20% - Ênfase4 6 2 3 2 4" xfId="17299" xr:uid="{D6369415-0332-452F-B81C-2317F9A7D21A}"/>
    <cellStyle name="20% - Ênfase4 6 2 3 2 4 2" xfId="28113" xr:uid="{6FD0F26C-5BBB-4E27-B0EC-438AE361EDE2}"/>
    <cellStyle name="20% - Ênfase4 6 2 3 2 5" xfId="21002" xr:uid="{0CD9DD65-6695-4923-9BB3-FA54AEA20309}"/>
    <cellStyle name="20% - Ênfase4 6 2 3 3" xfId="9986" xr:uid="{A3B95E39-0F93-489C-AFA8-415EB435C33C}"/>
    <cellStyle name="20% - Ênfase4 6 2 3 3 2" xfId="13735" xr:uid="{B35A35DB-8601-43CC-8046-47F77ACF302B}"/>
    <cellStyle name="20% - Ênfase4 6 2 3 3 2 2" xfId="24802" xr:uid="{FA925E57-7BDD-4BDC-B318-11A87C7C25BA}"/>
    <cellStyle name="20% - Ênfase4 6 2 3 3 3" xfId="21439" xr:uid="{82CBEFC8-316F-4CAF-8674-1E4818E57169}"/>
    <cellStyle name="20% - Ênfase4 6 2 3 4" xfId="12755" xr:uid="{EAC02EB0-5952-440D-A5AD-710DD76DF0DF}"/>
    <cellStyle name="20% - Ênfase4 6 2 3 4 2" xfId="23870" xr:uid="{F9361DA6-5A8B-448F-84E3-F8F4740C6B51}"/>
    <cellStyle name="20% - Ênfase4 6 2 3 5" xfId="15706" xr:uid="{0F61C0BE-26B6-4857-A8F7-97E660B7E943}"/>
    <cellStyle name="20% - Ênfase4 6 2 3 5 2" xfId="26600" xr:uid="{BD51102F-8DD9-44F4-91C1-907DF134B4BB}"/>
    <cellStyle name="20% - Ênfase4 6 2 3 6" xfId="19481" xr:uid="{D59052C6-C0BF-4B00-B49A-A3392645D595}"/>
    <cellStyle name="20% - Ênfase4 6 2 4" xfId="8952" xr:uid="{39030B99-C94B-4D08-B0A1-5F5C4BB63EFD}"/>
    <cellStyle name="20% - Ênfase4 6 2 4 2" xfId="10931" xr:uid="{573A4C3A-76DB-4520-BC35-14D31F4B5525}"/>
    <cellStyle name="20% - Ênfase4 6 2 4 2 2" xfId="22387" xr:uid="{A45D7F61-BA6B-4834-AD36-D7AE0BDFE0C8}"/>
    <cellStyle name="20% - Ênfase4 6 2 4 3" xfId="14294" xr:uid="{88709D73-2261-4DE6-AA7B-3B95D3997265}"/>
    <cellStyle name="20% - Ênfase4 6 2 4 3 2" xfId="25359" xr:uid="{EC386DFA-2509-4A64-85AA-EF9AC1C36962}"/>
    <cellStyle name="20% - Ênfase4 6 2 4 4" xfId="16735" xr:uid="{29590955-3D4C-44A4-B912-9D758D34E3D1}"/>
    <cellStyle name="20% - Ênfase4 6 2 4 4 2" xfId="27549" xr:uid="{FB35EFA0-1462-4847-8237-FEFACCF731B5}"/>
    <cellStyle name="20% - Ênfase4 6 2 4 5" xfId="20438" xr:uid="{39D6C59B-7E86-4B5C-AE5D-9D76CABB3E20}"/>
    <cellStyle name="20% - Ênfase4 6 2 5" xfId="9984" xr:uid="{32D63DB8-E3B8-47FA-81E6-663124AC8724}"/>
    <cellStyle name="20% - Ênfase4 6 2 5 2" xfId="13157" xr:uid="{9A9BA2FE-9E28-45BE-98CE-2F53C18250EC}"/>
    <cellStyle name="20% - Ênfase4 6 2 5 2 2" xfId="24224" xr:uid="{AA019ACF-0B92-4E81-9793-74F42F652D52}"/>
    <cellStyle name="20% - Ênfase4 6 2 5 3" xfId="21437" xr:uid="{E4104C15-6D4C-4528-B89C-A3680B8EA342}"/>
    <cellStyle name="20% - Ênfase4 6 2 6" xfId="12191" xr:uid="{AC8EF455-1F34-4035-BA85-CA48D02B2F8A}"/>
    <cellStyle name="20% - Ênfase4 6 2 6 2" xfId="23306" xr:uid="{D4E9C8E6-7B6C-4372-A3B4-DB3A1CEB1698}"/>
    <cellStyle name="20% - Ênfase4 6 2 7" xfId="15704" xr:uid="{249B148A-B8E2-4E05-8060-50BEA382ADB6}"/>
    <cellStyle name="20% - Ênfase4 6 2 7 2" xfId="26598" xr:uid="{FCEFDCD4-A54C-4AEF-91B1-6D226BC970F6}"/>
    <cellStyle name="20% - Ênfase4 6 2 8" xfId="19479" xr:uid="{F1873EC0-34C2-437D-B5F4-317C9860006E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2 2" xfId="22500" xr:uid="{9F834F13-7AC9-4AD8-816B-C7FA97CDBC5D}"/>
    <cellStyle name="20% - Ênfase4 6 3 2 3" xfId="14417" xr:uid="{CC525AF9-2D1D-4ADF-8CF4-C3EF3D322CD5}"/>
    <cellStyle name="20% - Ênfase4 6 3 2 3 2" xfId="25482" xr:uid="{A28B119B-B317-4169-B16D-212CB853142B}"/>
    <cellStyle name="20% - Ênfase4 6 3 2 4" xfId="16848" xr:uid="{371F9CD5-7394-48C3-877E-5DB843F05009}"/>
    <cellStyle name="20% - Ênfase4 6 3 2 4 2" xfId="27662" xr:uid="{141C6F00-30E2-4890-8F9B-F2430EFCA7F7}"/>
    <cellStyle name="20% - Ênfase4 6 3 2 5" xfId="20551" xr:uid="{A97D28B5-441F-41DD-BA58-3649F061D69A}"/>
    <cellStyle name="20% - Ênfase4 6 3 3" xfId="9987" xr:uid="{48C9555F-60F1-4787-BE98-3A42691A6D3A}"/>
    <cellStyle name="20% - Ênfase4 6 3 3 2" xfId="13280" xr:uid="{968DE230-BBF8-4048-A4FB-06C8D0968947}"/>
    <cellStyle name="20% - Ênfase4 6 3 3 2 2" xfId="24347" xr:uid="{4FBDEAE7-87E8-43BD-874B-DF63E04C413E}"/>
    <cellStyle name="20% - Ênfase4 6 3 3 3" xfId="21440" xr:uid="{896C22EA-3708-482B-8AD8-BAD2F13B0444}"/>
    <cellStyle name="20% - Ênfase4 6 3 4" xfId="12304" xr:uid="{3F748941-6E89-4A9C-85A3-6789D33A1AAD}"/>
    <cellStyle name="20% - Ênfase4 6 3 4 2" xfId="23419" xr:uid="{43FB4D8F-12D7-448A-BEE3-126425B474E8}"/>
    <cellStyle name="20% - Ênfase4 6 3 5" xfId="15707" xr:uid="{0A98FE7C-06A5-4553-B47F-566C2F7EC9E7}"/>
    <cellStyle name="20% - Ênfase4 6 3 5 2" xfId="26601" xr:uid="{31C4C1F6-C6B6-4A97-B3E0-1B455693038C}"/>
    <cellStyle name="20% - Ênfase4 6 3 6" xfId="19482" xr:uid="{C1C5992D-1F26-4888-9942-F6A6CAC135AB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2 2" xfId="22782" xr:uid="{39D6D683-6C57-4245-8E0E-2AA261453279}"/>
    <cellStyle name="20% - Ênfase4 6 4 2 3" xfId="14703" xr:uid="{5709B69E-EF40-4F72-AE70-8BA51D468451}"/>
    <cellStyle name="20% - Ênfase4 6 4 2 3 2" xfId="25768" xr:uid="{B56DE698-9CEC-4C54-B9A1-9C3B62A1862F}"/>
    <cellStyle name="20% - Ênfase4 6 4 2 4" xfId="17130" xr:uid="{E205C282-65B3-4D20-BF22-90526EAAC2AC}"/>
    <cellStyle name="20% - Ênfase4 6 4 2 4 2" xfId="27944" xr:uid="{7FE8AB64-21B9-49FB-99BC-D41A86F0C5D4}"/>
    <cellStyle name="20% - Ênfase4 6 4 2 5" xfId="20833" xr:uid="{DA588368-58FC-4271-97C9-BBDB653D30EA}"/>
    <cellStyle name="20% - Ênfase4 6 4 3" xfId="9988" xr:uid="{1FA654D1-748F-4F3A-88C4-4AC6C4E379D8}"/>
    <cellStyle name="20% - Ênfase4 6 4 3 2" xfId="13566" xr:uid="{6AA44B76-3458-4682-A6BC-EC94CB47153F}"/>
    <cellStyle name="20% - Ênfase4 6 4 3 2 2" xfId="24633" xr:uid="{C9C01549-618B-408E-A940-11EED5821D74}"/>
    <cellStyle name="20% - Ênfase4 6 4 3 3" xfId="21441" xr:uid="{BC48FED3-EDE1-47D9-960E-A5E35E7BE309}"/>
    <cellStyle name="20% - Ênfase4 6 4 4" xfId="12586" xr:uid="{02FAFF94-9F80-4E24-88B8-398F9E779925}"/>
    <cellStyle name="20% - Ênfase4 6 4 4 2" xfId="23701" xr:uid="{2E901A7A-8626-4DA2-BDA7-660023C945C8}"/>
    <cellStyle name="20% - Ênfase4 6 4 5" xfId="15708" xr:uid="{29B4AE70-E040-4947-AA50-01AD274E6C0E}"/>
    <cellStyle name="20% - Ênfase4 6 4 5 2" xfId="26602" xr:uid="{8253B793-77F0-44EF-9CFD-871B98752014}"/>
    <cellStyle name="20% - Ênfase4 6 4 6" xfId="19483" xr:uid="{8CC3C7C1-91C5-49FB-8A87-66940556DE82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2 2 2" xfId="26197" xr:uid="{939265FE-A02C-4EEB-9F4F-22010ED03096}"/>
    <cellStyle name="20% - Ênfase4 6 5 2 3" xfId="22218" xr:uid="{71C4A991-D503-4A7C-AD72-CBB94C568C03}"/>
    <cellStyle name="20% - Ênfase4 6 5 3" xfId="13997" xr:uid="{CB030862-D6B1-4895-B1C2-E85E1B5134FF}"/>
    <cellStyle name="20% - Ênfase4 6 5 3 2" xfId="25062" xr:uid="{212FD652-A374-442D-AC98-C8A7EAA509C1}"/>
    <cellStyle name="20% - Ênfase4 6 5 4" xfId="16566" xr:uid="{1331911F-EEF7-4029-934E-6CF79A2B40A5}"/>
    <cellStyle name="20% - Ênfase4 6 5 4 2" xfId="27380" xr:uid="{1E8C8412-CCE9-4EE4-B3A5-E9F25FA81593}"/>
    <cellStyle name="20% - Ênfase4 6 5 5" xfId="20269" xr:uid="{D198225F-F415-4A86-B192-725A4C59D27C}"/>
    <cellStyle name="20% - Ênfase4 6 6" xfId="9983" xr:uid="{9BDDB610-4B7C-4D54-BDD0-D179A379484B}"/>
    <cellStyle name="20% - Ênfase4 6 6 2" xfId="14121" xr:uid="{54A8D71C-7B17-47E6-98E0-156E370E3F9C}"/>
    <cellStyle name="20% - Ênfase4 6 6 2 2" xfId="25186" xr:uid="{3FCC7946-543D-47D2-9670-6380C0EC622F}"/>
    <cellStyle name="20% - Ênfase4 6 6 3" xfId="21436" xr:uid="{778FC0A1-FBC9-4931-9B6E-0982A8AEF9C2}"/>
    <cellStyle name="20% - Ênfase4 6 7" xfId="12983" xr:uid="{E599C7B9-F47E-471F-A303-2D55B1C7A9B5}"/>
    <cellStyle name="20% - Ênfase4 6 7 2" xfId="24051" xr:uid="{046C4351-CF93-4252-B2B8-C07E46F48A8C}"/>
    <cellStyle name="20% - Ênfase4 6 8" xfId="11962" xr:uid="{D7A0EB2E-D65A-4609-86FC-59FA55C6124B}"/>
    <cellStyle name="20% - Ênfase4 6 8 2" xfId="23133" xr:uid="{99160B2D-C8FD-4939-8EC3-2AB2096FEA02}"/>
    <cellStyle name="20% - Ênfase4 6 9" xfId="15703" xr:uid="{4B7B7135-1816-40B4-826E-B782295DD4E5}"/>
    <cellStyle name="20% - Ênfase4 6 9 2" xfId="26597" xr:uid="{3F1217B9-38AC-4D3D-A586-843FBD07831B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2 2" xfId="22556" xr:uid="{C08ABEC7-4325-40BC-B7DA-E292F4A41316}"/>
    <cellStyle name="20% - Ênfase4 8 2 2 3" xfId="14473" xr:uid="{8413A07A-4403-40AB-9576-05B97CFF4761}"/>
    <cellStyle name="20% - Ênfase4 8 2 2 3 2" xfId="25538" xr:uid="{8F0D8A6D-3EC2-479B-B813-02A909240776}"/>
    <cellStyle name="20% - Ênfase4 8 2 2 4" xfId="16904" xr:uid="{A243F62F-51F0-456A-9D5D-F8C48023EFFC}"/>
    <cellStyle name="20% - Ênfase4 8 2 2 4 2" xfId="27718" xr:uid="{E845ADCB-B9EC-4020-B698-FFA981E4D932}"/>
    <cellStyle name="20% - Ênfase4 8 2 2 5" xfId="20607" xr:uid="{24ED1BB9-6C9E-4C76-9E9B-C9AA2A74B455}"/>
    <cellStyle name="20% - Ênfase4 8 2 3" xfId="9990" xr:uid="{B3EC45DB-55B8-4AF8-A699-F4E17BCC4483}"/>
    <cellStyle name="20% - Ênfase4 8 2 3 2" xfId="13336" xr:uid="{D4DA174F-3AD6-4560-96ED-8F5498E40166}"/>
    <cellStyle name="20% - Ênfase4 8 2 3 2 2" xfId="24403" xr:uid="{87B2E7AE-9654-4ED7-992B-1145A6B79AD7}"/>
    <cellStyle name="20% - Ênfase4 8 2 3 3" xfId="21443" xr:uid="{FDD511F0-FFA0-4E5F-AD92-08C03AE00A61}"/>
    <cellStyle name="20% - Ênfase4 8 2 4" xfId="12360" xr:uid="{C5D6F3CC-D0D0-4001-9F1D-C3F43B53FB65}"/>
    <cellStyle name="20% - Ênfase4 8 2 4 2" xfId="23475" xr:uid="{0F8A46BF-0EB7-4C49-805B-9FD252684F4C}"/>
    <cellStyle name="20% - Ênfase4 8 2 5" xfId="15710" xr:uid="{082EFE54-191B-401E-95BB-335FA05CFCA1}"/>
    <cellStyle name="20% - Ênfase4 8 2 5 2" xfId="26604" xr:uid="{6E4D6964-E884-4D7E-8D5D-4E6777567CF9}"/>
    <cellStyle name="20% - Ênfase4 8 2 6" xfId="19485" xr:uid="{1A4C8E82-241C-4E73-B040-D13194EACD10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2 2" xfId="22838" xr:uid="{A4596AD1-F962-4F17-9361-95C5A81F8925}"/>
    <cellStyle name="20% - Ênfase4 8 3 2 3" xfId="14759" xr:uid="{FBB152C3-40A0-4476-845F-482BE462C985}"/>
    <cellStyle name="20% - Ênfase4 8 3 2 3 2" xfId="25824" xr:uid="{0B5A58EF-528B-4866-B210-A9B047D7923B}"/>
    <cellStyle name="20% - Ênfase4 8 3 2 4" xfId="17186" xr:uid="{28453F85-C609-4136-A41E-EE55CC369700}"/>
    <cellStyle name="20% - Ênfase4 8 3 2 4 2" xfId="28000" xr:uid="{E632A287-B411-4EF4-8E52-4E64050B99AE}"/>
    <cellStyle name="20% - Ênfase4 8 3 2 5" xfId="20889" xr:uid="{8C709D15-5EDE-4835-AD6A-DD4C316CFF7D}"/>
    <cellStyle name="20% - Ênfase4 8 3 3" xfId="9991" xr:uid="{6E8191C6-66E6-444D-B460-29F69557BD3C}"/>
    <cellStyle name="20% - Ênfase4 8 3 3 2" xfId="13622" xr:uid="{D906992D-29AB-41A1-9A57-D74A183380E6}"/>
    <cellStyle name="20% - Ênfase4 8 3 3 2 2" xfId="24689" xr:uid="{1901CA28-423A-4A81-B016-1EF5354048C4}"/>
    <cellStyle name="20% - Ênfase4 8 3 3 3" xfId="21444" xr:uid="{A906199D-E1DA-4436-9A65-167D418380A6}"/>
    <cellStyle name="20% - Ênfase4 8 3 4" xfId="12642" xr:uid="{3DFDCEB9-31F4-49F8-8604-224F7F705C4E}"/>
    <cellStyle name="20% - Ênfase4 8 3 4 2" xfId="23757" xr:uid="{F0DD5F0B-DCB7-47E7-96BF-819984641D0D}"/>
    <cellStyle name="20% - Ênfase4 8 3 5" xfId="15711" xr:uid="{68546C50-DDD9-417D-9C76-55E275E3F8B9}"/>
    <cellStyle name="20% - Ênfase4 8 3 5 2" xfId="26605" xr:uid="{A879563A-112F-4E38-953B-86FBDB589256}"/>
    <cellStyle name="20% - Ênfase4 8 3 6" xfId="19486" xr:uid="{E27C780F-0C46-4911-9215-408E882C675F}"/>
    <cellStyle name="20% - Ênfase4 8 4" xfId="8838" xr:uid="{823D0355-CC3F-43FC-8A2E-21BA671C0D87}"/>
    <cellStyle name="20% - Ênfase4 8 4 2" xfId="10818" xr:uid="{C322CD09-D5F2-4B14-8B6E-94BD85263FA1}"/>
    <cellStyle name="20% - Ênfase4 8 4 2 2" xfId="22274" xr:uid="{BBD7EB13-7841-4939-88FE-02A2260848AD}"/>
    <cellStyle name="20% - Ênfase4 8 4 3" xfId="14177" xr:uid="{D0E9007C-0AA5-4E89-A00E-7082CB89CAB3}"/>
    <cellStyle name="20% - Ênfase4 8 4 3 2" xfId="25242" xr:uid="{48FE9DA5-3727-41B5-8F97-3E066A9223D1}"/>
    <cellStyle name="20% - Ênfase4 8 4 4" xfId="16622" xr:uid="{A22E1AB9-6C92-4C68-B2D0-FEA361D3A63A}"/>
    <cellStyle name="20% - Ênfase4 8 4 4 2" xfId="27436" xr:uid="{1D06A69D-6EF0-459F-A404-5A75F839071A}"/>
    <cellStyle name="20% - Ênfase4 8 4 5" xfId="20325" xr:uid="{95DD50B1-ABAF-4276-9280-54A706E40782}"/>
    <cellStyle name="20% - Ênfase4 8 5" xfId="9989" xr:uid="{881FF93C-03BB-4280-9B16-A688E2730B74}"/>
    <cellStyle name="20% - Ênfase4 8 5 2" xfId="13039" xr:uid="{DAFCD8BE-F90E-44F0-9124-BC7B6F21ACA2}"/>
    <cellStyle name="20% - Ênfase4 8 5 2 2" xfId="24107" xr:uid="{5B9A4FC1-1E5C-4141-B4F8-97E408051671}"/>
    <cellStyle name="20% - Ênfase4 8 5 3" xfId="21442" xr:uid="{787FBD86-01AE-453B-9472-2A0BFA1F9FE0}"/>
    <cellStyle name="20% - Ênfase4 8 6" xfId="12018" xr:uid="{15E62DD6-9ACD-4890-BF4C-FDA26DC16122}"/>
    <cellStyle name="20% - Ênfase4 8 6 2" xfId="23189" xr:uid="{91B9CDCD-F722-47AC-A3ED-85825CB2D42B}"/>
    <cellStyle name="20% - Ênfase4 8 7" xfId="15709" xr:uid="{B00AE73F-C1D3-4678-B7C7-7C09F537D477}"/>
    <cellStyle name="20% - Ênfase4 8 7 2" xfId="26603" xr:uid="{21316D2C-2B75-4051-9846-957AB29B8EA8}"/>
    <cellStyle name="20% - Ênfase4 8 8" xfId="19484" xr:uid="{4CF4630B-D707-4621-8B0E-A95682A1AB0F}"/>
    <cellStyle name="20% - Ênfase4 9" xfId="13873" xr:uid="{070A5948-4481-4A9F-B1FD-B9BC30AC0AE9}"/>
    <cellStyle name="20% - Ênfase4 9 2" xfId="15059" xr:uid="{D41AD9A6-0A96-4A55-BF2B-61E1D72205DF}"/>
    <cellStyle name="20% - Ênfase4 9 2 2" xfId="26073" xr:uid="{2F6B66F2-AFF6-4381-81DD-F6988142D7C4}"/>
    <cellStyle name="20% - Ênfase4 9 3" xfId="24938" xr:uid="{45B79C1B-B530-4173-9B9D-B5E5FD6A5543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10 2" xfId="26606" xr:uid="{CBF61671-CAB8-443B-AC4D-4F559210EED3}"/>
    <cellStyle name="20% - Ênfase5 2 2 11" xfId="19487" xr:uid="{1CAB4974-77C8-49A6-AD9C-4D09F4C0B145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2 2" xfId="22631" xr:uid="{4CA54545-2A50-47F0-928E-2342BC7D01FA}"/>
    <cellStyle name="20% - Ênfase5 2 2 2 2 2 3" xfId="14552" xr:uid="{7A7578F7-5223-423D-AD06-B83F4287F4E2}"/>
    <cellStyle name="20% - Ênfase5 2 2 2 2 2 3 2" xfId="25617" xr:uid="{D103860B-8380-43B8-B5C8-C28E2324242E}"/>
    <cellStyle name="20% - Ênfase5 2 2 2 2 2 4" xfId="16979" xr:uid="{6579D840-8909-43E2-90C1-504187885833}"/>
    <cellStyle name="20% - Ênfase5 2 2 2 2 2 4 2" xfId="27793" xr:uid="{41583EB3-D3BB-46B0-A97D-C3B7C5A5E7A9}"/>
    <cellStyle name="20% - Ênfase5 2 2 2 2 2 5" xfId="20682" xr:uid="{FBDF8EC5-CF13-49A0-B995-5BD21DCF25EB}"/>
    <cellStyle name="20% - Ênfase5 2 2 2 2 3" xfId="9994" xr:uid="{4F22513B-D587-4095-A230-4FC697DE8BC3}"/>
    <cellStyle name="20% - Ênfase5 2 2 2 2 3 2" xfId="13415" xr:uid="{D6E63152-1A8A-43FB-BC55-E3F8A72A2549}"/>
    <cellStyle name="20% - Ênfase5 2 2 2 2 3 2 2" xfId="24482" xr:uid="{E9B84DE5-C599-4DA2-B365-04901C56BFA3}"/>
    <cellStyle name="20% - Ênfase5 2 2 2 2 3 3" xfId="21447" xr:uid="{9F0C2285-1133-42EC-8C14-F7B409901100}"/>
    <cellStyle name="20% - Ênfase5 2 2 2 2 4" xfId="12435" xr:uid="{A39553E2-3F7F-4ADB-9C6A-4862B37CBF93}"/>
    <cellStyle name="20% - Ênfase5 2 2 2 2 4 2" xfId="23550" xr:uid="{675D513A-B579-4310-B222-5271A27654F3}"/>
    <cellStyle name="20% - Ênfase5 2 2 2 2 5" xfId="15714" xr:uid="{93687CBE-D3E2-4CFD-B47B-96D17B16F0A3}"/>
    <cellStyle name="20% - Ênfase5 2 2 2 2 5 2" xfId="26608" xr:uid="{790D7AAC-76E7-4FA0-B4FC-314A831E6DBB}"/>
    <cellStyle name="20% - Ênfase5 2 2 2 2 6" xfId="19489" xr:uid="{F08651B2-9D04-4823-B977-9F91E6D1FE96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2 2" xfId="22913" xr:uid="{BF871821-29CE-431B-8E81-AF38B864758B}"/>
    <cellStyle name="20% - Ênfase5 2 2 2 3 2 3" xfId="14834" xr:uid="{FA15D3B9-38D0-4FC5-8942-50741E2EF08B}"/>
    <cellStyle name="20% - Ênfase5 2 2 2 3 2 3 2" xfId="25899" xr:uid="{C6A5E4F1-15D9-474C-9BF8-4315BBDB1364}"/>
    <cellStyle name="20% - Ênfase5 2 2 2 3 2 4" xfId="17261" xr:uid="{643FBE26-7EC2-436D-9193-4850D21C77FC}"/>
    <cellStyle name="20% - Ênfase5 2 2 2 3 2 4 2" xfId="28075" xr:uid="{92D516F1-F530-4A4D-B302-EF39CE1ACDA1}"/>
    <cellStyle name="20% - Ênfase5 2 2 2 3 2 5" xfId="20964" xr:uid="{A2055762-0E40-4F17-BE5B-C8E0B2DF1E0E}"/>
    <cellStyle name="20% - Ênfase5 2 2 2 3 3" xfId="9995" xr:uid="{3683E5F0-5BE4-40A0-BA79-06AA021B47AB}"/>
    <cellStyle name="20% - Ênfase5 2 2 2 3 3 2" xfId="13697" xr:uid="{7490C184-87C8-4EA8-A47B-D926E6BC3F25}"/>
    <cellStyle name="20% - Ênfase5 2 2 2 3 3 2 2" xfId="24764" xr:uid="{53F70F69-931E-46A3-9A53-3332BCCD8ECF}"/>
    <cellStyle name="20% - Ênfase5 2 2 2 3 3 3" xfId="21448" xr:uid="{E388321E-4A0A-4A0B-861D-8DABDB565CAE}"/>
    <cellStyle name="20% - Ênfase5 2 2 2 3 4" xfId="12717" xr:uid="{EE8F387B-16BA-4F25-AC76-33F0A0F61AF1}"/>
    <cellStyle name="20% - Ênfase5 2 2 2 3 4 2" xfId="23832" xr:uid="{E7D7BB3E-DB00-434D-8B84-E65AA0A2E060}"/>
    <cellStyle name="20% - Ênfase5 2 2 2 3 5" xfId="15715" xr:uid="{703C376B-87F8-4365-BABE-1A241B0320BA}"/>
    <cellStyle name="20% - Ênfase5 2 2 2 3 5 2" xfId="26609" xr:uid="{3244073B-BBE2-4728-8D46-E7F310C51BF7}"/>
    <cellStyle name="20% - Ênfase5 2 2 2 3 6" xfId="19490" xr:uid="{8536453C-0918-478C-8A1F-4793CD4DC197}"/>
    <cellStyle name="20% - Ênfase5 2 2 2 4" xfId="8914" xr:uid="{CC050691-D9E4-46BF-A957-808970893096}"/>
    <cellStyle name="20% - Ênfase5 2 2 2 4 2" xfId="10893" xr:uid="{21D143BE-06B7-4448-83B0-EE473FA7ED7D}"/>
    <cellStyle name="20% - Ênfase5 2 2 2 4 2 2" xfId="22349" xr:uid="{28259924-EA85-4057-B01A-5DB946CD9EAD}"/>
    <cellStyle name="20% - Ênfase5 2 2 2 4 3" xfId="14256" xr:uid="{D8501C5B-8AE2-4492-882F-DFA7A0FDA4A2}"/>
    <cellStyle name="20% - Ênfase5 2 2 2 4 3 2" xfId="25321" xr:uid="{B5A1D383-7F4D-4A13-BCF0-0C96F10416A0}"/>
    <cellStyle name="20% - Ênfase5 2 2 2 4 4" xfId="16697" xr:uid="{63BB19E5-9556-4B86-99EE-4BCDD3EB40EF}"/>
    <cellStyle name="20% - Ênfase5 2 2 2 4 4 2" xfId="27511" xr:uid="{FD154BD3-0FCC-4A49-9271-BF5C4CB96F46}"/>
    <cellStyle name="20% - Ênfase5 2 2 2 4 5" xfId="20400" xr:uid="{3BA46D27-A2A8-49A3-9D9D-55B67C0D8B1D}"/>
    <cellStyle name="20% - Ênfase5 2 2 2 5" xfId="9993" xr:uid="{19368E7A-8D26-4BD8-94D2-EB469F137D2B}"/>
    <cellStyle name="20% - Ênfase5 2 2 2 5 2" xfId="13119" xr:uid="{3FF1D07B-5CA7-4B8C-B35B-48F9FDE8B829}"/>
    <cellStyle name="20% - Ênfase5 2 2 2 5 2 2" xfId="24186" xr:uid="{FED82D9F-3F91-4965-A5A5-4CBE4445DC76}"/>
    <cellStyle name="20% - Ênfase5 2 2 2 5 3" xfId="21446" xr:uid="{4EA6043A-654F-40A5-AE89-B5FEC5E38352}"/>
    <cellStyle name="20% - Ênfase5 2 2 2 6" xfId="12153" xr:uid="{D88FF353-431D-495D-8CE3-247935084F54}"/>
    <cellStyle name="20% - Ênfase5 2 2 2 6 2" xfId="23268" xr:uid="{0951006A-7FC3-4838-8862-0FF4DE1A4533}"/>
    <cellStyle name="20% - Ênfase5 2 2 2 7" xfId="15713" xr:uid="{4A271772-6D7F-433A-9713-54D25A3A5599}"/>
    <cellStyle name="20% - Ênfase5 2 2 2 7 2" xfId="26607" xr:uid="{565FF4A9-9903-47F3-958E-FB45E70973C9}"/>
    <cellStyle name="20% - Ênfase5 2 2 2 8" xfId="19488" xr:uid="{231F99B0-39FC-4911-854E-954BD85C126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2 2" xfId="22462" xr:uid="{E242F7A3-C76F-4365-BB54-09619811F5F0}"/>
    <cellStyle name="20% - Ênfase5 2 2 3 2 3" xfId="14379" xr:uid="{5E6A7C5D-8501-4F91-B39A-20461DCC858B}"/>
    <cellStyle name="20% - Ênfase5 2 2 3 2 3 2" xfId="25444" xr:uid="{5FF000D1-8D9D-4098-9C96-D0964EFD68EC}"/>
    <cellStyle name="20% - Ênfase5 2 2 3 2 4" xfId="16810" xr:uid="{03DD29F4-1F05-4386-BF84-C687F440B584}"/>
    <cellStyle name="20% - Ênfase5 2 2 3 2 4 2" xfId="27624" xr:uid="{B794197A-F887-4542-B93E-CD0B7BDBFB8B}"/>
    <cellStyle name="20% - Ênfase5 2 2 3 2 5" xfId="20513" xr:uid="{88988FB2-7247-4101-BC68-2E248B0307C7}"/>
    <cellStyle name="20% - Ênfase5 2 2 3 3" xfId="9996" xr:uid="{954B6EFC-1CE7-44FB-91B3-5A8DA0DE5A7C}"/>
    <cellStyle name="20% - Ênfase5 2 2 3 3 2" xfId="13242" xr:uid="{B3C9C581-A75B-474F-BB0E-10BE90AEB64C}"/>
    <cellStyle name="20% - Ênfase5 2 2 3 3 2 2" xfId="24309" xr:uid="{38F9EC74-DD7F-4896-86FA-4E082743784F}"/>
    <cellStyle name="20% - Ênfase5 2 2 3 3 3" xfId="21449" xr:uid="{59545D0B-CADF-4188-9FB9-18814F654870}"/>
    <cellStyle name="20% - Ênfase5 2 2 3 4" xfId="12266" xr:uid="{C811A081-CF03-41E0-BFF9-4D87A05DF839}"/>
    <cellStyle name="20% - Ênfase5 2 2 3 4 2" xfId="23381" xr:uid="{9139C34C-A1F2-4F16-86A3-F342CB178950}"/>
    <cellStyle name="20% - Ênfase5 2 2 3 5" xfId="15716" xr:uid="{58BFBBEE-30CB-44DE-8893-E2F977303193}"/>
    <cellStyle name="20% - Ênfase5 2 2 3 5 2" xfId="26610" xr:uid="{3263F463-BBB0-427E-99A0-4425517D4C40}"/>
    <cellStyle name="20% - Ênfase5 2 2 3 6" xfId="19491" xr:uid="{B20497F5-AD48-4822-9FDD-A13177BE218F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2 2" xfId="22744" xr:uid="{ECC754BC-6E43-4FE6-9192-31CC3713A2B6}"/>
    <cellStyle name="20% - Ênfase5 2 2 4 2 3" xfId="14665" xr:uid="{03D059F5-899C-400F-8DED-0455A63AFE2D}"/>
    <cellStyle name="20% - Ênfase5 2 2 4 2 3 2" xfId="25730" xr:uid="{D37BC79B-386D-481A-849D-A043546C28B8}"/>
    <cellStyle name="20% - Ênfase5 2 2 4 2 4" xfId="17092" xr:uid="{5936B786-8EA9-4BF0-9C63-E157A0C45A45}"/>
    <cellStyle name="20% - Ênfase5 2 2 4 2 4 2" xfId="27906" xr:uid="{60431E38-A2A4-4174-A89D-E03F61F4CEE6}"/>
    <cellStyle name="20% - Ênfase5 2 2 4 2 5" xfId="20795" xr:uid="{0495FD98-E745-4094-ADBA-A33880A889B3}"/>
    <cellStyle name="20% - Ênfase5 2 2 4 3" xfId="9997" xr:uid="{4653387D-8EC5-4C67-8B22-CFBA8D26B0FB}"/>
    <cellStyle name="20% - Ênfase5 2 2 4 3 2" xfId="13528" xr:uid="{8F9EBF19-9CE9-4D2C-B5D6-C9C5F4DAEF2D}"/>
    <cellStyle name="20% - Ênfase5 2 2 4 3 2 2" xfId="24595" xr:uid="{C7083930-BE72-4532-B5A2-95BA74357B71}"/>
    <cellStyle name="20% - Ênfase5 2 2 4 3 3" xfId="21450" xr:uid="{E2969194-10D0-430D-A54A-E912978B462A}"/>
    <cellStyle name="20% - Ênfase5 2 2 4 4" xfId="12548" xr:uid="{6AEC7420-443F-47EC-A88B-682163A122E8}"/>
    <cellStyle name="20% - Ênfase5 2 2 4 4 2" xfId="23663" xr:uid="{8D7E33DA-A8C4-4F34-B62C-E384A3D7108F}"/>
    <cellStyle name="20% - Ênfase5 2 2 4 5" xfId="15717" xr:uid="{CA09799B-6E22-466B-98DF-FF377D1A2BD3}"/>
    <cellStyle name="20% - Ênfase5 2 2 4 5 2" xfId="26611" xr:uid="{06CFD7C1-8850-458E-A95E-BFD64F91C013}"/>
    <cellStyle name="20% - Ênfase5 2 2 4 6" xfId="19492" xr:uid="{A1D9B82F-7F39-47DE-A356-31B13122D438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2 2" xfId="23026" xr:uid="{6B3BD246-38EC-4AA4-AB3E-57E0A7447985}"/>
    <cellStyle name="20% - Ênfase5 2 2 5 2 3" xfId="14947" xr:uid="{9FF11C1C-BA6E-4FE7-8DDC-531D9A76E45E}"/>
    <cellStyle name="20% - Ênfase5 2 2 5 2 3 2" xfId="26012" xr:uid="{D204F340-83FD-46F3-842C-8E543D827E2E}"/>
    <cellStyle name="20% - Ênfase5 2 2 5 2 4" xfId="17374" xr:uid="{68FCE1A3-5CCC-4C9A-B77E-C32989EB9634}"/>
    <cellStyle name="20% - Ênfase5 2 2 5 2 4 2" xfId="28188" xr:uid="{5A5436C6-6109-4E51-B802-11E0499A0F81}"/>
    <cellStyle name="20% - Ênfase5 2 2 5 2 5" xfId="21077" xr:uid="{F02A595E-0EF7-4142-90CD-27AFA9542F82}"/>
    <cellStyle name="20% - Ênfase5 2 2 5 3" xfId="9998" xr:uid="{32A51617-63D8-4F4F-9985-638D5FE9F05A}"/>
    <cellStyle name="20% - Ênfase5 2 2 5 3 2" xfId="13810" xr:uid="{85925981-03CF-41FF-B0BA-746B2765D122}"/>
    <cellStyle name="20% - Ênfase5 2 2 5 3 2 2" xfId="24877" xr:uid="{028FD138-0B1A-4F07-919F-B59E66355257}"/>
    <cellStyle name="20% - Ênfase5 2 2 5 3 3" xfId="21451" xr:uid="{80E776F9-1DCD-4D91-971A-8762AECCD814}"/>
    <cellStyle name="20% - Ênfase5 2 2 5 4" xfId="12830" xr:uid="{171B58FE-FB29-4317-9267-802A4E057D64}"/>
    <cellStyle name="20% - Ênfase5 2 2 5 4 2" xfId="23945" xr:uid="{99D94BAC-A315-49DC-AB20-AF4ACFBC0529}"/>
    <cellStyle name="20% - Ênfase5 2 2 5 5" xfId="15718" xr:uid="{C095B9D1-F640-40A7-8CE8-D1B795C45BA6}"/>
    <cellStyle name="20% - Ênfase5 2 2 5 5 2" xfId="26612" xr:uid="{E784CC79-A48B-4D40-9FCA-A77492E45092}"/>
    <cellStyle name="20% - Ênfase5 2 2 5 6" xfId="19493" xr:uid="{6E3B7331-70AD-477D-9843-D1D52ED6162C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2 2 2" xfId="26159" xr:uid="{32CBDBE8-8B86-4C19-B929-75C5E23A9D8D}"/>
    <cellStyle name="20% - Ênfase5 2 2 6 2 3" xfId="22180" xr:uid="{5601C63C-D9CC-4A97-95CD-DB17ED50C6FB}"/>
    <cellStyle name="20% - Ênfase5 2 2 6 3" xfId="13959" xr:uid="{EE6B6C2D-4D1B-4CA9-9BB9-F47EAF48F73E}"/>
    <cellStyle name="20% - Ênfase5 2 2 6 3 2" xfId="25024" xr:uid="{D2816352-3A5B-4452-BA71-04891CEB9105}"/>
    <cellStyle name="20% - Ênfase5 2 2 6 4" xfId="16528" xr:uid="{104A6C16-13D9-4196-91EE-0536D93EBC7B}"/>
    <cellStyle name="20% - Ênfase5 2 2 6 4 2" xfId="27342" xr:uid="{B115E1EE-2A87-4FD1-98F7-2FFF5FB7BCBE}"/>
    <cellStyle name="20% - Ênfase5 2 2 6 5" xfId="20231" xr:uid="{4379CB67-3A94-46CC-8DCA-662E52CFAE58}"/>
    <cellStyle name="20% - Ênfase5 2 2 7" xfId="9992" xr:uid="{37BBAA1C-B3C1-4B74-A553-968F873A6B8C}"/>
    <cellStyle name="20% - Ênfase5 2 2 7 2" xfId="14083" xr:uid="{96709B09-7FEF-4042-A4E9-3958173E447F}"/>
    <cellStyle name="20% - Ênfase5 2 2 7 2 2" xfId="25148" xr:uid="{ED04FB30-25AF-4AC0-8C53-98006291AE35}"/>
    <cellStyle name="20% - Ênfase5 2 2 7 3" xfId="21445" xr:uid="{4F5F4777-3428-4C8D-8712-6042BDD0ACF1}"/>
    <cellStyle name="20% - Ênfase5 2 2 8" xfId="12944" xr:uid="{68AC9C04-3146-4F41-941F-B29B5FD13AF8}"/>
    <cellStyle name="20% - Ênfase5 2 2 8 2" xfId="24013" xr:uid="{EC6F540F-5B91-42B8-BB1A-D2CAA9BC8334}"/>
    <cellStyle name="20% - Ênfase5 2 2 9" xfId="11903" xr:uid="{7E0DBBB4-1C66-4B6F-92E8-8BB3817AE02F}"/>
    <cellStyle name="20% - Ênfase5 2 2 9 2" xfId="23094" xr:uid="{8A873F8F-6422-4F58-B367-79BEFA5978AC}"/>
    <cellStyle name="20% - Ênfase5 2 3" xfId="7193" xr:uid="{8C0666C2-63CA-4BF1-B2E6-925ABEC32B12}"/>
    <cellStyle name="20% - Ênfase5 2 3 10" xfId="19494" xr:uid="{D31AEBDA-BF11-4498-880E-47975328B749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2 2" xfId="22687" xr:uid="{641C2E55-478B-4175-AE2F-304F6571B0A1}"/>
    <cellStyle name="20% - Ênfase5 2 3 2 2 2 3" xfId="14608" xr:uid="{FCC4F6C1-AA65-4A99-B4B0-E6976E64F8C3}"/>
    <cellStyle name="20% - Ênfase5 2 3 2 2 2 3 2" xfId="25673" xr:uid="{1CA5AC9F-09D9-44EA-9FD4-050240142074}"/>
    <cellStyle name="20% - Ênfase5 2 3 2 2 2 4" xfId="17035" xr:uid="{3DF25874-13F6-4065-A004-B4158AD06DCD}"/>
    <cellStyle name="20% - Ênfase5 2 3 2 2 2 4 2" xfId="27849" xr:uid="{5AE22690-7DAB-4A7F-ADCC-272AA79E815A}"/>
    <cellStyle name="20% - Ênfase5 2 3 2 2 2 5" xfId="20738" xr:uid="{F82BD2A8-A0F7-44D1-856D-43857B67664D}"/>
    <cellStyle name="20% - Ênfase5 2 3 2 2 3" xfId="10001" xr:uid="{70985D1B-9178-4445-AC70-97934B74EB43}"/>
    <cellStyle name="20% - Ênfase5 2 3 2 2 3 2" xfId="13471" xr:uid="{5B667D5F-F044-481D-A525-946A169B2F65}"/>
    <cellStyle name="20% - Ênfase5 2 3 2 2 3 2 2" xfId="24538" xr:uid="{5BCE7792-A2DF-4AE5-98E8-98C8868BFDA4}"/>
    <cellStyle name="20% - Ênfase5 2 3 2 2 3 3" xfId="21454" xr:uid="{2C225220-B0DF-4E81-9E55-C0A61166E545}"/>
    <cellStyle name="20% - Ênfase5 2 3 2 2 4" xfId="12491" xr:uid="{3D02D2AE-1C78-43CD-AC87-C1868633008E}"/>
    <cellStyle name="20% - Ênfase5 2 3 2 2 4 2" xfId="23606" xr:uid="{2023CD95-57C7-4866-87E1-2B0F2A884F04}"/>
    <cellStyle name="20% - Ênfase5 2 3 2 2 5" xfId="15721" xr:uid="{7044B63B-8902-4ACE-8436-F226807CED15}"/>
    <cellStyle name="20% - Ênfase5 2 3 2 2 5 2" xfId="26615" xr:uid="{E136CAAE-074D-4727-9BD2-FA671B04863A}"/>
    <cellStyle name="20% - Ênfase5 2 3 2 2 6" xfId="19496" xr:uid="{69666614-D068-4484-8CE0-23E02E6E562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2 2" xfId="22969" xr:uid="{5EF97FFB-F07B-4B61-9A53-269FB374829E}"/>
    <cellStyle name="20% - Ênfase5 2 3 2 3 2 3" xfId="14890" xr:uid="{2D05A442-B95E-479B-9525-14488F90F340}"/>
    <cellStyle name="20% - Ênfase5 2 3 2 3 2 3 2" xfId="25955" xr:uid="{2DD0E5C5-B34F-4082-9215-61884507D4B0}"/>
    <cellStyle name="20% - Ênfase5 2 3 2 3 2 4" xfId="17317" xr:uid="{17DEF3B8-70D4-4204-9B4B-726AF93DCA99}"/>
    <cellStyle name="20% - Ênfase5 2 3 2 3 2 4 2" xfId="28131" xr:uid="{F3C3F1B8-CA9E-4108-A0C0-ACF461FE01C5}"/>
    <cellStyle name="20% - Ênfase5 2 3 2 3 2 5" xfId="21020" xr:uid="{061EA17F-5587-4F1A-9099-D30E55F511F0}"/>
    <cellStyle name="20% - Ênfase5 2 3 2 3 3" xfId="10002" xr:uid="{6D7B7AFD-FCBD-4B54-8BE2-DF77E452A9D3}"/>
    <cellStyle name="20% - Ênfase5 2 3 2 3 3 2" xfId="13753" xr:uid="{DD63B8E0-21A0-437D-B115-6DFC7FFFC1EF}"/>
    <cellStyle name="20% - Ênfase5 2 3 2 3 3 2 2" xfId="24820" xr:uid="{C8FEFA1B-F891-4352-B564-8EDECBA29A60}"/>
    <cellStyle name="20% - Ênfase5 2 3 2 3 3 3" xfId="21455" xr:uid="{ED0D996F-4C24-4379-B882-42094D3179B8}"/>
    <cellStyle name="20% - Ênfase5 2 3 2 3 4" xfId="12773" xr:uid="{23296970-623D-41D9-843C-806681A76B2F}"/>
    <cellStyle name="20% - Ênfase5 2 3 2 3 4 2" xfId="23888" xr:uid="{821AFDE4-6B0E-4DE8-98AB-BE34A3A79947}"/>
    <cellStyle name="20% - Ênfase5 2 3 2 3 5" xfId="15722" xr:uid="{B6E71D25-A453-4815-AAF1-88EACEFA7D7A}"/>
    <cellStyle name="20% - Ênfase5 2 3 2 3 5 2" xfId="26616" xr:uid="{B1E25D28-0D52-408B-BF49-FA2ED959BB52}"/>
    <cellStyle name="20% - Ênfase5 2 3 2 3 6" xfId="19497" xr:uid="{58F76F03-EB3B-4589-BA39-508208873762}"/>
    <cellStyle name="20% - Ênfase5 2 3 2 4" xfId="8970" xr:uid="{B63E75ED-1EEF-4C0C-8D6C-D4E0C4211159}"/>
    <cellStyle name="20% - Ênfase5 2 3 2 4 2" xfId="10949" xr:uid="{13D2272B-BD20-4F39-9621-0C26BFE8D90A}"/>
    <cellStyle name="20% - Ênfase5 2 3 2 4 2 2" xfId="22405" xr:uid="{D330B3A0-B185-44F1-A891-C0DB1BED6584}"/>
    <cellStyle name="20% - Ênfase5 2 3 2 4 3" xfId="14312" xr:uid="{BCA13362-4AC0-4F7D-9033-9ABC250F801B}"/>
    <cellStyle name="20% - Ênfase5 2 3 2 4 3 2" xfId="25377" xr:uid="{D5C2BCC8-DCE8-4751-B777-7F64102947AC}"/>
    <cellStyle name="20% - Ênfase5 2 3 2 4 4" xfId="16753" xr:uid="{52C75185-D2A6-4F1A-A584-BC4998F4368E}"/>
    <cellStyle name="20% - Ênfase5 2 3 2 4 4 2" xfId="27567" xr:uid="{A4C4369C-F16F-43A9-8EDD-C8C8483260CB}"/>
    <cellStyle name="20% - Ênfase5 2 3 2 4 5" xfId="20456" xr:uid="{AC7934DC-CDD7-4F95-BEE9-E827A115A23D}"/>
    <cellStyle name="20% - Ênfase5 2 3 2 5" xfId="10000" xr:uid="{8A8F5F30-8FE1-4EA1-9496-94FB958082A3}"/>
    <cellStyle name="20% - Ênfase5 2 3 2 5 2" xfId="13175" xr:uid="{B568FB96-2C51-49F4-9D3F-0183DC15A096}"/>
    <cellStyle name="20% - Ênfase5 2 3 2 5 2 2" xfId="24242" xr:uid="{856DF3A9-FB1B-4E97-B31A-488BE7DAB144}"/>
    <cellStyle name="20% - Ênfase5 2 3 2 5 3" xfId="21453" xr:uid="{56F4DC25-48ED-4AB0-B578-494251ACE4DE}"/>
    <cellStyle name="20% - Ênfase5 2 3 2 6" xfId="12209" xr:uid="{5290A12F-D9ED-4263-BF28-0439E642018D}"/>
    <cellStyle name="20% - Ênfase5 2 3 2 6 2" xfId="23324" xr:uid="{6005EAF6-1D84-4E8A-8710-486424F5144A}"/>
    <cellStyle name="20% - Ênfase5 2 3 2 7" xfId="15720" xr:uid="{CDC14A48-2D65-4729-BBB9-8C6182FDC371}"/>
    <cellStyle name="20% - Ênfase5 2 3 2 7 2" xfId="26614" xr:uid="{FF9AEEC2-CB79-4619-9308-655CF2610308}"/>
    <cellStyle name="20% - Ênfase5 2 3 2 8" xfId="19495" xr:uid="{82A7E689-7BF2-4DAB-A8FD-DF2474F661D6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2 2" xfId="22518" xr:uid="{616E323E-3DED-47B7-9607-17A74EAAB415}"/>
    <cellStyle name="20% - Ênfase5 2 3 3 2 3" xfId="14435" xr:uid="{36978CA2-C3AA-4C7E-8986-C54FC697A24C}"/>
    <cellStyle name="20% - Ênfase5 2 3 3 2 3 2" xfId="25500" xr:uid="{02A89CA0-BD30-4B80-B12E-9F6A67A6821F}"/>
    <cellStyle name="20% - Ênfase5 2 3 3 2 4" xfId="16866" xr:uid="{23E421B3-F490-4F78-B876-EF2F806CC85B}"/>
    <cellStyle name="20% - Ênfase5 2 3 3 2 4 2" xfId="27680" xr:uid="{21C60854-8075-48AE-9292-70E054BA01DD}"/>
    <cellStyle name="20% - Ênfase5 2 3 3 2 5" xfId="20569" xr:uid="{C6F0ECAD-B19A-44F9-B0A7-276215B582AB}"/>
    <cellStyle name="20% - Ênfase5 2 3 3 3" xfId="10003" xr:uid="{0C3F32D3-69CF-496D-9B5E-E83D9B0A2032}"/>
    <cellStyle name="20% - Ênfase5 2 3 3 3 2" xfId="13298" xr:uid="{459231F5-7F04-4ED1-858C-43D07137E8D5}"/>
    <cellStyle name="20% - Ênfase5 2 3 3 3 2 2" xfId="24365" xr:uid="{5D2B2B78-E8B7-419C-84D2-926AC258A4AF}"/>
    <cellStyle name="20% - Ênfase5 2 3 3 3 3" xfId="21456" xr:uid="{BB6AE968-DF8B-4002-93F2-2424F74C751D}"/>
    <cellStyle name="20% - Ênfase5 2 3 3 4" xfId="12322" xr:uid="{58F9CC83-9793-4CBA-A486-ABC1144A926B}"/>
    <cellStyle name="20% - Ênfase5 2 3 3 4 2" xfId="23437" xr:uid="{10FC8001-227A-4C54-A872-C9AEC3D2761A}"/>
    <cellStyle name="20% - Ênfase5 2 3 3 5" xfId="15723" xr:uid="{FDD96BB8-6C32-468D-AC8E-EC9C6F6042B4}"/>
    <cellStyle name="20% - Ênfase5 2 3 3 5 2" xfId="26617" xr:uid="{A635840D-8E9C-4DAF-91F4-1B8873A11DE0}"/>
    <cellStyle name="20% - Ênfase5 2 3 3 6" xfId="19498" xr:uid="{0D41EC63-7A89-4E50-86D7-2A642CC5045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2 2" xfId="22800" xr:uid="{435BB247-F5E4-4B31-9A80-0F384B50E47F}"/>
    <cellStyle name="20% - Ênfase5 2 3 4 2 3" xfId="14721" xr:uid="{FCCE3602-3E50-4198-99C6-58A7ECC32BCE}"/>
    <cellStyle name="20% - Ênfase5 2 3 4 2 3 2" xfId="25786" xr:uid="{754DA02B-DDBF-4A46-AAF8-61AAD9114410}"/>
    <cellStyle name="20% - Ênfase5 2 3 4 2 4" xfId="17148" xr:uid="{10C1BA3B-F1BF-475B-8581-E20F94977480}"/>
    <cellStyle name="20% - Ênfase5 2 3 4 2 4 2" xfId="27962" xr:uid="{6A2FE458-A721-44BE-BC9B-38663E47F613}"/>
    <cellStyle name="20% - Ênfase5 2 3 4 2 5" xfId="20851" xr:uid="{56AF01CC-9C6B-4991-BA99-71121CEE8418}"/>
    <cellStyle name="20% - Ênfase5 2 3 4 3" xfId="10004" xr:uid="{3D073B69-13A3-46F8-B6C4-D577D5122DF7}"/>
    <cellStyle name="20% - Ênfase5 2 3 4 3 2" xfId="13584" xr:uid="{92028CFB-DA75-4F85-B441-033FCF3B210F}"/>
    <cellStyle name="20% - Ênfase5 2 3 4 3 2 2" xfId="24651" xr:uid="{E4CE2F12-4217-40DD-AE31-D0E6E23E7456}"/>
    <cellStyle name="20% - Ênfase5 2 3 4 3 3" xfId="21457" xr:uid="{4A07C573-8CD3-44C2-A11F-DBC5A833EEFC}"/>
    <cellStyle name="20% - Ênfase5 2 3 4 4" xfId="12604" xr:uid="{E867DA3B-6235-48D7-88CD-856BE68D1591}"/>
    <cellStyle name="20% - Ênfase5 2 3 4 4 2" xfId="23719" xr:uid="{AC1EFFBB-EA89-4821-A5D9-AC575EC8029E}"/>
    <cellStyle name="20% - Ênfase5 2 3 4 5" xfId="15724" xr:uid="{500873F0-54CD-4985-BC8A-2703A5909164}"/>
    <cellStyle name="20% - Ênfase5 2 3 4 5 2" xfId="26618" xr:uid="{45242DDD-E4C3-4FD3-B80E-76E7B4865D98}"/>
    <cellStyle name="20% - Ênfase5 2 3 4 6" xfId="19499" xr:uid="{78A74A53-EF25-4FBC-B64A-D584D7AF081F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2 2 2" xfId="26215" xr:uid="{01B0D906-0B4E-4484-80EE-454592D78074}"/>
    <cellStyle name="20% - Ênfase5 2 3 5 2 3" xfId="22236" xr:uid="{7282916E-9F6A-41EF-A4B1-2C154F40CB45}"/>
    <cellStyle name="20% - Ênfase5 2 3 5 3" xfId="14015" xr:uid="{0FC4F0D4-36D8-4665-AD9B-FEEE2AABED58}"/>
    <cellStyle name="20% - Ênfase5 2 3 5 3 2" xfId="25080" xr:uid="{FE3CC6DB-9797-4A07-AD54-70B22DF7BD70}"/>
    <cellStyle name="20% - Ênfase5 2 3 5 4" xfId="16584" xr:uid="{E2FD1FD0-1336-4C5D-BC45-8BBB2C770F86}"/>
    <cellStyle name="20% - Ênfase5 2 3 5 4 2" xfId="27398" xr:uid="{6D2DCF15-BB01-4053-88C8-C15755359BE9}"/>
    <cellStyle name="20% - Ênfase5 2 3 5 5" xfId="20287" xr:uid="{EE131637-A7B8-4771-B736-08974CDD7567}"/>
    <cellStyle name="20% - Ênfase5 2 3 6" xfId="9999" xr:uid="{A9C5FB00-8124-4EC0-930A-285C31A246C6}"/>
    <cellStyle name="20% - Ênfase5 2 3 6 2" xfId="14139" xr:uid="{5BCC994A-1628-40BB-97F6-E772722C7D65}"/>
    <cellStyle name="20% - Ênfase5 2 3 6 2 2" xfId="25204" xr:uid="{D1AB0AE3-F536-49A4-9F6D-6B93089BEEFC}"/>
    <cellStyle name="20% - Ênfase5 2 3 6 3" xfId="21452" xr:uid="{BEE6FA50-8EF5-4FB3-BBAB-6BDE7AEE5228}"/>
    <cellStyle name="20% - Ênfase5 2 3 7" xfId="13001" xr:uid="{8BFBCAC1-65CF-464E-99DE-AF96A0B970C5}"/>
    <cellStyle name="20% - Ênfase5 2 3 7 2" xfId="24069" xr:uid="{A0725C90-7ECA-499A-BD82-89995968A10B}"/>
    <cellStyle name="20% - Ênfase5 2 3 8" xfId="11980" xr:uid="{8EFD8470-3652-488E-ACFD-A33C198C9A35}"/>
    <cellStyle name="20% - Ênfase5 2 3 8 2" xfId="23151" xr:uid="{3EFABB28-7800-4FF6-B15C-01DD93CF5757}"/>
    <cellStyle name="20% - Ênfase5 2 3 9" xfId="15719" xr:uid="{E6C6A18D-4B15-400F-8871-A58DB7523237}"/>
    <cellStyle name="20% - Ênfase5 2 3 9 2" xfId="26613" xr:uid="{FC836796-F33C-4C82-900E-7EB01CED6000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2 2" xfId="22574" xr:uid="{28A38084-030D-4662-89C6-A831251272D1}"/>
    <cellStyle name="20% - Ênfase5 2 5 2 2 3" xfId="14491" xr:uid="{45D0A856-2B61-44AF-8F51-0749A89B0022}"/>
    <cellStyle name="20% - Ênfase5 2 5 2 2 3 2" xfId="25556" xr:uid="{4FE762F5-54F2-4CB5-93B2-F6F105D4FDBF}"/>
    <cellStyle name="20% - Ênfase5 2 5 2 2 4" xfId="16922" xr:uid="{DFF066A6-7617-4F18-98DA-52B3624ADA75}"/>
    <cellStyle name="20% - Ênfase5 2 5 2 2 4 2" xfId="27736" xr:uid="{585B4BF4-4ECA-4825-A551-EB9B5489B103}"/>
    <cellStyle name="20% - Ênfase5 2 5 2 2 5" xfId="20625" xr:uid="{39D59D99-8CA6-4BDF-AEA1-010FDCAFAD09}"/>
    <cellStyle name="20% - Ênfase5 2 5 2 3" xfId="10006" xr:uid="{45CC857C-A627-4641-BCA9-C2A29AF7EC84}"/>
    <cellStyle name="20% - Ênfase5 2 5 2 3 2" xfId="13354" xr:uid="{4756C566-EA64-414D-B8B6-82CCB58BAE2C}"/>
    <cellStyle name="20% - Ênfase5 2 5 2 3 2 2" xfId="24421" xr:uid="{DD198928-2E5D-4968-ABE2-089C9BEB7B0D}"/>
    <cellStyle name="20% - Ênfase5 2 5 2 3 3" xfId="21459" xr:uid="{6F97CBB0-1D0A-40D2-979C-7E7575697D9D}"/>
    <cellStyle name="20% - Ênfase5 2 5 2 4" xfId="12378" xr:uid="{F1E58921-7CD0-461B-9BF1-9E7CC5D263B0}"/>
    <cellStyle name="20% - Ênfase5 2 5 2 4 2" xfId="23493" xr:uid="{BB303CB1-2677-47AF-90D6-492E6AFA64AF}"/>
    <cellStyle name="20% - Ênfase5 2 5 2 5" xfId="15726" xr:uid="{9C7A929D-57AD-473E-B024-2DF7F137C76E}"/>
    <cellStyle name="20% - Ênfase5 2 5 2 5 2" xfId="26620" xr:uid="{E174566B-E45C-411A-BBD3-7238A682D678}"/>
    <cellStyle name="20% - Ênfase5 2 5 2 6" xfId="19501" xr:uid="{DD4DDFDF-0F60-4984-B755-22CBFED38557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2 2" xfId="22856" xr:uid="{38167B7E-601E-45D1-B1A8-55D02F64D502}"/>
    <cellStyle name="20% - Ênfase5 2 5 3 2 3" xfId="14777" xr:uid="{743BE973-920E-48BE-AE04-5B9049655826}"/>
    <cellStyle name="20% - Ênfase5 2 5 3 2 3 2" xfId="25842" xr:uid="{FAD72344-6E3B-450B-BC89-01E054058F87}"/>
    <cellStyle name="20% - Ênfase5 2 5 3 2 4" xfId="17204" xr:uid="{98D80759-5123-4221-A291-B99B7A89058F}"/>
    <cellStyle name="20% - Ênfase5 2 5 3 2 4 2" xfId="28018" xr:uid="{90796D99-630E-43BC-A3E7-7B0E90B90B6D}"/>
    <cellStyle name="20% - Ênfase5 2 5 3 2 5" xfId="20907" xr:uid="{355A386A-B2CA-4F24-B914-0ED62776000F}"/>
    <cellStyle name="20% - Ênfase5 2 5 3 3" xfId="10007" xr:uid="{61AD624D-D3E8-458B-9400-DBEB83261523}"/>
    <cellStyle name="20% - Ênfase5 2 5 3 3 2" xfId="13640" xr:uid="{A7802890-D8F7-4EA1-9E01-3A7FA2EA4D63}"/>
    <cellStyle name="20% - Ênfase5 2 5 3 3 2 2" xfId="24707" xr:uid="{2C5986B7-D160-4668-ADED-564A0BEADFC4}"/>
    <cellStyle name="20% - Ênfase5 2 5 3 3 3" xfId="21460" xr:uid="{26A22769-8D1B-4139-88C6-946612BAA34D}"/>
    <cellStyle name="20% - Ênfase5 2 5 3 4" xfId="12660" xr:uid="{697C9C63-487D-41B7-A2C9-3DEAD2A688F2}"/>
    <cellStyle name="20% - Ênfase5 2 5 3 4 2" xfId="23775" xr:uid="{E5750664-F6E8-4421-9877-6B8F9F16CE73}"/>
    <cellStyle name="20% - Ênfase5 2 5 3 5" xfId="15727" xr:uid="{0AC86828-E655-40CF-BC5D-B53613ACA33B}"/>
    <cellStyle name="20% - Ênfase5 2 5 3 5 2" xfId="26621" xr:uid="{2EA8AF70-B9E7-4FE9-A1A8-0281D931C976}"/>
    <cellStyle name="20% - Ênfase5 2 5 3 6" xfId="19502" xr:uid="{87D0E263-0BFA-4224-B4AD-B20C23BC842E}"/>
    <cellStyle name="20% - Ênfase5 2 5 4" xfId="8856" xr:uid="{61CAA976-CBA8-4CF6-B2FC-24531B78C76E}"/>
    <cellStyle name="20% - Ênfase5 2 5 4 2" xfId="10836" xr:uid="{5C5A2231-A955-4AA7-8A03-85236A0C6251}"/>
    <cellStyle name="20% - Ênfase5 2 5 4 2 2" xfId="22292" xr:uid="{812C7F84-CF42-4342-A50C-23E0C8156E0C}"/>
    <cellStyle name="20% - Ênfase5 2 5 4 3" xfId="14195" xr:uid="{78890B42-299A-49EF-A4CA-E661F6E855BE}"/>
    <cellStyle name="20% - Ênfase5 2 5 4 3 2" xfId="25260" xr:uid="{D4C54DC1-BBF9-4ADD-A0E8-BF2350C5B519}"/>
    <cellStyle name="20% - Ênfase5 2 5 4 4" xfId="16640" xr:uid="{26B7C37C-F9D0-470E-B481-DB6797B9AD02}"/>
    <cellStyle name="20% - Ênfase5 2 5 4 4 2" xfId="27454" xr:uid="{F7BEC003-B601-4A92-B4F6-0FB8B016997F}"/>
    <cellStyle name="20% - Ênfase5 2 5 4 5" xfId="20343" xr:uid="{C2AB5445-30AC-4230-996F-D2BA6D0AB742}"/>
    <cellStyle name="20% - Ênfase5 2 5 5" xfId="10005" xr:uid="{B2E648DA-6B11-491B-8CA1-3BF51EBD4D18}"/>
    <cellStyle name="20% - Ênfase5 2 5 5 2" xfId="13057" xr:uid="{67C4C840-3332-45B1-8345-459B052B48B5}"/>
    <cellStyle name="20% - Ênfase5 2 5 5 2 2" xfId="24125" xr:uid="{FED97954-F8EC-4F94-907D-0859CCFB2624}"/>
    <cellStyle name="20% - Ênfase5 2 5 5 3" xfId="21458" xr:uid="{E4074271-C247-4FFA-9DDF-FD7FE0CB640F}"/>
    <cellStyle name="20% - Ênfase5 2 5 6" xfId="12036" xr:uid="{E0733086-939A-4245-9A32-382471855371}"/>
    <cellStyle name="20% - Ênfase5 2 5 6 2" xfId="23207" xr:uid="{2C6EFC7F-EA1F-44B0-A39B-97681A7D3A31}"/>
    <cellStyle name="20% - Ênfase5 2 5 7" xfId="15725" xr:uid="{EE496301-F494-4556-A8C4-E97638AB5B61}"/>
    <cellStyle name="20% - Ênfase5 2 5 7 2" xfId="26619" xr:uid="{255B5E79-6BE3-479F-BAE6-DC294389F45F}"/>
    <cellStyle name="20% - Ênfase5 2 5 8" xfId="19500" xr:uid="{CAAFED0D-5E9C-4E06-B8AF-B750C58B1803}"/>
    <cellStyle name="20% - Ênfase5 2 6" xfId="13891" xr:uid="{71D16D17-1BFF-45AC-8C74-763E908D8BD2}"/>
    <cellStyle name="20% - Ênfase5 2 6 2" xfId="15077" xr:uid="{9DE863AC-F48D-4F0A-A1C1-7964E47D1D51}"/>
    <cellStyle name="20% - Ênfase5 2 6 2 2" xfId="26091" xr:uid="{3079E5FF-0C9D-467C-ADAB-512DBA404D49}"/>
    <cellStyle name="20% - Ênfase5 2 6 3" xfId="24956" xr:uid="{831C92E1-CD5B-4AF6-88FD-0411ACBDD6B7}"/>
    <cellStyle name="20% - Ênfase5 3" xfId="7203" xr:uid="{B2571526-BE02-4DF0-99A6-F723621CD10B}"/>
    <cellStyle name="20% - Ênfase5 3 10" xfId="12959" xr:uid="{684F88ED-F330-404C-AE4A-55E30290E210}"/>
    <cellStyle name="20% - Ênfase5 3 10 2" xfId="24027" xr:uid="{B101E1DE-5D58-4E4F-8FFC-E7BC03455F23}"/>
    <cellStyle name="20% - Ênfase5 3 11" xfId="11938" xr:uid="{0B8485ED-E227-485E-93FC-B459F7BC42EA}"/>
    <cellStyle name="20% - Ênfase5 3 11 2" xfId="23109" xr:uid="{ABEFABC8-75E1-41FA-A744-4438A26C5627}"/>
    <cellStyle name="20% - Ênfase5 3 12" xfId="15728" xr:uid="{D1C939D2-510F-43A8-84C6-62365A7C2A5B}"/>
    <cellStyle name="20% - Ênfase5 3 12 2" xfId="26622" xr:uid="{5A9B2201-B8B2-4725-83DE-08570A0436FF}"/>
    <cellStyle name="20% - Ênfase5 3 13" xfId="19503" xr:uid="{94050391-9C60-4463-8F4C-660C242F68C3}"/>
    <cellStyle name="20% - Ênfase5 3 2" xfId="7204" xr:uid="{21275FCF-CD9A-4264-9E75-CDA17AB01A36}"/>
    <cellStyle name="20% - Ênfase5 3 2 10" xfId="19504" xr:uid="{DF51B1B5-2820-407B-80FA-2D350C2D7D0E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2 2" xfId="22701" xr:uid="{06BE8BFC-A018-4789-9E21-926BC974D9C1}"/>
    <cellStyle name="20% - Ênfase5 3 2 2 2 2 3" xfId="14622" xr:uid="{6B498960-D968-4C6F-9FE0-3E1F1C1A04A9}"/>
    <cellStyle name="20% - Ênfase5 3 2 2 2 2 3 2" xfId="25687" xr:uid="{0D305217-0C45-4957-BFA7-571CDA820395}"/>
    <cellStyle name="20% - Ênfase5 3 2 2 2 2 4" xfId="17049" xr:uid="{217C6968-681B-4CE8-850A-93312367885A}"/>
    <cellStyle name="20% - Ênfase5 3 2 2 2 2 4 2" xfId="27863" xr:uid="{24251A42-1C85-4565-B80C-AD940FE37E57}"/>
    <cellStyle name="20% - Ênfase5 3 2 2 2 2 5" xfId="20752" xr:uid="{79065FAC-43A7-4AFC-8EFD-58E1F4EA1407}"/>
    <cellStyle name="20% - Ênfase5 3 2 2 2 3" xfId="10011" xr:uid="{705DD6BD-79C4-46AA-A1E3-0391728E8668}"/>
    <cellStyle name="20% - Ênfase5 3 2 2 2 3 2" xfId="13485" xr:uid="{7F597DF8-E591-4A5B-AD5A-BE422582E1C4}"/>
    <cellStyle name="20% - Ênfase5 3 2 2 2 3 2 2" xfId="24552" xr:uid="{1A0A9799-B920-4661-9B38-1115AA87AF25}"/>
    <cellStyle name="20% - Ênfase5 3 2 2 2 3 3" xfId="21464" xr:uid="{698B2A55-D7FA-4F82-8B1F-2B01B8E4E0BE}"/>
    <cellStyle name="20% - Ênfase5 3 2 2 2 4" xfId="12505" xr:uid="{0AAD922E-C1BC-4373-A673-448A36A5CA59}"/>
    <cellStyle name="20% - Ênfase5 3 2 2 2 4 2" xfId="23620" xr:uid="{8A88CAB7-58EB-41CC-B2C7-D27261205BC6}"/>
    <cellStyle name="20% - Ênfase5 3 2 2 2 5" xfId="15731" xr:uid="{987D88C9-CCC2-4040-8A3C-84B9CDE09FE1}"/>
    <cellStyle name="20% - Ênfase5 3 2 2 2 5 2" xfId="26625" xr:uid="{267DB75F-4752-412B-951D-A25AF66B94DC}"/>
    <cellStyle name="20% - Ênfase5 3 2 2 2 6" xfId="19506" xr:uid="{F098F95D-C8D6-4883-8234-8B5F95CA6022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2 2" xfId="22983" xr:uid="{91805E2E-BD8A-4733-9091-718169B6451C}"/>
    <cellStyle name="20% - Ênfase5 3 2 2 3 2 3" xfId="14904" xr:uid="{F3BD3D75-F7B8-4EC4-AC98-DF345F042650}"/>
    <cellStyle name="20% - Ênfase5 3 2 2 3 2 3 2" xfId="25969" xr:uid="{2D0024A0-E03D-4FCE-8C33-720C88F9EB83}"/>
    <cellStyle name="20% - Ênfase5 3 2 2 3 2 4" xfId="17331" xr:uid="{89F3401C-4DE6-48AC-ADEE-F8502E52F182}"/>
    <cellStyle name="20% - Ênfase5 3 2 2 3 2 4 2" xfId="28145" xr:uid="{D9BA9EF9-671E-47E9-8212-DCCA9AA20C47}"/>
    <cellStyle name="20% - Ênfase5 3 2 2 3 2 5" xfId="21034" xr:uid="{CCCD6512-CC8D-4770-BE36-5F762333A3E1}"/>
    <cellStyle name="20% - Ênfase5 3 2 2 3 3" xfId="10012" xr:uid="{55BE6A0F-1005-462B-8FF2-FFA2F6608EFC}"/>
    <cellStyle name="20% - Ênfase5 3 2 2 3 3 2" xfId="13767" xr:uid="{75720DEC-CC0D-466D-BED9-BBB465A099C8}"/>
    <cellStyle name="20% - Ênfase5 3 2 2 3 3 2 2" xfId="24834" xr:uid="{043894D5-688B-4753-BF91-208964EE82AF}"/>
    <cellStyle name="20% - Ênfase5 3 2 2 3 3 3" xfId="21465" xr:uid="{CC12132A-E4B0-4C16-8648-90A54C060F4B}"/>
    <cellStyle name="20% - Ênfase5 3 2 2 3 4" xfId="12787" xr:uid="{0B25FFDF-8B2C-4099-A78B-603D71C53AEE}"/>
    <cellStyle name="20% - Ênfase5 3 2 2 3 4 2" xfId="23902" xr:uid="{3CFEC893-3807-4B77-8F65-923A3D0FCC5E}"/>
    <cellStyle name="20% - Ênfase5 3 2 2 3 5" xfId="15732" xr:uid="{0A592FDA-2FF4-47D8-8006-186396040D66}"/>
    <cellStyle name="20% - Ênfase5 3 2 2 3 5 2" xfId="26626" xr:uid="{D6E69A8C-EAC1-4737-9771-5F9643BBAA41}"/>
    <cellStyle name="20% - Ênfase5 3 2 2 3 6" xfId="19507" xr:uid="{FAB10D4F-B722-4BC4-B8BD-48D7DEE4EC17}"/>
    <cellStyle name="20% - Ênfase5 3 2 2 4" xfId="8984" xr:uid="{904C995B-2016-483F-9E52-74E117F3ABC9}"/>
    <cellStyle name="20% - Ênfase5 3 2 2 4 2" xfId="10963" xr:uid="{0D801EF1-4809-4A12-BC37-575171F374F4}"/>
    <cellStyle name="20% - Ênfase5 3 2 2 4 2 2" xfId="22419" xr:uid="{5DD47750-9C01-43D2-A018-9E2BB3EB21BC}"/>
    <cellStyle name="20% - Ênfase5 3 2 2 4 3" xfId="14326" xr:uid="{84D9FEB9-ABA7-4863-91EB-0BE593A85727}"/>
    <cellStyle name="20% - Ênfase5 3 2 2 4 3 2" xfId="25391" xr:uid="{256AD12D-8F82-4B02-A6A4-F121201031BE}"/>
    <cellStyle name="20% - Ênfase5 3 2 2 4 4" xfId="16767" xr:uid="{678DB012-2A5C-4ECC-B5A0-275A99477FA2}"/>
    <cellStyle name="20% - Ênfase5 3 2 2 4 4 2" xfId="27581" xr:uid="{50A53838-D7D8-4255-833F-0BB99C7C2A9B}"/>
    <cellStyle name="20% - Ênfase5 3 2 2 4 5" xfId="20470" xr:uid="{9080CC5D-1CD3-43A1-A5AF-1E96A4A8F7E5}"/>
    <cellStyle name="20% - Ênfase5 3 2 2 5" xfId="10010" xr:uid="{34E23556-7B83-45F9-8F0C-EFFDECD05DC4}"/>
    <cellStyle name="20% - Ênfase5 3 2 2 5 2" xfId="13189" xr:uid="{3D241AB6-99F7-44C7-86C1-4AD94A823D38}"/>
    <cellStyle name="20% - Ênfase5 3 2 2 5 2 2" xfId="24256" xr:uid="{2CCCA85C-193C-47F9-AAA8-A1D5AEEEC5EF}"/>
    <cellStyle name="20% - Ênfase5 3 2 2 5 3" xfId="21463" xr:uid="{B232B5E5-201B-491B-A16E-85FAA9855DF3}"/>
    <cellStyle name="20% - Ênfase5 3 2 2 6" xfId="12223" xr:uid="{72C02380-8433-4852-8C55-B61BB1CD0770}"/>
    <cellStyle name="20% - Ênfase5 3 2 2 6 2" xfId="23338" xr:uid="{A5578ED4-D27A-4664-BE18-AA881256C41B}"/>
    <cellStyle name="20% - Ênfase5 3 2 2 7" xfId="15730" xr:uid="{F729AA42-A9E5-4563-ABDB-D487C2577613}"/>
    <cellStyle name="20% - Ênfase5 3 2 2 7 2" xfId="26624" xr:uid="{26D4B8A4-D4D5-42A6-BF81-837542D146D2}"/>
    <cellStyle name="20% - Ênfase5 3 2 2 8" xfId="19505" xr:uid="{F6F0ADD3-90AC-41F3-B64C-AC1D83D6E4EB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2 2" xfId="22532" xr:uid="{2B151AC5-1933-495C-91A8-C9BD1DDAD121}"/>
    <cellStyle name="20% - Ênfase5 3 2 3 2 3" xfId="14449" xr:uid="{25727D79-DE2E-4129-9AAA-53118446BEFC}"/>
    <cellStyle name="20% - Ênfase5 3 2 3 2 3 2" xfId="25514" xr:uid="{D19FC73C-38DD-4592-B96E-0AAE77A9850E}"/>
    <cellStyle name="20% - Ênfase5 3 2 3 2 4" xfId="16880" xr:uid="{D99EB285-AAA9-49C4-866A-046120E35425}"/>
    <cellStyle name="20% - Ênfase5 3 2 3 2 4 2" xfId="27694" xr:uid="{4BD9A6C2-80F7-4BA4-B623-9470D8AB37CA}"/>
    <cellStyle name="20% - Ênfase5 3 2 3 2 5" xfId="20583" xr:uid="{E33CA8DD-8F94-4239-A80F-68C262F2DF2A}"/>
    <cellStyle name="20% - Ênfase5 3 2 3 3" xfId="10013" xr:uid="{740ADB2C-F9A8-403F-A414-A605B5DCA3B8}"/>
    <cellStyle name="20% - Ênfase5 3 2 3 3 2" xfId="13312" xr:uid="{0F59E5D7-3384-4A61-A3BD-36AE02A089F0}"/>
    <cellStyle name="20% - Ênfase5 3 2 3 3 2 2" xfId="24379" xr:uid="{1896C676-FF47-43BB-A7E3-C2F04F1CE1E0}"/>
    <cellStyle name="20% - Ênfase5 3 2 3 3 3" xfId="21466" xr:uid="{EF61995D-5167-4765-A9D6-E5A2EEC2440E}"/>
    <cellStyle name="20% - Ênfase5 3 2 3 4" xfId="12336" xr:uid="{D90315CC-4338-4AD3-A7A2-56701D702CD5}"/>
    <cellStyle name="20% - Ênfase5 3 2 3 4 2" xfId="23451" xr:uid="{FC8F3D46-9172-489C-8B92-C7FC2B100C50}"/>
    <cellStyle name="20% - Ênfase5 3 2 3 5" xfId="15733" xr:uid="{85683CE0-1684-443C-A4D8-3DC7657F32B8}"/>
    <cellStyle name="20% - Ênfase5 3 2 3 5 2" xfId="26627" xr:uid="{5FD159C5-FFA1-4982-9067-295C6CFF3B86}"/>
    <cellStyle name="20% - Ênfase5 3 2 3 6" xfId="19508" xr:uid="{838D8AD8-35DC-441B-8F0E-08321D9BFABE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2 2" xfId="22814" xr:uid="{0A194F06-D6B9-4A63-B754-C5B47AED0D26}"/>
    <cellStyle name="20% - Ênfase5 3 2 4 2 3" xfId="14735" xr:uid="{E4AF6DE0-D852-42A0-8C53-D86961494C93}"/>
    <cellStyle name="20% - Ênfase5 3 2 4 2 3 2" xfId="25800" xr:uid="{96F2F52D-8AE8-46E1-8B1B-2278009BA3B4}"/>
    <cellStyle name="20% - Ênfase5 3 2 4 2 4" xfId="17162" xr:uid="{EC4E5261-E5A6-426F-A2E9-E8FCC414B074}"/>
    <cellStyle name="20% - Ênfase5 3 2 4 2 4 2" xfId="27976" xr:uid="{B871D127-2544-494B-B255-7190D682CFE4}"/>
    <cellStyle name="20% - Ênfase5 3 2 4 2 5" xfId="20865" xr:uid="{D3913627-F827-4C88-ABBA-67E700F17CCA}"/>
    <cellStyle name="20% - Ênfase5 3 2 4 3" xfId="10014" xr:uid="{6749620D-BEC1-47E1-9772-D566431CE98A}"/>
    <cellStyle name="20% - Ênfase5 3 2 4 3 2" xfId="13598" xr:uid="{8637AEFD-3224-4893-90BF-5B720F346ACD}"/>
    <cellStyle name="20% - Ênfase5 3 2 4 3 2 2" xfId="24665" xr:uid="{6223BF0F-7D16-4F66-AB5C-B77236A10BE0}"/>
    <cellStyle name="20% - Ênfase5 3 2 4 3 3" xfId="21467" xr:uid="{C861FAFA-4926-4379-994E-74C219F154D1}"/>
    <cellStyle name="20% - Ênfase5 3 2 4 4" xfId="12618" xr:uid="{8B0CA5CA-00C3-409D-A92A-74292881EFC0}"/>
    <cellStyle name="20% - Ênfase5 3 2 4 4 2" xfId="23733" xr:uid="{3BE4A828-80E5-4312-981E-631DC93A082D}"/>
    <cellStyle name="20% - Ênfase5 3 2 4 5" xfId="15734" xr:uid="{E9D465AD-DEC9-49D0-8CEB-C194BA14CD60}"/>
    <cellStyle name="20% - Ênfase5 3 2 4 5 2" xfId="26628" xr:uid="{5FE04DBB-0EFB-4A1A-A67D-8DF882D24483}"/>
    <cellStyle name="20% - Ênfase5 3 2 4 6" xfId="19509" xr:uid="{30F85176-DD50-4A38-95F0-543592A351C8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2 2 2" xfId="26229" xr:uid="{48CA07E2-F1E9-4217-AF5D-07B39F9CB5FC}"/>
    <cellStyle name="20% - Ênfase5 3 2 5 2 3" xfId="22250" xr:uid="{92FDB041-CE68-44E4-8CA1-14E7FE501249}"/>
    <cellStyle name="20% - Ênfase5 3 2 5 3" xfId="14029" xr:uid="{9A854FB3-18E4-4524-AF32-08AB8B1158B4}"/>
    <cellStyle name="20% - Ênfase5 3 2 5 3 2" xfId="25094" xr:uid="{639A0169-45D4-49AA-910E-9458E84CB223}"/>
    <cellStyle name="20% - Ênfase5 3 2 5 4" xfId="16598" xr:uid="{05FC5002-7D3E-4137-9B16-FD37CB909EDC}"/>
    <cellStyle name="20% - Ênfase5 3 2 5 4 2" xfId="27412" xr:uid="{828DBE2E-5A0E-4330-947C-DD4AAC205370}"/>
    <cellStyle name="20% - Ênfase5 3 2 5 5" xfId="20301" xr:uid="{566F9A66-9E2B-4D9C-8C41-46D26384B99B}"/>
    <cellStyle name="20% - Ênfase5 3 2 6" xfId="10009" xr:uid="{A7A106F0-4338-4B43-88F5-5B6A6E59441F}"/>
    <cellStyle name="20% - Ênfase5 3 2 6 2" xfId="14153" xr:uid="{706261C2-799E-4E7A-90FD-838D6358E7CA}"/>
    <cellStyle name="20% - Ênfase5 3 2 6 2 2" xfId="25218" xr:uid="{0EAFC54F-57EF-438B-9CF5-2451C95F35D0}"/>
    <cellStyle name="20% - Ênfase5 3 2 6 3" xfId="21462" xr:uid="{FDB82B86-E981-41B6-AA21-3154A8BFF58E}"/>
    <cellStyle name="20% - Ênfase5 3 2 7" xfId="13015" xr:uid="{791A3D81-13D1-406F-A2C7-A3C66E2140FD}"/>
    <cellStyle name="20% - Ênfase5 3 2 7 2" xfId="24083" xr:uid="{672C35F3-9C59-48EF-A433-59081F43A5B1}"/>
    <cellStyle name="20% - Ênfase5 3 2 8" xfId="11994" xr:uid="{F0E786EE-4602-4884-B63C-2EAF015DC7D5}"/>
    <cellStyle name="20% - Ênfase5 3 2 8 2" xfId="23165" xr:uid="{7BE6C824-93FE-46A7-80D5-F118F5526613}"/>
    <cellStyle name="20% - Ênfase5 3 2 9" xfId="15729" xr:uid="{7A4F5492-AC99-4154-BE50-0C33761C07C2}"/>
    <cellStyle name="20% - Ênfase5 3 2 9 2" xfId="26623" xr:uid="{2FA0C28C-F420-4E56-BA44-4B5638CB26F9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2 2" xfId="22645" xr:uid="{83AE7D9B-5AA7-40C1-8324-585278B90FF7}"/>
    <cellStyle name="20% - Ênfase5 3 3 2 2 3" xfId="14566" xr:uid="{F0005DA4-81D1-443E-924C-4D04D374BFAF}"/>
    <cellStyle name="20% - Ênfase5 3 3 2 2 3 2" xfId="25631" xr:uid="{52C7AB42-7D5E-4D34-B0ED-2D296C550A5E}"/>
    <cellStyle name="20% - Ênfase5 3 3 2 2 4" xfId="16993" xr:uid="{7B4A447A-13E7-44CF-88B0-100799BF0034}"/>
    <cellStyle name="20% - Ênfase5 3 3 2 2 4 2" xfId="27807" xr:uid="{31AA3122-90A2-4765-9DA3-2D3771D633D1}"/>
    <cellStyle name="20% - Ênfase5 3 3 2 2 5" xfId="20696" xr:uid="{E573D7DD-09B7-413A-AFFE-3B664CA3C371}"/>
    <cellStyle name="20% - Ênfase5 3 3 2 3" xfId="10016" xr:uid="{806C56A3-5451-46D7-9746-1CB89A704FD3}"/>
    <cellStyle name="20% - Ênfase5 3 3 2 3 2" xfId="13429" xr:uid="{702F16B2-22A2-436C-96A2-18597986A239}"/>
    <cellStyle name="20% - Ênfase5 3 3 2 3 2 2" xfId="24496" xr:uid="{ED9E380F-B72E-4433-B28A-19D2268F862A}"/>
    <cellStyle name="20% - Ênfase5 3 3 2 3 3" xfId="21469" xr:uid="{1FAD49C9-78F2-476F-81AC-FFD16878754B}"/>
    <cellStyle name="20% - Ênfase5 3 3 2 4" xfId="12449" xr:uid="{DBF6EF22-8E44-4422-B35F-3961CBF84F0C}"/>
    <cellStyle name="20% - Ênfase5 3 3 2 4 2" xfId="23564" xr:uid="{1242CB27-5E9A-4450-8BF0-0D883A175948}"/>
    <cellStyle name="20% - Ênfase5 3 3 2 5" xfId="15736" xr:uid="{028604E4-C6FE-4A0E-A179-BD39D287DD12}"/>
    <cellStyle name="20% - Ênfase5 3 3 2 5 2" xfId="26630" xr:uid="{C49E1827-49CB-413E-8343-46CF6E53C2D1}"/>
    <cellStyle name="20% - Ênfase5 3 3 2 6" xfId="19511" xr:uid="{7D7BC36C-411C-4238-9A8F-8CB2B5D06BD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2 2" xfId="22927" xr:uid="{9888533A-FD26-42C1-9D85-92D6A479A424}"/>
    <cellStyle name="20% - Ênfase5 3 3 3 2 3" xfId="14848" xr:uid="{DF876792-F8B3-4BCE-825A-0C1E2ACEF20D}"/>
    <cellStyle name="20% - Ênfase5 3 3 3 2 3 2" xfId="25913" xr:uid="{E32F2FD1-606A-4757-8AEE-A94B48ECD41E}"/>
    <cellStyle name="20% - Ênfase5 3 3 3 2 4" xfId="17275" xr:uid="{3C78A836-9A62-4830-BDFE-6F506F323E3D}"/>
    <cellStyle name="20% - Ênfase5 3 3 3 2 4 2" xfId="28089" xr:uid="{5C0C8484-7E68-4B8A-843B-37B915524D72}"/>
    <cellStyle name="20% - Ênfase5 3 3 3 2 5" xfId="20978" xr:uid="{717A3A76-8F60-4403-9911-C27C4D13F5B5}"/>
    <cellStyle name="20% - Ênfase5 3 3 3 3" xfId="10017" xr:uid="{550FEFB5-0684-45D2-9ED7-D20A6FC3CB22}"/>
    <cellStyle name="20% - Ênfase5 3 3 3 3 2" xfId="13711" xr:uid="{79AF5BDD-F2D9-4D44-A837-F3FAA6F317B2}"/>
    <cellStyle name="20% - Ênfase5 3 3 3 3 2 2" xfId="24778" xr:uid="{6F8F4DF2-4C29-4850-9744-9A068DB5198A}"/>
    <cellStyle name="20% - Ênfase5 3 3 3 3 3" xfId="21470" xr:uid="{CE1D6EF5-D5F5-4F88-907D-6BD8CD1CFBE8}"/>
    <cellStyle name="20% - Ênfase5 3 3 3 4" xfId="12731" xr:uid="{55C28D72-BEA1-4310-99DB-C756DA7ACB0D}"/>
    <cellStyle name="20% - Ênfase5 3 3 3 4 2" xfId="23846" xr:uid="{7C4724C3-777B-4CFF-A964-FE3BCA9B317F}"/>
    <cellStyle name="20% - Ênfase5 3 3 3 5" xfId="15737" xr:uid="{16D66B16-BC61-4269-93C6-1D31685A6F85}"/>
    <cellStyle name="20% - Ênfase5 3 3 3 5 2" xfId="26631" xr:uid="{C2C66711-4815-4E7D-9F98-E4A9D30D3D61}"/>
    <cellStyle name="20% - Ênfase5 3 3 3 6" xfId="19512" xr:uid="{D1C6BD87-8217-4400-B913-A7F514F18714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2 2 2" xfId="26173" xr:uid="{D56E2C6A-CEFF-438A-8317-903D00701DA4}"/>
    <cellStyle name="20% - Ênfase5 3 3 4 2 3" xfId="22363" xr:uid="{AE118C74-6AF3-4791-81AA-7A144CE43E25}"/>
    <cellStyle name="20% - Ênfase5 3 3 4 3" xfId="13973" xr:uid="{530380D7-ECBD-43A6-B990-6563897CD9FC}"/>
    <cellStyle name="20% - Ênfase5 3 3 4 3 2" xfId="25038" xr:uid="{0698110A-0AB6-4F27-8C01-C8A33E69BA7C}"/>
    <cellStyle name="20% - Ênfase5 3 3 4 4" xfId="16711" xr:uid="{B1FE90D9-3758-4CD9-AD66-48D79772A080}"/>
    <cellStyle name="20% - Ênfase5 3 3 4 4 2" xfId="27525" xr:uid="{C770FFED-1DC3-4774-AC4E-2F9F0445E4A2}"/>
    <cellStyle name="20% - Ênfase5 3 3 4 5" xfId="20414" xr:uid="{CCBBEF1D-F535-45BF-A464-ADDFE6903F48}"/>
    <cellStyle name="20% - Ênfase5 3 3 5" xfId="10015" xr:uid="{02AA0BAC-7238-4121-BEAD-BA795B84BC9C}"/>
    <cellStyle name="20% - Ênfase5 3 3 5 2" xfId="14270" xr:uid="{ACC4FCA0-A481-4791-9E4D-556236E2E4D6}"/>
    <cellStyle name="20% - Ênfase5 3 3 5 2 2" xfId="25335" xr:uid="{D709FC24-CFA3-41DE-B518-84A3FACBBB0D}"/>
    <cellStyle name="20% - Ênfase5 3 3 5 3" xfId="21468" xr:uid="{345DF038-31D6-41BC-8EE2-586BE4EDD12C}"/>
    <cellStyle name="20% - Ênfase5 3 3 6" xfId="13133" xr:uid="{0A0110F8-F3AE-444D-AF23-E18F940DDA6A}"/>
    <cellStyle name="20% - Ênfase5 3 3 6 2" xfId="24200" xr:uid="{7D071589-F0EB-4D91-A1FB-B9C0F554740F}"/>
    <cellStyle name="20% - Ênfase5 3 3 7" xfId="12167" xr:uid="{A0B024CA-34CD-4C66-BF0F-BD93C13060CE}"/>
    <cellStyle name="20% - Ênfase5 3 3 7 2" xfId="23282" xr:uid="{67350F74-D67A-4132-9094-7B41F9553BD3}"/>
    <cellStyle name="20% - Ênfase5 3 3 8" xfId="15735" xr:uid="{0D61560F-57CD-4A95-801A-CC9608D8FB06}"/>
    <cellStyle name="20% - Ênfase5 3 3 8 2" xfId="26629" xr:uid="{0290C6A1-6418-42A7-9AF7-B2956FC9AD9E}"/>
    <cellStyle name="20% - Ênfase5 3 3 9" xfId="19510" xr:uid="{B522E037-6B73-4872-B7A6-1F6279DF7604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2 2" xfId="22588" xr:uid="{60750CE2-7998-4E67-ABE2-B4FB11AC189A}"/>
    <cellStyle name="20% - Ênfase5 3 4 2 2 3" xfId="14505" xr:uid="{32836D79-8B34-4BEB-812E-0B6C87E52B0E}"/>
    <cellStyle name="20% - Ênfase5 3 4 2 2 3 2" xfId="25570" xr:uid="{AA8DC9BE-3271-4CAA-A025-963D3D2D33BE}"/>
    <cellStyle name="20% - Ênfase5 3 4 2 2 4" xfId="16936" xr:uid="{D38DCE19-12CF-4879-A216-C2CE8A9C9629}"/>
    <cellStyle name="20% - Ênfase5 3 4 2 2 4 2" xfId="27750" xr:uid="{3B2F1BEB-CA07-499E-AB27-B967268DF372}"/>
    <cellStyle name="20% - Ênfase5 3 4 2 2 5" xfId="20639" xr:uid="{E4BC47E6-CEA4-4647-9912-340D5D607DF9}"/>
    <cellStyle name="20% - Ênfase5 3 4 2 3" xfId="10019" xr:uid="{AF0E4F4F-1230-47BB-AF7C-B5DCF4F1ADC2}"/>
    <cellStyle name="20% - Ênfase5 3 4 2 3 2" xfId="13368" xr:uid="{D83CB1DA-9037-4D8D-A56E-6D950DD60B20}"/>
    <cellStyle name="20% - Ênfase5 3 4 2 3 2 2" xfId="24435" xr:uid="{9F95E0C4-4F80-42C5-9071-4992C8998D71}"/>
    <cellStyle name="20% - Ênfase5 3 4 2 3 3" xfId="21472" xr:uid="{5679F9DC-5EB1-4CDE-AB13-7A48C9C0D45C}"/>
    <cellStyle name="20% - Ênfase5 3 4 2 4" xfId="12392" xr:uid="{A1334213-B73A-4F42-99A1-CC48592BCF6E}"/>
    <cellStyle name="20% - Ênfase5 3 4 2 4 2" xfId="23507" xr:uid="{D3B191F2-05DE-47B1-8B20-B3350127E0B3}"/>
    <cellStyle name="20% - Ênfase5 3 4 2 5" xfId="15739" xr:uid="{88156331-200A-4200-A67F-F2184F3FCF17}"/>
    <cellStyle name="20% - Ênfase5 3 4 2 5 2" xfId="26633" xr:uid="{0517E786-016B-4447-978F-2342C99C0250}"/>
    <cellStyle name="20% - Ênfase5 3 4 2 6" xfId="19514" xr:uid="{6F3F8E2D-1B05-4B53-83B8-D1BF4EF78D0A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2 2" xfId="22870" xr:uid="{F85B0F3A-D0BD-46A1-8345-CE3F4CE15872}"/>
    <cellStyle name="20% - Ênfase5 3 4 3 2 3" xfId="14791" xr:uid="{1E10B2FA-9A32-4019-B4B1-579E07A4A88F}"/>
    <cellStyle name="20% - Ênfase5 3 4 3 2 3 2" xfId="25856" xr:uid="{08E03988-4EAC-471C-B94F-88922180AFCE}"/>
    <cellStyle name="20% - Ênfase5 3 4 3 2 4" xfId="17218" xr:uid="{F3B64132-BE67-4AE9-A1B0-E0A175E9CFD7}"/>
    <cellStyle name="20% - Ênfase5 3 4 3 2 4 2" xfId="28032" xr:uid="{6A5B6E5A-0E0B-4DD0-8467-DC345E52AFDE}"/>
    <cellStyle name="20% - Ênfase5 3 4 3 2 5" xfId="20921" xr:uid="{10CB715E-67C1-497D-A479-92B9F461F0B6}"/>
    <cellStyle name="20% - Ênfase5 3 4 3 3" xfId="10020" xr:uid="{C44CBD06-8C36-4692-950D-4553C8DE8A93}"/>
    <cellStyle name="20% - Ênfase5 3 4 3 3 2" xfId="13654" xr:uid="{0C7A4BDE-00BB-4A16-8EFF-ACD75528A348}"/>
    <cellStyle name="20% - Ênfase5 3 4 3 3 2 2" xfId="24721" xr:uid="{2CAD8207-A347-4290-814C-6DCEB8C21683}"/>
    <cellStyle name="20% - Ênfase5 3 4 3 3 3" xfId="21473" xr:uid="{56044C19-3B77-482A-B178-EBB0DFE3641D}"/>
    <cellStyle name="20% - Ênfase5 3 4 3 4" xfId="12674" xr:uid="{B453FDD7-BD7B-4651-B79C-9ECCB8B15E93}"/>
    <cellStyle name="20% - Ênfase5 3 4 3 4 2" xfId="23789" xr:uid="{FDFDA3B0-21C1-4B62-A4F1-52BCAAC8226B}"/>
    <cellStyle name="20% - Ênfase5 3 4 3 5" xfId="15740" xr:uid="{42AC81C5-6499-494E-8E19-1C45737839F1}"/>
    <cellStyle name="20% - Ênfase5 3 4 3 5 2" xfId="26634" xr:uid="{EDB6F0C1-1E53-4458-B4CF-07B9E59CF385}"/>
    <cellStyle name="20% - Ênfase5 3 4 3 6" xfId="19515" xr:uid="{369C9123-F957-4B1B-8137-55FE16421FEA}"/>
    <cellStyle name="20% - Ênfase5 3 4 4" xfId="8870" xr:uid="{352DC441-A66A-422F-86C5-E3C3CB6E60F9}"/>
    <cellStyle name="20% - Ênfase5 3 4 4 2" xfId="10850" xr:uid="{2C34D868-53EB-49D0-9C79-8C1453CC6897}"/>
    <cellStyle name="20% - Ênfase5 3 4 4 2 2" xfId="22306" xr:uid="{730E6251-7E50-4A8E-8693-3843025BD777}"/>
    <cellStyle name="20% - Ênfase5 3 4 4 3" xfId="14209" xr:uid="{19BE049A-81AC-4EAF-8135-F38AD1C95BA0}"/>
    <cellStyle name="20% - Ênfase5 3 4 4 3 2" xfId="25274" xr:uid="{614E4AFA-1A8E-44D9-9C0C-09A658061A47}"/>
    <cellStyle name="20% - Ênfase5 3 4 4 4" xfId="16654" xr:uid="{3258141E-B840-47F3-8371-7823E6F6AAFA}"/>
    <cellStyle name="20% - Ênfase5 3 4 4 4 2" xfId="27468" xr:uid="{E975438A-722D-4095-B955-891416B35A52}"/>
    <cellStyle name="20% - Ênfase5 3 4 4 5" xfId="20357" xr:uid="{7762496F-1B2C-4084-BE4D-F657CF4D529E}"/>
    <cellStyle name="20% - Ênfase5 3 4 5" xfId="10018" xr:uid="{6D53B7CE-3CA8-454E-99C5-6E3C56CCE6A6}"/>
    <cellStyle name="20% - Ênfase5 3 4 5 2" xfId="13071" xr:uid="{5C13F76C-282C-4C5F-AE85-CB9D8D34168D}"/>
    <cellStyle name="20% - Ênfase5 3 4 5 2 2" xfId="24139" xr:uid="{49869341-7B4B-4E9C-8252-3E14AF780261}"/>
    <cellStyle name="20% - Ênfase5 3 4 5 3" xfId="21471" xr:uid="{E48B5716-589D-4CD1-BE7E-7918D1FE5FDF}"/>
    <cellStyle name="20% - Ênfase5 3 4 6" xfId="12050" xr:uid="{0FAB2E91-8619-436A-822E-10F61CEC43F5}"/>
    <cellStyle name="20% - Ênfase5 3 4 6 2" xfId="23221" xr:uid="{BFBC2043-BACE-4B74-B907-85714EE8DEF9}"/>
    <cellStyle name="20% - Ênfase5 3 4 7" xfId="15738" xr:uid="{E179795E-E255-4434-BCBB-37D48DFE3C1A}"/>
    <cellStyle name="20% - Ênfase5 3 4 7 2" xfId="26632" xr:uid="{E154373E-A74F-48F1-A987-AAB4AE846176}"/>
    <cellStyle name="20% - Ênfase5 3 4 8" xfId="19513" xr:uid="{9CF75C8A-D042-4E67-B47D-8DD5125472FB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2 2" xfId="22476" xr:uid="{9D25EF8C-DB68-4512-8519-7EFBA70D2072}"/>
    <cellStyle name="20% - Ênfase5 3 5 2 3" xfId="14393" xr:uid="{763911C4-1417-41C8-AE21-217789EC95BD}"/>
    <cellStyle name="20% - Ênfase5 3 5 2 3 2" xfId="25458" xr:uid="{66FD7BFE-60E8-4388-B8B2-2B057F8B55CA}"/>
    <cellStyle name="20% - Ênfase5 3 5 2 4" xfId="16824" xr:uid="{9FD44973-D685-41B6-86C8-2BD63D9AD2CC}"/>
    <cellStyle name="20% - Ênfase5 3 5 2 4 2" xfId="27638" xr:uid="{ECD527B0-8FE6-49E1-9A6C-322ADE797B08}"/>
    <cellStyle name="20% - Ênfase5 3 5 2 5" xfId="20527" xr:uid="{931B039A-9038-4368-BD76-172BCE726577}"/>
    <cellStyle name="20% - Ênfase5 3 5 3" xfId="10021" xr:uid="{4CE18DF1-F3A8-4956-B006-C9896E5E8BBA}"/>
    <cellStyle name="20% - Ênfase5 3 5 3 2" xfId="13256" xr:uid="{8A7CBD1C-93DE-4458-ADCB-CF37BEC2A1DE}"/>
    <cellStyle name="20% - Ênfase5 3 5 3 2 2" xfId="24323" xr:uid="{16D503DB-CCEE-4638-9E6F-83F76AF110E2}"/>
    <cellStyle name="20% - Ênfase5 3 5 3 3" xfId="21474" xr:uid="{5FF2EDF1-3663-44B1-B871-168467AD9713}"/>
    <cellStyle name="20% - Ênfase5 3 5 4" xfId="12280" xr:uid="{3866B076-DFCE-483A-95E7-C14FA9B4A87B}"/>
    <cellStyle name="20% - Ênfase5 3 5 4 2" xfId="23395" xr:uid="{CD03F054-3A06-4F51-8947-C83A0AE5E43F}"/>
    <cellStyle name="20% - Ênfase5 3 5 5" xfId="15741" xr:uid="{E96941BB-0196-43E1-8D9B-2F43466811AB}"/>
    <cellStyle name="20% - Ênfase5 3 5 5 2" xfId="26635" xr:uid="{09653344-5380-4ACA-B5D2-BF16A2E1BC1C}"/>
    <cellStyle name="20% - Ênfase5 3 5 6" xfId="19516" xr:uid="{BD18EA7B-0C68-4A32-8115-B472E3E1008C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2 2" xfId="22758" xr:uid="{E7C8C0DE-E4EF-433A-BAFA-385CDF32A12C}"/>
    <cellStyle name="20% - Ênfase5 3 6 2 3" xfId="14679" xr:uid="{59866054-F618-4E3F-A4F3-02119FA721D3}"/>
    <cellStyle name="20% - Ênfase5 3 6 2 3 2" xfId="25744" xr:uid="{7C81DAB2-2903-4760-B4D6-E976A1A1AECD}"/>
    <cellStyle name="20% - Ênfase5 3 6 2 4" xfId="17106" xr:uid="{FD23ED64-CFF4-459A-9928-5455C907FE66}"/>
    <cellStyle name="20% - Ênfase5 3 6 2 4 2" xfId="27920" xr:uid="{C84C13A0-3BFC-4D43-849F-AF35134CAE6D}"/>
    <cellStyle name="20% - Ênfase5 3 6 2 5" xfId="20809" xr:uid="{62227DB7-8A0A-4103-8C1F-02FC13D2B938}"/>
    <cellStyle name="20% - Ênfase5 3 6 3" xfId="10022" xr:uid="{6D1A8553-95AF-4441-BE16-8F7D62A4A687}"/>
    <cellStyle name="20% - Ênfase5 3 6 3 2" xfId="13542" xr:uid="{925CB2D4-710A-4532-A97D-11DBF861F429}"/>
    <cellStyle name="20% - Ênfase5 3 6 3 2 2" xfId="24609" xr:uid="{CFA9B53C-1382-4A5F-97B1-4D7F07E77BFF}"/>
    <cellStyle name="20% - Ênfase5 3 6 3 3" xfId="21475" xr:uid="{3DF01188-B0D6-4624-B80F-1C4ABD3174BB}"/>
    <cellStyle name="20% - Ênfase5 3 6 4" xfId="12562" xr:uid="{886A3C75-2244-4B12-867E-497728075547}"/>
    <cellStyle name="20% - Ênfase5 3 6 4 2" xfId="23677" xr:uid="{AB856C0A-96A5-4DC3-88B2-40C1EA244591}"/>
    <cellStyle name="20% - Ênfase5 3 6 5" xfId="15742" xr:uid="{CE9A6E26-297B-4DC6-91D2-995EF14778B7}"/>
    <cellStyle name="20% - Ênfase5 3 6 5 2" xfId="26636" xr:uid="{62ABC997-B8F3-494E-830F-15DC499F3137}"/>
    <cellStyle name="20% - Ênfase5 3 6 6" xfId="19517" xr:uid="{21BDCBF9-B878-4521-A32C-FE5F687D17DB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2 2" xfId="23040" xr:uid="{1E797AD0-F48B-4957-911F-00925F281630}"/>
    <cellStyle name="20% - Ênfase5 3 7 2 3" xfId="14961" xr:uid="{DA01091A-7EAD-4695-B8F6-F1884D9670D5}"/>
    <cellStyle name="20% - Ênfase5 3 7 2 3 2" xfId="26026" xr:uid="{389DAD84-6CC4-42EC-BDA2-F717D6FDB608}"/>
    <cellStyle name="20% - Ênfase5 3 7 2 4" xfId="17388" xr:uid="{CA024D12-2357-4CA5-B9F7-F576789585DD}"/>
    <cellStyle name="20% - Ênfase5 3 7 2 4 2" xfId="28202" xr:uid="{0132B3F1-36DD-4EEF-A7C2-977CA4867577}"/>
    <cellStyle name="20% - Ênfase5 3 7 2 5" xfId="21091" xr:uid="{80C72378-85BF-4BB3-BCEA-4FC59163C42B}"/>
    <cellStyle name="20% - Ênfase5 3 7 3" xfId="10023" xr:uid="{9976EE80-AF5C-42FF-B580-E5C22B9040D9}"/>
    <cellStyle name="20% - Ênfase5 3 7 3 2" xfId="13824" xr:uid="{5DA6D1F8-2E9F-465A-9E8F-7272968100C9}"/>
    <cellStyle name="20% - Ênfase5 3 7 3 2 2" xfId="24891" xr:uid="{1820EAF9-10BC-440F-95ED-4BFC9D782D92}"/>
    <cellStyle name="20% - Ênfase5 3 7 3 3" xfId="21476" xr:uid="{60A2B6CE-97CE-4DA2-9B9C-434B7EB6A75D}"/>
    <cellStyle name="20% - Ênfase5 3 7 4" xfId="12844" xr:uid="{45D5A1FF-D2EE-426E-B6A6-4ACD5A9C53C3}"/>
    <cellStyle name="20% - Ênfase5 3 7 4 2" xfId="23959" xr:uid="{B084F877-08A1-4BAD-AD55-BEB974E4FBDF}"/>
    <cellStyle name="20% - Ênfase5 3 7 5" xfId="15743" xr:uid="{71175C71-01DA-4A30-A0D2-3241B25579C4}"/>
    <cellStyle name="20% - Ênfase5 3 7 5 2" xfId="26637" xr:uid="{7D5DDCB1-C222-435F-8F1E-8EC6B7DE8B4F}"/>
    <cellStyle name="20% - Ênfase5 3 7 6" xfId="19518" xr:uid="{E823A46A-EE0C-4211-A345-90BCF6F45BDD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2 2 2" xfId="26106" xr:uid="{0595EBDF-A793-43E3-99C5-329AAEA7DF2F}"/>
    <cellStyle name="20% - Ênfase5 3 8 2 3" xfId="22194" xr:uid="{2F3E720D-333A-4D85-841C-A486C6ACC17C}"/>
    <cellStyle name="20% - Ênfase5 3 8 3" xfId="13906" xr:uid="{0A079183-114B-44BD-AA85-F2A08F868E83}"/>
    <cellStyle name="20% - Ênfase5 3 8 3 2" xfId="24971" xr:uid="{2FE62B6D-70B5-4890-ADD2-F1668779F25B}"/>
    <cellStyle name="20% - Ênfase5 3 8 4" xfId="16542" xr:uid="{D96D183B-B739-4C78-929F-9720B30FE857}"/>
    <cellStyle name="20% - Ênfase5 3 8 4 2" xfId="27356" xr:uid="{E77D43BB-0CFE-4457-B40A-818743102B6B}"/>
    <cellStyle name="20% - Ênfase5 3 8 5" xfId="20245" xr:uid="{1E2CCB57-D8A5-436C-A51D-6E0A0EE71ACA}"/>
    <cellStyle name="20% - Ênfase5 3 9" xfId="10008" xr:uid="{DAA99FBF-97D9-4828-A12E-AA530A3BBFDB}"/>
    <cellStyle name="20% - Ênfase5 3 9 2" xfId="14097" xr:uid="{399CC2CF-15E3-416E-9CC6-2FC7F5DC8C1E}"/>
    <cellStyle name="20% - Ênfase5 3 9 2 2" xfId="25162" xr:uid="{9E8A7FCC-D4DF-4A8E-B4A5-D7016BEB89E6}"/>
    <cellStyle name="20% - Ênfase5 3 9 3" xfId="21461" xr:uid="{9472AD9A-7F44-4D9A-9C18-5B1174DF4057}"/>
    <cellStyle name="20% - Ênfase5 4" xfId="7219" xr:uid="{7ABA93D5-E2BF-4EE4-830A-DEA522ACEFD2}"/>
    <cellStyle name="20% - Ênfase5 4 10" xfId="12973" xr:uid="{B6622EC6-302E-4EEF-871F-0D1A0611A2AE}"/>
    <cellStyle name="20% - Ênfase5 4 10 2" xfId="24041" xr:uid="{9344A01C-7704-4CF5-A4EF-41B4A235FD4B}"/>
    <cellStyle name="20% - Ênfase5 4 11" xfId="11952" xr:uid="{2782E01A-54A2-4C4E-98F5-B61F3EC90C94}"/>
    <cellStyle name="20% - Ênfase5 4 11 2" xfId="23123" xr:uid="{86176042-8758-47F2-A9FC-29659447D553}"/>
    <cellStyle name="20% - Ênfase5 4 12" xfId="15744" xr:uid="{FD75A204-435D-43A5-AFDD-204680AC856D}"/>
    <cellStyle name="20% - Ênfase5 4 12 2" xfId="26638" xr:uid="{153077AE-6358-4C11-8A81-F82CA3A76854}"/>
    <cellStyle name="20% - Ênfase5 4 13" xfId="19519" xr:uid="{5A214593-2A87-40F0-84EE-B255782E6B94}"/>
    <cellStyle name="20% - Ênfase5 4 2" xfId="7220" xr:uid="{2A87572A-5FB8-48BA-BBC0-C76FF918924F}"/>
    <cellStyle name="20% - Ênfase5 4 2 10" xfId="19520" xr:uid="{5880136D-2D0F-4628-9073-ADB5B138D640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2 2" xfId="22715" xr:uid="{B1C9720D-5F27-4AE9-A83B-C20EA56727E7}"/>
    <cellStyle name="20% - Ênfase5 4 2 2 2 2 3" xfId="14636" xr:uid="{FCD2A5AA-E228-4EA7-8243-3F6CFD82AFB0}"/>
    <cellStyle name="20% - Ênfase5 4 2 2 2 2 3 2" xfId="25701" xr:uid="{7EA95448-E133-4076-AFF5-667485A8002D}"/>
    <cellStyle name="20% - Ênfase5 4 2 2 2 2 4" xfId="17063" xr:uid="{CF55B4DA-312A-426E-BEC9-37D52C4F8A89}"/>
    <cellStyle name="20% - Ênfase5 4 2 2 2 2 4 2" xfId="27877" xr:uid="{1A0CADD7-747C-431B-99AB-1204C3299ED8}"/>
    <cellStyle name="20% - Ênfase5 4 2 2 2 2 5" xfId="20766" xr:uid="{00CF7BA0-82E4-43F0-9473-F429FF3C4F39}"/>
    <cellStyle name="20% - Ênfase5 4 2 2 2 3" xfId="10027" xr:uid="{2FE29671-FE70-427E-AB46-126AAD0B2ACF}"/>
    <cellStyle name="20% - Ênfase5 4 2 2 2 3 2" xfId="13499" xr:uid="{C0266E9A-7996-4FCB-AAE4-8707375C01CB}"/>
    <cellStyle name="20% - Ênfase5 4 2 2 2 3 2 2" xfId="24566" xr:uid="{AC9CC320-6CF0-466C-B75F-C089F51748A1}"/>
    <cellStyle name="20% - Ênfase5 4 2 2 2 3 3" xfId="21480" xr:uid="{5AA19F7F-38C5-4608-A437-E608E12E071B}"/>
    <cellStyle name="20% - Ênfase5 4 2 2 2 4" xfId="12519" xr:uid="{4CE5CB4C-88EE-49AA-902A-444C5FD3679B}"/>
    <cellStyle name="20% - Ênfase5 4 2 2 2 4 2" xfId="23634" xr:uid="{D91FDF3C-AD30-47C6-BBC9-085B8B3AD67D}"/>
    <cellStyle name="20% - Ênfase5 4 2 2 2 5" xfId="15747" xr:uid="{3BC796B7-12FF-4BAD-B72C-D256C9C99AF9}"/>
    <cellStyle name="20% - Ênfase5 4 2 2 2 5 2" xfId="26641" xr:uid="{1749D2B7-0367-410E-BB79-3EEC506CB132}"/>
    <cellStyle name="20% - Ênfase5 4 2 2 2 6" xfId="19522" xr:uid="{692BB710-80EC-4268-8AF9-CDA2E022FCCC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2 2" xfId="22997" xr:uid="{6B838A10-70D9-418A-AADF-450E239D41EB}"/>
    <cellStyle name="20% - Ênfase5 4 2 2 3 2 3" xfId="14918" xr:uid="{4962C8DB-4199-444A-95CF-98CB2AE509A5}"/>
    <cellStyle name="20% - Ênfase5 4 2 2 3 2 3 2" xfId="25983" xr:uid="{5C79744D-1544-4DAF-A934-BBEA7FB92A92}"/>
    <cellStyle name="20% - Ênfase5 4 2 2 3 2 4" xfId="17345" xr:uid="{CC151F2B-CC68-4885-A385-C573F6402588}"/>
    <cellStyle name="20% - Ênfase5 4 2 2 3 2 4 2" xfId="28159" xr:uid="{30D23500-A5B8-4D7F-9367-6895146256C5}"/>
    <cellStyle name="20% - Ênfase5 4 2 2 3 2 5" xfId="21048" xr:uid="{E25FC947-0EB5-4FB8-B9D2-758C957884AA}"/>
    <cellStyle name="20% - Ênfase5 4 2 2 3 3" xfId="10028" xr:uid="{FDD93271-83A0-4332-AE69-2D1A60D00E60}"/>
    <cellStyle name="20% - Ênfase5 4 2 2 3 3 2" xfId="13781" xr:uid="{36D56905-5248-47E0-8AD7-A9159A5A0610}"/>
    <cellStyle name="20% - Ênfase5 4 2 2 3 3 2 2" xfId="24848" xr:uid="{2334A122-43BF-4423-8A7F-077B8F4A06FA}"/>
    <cellStyle name="20% - Ênfase5 4 2 2 3 3 3" xfId="21481" xr:uid="{8DFC8E60-EBBA-4AE9-AFD6-CC5D06B1AE37}"/>
    <cellStyle name="20% - Ênfase5 4 2 2 3 4" xfId="12801" xr:uid="{CE97349E-4432-4DE9-97B6-3741425B8674}"/>
    <cellStyle name="20% - Ênfase5 4 2 2 3 4 2" xfId="23916" xr:uid="{81D91A9C-D158-44A4-894D-F0B16CD9E076}"/>
    <cellStyle name="20% - Ênfase5 4 2 2 3 5" xfId="15748" xr:uid="{AC1BD7E2-71F7-476E-B05F-77849DC9FC47}"/>
    <cellStyle name="20% - Ênfase5 4 2 2 3 5 2" xfId="26642" xr:uid="{85A5906B-252E-43C6-B2A5-5C40FD6AAA1E}"/>
    <cellStyle name="20% - Ênfase5 4 2 2 3 6" xfId="19523" xr:uid="{2F17A3BC-8CB4-4508-A350-85F9750F7F58}"/>
    <cellStyle name="20% - Ênfase5 4 2 2 4" xfId="8998" xr:uid="{F88598FB-C751-4EDA-B4BE-C69DF0AD7A96}"/>
    <cellStyle name="20% - Ênfase5 4 2 2 4 2" xfId="10977" xr:uid="{5D219D65-1F71-4067-AC40-81D493A65EE0}"/>
    <cellStyle name="20% - Ênfase5 4 2 2 4 2 2" xfId="22433" xr:uid="{989AD711-E232-4A65-83CC-248FE4459F53}"/>
    <cellStyle name="20% - Ênfase5 4 2 2 4 3" xfId="14340" xr:uid="{5D0DD17C-91A2-4183-8181-AFDAD2571491}"/>
    <cellStyle name="20% - Ênfase5 4 2 2 4 3 2" xfId="25405" xr:uid="{9AB51300-9CC0-4216-AA70-BE5514407DF3}"/>
    <cellStyle name="20% - Ênfase5 4 2 2 4 4" xfId="16781" xr:uid="{D971C802-5764-4F30-BCF8-62F32E8464E2}"/>
    <cellStyle name="20% - Ênfase5 4 2 2 4 4 2" xfId="27595" xr:uid="{60E83C58-3134-481A-B875-2A69EBFBA333}"/>
    <cellStyle name="20% - Ênfase5 4 2 2 4 5" xfId="20484" xr:uid="{E54D3DBD-412B-4309-946A-048012CE61F0}"/>
    <cellStyle name="20% - Ênfase5 4 2 2 5" xfId="10026" xr:uid="{AC11FFAC-D16C-4680-B7D2-128DED17E67C}"/>
    <cellStyle name="20% - Ênfase5 4 2 2 5 2" xfId="13203" xr:uid="{F55EF75D-8A05-49FF-9398-091EEE3012EF}"/>
    <cellStyle name="20% - Ênfase5 4 2 2 5 2 2" xfId="24270" xr:uid="{9D28A456-AED7-4688-B8E7-2CDD5B247ECD}"/>
    <cellStyle name="20% - Ênfase5 4 2 2 5 3" xfId="21479" xr:uid="{06C2C0AF-1462-4065-B834-B485988FF06F}"/>
    <cellStyle name="20% - Ênfase5 4 2 2 6" xfId="12237" xr:uid="{DEBDE3CF-B474-4144-A0B9-CF4C45671970}"/>
    <cellStyle name="20% - Ênfase5 4 2 2 6 2" xfId="23352" xr:uid="{9D02FFF4-3462-4115-BEE2-AAFCEFB0F76C}"/>
    <cellStyle name="20% - Ênfase5 4 2 2 7" xfId="15746" xr:uid="{881C73E1-92E8-4179-8BE9-061BCF0BD3CA}"/>
    <cellStyle name="20% - Ênfase5 4 2 2 7 2" xfId="26640" xr:uid="{B569811A-390B-43F5-A1F7-711A47627214}"/>
    <cellStyle name="20% - Ênfase5 4 2 2 8" xfId="19521" xr:uid="{9914890F-7C80-4A9A-A1E0-99EE45CF3973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2 2" xfId="22546" xr:uid="{F492FB4A-BE15-490F-A659-990C26CC8F8B}"/>
    <cellStyle name="20% - Ênfase5 4 2 3 2 3" xfId="14463" xr:uid="{F8812E9A-E79D-45B7-8EA0-AD33C571ED1A}"/>
    <cellStyle name="20% - Ênfase5 4 2 3 2 3 2" xfId="25528" xr:uid="{6C2F33DE-EF7A-4906-B009-DFD17E2AC089}"/>
    <cellStyle name="20% - Ênfase5 4 2 3 2 4" xfId="16894" xr:uid="{E375FF92-F9CB-4329-B6CB-6F5F3AEA11F0}"/>
    <cellStyle name="20% - Ênfase5 4 2 3 2 4 2" xfId="27708" xr:uid="{257D0963-F9D2-4C55-89E1-3E10281E657A}"/>
    <cellStyle name="20% - Ênfase5 4 2 3 2 5" xfId="20597" xr:uid="{F6393C0C-1642-453C-8010-F8A9D8D5CD97}"/>
    <cellStyle name="20% - Ênfase5 4 2 3 3" xfId="10029" xr:uid="{DAB7EE40-9739-4FD9-B048-2972A3636E42}"/>
    <cellStyle name="20% - Ênfase5 4 2 3 3 2" xfId="13326" xr:uid="{70BE0BFF-1DDD-485E-B3F7-5C9CB2A6EC14}"/>
    <cellStyle name="20% - Ênfase5 4 2 3 3 2 2" xfId="24393" xr:uid="{D9296AEF-C195-4B14-ADF2-94CE49FB9FF6}"/>
    <cellStyle name="20% - Ênfase5 4 2 3 3 3" xfId="21482" xr:uid="{28E7A9DA-A797-4862-B76C-2666E9C2F183}"/>
    <cellStyle name="20% - Ênfase5 4 2 3 4" xfId="12350" xr:uid="{4780057E-592E-409B-847C-99F842F4AD18}"/>
    <cellStyle name="20% - Ênfase5 4 2 3 4 2" xfId="23465" xr:uid="{4DEEDB2E-1F0E-4779-B4A8-B860D8529E60}"/>
    <cellStyle name="20% - Ênfase5 4 2 3 5" xfId="15749" xr:uid="{C48DC7CB-9334-4757-BA5B-FEDB87788B7B}"/>
    <cellStyle name="20% - Ênfase5 4 2 3 5 2" xfId="26643" xr:uid="{0027BFF5-5E5B-498D-A246-235282D2801B}"/>
    <cellStyle name="20% - Ênfase5 4 2 3 6" xfId="19524" xr:uid="{25219015-2929-4297-86D2-5E6379C6DD84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2 2" xfId="22828" xr:uid="{7CD40697-2E4D-40C3-A849-844143ABAC28}"/>
    <cellStyle name="20% - Ênfase5 4 2 4 2 3" xfId="14749" xr:uid="{C3044947-358E-4EB0-BD3E-CD2EE9125644}"/>
    <cellStyle name="20% - Ênfase5 4 2 4 2 3 2" xfId="25814" xr:uid="{74432600-3A50-4D30-B2F3-2FDE07A1E249}"/>
    <cellStyle name="20% - Ênfase5 4 2 4 2 4" xfId="17176" xr:uid="{E09861FA-767D-4799-A522-69C18941CFCC}"/>
    <cellStyle name="20% - Ênfase5 4 2 4 2 4 2" xfId="27990" xr:uid="{40577A71-6062-4D49-B3F1-237DCCC1E239}"/>
    <cellStyle name="20% - Ênfase5 4 2 4 2 5" xfId="20879" xr:uid="{EAD36222-1CEC-4F49-9D20-D127005AC42F}"/>
    <cellStyle name="20% - Ênfase5 4 2 4 3" xfId="10030" xr:uid="{8B4618F1-F45F-4A02-92C3-055F38A59837}"/>
    <cellStyle name="20% - Ênfase5 4 2 4 3 2" xfId="13612" xr:uid="{A943D22A-8090-4F98-851B-28FBCE565C6E}"/>
    <cellStyle name="20% - Ênfase5 4 2 4 3 2 2" xfId="24679" xr:uid="{C3645CD3-74C1-439D-A171-FF2F9FCEA157}"/>
    <cellStyle name="20% - Ênfase5 4 2 4 3 3" xfId="21483" xr:uid="{98D94D9E-89DA-49FB-B1EA-BB79F37F8CE2}"/>
    <cellStyle name="20% - Ênfase5 4 2 4 4" xfId="12632" xr:uid="{C8170342-6C2F-4D54-8C2E-0FC9F61FC4B0}"/>
    <cellStyle name="20% - Ênfase5 4 2 4 4 2" xfId="23747" xr:uid="{E6E45DC3-8696-43D6-87D4-810275E79811}"/>
    <cellStyle name="20% - Ênfase5 4 2 4 5" xfId="15750" xr:uid="{F38E7D1D-FF5B-4F91-8C46-CA57FBB0A1C4}"/>
    <cellStyle name="20% - Ênfase5 4 2 4 5 2" xfId="26644" xr:uid="{BE1E9F59-7683-4A7A-9954-D244E58BBF4F}"/>
    <cellStyle name="20% - Ênfase5 4 2 4 6" xfId="19525" xr:uid="{2F363B2C-F4CC-4776-A16E-8D097F7CD60F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2 2 2" xfId="26243" xr:uid="{D620C5F7-031B-43BB-858B-21971F411D20}"/>
    <cellStyle name="20% - Ênfase5 4 2 5 2 3" xfId="22264" xr:uid="{E2AAF09D-0244-47FF-90F3-315322A9AB82}"/>
    <cellStyle name="20% - Ênfase5 4 2 5 3" xfId="14043" xr:uid="{624C7490-EDDE-4086-BD00-002277EC6B46}"/>
    <cellStyle name="20% - Ênfase5 4 2 5 3 2" xfId="25108" xr:uid="{2B3A59B4-E3EF-474A-98DB-255EB4A21C37}"/>
    <cellStyle name="20% - Ênfase5 4 2 5 4" xfId="16612" xr:uid="{7C4946DD-6B57-479B-94B5-45846CBDDF78}"/>
    <cellStyle name="20% - Ênfase5 4 2 5 4 2" xfId="27426" xr:uid="{63123C99-4063-4941-87B4-0D9D3ADF66EA}"/>
    <cellStyle name="20% - Ênfase5 4 2 5 5" xfId="20315" xr:uid="{F8913D4C-12B4-4519-B181-37594E442FA1}"/>
    <cellStyle name="20% - Ênfase5 4 2 6" xfId="10025" xr:uid="{B56C3D15-8A44-4E57-A543-8DA153CDE374}"/>
    <cellStyle name="20% - Ênfase5 4 2 6 2" xfId="14167" xr:uid="{0604267D-F29F-43E1-A77F-3C95A8DBCB38}"/>
    <cellStyle name="20% - Ênfase5 4 2 6 2 2" xfId="25232" xr:uid="{CD344148-C302-43D5-9318-FA400719C120}"/>
    <cellStyle name="20% - Ênfase5 4 2 6 3" xfId="21478" xr:uid="{85A8718D-F808-4029-AA4B-56C1AB5B5F3C}"/>
    <cellStyle name="20% - Ênfase5 4 2 7" xfId="13029" xr:uid="{F3E2D83D-E2DF-4A3C-A5FF-4D1A43E08245}"/>
    <cellStyle name="20% - Ênfase5 4 2 7 2" xfId="24097" xr:uid="{29265329-6D7D-4B02-94F5-64E2D2825EB2}"/>
    <cellStyle name="20% - Ênfase5 4 2 8" xfId="12008" xr:uid="{93F153F5-3865-42B0-840C-200452B53ABE}"/>
    <cellStyle name="20% - Ênfase5 4 2 8 2" xfId="23179" xr:uid="{1DFA0C5A-0A4B-472B-8B78-9ADE09D664BD}"/>
    <cellStyle name="20% - Ênfase5 4 2 9" xfId="15745" xr:uid="{E7C8C35A-4CEF-4FF4-B47D-58470689CFA2}"/>
    <cellStyle name="20% - Ênfase5 4 2 9 2" xfId="26639" xr:uid="{D5981FAE-9A42-452B-801E-DB98F554A465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2 2" xfId="22659" xr:uid="{87B63148-44FB-44E9-ADFD-2EC35ED3B0E3}"/>
    <cellStyle name="20% - Ênfase5 4 3 2 2 3" xfId="14580" xr:uid="{DB6BC486-439A-4450-AB73-576611E58761}"/>
    <cellStyle name="20% - Ênfase5 4 3 2 2 3 2" xfId="25645" xr:uid="{024C4A39-6AEF-4557-B912-D8A8D04E1657}"/>
    <cellStyle name="20% - Ênfase5 4 3 2 2 4" xfId="17007" xr:uid="{5A816986-371A-43E3-97FE-7CDE7A097714}"/>
    <cellStyle name="20% - Ênfase5 4 3 2 2 4 2" xfId="27821" xr:uid="{600DD185-4B5F-45F4-9D6A-BDA7A97858BC}"/>
    <cellStyle name="20% - Ênfase5 4 3 2 2 5" xfId="20710" xr:uid="{94B96A7D-D7E5-47E6-B6AA-072F541717CC}"/>
    <cellStyle name="20% - Ênfase5 4 3 2 3" xfId="10032" xr:uid="{43E2ADBF-80A5-46FD-ABFB-7914D8113E05}"/>
    <cellStyle name="20% - Ênfase5 4 3 2 3 2" xfId="13443" xr:uid="{E9F711A0-A878-40A9-AE40-1E124C6D2F74}"/>
    <cellStyle name="20% - Ênfase5 4 3 2 3 2 2" xfId="24510" xr:uid="{86B43F9A-58BF-4648-B401-FD244D3A11F7}"/>
    <cellStyle name="20% - Ênfase5 4 3 2 3 3" xfId="21485" xr:uid="{A95D34BD-EF7E-43CA-85C8-E8772FC24619}"/>
    <cellStyle name="20% - Ênfase5 4 3 2 4" xfId="12463" xr:uid="{7B25FC82-2203-4D92-B3FF-331A6576EE2C}"/>
    <cellStyle name="20% - Ênfase5 4 3 2 4 2" xfId="23578" xr:uid="{49B8E4CD-5788-47DD-91BF-256DBA333273}"/>
    <cellStyle name="20% - Ênfase5 4 3 2 5" xfId="15752" xr:uid="{890684E7-BAB3-41E2-A4B6-7C098477B65E}"/>
    <cellStyle name="20% - Ênfase5 4 3 2 5 2" xfId="26646" xr:uid="{68BBDE3A-50E0-4A79-98BF-9D0AB6F94E1C}"/>
    <cellStyle name="20% - Ênfase5 4 3 2 6" xfId="19527" xr:uid="{048E2DC5-7277-4FE3-83C1-A4A175A049C2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2 2" xfId="22941" xr:uid="{54F395CB-A21A-497B-B30F-C588855577B5}"/>
    <cellStyle name="20% - Ênfase5 4 3 3 2 3" xfId="14862" xr:uid="{E502E277-9D24-4E2D-94AE-E6A38027C30A}"/>
    <cellStyle name="20% - Ênfase5 4 3 3 2 3 2" xfId="25927" xr:uid="{D1D78BDC-E786-4F28-BC4B-E15D4298DED2}"/>
    <cellStyle name="20% - Ênfase5 4 3 3 2 4" xfId="17289" xr:uid="{6A83C65B-2368-46BB-9179-23263C2A4EAA}"/>
    <cellStyle name="20% - Ênfase5 4 3 3 2 4 2" xfId="28103" xr:uid="{6043784E-A4DF-4E2D-8372-26E8598854E8}"/>
    <cellStyle name="20% - Ênfase5 4 3 3 2 5" xfId="20992" xr:uid="{E68CF422-1E2F-45B9-BFCF-8A483872A3BB}"/>
    <cellStyle name="20% - Ênfase5 4 3 3 3" xfId="10033" xr:uid="{DE1CBA0A-3DEA-43FA-B459-87DEB896D3DB}"/>
    <cellStyle name="20% - Ênfase5 4 3 3 3 2" xfId="13725" xr:uid="{EF562C61-6DF6-49F3-9C80-22B45F38767F}"/>
    <cellStyle name="20% - Ênfase5 4 3 3 3 2 2" xfId="24792" xr:uid="{A3AC77D9-D475-49F3-9590-69F857660B25}"/>
    <cellStyle name="20% - Ênfase5 4 3 3 3 3" xfId="21486" xr:uid="{278A206F-5DF0-49D7-BECA-98AC2C783E96}"/>
    <cellStyle name="20% - Ênfase5 4 3 3 4" xfId="12745" xr:uid="{C009E547-940F-4829-B44D-87B3C1C0D9FD}"/>
    <cellStyle name="20% - Ênfase5 4 3 3 4 2" xfId="23860" xr:uid="{DE8AC1A2-1487-4355-A395-4CE5DC9EC693}"/>
    <cellStyle name="20% - Ênfase5 4 3 3 5" xfId="15753" xr:uid="{30BA4BFD-D9FC-40F8-8573-6693A6846B10}"/>
    <cellStyle name="20% - Ênfase5 4 3 3 5 2" xfId="26647" xr:uid="{DC3ED0E1-4E09-4B17-B1A4-91A99E03418C}"/>
    <cellStyle name="20% - Ênfase5 4 3 3 6" xfId="19528" xr:uid="{256C8849-2248-4907-AB78-2772DABFC0B1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2 2 2" xfId="26187" xr:uid="{6E37E2B0-9BC3-45B6-A2C8-5179FA96037B}"/>
    <cellStyle name="20% - Ênfase5 4 3 4 2 3" xfId="22377" xr:uid="{7AE6E325-3097-45DE-BE48-6AF3FA1F91A6}"/>
    <cellStyle name="20% - Ênfase5 4 3 4 3" xfId="13987" xr:uid="{D77A1DA0-6764-467E-BB8B-ACDD68800901}"/>
    <cellStyle name="20% - Ênfase5 4 3 4 3 2" xfId="25052" xr:uid="{84084F70-B19A-4FA3-A067-12CBBA8C7B3E}"/>
    <cellStyle name="20% - Ênfase5 4 3 4 4" xfId="16725" xr:uid="{820FAAA3-0F0D-453E-9E74-A84FF4E8F68E}"/>
    <cellStyle name="20% - Ênfase5 4 3 4 4 2" xfId="27539" xr:uid="{9FF89700-E751-46C1-A6CC-5F18FEF15163}"/>
    <cellStyle name="20% - Ênfase5 4 3 4 5" xfId="20428" xr:uid="{5C7E8C20-F07F-4C00-B867-871E18100B56}"/>
    <cellStyle name="20% - Ênfase5 4 3 5" xfId="10031" xr:uid="{DDAAC3D4-BB01-4C36-947D-556DF4FBFF62}"/>
    <cellStyle name="20% - Ênfase5 4 3 5 2" xfId="14284" xr:uid="{FCEC6619-CC07-4811-A42E-A926D142B32D}"/>
    <cellStyle name="20% - Ênfase5 4 3 5 2 2" xfId="25349" xr:uid="{F87515C7-ED21-434F-8497-FC38FCB9FEE6}"/>
    <cellStyle name="20% - Ênfase5 4 3 5 3" xfId="21484" xr:uid="{19DDB2D3-39DF-4973-9CC0-B701A34169A0}"/>
    <cellStyle name="20% - Ênfase5 4 3 6" xfId="13147" xr:uid="{4491E741-7903-4261-AFA7-7AA83C1C8252}"/>
    <cellStyle name="20% - Ênfase5 4 3 6 2" xfId="24214" xr:uid="{B9242994-D223-4F5D-BA0D-9202DC5BDE6D}"/>
    <cellStyle name="20% - Ênfase5 4 3 7" xfId="12181" xr:uid="{378EF44E-FB90-4F44-9B7A-F0000D0222AD}"/>
    <cellStyle name="20% - Ênfase5 4 3 7 2" xfId="23296" xr:uid="{B748E382-6F37-42EF-AA49-DE8127908AD0}"/>
    <cellStyle name="20% - Ênfase5 4 3 8" xfId="15751" xr:uid="{6E7883BB-F3EC-4119-AAE3-14C195DA60F5}"/>
    <cellStyle name="20% - Ênfase5 4 3 8 2" xfId="26645" xr:uid="{0C6B6702-62D1-4623-9782-1769E2521113}"/>
    <cellStyle name="20% - Ênfase5 4 3 9" xfId="19526" xr:uid="{3C7D57CB-9BBF-46F8-90FA-BE37ED4B911E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2 2" xfId="22602" xr:uid="{45FE444D-E2B5-47C5-B6B7-638A6EAE035A}"/>
    <cellStyle name="20% - Ênfase5 4 4 2 2 3" xfId="14519" xr:uid="{15576D79-BAA9-4BAB-9F8C-92F377E2F8C5}"/>
    <cellStyle name="20% - Ênfase5 4 4 2 2 3 2" xfId="25584" xr:uid="{DDCFAFF7-D332-4B9D-9C81-9AFC0291352C}"/>
    <cellStyle name="20% - Ênfase5 4 4 2 2 4" xfId="16950" xr:uid="{F11EC253-F6AD-4796-A565-414A09E20C17}"/>
    <cellStyle name="20% - Ênfase5 4 4 2 2 4 2" xfId="27764" xr:uid="{764DB581-3373-44A2-BE97-6F644692CAD3}"/>
    <cellStyle name="20% - Ênfase5 4 4 2 2 5" xfId="20653" xr:uid="{3123B57A-7B61-4552-B8D1-684EF689F8E1}"/>
    <cellStyle name="20% - Ênfase5 4 4 2 3" xfId="10035" xr:uid="{C2F6CD05-3C03-4441-A8D9-B5A96645BC46}"/>
    <cellStyle name="20% - Ênfase5 4 4 2 3 2" xfId="13382" xr:uid="{5BD3EDD3-1B5F-411F-9EC9-4E8FE9CFA2C7}"/>
    <cellStyle name="20% - Ênfase5 4 4 2 3 2 2" xfId="24449" xr:uid="{A6E4CFF1-8DB3-454C-AD63-E7EAC429C536}"/>
    <cellStyle name="20% - Ênfase5 4 4 2 3 3" xfId="21488" xr:uid="{88728F73-DC78-4451-A5CE-ED129D2010E7}"/>
    <cellStyle name="20% - Ênfase5 4 4 2 4" xfId="12406" xr:uid="{31B0221C-9579-41F9-8EBA-7F094509D424}"/>
    <cellStyle name="20% - Ênfase5 4 4 2 4 2" xfId="23521" xr:uid="{F20C5227-4EF8-4E6D-940B-9F0603D69B3B}"/>
    <cellStyle name="20% - Ênfase5 4 4 2 5" xfId="15755" xr:uid="{4AAC2AB2-7F1A-4CE8-A1D6-DB38FACCFAFF}"/>
    <cellStyle name="20% - Ênfase5 4 4 2 5 2" xfId="26649" xr:uid="{2D53FAFE-916A-4CF2-B33D-A85D3C2FCC28}"/>
    <cellStyle name="20% - Ênfase5 4 4 2 6" xfId="19530" xr:uid="{F35FDBC7-3BE0-46AC-8CB8-5EE440C08C7C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2 2" xfId="22884" xr:uid="{C983228C-48AD-4C3D-8B19-5619EBF80B61}"/>
    <cellStyle name="20% - Ênfase5 4 4 3 2 3" xfId="14805" xr:uid="{6C47BAB0-9311-435F-91AA-2E2ECCE2C939}"/>
    <cellStyle name="20% - Ênfase5 4 4 3 2 3 2" xfId="25870" xr:uid="{7BE9E204-6BB5-47EE-847A-DE7960282DDB}"/>
    <cellStyle name="20% - Ênfase5 4 4 3 2 4" xfId="17232" xr:uid="{8EB72F38-E43F-44DD-87A7-3769BC1AC7DB}"/>
    <cellStyle name="20% - Ênfase5 4 4 3 2 4 2" xfId="28046" xr:uid="{6AA981EB-448A-4483-9240-B3FCE1FF830B}"/>
    <cellStyle name="20% - Ênfase5 4 4 3 2 5" xfId="20935" xr:uid="{056DC574-D7E9-405C-B742-24AA845C3257}"/>
    <cellStyle name="20% - Ênfase5 4 4 3 3" xfId="10036" xr:uid="{B8379752-C2CA-4D64-856E-A0BFD6640C9C}"/>
    <cellStyle name="20% - Ênfase5 4 4 3 3 2" xfId="13668" xr:uid="{DB378535-8874-49AB-B78C-FB1D1B3F6F4C}"/>
    <cellStyle name="20% - Ênfase5 4 4 3 3 2 2" xfId="24735" xr:uid="{89C68A88-33B1-48CA-B02C-892AB3F8B7A8}"/>
    <cellStyle name="20% - Ênfase5 4 4 3 3 3" xfId="21489" xr:uid="{3548D49C-A7E5-4CA1-818E-F4D6FCF25F30}"/>
    <cellStyle name="20% - Ênfase5 4 4 3 4" xfId="12688" xr:uid="{55CF334C-6E45-4B07-B759-C739332DA066}"/>
    <cellStyle name="20% - Ênfase5 4 4 3 4 2" xfId="23803" xr:uid="{26F0ACF0-D4B1-45F9-BDBE-601D732AF151}"/>
    <cellStyle name="20% - Ênfase5 4 4 3 5" xfId="15756" xr:uid="{664C352A-7762-45DA-A221-AC855021D5EE}"/>
    <cellStyle name="20% - Ênfase5 4 4 3 5 2" xfId="26650" xr:uid="{DEDFF5B1-D2D1-4186-A688-15E481F4F34B}"/>
    <cellStyle name="20% - Ênfase5 4 4 3 6" xfId="19531" xr:uid="{CB3BC28A-62FB-48B2-B43F-778C5A342234}"/>
    <cellStyle name="20% - Ênfase5 4 4 4" xfId="8884" xr:uid="{80344F1E-F1FC-4E4A-ACAD-AAE6451E04DC}"/>
    <cellStyle name="20% - Ênfase5 4 4 4 2" xfId="10864" xr:uid="{2925C1CF-8BA7-4054-A1B0-B292249DB320}"/>
    <cellStyle name="20% - Ênfase5 4 4 4 2 2" xfId="22320" xr:uid="{05A7B37E-3054-423A-A3DA-A4D38F599990}"/>
    <cellStyle name="20% - Ênfase5 4 4 4 3" xfId="14223" xr:uid="{7B1C926C-25B2-4130-A7AC-56FE4C357575}"/>
    <cellStyle name="20% - Ênfase5 4 4 4 3 2" xfId="25288" xr:uid="{F0D0D6D3-200D-484A-BBE8-AB86303A7A24}"/>
    <cellStyle name="20% - Ênfase5 4 4 4 4" xfId="16668" xr:uid="{A6658BCE-0D51-47C6-AD44-E24E809B8237}"/>
    <cellStyle name="20% - Ênfase5 4 4 4 4 2" xfId="27482" xr:uid="{A94AD2AA-833E-45D1-AAA2-AE637B479AFC}"/>
    <cellStyle name="20% - Ênfase5 4 4 4 5" xfId="20371" xr:uid="{F6DD04D9-3C42-475C-A622-183DB880C204}"/>
    <cellStyle name="20% - Ênfase5 4 4 5" xfId="10034" xr:uid="{A39D7602-9528-4C07-8176-8F507A4F05AD}"/>
    <cellStyle name="20% - Ênfase5 4 4 5 2" xfId="13085" xr:uid="{8F3882A1-DEB3-47E4-B613-1A459B66FFCA}"/>
    <cellStyle name="20% - Ênfase5 4 4 5 2 2" xfId="24153" xr:uid="{CAB3DF9A-813F-4C05-B15A-EA2918AC30C1}"/>
    <cellStyle name="20% - Ênfase5 4 4 5 3" xfId="21487" xr:uid="{E0BB6A10-806C-4B23-B543-C5378FA839F6}"/>
    <cellStyle name="20% - Ênfase5 4 4 6" xfId="12064" xr:uid="{16534A9B-2DBE-42D3-8C1C-C6DBA3FC804C}"/>
    <cellStyle name="20% - Ênfase5 4 4 6 2" xfId="23235" xr:uid="{30DCDC13-D05C-474C-91FC-D52611B9AD80}"/>
    <cellStyle name="20% - Ênfase5 4 4 7" xfId="15754" xr:uid="{CD271D45-EFFF-4956-80F8-FCF0891A44D8}"/>
    <cellStyle name="20% - Ênfase5 4 4 7 2" xfId="26648" xr:uid="{28D0D69D-CCC6-4056-B9E6-6B805EE33B33}"/>
    <cellStyle name="20% - Ênfase5 4 4 8" xfId="19529" xr:uid="{9B10CEE4-F699-47F0-A382-EB11498428CE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2 2" xfId="22490" xr:uid="{883BA022-ED3C-4562-BCFC-1074A058B240}"/>
    <cellStyle name="20% - Ênfase5 4 5 2 3" xfId="14407" xr:uid="{9C6E6373-F920-41E4-9750-AEFC0EF90D33}"/>
    <cellStyle name="20% - Ênfase5 4 5 2 3 2" xfId="25472" xr:uid="{708DB586-C9E8-4969-8054-02CFCB9FEB50}"/>
    <cellStyle name="20% - Ênfase5 4 5 2 4" xfId="16838" xr:uid="{2A36FEED-273E-4951-9386-267017EDADA6}"/>
    <cellStyle name="20% - Ênfase5 4 5 2 4 2" xfId="27652" xr:uid="{3910F63D-3636-4CD6-BF94-5C194A9FFCFB}"/>
    <cellStyle name="20% - Ênfase5 4 5 2 5" xfId="20541" xr:uid="{FACE187B-E590-4080-9F69-09D876B44EEF}"/>
    <cellStyle name="20% - Ênfase5 4 5 3" xfId="10037" xr:uid="{05354DD3-9028-4D52-A4DB-F17054D63999}"/>
    <cellStyle name="20% - Ênfase5 4 5 3 2" xfId="13270" xr:uid="{2440B8F5-4F8D-4C32-B918-6954C9E06BCD}"/>
    <cellStyle name="20% - Ênfase5 4 5 3 2 2" xfId="24337" xr:uid="{2AE9255D-9B5C-4968-BF17-BB6C02AB61F3}"/>
    <cellStyle name="20% - Ênfase5 4 5 3 3" xfId="21490" xr:uid="{490FFC5A-DEFD-4C6E-8AA9-DF27066FE454}"/>
    <cellStyle name="20% - Ênfase5 4 5 4" xfId="12294" xr:uid="{D7CD8110-D627-40D4-9232-D5813EC8E11A}"/>
    <cellStyle name="20% - Ênfase5 4 5 4 2" xfId="23409" xr:uid="{EE39ABAF-B291-4F9C-9CFF-933E47576EC7}"/>
    <cellStyle name="20% - Ênfase5 4 5 5" xfId="15757" xr:uid="{156E9A14-419E-478A-A851-973BD6EE4605}"/>
    <cellStyle name="20% - Ênfase5 4 5 5 2" xfId="26651" xr:uid="{E87DCE23-4381-41DD-9D4C-ADBA2DB1545D}"/>
    <cellStyle name="20% - Ênfase5 4 5 6" xfId="19532" xr:uid="{50424AF0-7D36-42DC-81FD-504456301DD9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2 2" xfId="22772" xr:uid="{157EF914-4384-4BFE-84FE-1CD8269A8DAD}"/>
    <cellStyle name="20% - Ênfase5 4 6 2 3" xfId="14693" xr:uid="{62485A61-65A7-4256-99EA-4407C1857236}"/>
    <cellStyle name="20% - Ênfase5 4 6 2 3 2" xfId="25758" xr:uid="{4B5CE6C5-0F8F-4FAA-901C-6E094B9685CB}"/>
    <cellStyle name="20% - Ênfase5 4 6 2 4" xfId="17120" xr:uid="{B994AF69-3E51-421A-A45F-33B31A833DFC}"/>
    <cellStyle name="20% - Ênfase5 4 6 2 4 2" xfId="27934" xr:uid="{14DDF542-D33C-41F8-BA8E-49FBD6E13294}"/>
    <cellStyle name="20% - Ênfase5 4 6 2 5" xfId="20823" xr:uid="{9B9DB452-171F-4C87-97FF-2C77936E5714}"/>
    <cellStyle name="20% - Ênfase5 4 6 3" xfId="10038" xr:uid="{DAEB92A5-15A2-4EBC-A3C2-2BFA0873C283}"/>
    <cellStyle name="20% - Ênfase5 4 6 3 2" xfId="13556" xr:uid="{DA1168A9-428E-470B-9492-BEAFD0D3C8AB}"/>
    <cellStyle name="20% - Ênfase5 4 6 3 2 2" xfId="24623" xr:uid="{B14D5E0B-480E-40AB-9CFF-BAA3C0CBAA99}"/>
    <cellStyle name="20% - Ênfase5 4 6 3 3" xfId="21491" xr:uid="{091588A5-4022-4ED1-8EF2-4B4418281E72}"/>
    <cellStyle name="20% - Ênfase5 4 6 4" xfId="12576" xr:uid="{9BB63F34-52BF-4813-BD02-93000CBF911C}"/>
    <cellStyle name="20% - Ênfase5 4 6 4 2" xfId="23691" xr:uid="{882B35DB-0F59-40CC-9DAE-A72854376F99}"/>
    <cellStyle name="20% - Ênfase5 4 6 5" xfId="15758" xr:uid="{9F13F65F-DB38-401B-8DF5-EB81FAD96753}"/>
    <cellStyle name="20% - Ênfase5 4 6 5 2" xfId="26652" xr:uid="{F1DDD07B-77A7-480B-818D-3DD9A02084BA}"/>
    <cellStyle name="20% - Ênfase5 4 6 6" xfId="19533" xr:uid="{C7DBC408-E9D4-4870-AECF-220DCF5A6021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2 2" xfId="23054" xr:uid="{BC50259A-55A9-47B3-BB24-7B25C73D9EDB}"/>
    <cellStyle name="20% - Ênfase5 4 7 2 3" xfId="14975" xr:uid="{55504968-3521-4F4C-ACEB-4C0CA2B8C479}"/>
    <cellStyle name="20% - Ênfase5 4 7 2 3 2" xfId="26040" xr:uid="{DADF490C-4DD1-439C-B48D-009EB14AFAC9}"/>
    <cellStyle name="20% - Ênfase5 4 7 2 4" xfId="17402" xr:uid="{45A7FC19-AD43-451C-A8E0-CE759C0CF561}"/>
    <cellStyle name="20% - Ênfase5 4 7 2 4 2" xfId="28216" xr:uid="{8C082BD8-8B6F-46DE-8DE8-D80289A37D01}"/>
    <cellStyle name="20% - Ênfase5 4 7 2 5" xfId="21105" xr:uid="{D4966CAC-89ED-4055-BDDF-E19EF46EF468}"/>
    <cellStyle name="20% - Ênfase5 4 7 3" xfId="10039" xr:uid="{19C04E6E-12C0-4BFC-A295-B61E8E219F6B}"/>
    <cellStyle name="20% - Ênfase5 4 7 3 2" xfId="13838" xr:uid="{968B313D-E0F5-4038-AD86-A7D32FBE83AC}"/>
    <cellStyle name="20% - Ênfase5 4 7 3 2 2" xfId="24905" xr:uid="{5C95CEAB-E340-488D-BCE9-59FF55E38A59}"/>
    <cellStyle name="20% - Ênfase5 4 7 3 3" xfId="21492" xr:uid="{97DF01CD-24FB-4BC7-B1A4-3C878D472082}"/>
    <cellStyle name="20% - Ênfase5 4 7 4" xfId="12858" xr:uid="{A433B9CC-1DAB-4261-B438-4B5B39060F7D}"/>
    <cellStyle name="20% - Ênfase5 4 7 4 2" xfId="23973" xr:uid="{9995C28C-4B13-485B-9DC1-D40869105C8F}"/>
    <cellStyle name="20% - Ênfase5 4 7 5" xfId="15759" xr:uid="{1DCDF994-3C97-40E4-9A87-61833D6A52C4}"/>
    <cellStyle name="20% - Ênfase5 4 7 5 2" xfId="26653" xr:uid="{11346FFE-9E0B-405A-B154-F4C8EAE150AF}"/>
    <cellStyle name="20% - Ênfase5 4 7 6" xfId="19534" xr:uid="{19197B09-5E29-413B-9E17-DF144FEDCC65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2 2 2" xfId="26120" xr:uid="{45115A82-03F2-4D31-A70B-C89443728497}"/>
    <cellStyle name="20% - Ênfase5 4 8 2 3" xfId="22208" xr:uid="{C53AC8BA-7729-48BA-8133-5E802555BDD7}"/>
    <cellStyle name="20% - Ênfase5 4 8 3" xfId="13920" xr:uid="{10F15DC6-2727-4D32-A50C-216FF51E6900}"/>
    <cellStyle name="20% - Ênfase5 4 8 3 2" xfId="24985" xr:uid="{65F3770B-05C0-4177-BC86-319F4157B0C4}"/>
    <cellStyle name="20% - Ênfase5 4 8 4" xfId="16556" xr:uid="{2E42BD1D-2752-4371-B49C-C7C327F79B74}"/>
    <cellStyle name="20% - Ênfase5 4 8 4 2" xfId="27370" xr:uid="{B78C2FC2-35F1-43E8-B08B-CBF340C4EA35}"/>
    <cellStyle name="20% - Ênfase5 4 8 5" xfId="20259" xr:uid="{BDB62687-885F-447E-9345-0BBD855BDB94}"/>
    <cellStyle name="20% - Ênfase5 4 9" xfId="10024" xr:uid="{6AABD560-68AF-4D2F-B3EE-549E04003A75}"/>
    <cellStyle name="20% - Ênfase5 4 9 2" xfId="14111" xr:uid="{556F2FA3-0CF9-4B9B-8AD6-FAC290AA012D}"/>
    <cellStyle name="20% - Ênfase5 4 9 2 2" xfId="25176" xr:uid="{B117D534-239B-45C3-849B-F570A5F66519}"/>
    <cellStyle name="20% - Ênfase5 4 9 3" xfId="21477" xr:uid="{5B49B518-B280-4E1C-8C6E-0EA18DC6BE63}"/>
    <cellStyle name="20% - Ênfase5 5" xfId="7235" xr:uid="{BEC3015D-B9B5-461F-A260-43AD356E1023}"/>
    <cellStyle name="20% - Ênfase5 5 10" xfId="15760" xr:uid="{9357EB3D-5B81-4315-8826-B54D06049757}"/>
    <cellStyle name="20% - Ênfase5 5 10 2" xfId="26654" xr:uid="{FD1791B5-BD09-4350-B1F4-930DA75152D9}"/>
    <cellStyle name="20% - Ênfase5 5 11" xfId="19535" xr:uid="{9408CD6D-E495-43F2-BC4C-56B10F71618E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2 2" xfId="22615" xr:uid="{EFA7BB19-B6F4-4643-9BAE-F186FD3ABD82}"/>
    <cellStyle name="20% - Ênfase5 5 2 2 2 3" xfId="14536" xr:uid="{415E0FD8-F721-4A43-B35F-B95B74EB38E5}"/>
    <cellStyle name="20% - Ênfase5 5 2 2 2 3 2" xfId="25601" xr:uid="{C5271A3D-9633-4861-8BD4-9A3D9F5F38AD}"/>
    <cellStyle name="20% - Ênfase5 5 2 2 2 4" xfId="16963" xr:uid="{62859259-11E5-4BFA-9C6F-DE5EB40AB7A2}"/>
    <cellStyle name="20% - Ênfase5 5 2 2 2 4 2" xfId="27777" xr:uid="{C4C919DF-A2F3-487B-A8BC-FEC0F1A443A0}"/>
    <cellStyle name="20% - Ênfase5 5 2 2 2 5" xfId="20666" xr:uid="{2F6D8427-ACA9-487F-A762-FF7491929BB9}"/>
    <cellStyle name="20% - Ênfase5 5 2 2 3" xfId="10042" xr:uid="{DBD8005D-4A3D-442A-8F11-238FF03B95F6}"/>
    <cellStyle name="20% - Ênfase5 5 2 2 3 2" xfId="13399" xr:uid="{1BFA0AAC-7296-4401-B291-077F354A265A}"/>
    <cellStyle name="20% - Ênfase5 5 2 2 3 2 2" xfId="24466" xr:uid="{DBBDC1FF-F2F2-42DC-8AB7-946842234BC9}"/>
    <cellStyle name="20% - Ênfase5 5 2 2 3 3" xfId="21495" xr:uid="{3B0DC24F-E5BF-4A3C-9D1B-9FC889E8C13C}"/>
    <cellStyle name="20% - Ênfase5 5 2 2 4" xfId="12419" xr:uid="{B45C0988-3E53-4342-A3DA-1F2F0F3F7D67}"/>
    <cellStyle name="20% - Ênfase5 5 2 2 4 2" xfId="23534" xr:uid="{20E9AB65-264A-4426-BF9C-CB10F9614815}"/>
    <cellStyle name="20% - Ênfase5 5 2 2 5" xfId="15762" xr:uid="{C1453A50-01C4-40E2-8681-1A8765E45EED}"/>
    <cellStyle name="20% - Ênfase5 5 2 2 5 2" xfId="26656" xr:uid="{B2D04E0C-1BCD-42F8-B16F-64477C1C15E5}"/>
    <cellStyle name="20% - Ênfase5 5 2 2 6" xfId="19537" xr:uid="{715710A3-0436-4BFF-BB56-14B6780C4431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2 2" xfId="22897" xr:uid="{C7FC0746-F6F6-4696-9449-339A09C3B829}"/>
    <cellStyle name="20% - Ênfase5 5 2 3 2 3" xfId="14818" xr:uid="{D6CCA6B9-CCDE-459F-BEFD-BC81560B6994}"/>
    <cellStyle name="20% - Ênfase5 5 2 3 2 3 2" xfId="25883" xr:uid="{86445AF3-BCC2-4E58-BDAB-DAFFE81E67D6}"/>
    <cellStyle name="20% - Ênfase5 5 2 3 2 4" xfId="17245" xr:uid="{C989A24E-1C9F-4C46-BCAA-34A65D493D9C}"/>
    <cellStyle name="20% - Ênfase5 5 2 3 2 4 2" xfId="28059" xr:uid="{5FFA0857-E986-4992-893D-96EE00966BCC}"/>
    <cellStyle name="20% - Ênfase5 5 2 3 2 5" xfId="20948" xr:uid="{601A4254-BC54-450B-AF8B-37CE33C34A92}"/>
    <cellStyle name="20% - Ênfase5 5 2 3 3" xfId="10043" xr:uid="{91FC7658-4727-41AB-AE37-139D78F52451}"/>
    <cellStyle name="20% - Ênfase5 5 2 3 3 2" xfId="13681" xr:uid="{D05491F1-DD41-489C-8E69-D92F9BB70138}"/>
    <cellStyle name="20% - Ênfase5 5 2 3 3 2 2" xfId="24748" xr:uid="{BEE67738-8E04-4735-9FB0-FD04E8EAFDE2}"/>
    <cellStyle name="20% - Ênfase5 5 2 3 3 3" xfId="21496" xr:uid="{09B04A3D-BD0B-45CB-AB24-2F1647334C15}"/>
    <cellStyle name="20% - Ênfase5 5 2 3 4" xfId="12701" xr:uid="{7E31C6D8-8FB2-438B-8311-C942E75CF279}"/>
    <cellStyle name="20% - Ênfase5 5 2 3 4 2" xfId="23816" xr:uid="{4EA13009-F7A7-448E-B41C-3C54E81717FC}"/>
    <cellStyle name="20% - Ênfase5 5 2 3 5" xfId="15763" xr:uid="{E023E3C7-ED4D-431A-9461-8FE561339DC4}"/>
    <cellStyle name="20% - Ênfase5 5 2 3 5 2" xfId="26657" xr:uid="{7916CF8D-ED2D-41E6-87A9-448FB2136E06}"/>
    <cellStyle name="20% - Ênfase5 5 2 3 6" xfId="19538" xr:uid="{057F1D62-6CAA-4EDD-89E8-E08D0B3CA092}"/>
    <cellStyle name="20% - Ênfase5 5 2 4" xfId="8898" xr:uid="{1DCFB249-CC5A-4B71-A928-D17654E55A16}"/>
    <cellStyle name="20% - Ênfase5 5 2 4 2" xfId="10877" xr:uid="{5C6A71FC-7F01-4C95-A57A-11545042689D}"/>
    <cellStyle name="20% - Ênfase5 5 2 4 2 2" xfId="22333" xr:uid="{26D72873-9CD3-4491-A054-039ADF8EFD9D}"/>
    <cellStyle name="20% - Ênfase5 5 2 4 3" xfId="14240" xr:uid="{5F68E032-53E6-447D-A16C-2381C13A3E64}"/>
    <cellStyle name="20% - Ênfase5 5 2 4 3 2" xfId="25305" xr:uid="{A54957E9-9259-4137-A8C5-2CCE67DBE316}"/>
    <cellStyle name="20% - Ênfase5 5 2 4 4" xfId="16681" xr:uid="{B37CA4D8-74CD-4249-B54C-3CE3892C0CFD}"/>
    <cellStyle name="20% - Ênfase5 5 2 4 4 2" xfId="27495" xr:uid="{9CF2D12E-96B8-4E80-83FF-ED7BC4B5AABC}"/>
    <cellStyle name="20% - Ênfase5 5 2 4 5" xfId="20384" xr:uid="{352106BD-78BE-4C04-A9B0-B06911D02886}"/>
    <cellStyle name="20% - Ênfase5 5 2 5" xfId="10041" xr:uid="{1B0D5368-DCFA-46A1-9FBD-1FB294ADD5E2}"/>
    <cellStyle name="20% - Ênfase5 5 2 5 2" xfId="13103" xr:uid="{DDC00C30-CD78-40CF-B86C-DAE05AEAC4A7}"/>
    <cellStyle name="20% - Ênfase5 5 2 5 2 2" xfId="24170" xr:uid="{0C656311-BD8D-4310-8F30-3D1D9C78DC41}"/>
    <cellStyle name="20% - Ênfase5 5 2 5 3" xfId="21494" xr:uid="{157379F9-A15F-453B-91C7-2700D095DD09}"/>
    <cellStyle name="20% - Ênfase5 5 2 6" xfId="12137" xr:uid="{50093802-1792-4CA9-9A0C-84F73D77A966}"/>
    <cellStyle name="20% - Ênfase5 5 2 6 2" xfId="23252" xr:uid="{E954B715-47CF-4DC7-AE9A-F672F3977E6B}"/>
    <cellStyle name="20% - Ênfase5 5 2 7" xfId="15761" xr:uid="{6AFAE40F-8306-40B8-B5D4-D4040B5AE108}"/>
    <cellStyle name="20% - Ênfase5 5 2 7 2" xfId="26655" xr:uid="{D34A90B4-7D8E-4763-A700-401BA6C01541}"/>
    <cellStyle name="20% - Ênfase5 5 2 8" xfId="19536" xr:uid="{619670C2-14F3-4078-8638-2847C03F01BA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2 2" xfId="22446" xr:uid="{125A489B-A2CB-48E9-9669-659B5F76BBCD}"/>
    <cellStyle name="20% - Ênfase5 5 3 2 3" xfId="14363" xr:uid="{91C094D8-BE46-4335-BEEF-1A221E2E8CEF}"/>
    <cellStyle name="20% - Ênfase5 5 3 2 3 2" xfId="25428" xr:uid="{64B151DB-2630-4CDD-8EE9-5266BBA79B94}"/>
    <cellStyle name="20% - Ênfase5 5 3 2 4" xfId="16794" xr:uid="{8E3C2FCA-8B19-4B37-9742-B32958422081}"/>
    <cellStyle name="20% - Ênfase5 5 3 2 4 2" xfId="27608" xr:uid="{F38263D0-6CBE-4728-9F4A-097A220A2B45}"/>
    <cellStyle name="20% - Ênfase5 5 3 2 5" xfId="20497" xr:uid="{AF875BAC-E3E1-474D-BCC3-A505E161A4B1}"/>
    <cellStyle name="20% - Ênfase5 5 3 3" xfId="10044" xr:uid="{938AA874-8CB8-485C-8AEA-DCA73362C64C}"/>
    <cellStyle name="20% - Ênfase5 5 3 3 2" xfId="13226" xr:uid="{595E999A-2EF0-43A4-91B5-F4E412470A76}"/>
    <cellStyle name="20% - Ênfase5 5 3 3 2 2" xfId="24293" xr:uid="{1DB887F7-D88F-4640-8070-F7A57B2C0BFE}"/>
    <cellStyle name="20% - Ênfase5 5 3 3 3" xfId="21497" xr:uid="{3A33D0F4-97F9-4F1F-AE19-5E5448C6BA49}"/>
    <cellStyle name="20% - Ênfase5 5 3 4" xfId="12250" xr:uid="{86D524C1-828D-4D41-A8BA-A9EF8B4B4DA6}"/>
    <cellStyle name="20% - Ênfase5 5 3 4 2" xfId="23365" xr:uid="{9B485288-1668-44D1-BC29-9CF5E5EFEF13}"/>
    <cellStyle name="20% - Ênfase5 5 3 5" xfId="15764" xr:uid="{99F73164-1B42-4587-8BE9-A601E8CEECBA}"/>
    <cellStyle name="20% - Ênfase5 5 3 5 2" xfId="26658" xr:uid="{E46F1003-05DE-44A6-BE89-E5C742A2A95C}"/>
    <cellStyle name="20% - Ênfase5 5 3 6" xfId="19539" xr:uid="{E84FB59E-A46A-4F71-B95B-31E5B1A87DB3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2 2" xfId="22728" xr:uid="{02D4B232-971C-494F-A20A-D4736A0EA280}"/>
    <cellStyle name="20% - Ênfase5 5 4 2 3" xfId="14649" xr:uid="{FDB9CD9A-08D1-458F-A2CF-1B9EC4393B72}"/>
    <cellStyle name="20% - Ênfase5 5 4 2 3 2" xfId="25714" xr:uid="{99E46D7C-EDEF-474B-A367-4D561E574969}"/>
    <cellStyle name="20% - Ênfase5 5 4 2 4" xfId="17076" xr:uid="{69278B76-2C37-4903-B7DC-5443C441405D}"/>
    <cellStyle name="20% - Ênfase5 5 4 2 4 2" xfId="27890" xr:uid="{84222A5F-4A4D-4651-889F-5634E9EE1996}"/>
    <cellStyle name="20% - Ênfase5 5 4 2 5" xfId="20779" xr:uid="{23055723-5BFD-464E-B210-AD07C453B9F7}"/>
    <cellStyle name="20% - Ênfase5 5 4 3" xfId="10045" xr:uid="{394C96F7-0663-486D-9E8E-1C7840CEE763}"/>
    <cellStyle name="20% - Ênfase5 5 4 3 2" xfId="13512" xr:uid="{F1D0A365-903E-472C-B30F-5EF8A3444489}"/>
    <cellStyle name="20% - Ênfase5 5 4 3 2 2" xfId="24579" xr:uid="{024869CA-768E-44EE-8953-F6513947699F}"/>
    <cellStyle name="20% - Ênfase5 5 4 3 3" xfId="21498" xr:uid="{6A902067-5A10-4EAE-A7AC-46B372F1973E}"/>
    <cellStyle name="20% - Ênfase5 5 4 4" xfId="12532" xr:uid="{85FDCA31-3D4C-4297-8503-16244599FF52}"/>
    <cellStyle name="20% - Ênfase5 5 4 4 2" xfId="23647" xr:uid="{8D7434D8-94CE-42CB-B36A-6159A8B9F835}"/>
    <cellStyle name="20% - Ênfase5 5 4 5" xfId="15765" xr:uid="{ED9EFC61-B0AB-414C-A9E0-9D8E7F0E5ABC}"/>
    <cellStyle name="20% - Ênfase5 5 4 5 2" xfId="26659" xr:uid="{507FDA52-627E-4A65-A8E4-A1AF4397B2EB}"/>
    <cellStyle name="20% - Ênfase5 5 4 6" xfId="19540" xr:uid="{9D685C3A-D383-4CE1-BF3A-E58953E2CE8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2 2" xfId="23010" xr:uid="{F629C683-5CD5-4BE8-B77B-E72881E2392D}"/>
    <cellStyle name="20% - Ênfase5 5 5 2 3" xfId="14931" xr:uid="{9BFE7164-55CD-412B-9372-B813FBC28708}"/>
    <cellStyle name="20% - Ênfase5 5 5 2 3 2" xfId="25996" xr:uid="{595441A4-260F-411B-851D-509557F999FF}"/>
    <cellStyle name="20% - Ênfase5 5 5 2 4" xfId="17358" xr:uid="{7F1DF1C8-70C8-47A2-9B82-15A4930215F7}"/>
    <cellStyle name="20% - Ênfase5 5 5 2 4 2" xfId="28172" xr:uid="{5C051FC2-2ACE-4F2C-8A57-E59DDF7C9A1E}"/>
    <cellStyle name="20% - Ênfase5 5 5 2 5" xfId="21061" xr:uid="{B7D4756F-58C0-4F9A-8650-A7D96528DF72}"/>
    <cellStyle name="20% - Ênfase5 5 5 3" xfId="10046" xr:uid="{D8FD5879-F0DD-4612-8089-D4A717304AF0}"/>
    <cellStyle name="20% - Ênfase5 5 5 3 2" xfId="13794" xr:uid="{70E98369-935D-45A5-8AA6-EFB28A6D8F03}"/>
    <cellStyle name="20% - Ênfase5 5 5 3 2 2" xfId="24861" xr:uid="{2815A893-DF65-404C-B552-C6206E3D66CD}"/>
    <cellStyle name="20% - Ênfase5 5 5 3 3" xfId="21499" xr:uid="{ED98FFDE-E24A-4FDA-A7DA-D63CCC30829A}"/>
    <cellStyle name="20% - Ênfase5 5 5 4" xfId="12814" xr:uid="{9CB5CC21-D95C-4B3A-826A-AD5F9E6A7E0D}"/>
    <cellStyle name="20% - Ênfase5 5 5 4 2" xfId="23929" xr:uid="{1E1571F5-8AAF-4C57-972F-4667B736019E}"/>
    <cellStyle name="20% - Ênfase5 5 5 5" xfId="15766" xr:uid="{8DBF68E2-EFC7-4436-9250-99DCB8729148}"/>
    <cellStyle name="20% - Ênfase5 5 5 5 2" xfId="26660" xr:uid="{93F12535-C0A9-4BE8-9766-EC6E6D4AE179}"/>
    <cellStyle name="20% - Ênfase5 5 5 6" xfId="19541" xr:uid="{62FA8EFE-195D-4C4A-B362-1AF1712A0AF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2 2 2" xfId="26143" xr:uid="{102ED6CC-7E15-44B3-8F2D-61EA1FE63D3E}"/>
    <cellStyle name="20% - Ênfase5 5 6 2 3" xfId="22164" xr:uid="{CAD49018-4FA3-4410-9B66-A2CE15C807B3}"/>
    <cellStyle name="20% - Ênfase5 5 6 3" xfId="13943" xr:uid="{D1F710BB-F118-4E95-9C4C-27AFC7E5B0F6}"/>
    <cellStyle name="20% - Ênfase5 5 6 3 2" xfId="25008" xr:uid="{8E921F56-EC33-4189-9118-474102642AEE}"/>
    <cellStyle name="20% - Ênfase5 5 6 4" xfId="16512" xr:uid="{3AB597A7-2CB6-4DE1-ABB2-3240D7E5D5AA}"/>
    <cellStyle name="20% - Ênfase5 5 6 4 2" xfId="27326" xr:uid="{2EAF7390-56DC-4E5E-B711-7A6462154336}"/>
    <cellStyle name="20% - Ênfase5 5 6 5" xfId="20215" xr:uid="{491584FE-610D-4874-87A3-2C64812E67E3}"/>
    <cellStyle name="20% - Ênfase5 5 7" xfId="10040" xr:uid="{0F463932-80FC-4F89-9936-3E39CF030B13}"/>
    <cellStyle name="20% - Ênfase5 5 7 2" xfId="14067" xr:uid="{CE664E0B-4F7C-4A5A-A4F4-6EF36C9F0A63}"/>
    <cellStyle name="20% - Ênfase5 5 7 2 2" xfId="25132" xr:uid="{DEF5839D-D6A3-4493-A017-001BD5A1CB30}"/>
    <cellStyle name="20% - Ênfase5 5 7 3" xfId="21493" xr:uid="{EE1EDA0D-2F1C-4735-8F52-DC66ED871715}"/>
    <cellStyle name="20% - Ênfase5 5 8" xfId="12928" xr:uid="{A176264D-1D63-4A78-A729-9FDB2A4FE825}"/>
    <cellStyle name="20% - Ênfase5 5 8 2" xfId="23997" xr:uid="{6B71D936-A3F3-4473-8F6B-402AC5BA524C}"/>
    <cellStyle name="20% - Ênfase5 5 9" xfId="11887" xr:uid="{FABFE94B-2EFE-4ED9-8ADE-767409B70643}"/>
    <cellStyle name="20% - Ênfase5 5 9 2" xfId="23078" xr:uid="{0E29CF2A-9E22-480C-B8E6-0916CE1C0A92}"/>
    <cellStyle name="20% - Ênfase5 6" xfId="7242" xr:uid="{D9666398-ED5A-4529-BB7F-57013F66FD00}"/>
    <cellStyle name="20% - Ênfase5 6 10" xfId="19542" xr:uid="{205D08FB-3A0A-42D8-B784-C200891B5494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2 2" xfId="22671" xr:uid="{EA9AC4E8-15A9-495D-B68D-F2E91D40B86B}"/>
    <cellStyle name="20% - Ênfase5 6 2 2 2 3" xfId="14592" xr:uid="{7A98EB5E-BF0C-4621-8D65-FE83A8851C6E}"/>
    <cellStyle name="20% - Ênfase5 6 2 2 2 3 2" xfId="25657" xr:uid="{A2C08227-6D28-4FC7-846A-7D175FFA1446}"/>
    <cellStyle name="20% - Ênfase5 6 2 2 2 4" xfId="17019" xr:uid="{DB4BFE4F-8C7F-4874-99DA-30E5F55DC987}"/>
    <cellStyle name="20% - Ênfase5 6 2 2 2 4 2" xfId="27833" xr:uid="{336D3B91-26BC-4F50-90E4-42C8A5D30950}"/>
    <cellStyle name="20% - Ênfase5 6 2 2 2 5" xfId="20722" xr:uid="{451E1651-7D9C-4879-BB7E-4A8D5DAD09E0}"/>
    <cellStyle name="20% - Ênfase5 6 2 2 3" xfId="10049" xr:uid="{A834FCDB-987C-4C28-AA2C-26F9F09CE1F2}"/>
    <cellStyle name="20% - Ênfase5 6 2 2 3 2" xfId="13455" xr:uid="{76E4894F-D884-4751-85D6-F7C72548BF92}"/>
    <cellStyle name="20% - Ênfase5 6 2 2 3 2 2" xfId="24522" xr:uid="{C63AB8B1-EB84-4F90-8572-BBB1B6C04003}"/>
    <cellStyle name="20% - Ênfase5 6 2 2 3 3" xfId="21502" xr:uid="{397C574A-1A4B-4C1E-9F44-E1C172848E84}"/>
    <cellStyle name="20% - Ênfase5 6 2 2 4" xfId="12475" xr:uid="{B393A96E-774F-4736-BB4D-D746F31A18FB}"/>
    <cellStyle name="20% - Ênfase5 6 2 2 4 2" xfId="23590" xr:uid="{6FEE0318-B0EB-42C3-9C98-B8B42140863D}"/>
    <cellStyle name="20% - Ênfase5 6 2 2 5" xfId="15769" xr:uid="{9196F697-C687-4CC6-82D7-10ED073E555F}"/>
    <cellStyle name="20% - Ênfase5 6 2 2 5 2" xfId="26663" xr:uid="{26C49841-57EE-499C-8D93-C144F480D237}"/>
    <cellStyle name="20% - Ênfase5 6 2 2 6" xfId="19544" xr:uid="{923F9B1B-2C84-4FFD-87D6-EED861EF7B1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2 2" xfId="22953" xr:uid="{7FC9B409-BED9-4E08-9466-D83CFEEBBF34}"/>
    <cellStyle name="20% - Ênfase5 6 2 3 2 3" xfId="14874" xr:uid="{A81E0C9B-637C-465A-883B-B76F75D35230}"/>
    <cellStyle name="20% - Ênfase5 6 2 3 2 3 2" xfId="25939" xr:uid="{D0BED629-2CA4-44E7-BC17-394D6F0EF64D}"/>
    <cellStyle name="20% - Ênfase5 6 2 3 2 4" xfId="17301" xr:uid="{42E926DC-8412-4A60-BD75-DFA670F96450}"/>
    <cellStyle name="20% - Ênfase5 6 2 3 2 4 2" xfId="28115" xr:uid="{BE8C725F-0C1F-4E2B-9A41-66889B63C404}"/>
    <cellStyle name="20% - Ênfase5 6 2 3 2 5" xfId="21004" xr:uid="{EBB9D3ED-3FA8-4889-BA94-CD58A0C6B72C}"/>
    <cellStyle name="20% - Ênfase5 6 2 3 3" xfId="10050" xr:uid="{D9942E5A-7F89-48E3-B3F1-ACE0FB3D0584}"/>
    <cellStyle name="20% - Ênfase5 6 2 3 3 2" xfId="13737" xr:uid="{1777FB12-CAC8-402B-990A-B332A6CD704E}"/>
    <cellStyle name="20% - Ênfase5 6 2 3 3 2 2" xfId="24804" xr:uid="{13D6DECF-B39A-4E1B-BE86-A1838E2FC034}"/>
    <cellStyle name="20% - Ênfase5 6 2 3 3 3" xfId="21503" xr:uid="{BD979D10-12D4-4BAF-AD0C-FD0B046F6576}"/>
    <cellStyle name="20% - Ênfase5 6 2 3 4" xfId="12757" xr:uid="{C00661FA-2473-4D88-9DE3-6D4CF24167C4}"/>
    <cellStyle name="20% - Ênfase5 6 2 3 4 2" xfId="23872" xr:uid="{1FBF7E23-805A-4BD3-94B4-038D6126C4DE}"/>
    <cellStyle name="20% - Ênfase5 6 2 3 5" xfId="15770" xr:uid="{8B6D9BA2-15B9-49B9-85C2-B3C59C75B55D}"/>
    <cellStyle name="20% - Ênfase5 6 2 3 5 2" xfId="26664" xr:uid="{348CA896-B8D3-42CC-9503-65A87668B266}"/>
    <cellStyle name="20% - Ênfase5 6 2 3 6" xfId="19545" xr:uid="{57AA0476-E519-402A-94D9-D773B1675F7C}"/>
    <cellStyle name="20% - Ênfase5 6 2 4" xfId="8954" xr:uid="{BA633926-2A68-4131-9091-64A8AE702A0A}"/>
    <cellStyle name="20% - Ênfase5 6 2 4 2" xfId="10933" xr:uid="{6072381B-9E25-4C9C-9313-439258EE579C}"/>
    <cellStyle name="20% - Ênfase5 6 2 4 2 2" xfId="22389" xr:uid="{C2B9307A-A285-4413-9475-3DBB50A07C18}"/>
    <cellStyle name="20% - Ênfase5 6 2 4 3" xfId="14296" xr:uid="{A555CB1E-0290-40BD-A8F9-82C12883321D}"/>
    <cellStyle name="20% - Ênfase5 6 2 4 3 2" xfId="25361" xr:uid="{61EA294C-624E-4D25-A3A7-B836E977C8EF}"/>
    <cellStyle name="20% - Ênfase5 6 2 4 4" xfId="16737" xr:uid="{CD430C3F-49F5-4D00-A4F6-EDB69609E88D}"/>
    <cellStyle name="20% - Ênfase5 6 2 4 4 2" xfId="27551" xr:uid="{A5E01D47-3A1C-43E9-97B9-A45EB7C1AEE9}"/>
    <cellStyle name="20% - Ênfase5 6 2 4 5" xfId="20440" xr:uid="{3493F01B-A4F6-41F2-8B85-A6A0FA3BD49A}"/>
    <cellStyle name="20% - Ênfase5 6 2 5" xfId="10048" xr:uid="{DAE22AB9-245A-435B-9160-38FD80611AB1}"/>
    <cellStyle name="20% - Ênfase5 6 2 5 2" xfId="13159" xr:uid="{FF0910E3-382F-447B-833E-C28893BF5649}"/>
    <cellStyle name="20% - Ênfase5 6 2 5 2 2" xfId="24226" xr:uid="{0263B752-B67E-44B8-8C9F-8B9E95025120}"/>
    <cellStyle name="20% - Ênfase5 6 2 5 3" xfId="21501" xr:uid="{B186AF32-A20A-4938-ADB8-CF059102EB0D}"/>
    <cellStyle name="20% - Ênfase5 6 2 6" xfId="12193" xr:uid="{C9732FE0-09DE-458B-B693-53E543DD0359}"/>
    <cellStyle name="20% - Ênfase5 6 2 6 2" xfId="23308" xr:uid="{19C65206-F0CB-4D44-AC21-1F96526BB937}"/>
    <cellStyle name="20% - Ênfase5 6 2 7" xfId="15768" xr:uid="{788C0EE6-FAB1-4703-99E9-D9689945D36B}"/>
    <cellStyle name="20% - Ênfase5 6 2 7 2" xfId="26662" xr:uid="{8444CCCA-1D52-46FA-AAFE-F77D49CAB38B}"/>
    <cellStyle name="20% - Ênfase5 6 2 8" xfId="19543" xr:uid="{C34242AF-3D00-448B-83BD-DAD3ADA13F8A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2 2" xfId="22502" xr:uid="{326B80F5-B047-49CD-A7AC-F54E810D83B3}"/>
    <cellStyle name="20% - Ênfase5 6 3 2 3" xfId="14419" xr:uid="{DA2A6EE6-0145-43AB-AD75-CE242892D83C}"/>
    <cellStyle name="20% - Ênfase5 6 3 2 3 2" xfId="25484" xr:uid="{93C5EC6C-C2B0-4639-AD34-4B861007C560}"/>
    <cellStyle name="20% - Ênfase5 6 3 2 4" xfId="16850" xr:uid="{A7B4E38A-B8A3-47BB-BF94-929596886863}"/>
    <cellStyle name="20% - Ênfase5 6 3 2 4 2" xfId="27664" xr:uid="{2E6502D4-28ED-4135-A554-A76A2E5F1655}"/>
    <cellStyle name="20% - Ênfase5 6 3 2 5" xfId="20553" xr:uid="{4BF02213-2A54-44B8-B9A3-A30AB2DD6F82}"/>
    <cellStyle name="20% - Ênfase5 6 3 3" xfId="10051" xr:uid="{D55F277D-743B-4855-A2F3-DCADD721BA5C}"/>
    <cellStyle name="20% - Ênfase5 6 3 3 2" xfId="13282" xr:uid="{F76D817F-FA39-4EF2-8041-EBB0826D63B9}"/>
    <cellStyle name="20% - Ênfase5 6 3 3 2 2" xfId="24349" xr:uid="{1A25F429-84BD-4D83-8AEB-AC37A0378417}"/>
    <cellStyle name="20% - Ênfase5 6 3 3 3" xfId="21504" xr:uid="{23506976-DEF6-4EA6-87DA-167D167412FC}"/>
    <cellStyle name="20% - Ênfase5 6 3 4" xfId="12306" xr:uid="{829FBEEF-C774-405C-A6D7-3C414E536F87}"/>
    <cellStyle name="20% - Ênfase5 6 3 4 2" xfId="23421" xr:uid="{80D2AECB-43E5-47E4-A160-38D45CDA2F22}"/>
    <cellStyle name="20% - Ênfase5 6 3 5" xfId="15771" xr:uid="{C297952B-9209-4AC5-A31C-9A57EDB8560A}"/>
    <cellStyle name="20% - Ênfase5 6 3 5 2" xfId="26665" xr:uid="{F41F0C60-F077-4E0A-8C38-E8D7C68B9B77}"/>
    <cellStyle name="20% - Ênfase5 6 3 6" xfId="19546" xr:uid="{6FAD8C40-24AA-4213-91CF-62FBA54006AE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2 2" xfId="22784" xr:uid="{BA80FE0F-47D6-496D-A9EF-3C174FB0B8D8}"/>
    <cellStyle name="20% - Ênfase5 6 4 2 3" xfId="14705" xr:uid="{63DF3976-1015-4890-9BE9-6E1C97A65C51}"/>
    <cellStyle name="20% - Ênfase5 6 4 2 3 2" xfId="25770" xr:uid="{929927BA-8E44-4E12-B0E5-B2C2CDF30831}"/>
    <cellStyle name="20% - Ênfase5 6 4 2 4" xfId="17132" xr:uid="{1D5951E5-ED77-4B90-8C98-A13BB882D306}"/>
    <cellStyle name="20% - Ênfase5 6 4 2 4 2" xfId="27946" xr:uid="{204A1E88-2389-44CC-A7A4-C25258D4B5F2}"/>
    <cellStyle name="20% - Ênfase5 6 4 2 5" xfId="20835" xr:uid="{881F65BB-BBBF-4DBF-9F15-52743E387901}"/>
    <cellStyle name="20% - Ênfase5 6 4 3" xfId="10052" xr:uid="{CDBD35A0-8315-4612-8129-B03A0CCBD6C0}"/>
    <cellStyle name="20% - Ênfase5 6 4 3 2" xfId="13568" xr:uid="{2BD83FDF-9086-462D-B111-BD8790E7B70A}"/>
    <cellStyle name="20% - Ênfase5 6 4 3 2 2" xfId="24635" xr:uid="{E5FEEF5A-B394-4FB2-8BF2-A2B9725CAD01}"/>
    <cellStyle name="20% - Ênfase5 6 4 3 3" xfId="21505" xr:uid="{044F4685-89BC-400C-A3A4-F8A4C80938F3}"/>
    <cellStyle name="20% - Ênfase5 6 4 4" xfId="12588" xr:uid="{D3BA7DD8-25E4-46CE-87CC-455678C51892}"/>
    <cellStyle name="20% - Ênfase5 6 4 4 2" xfId="23703" xr:uid="{F64E2223-7AD5-4290-8458-FA9198738EFE}"/>
    <cellStyle name="20% - Ênfase5 6 4 5" xfId="15772" xr:uid="{8C837E86-1DE8-4DA1-8468-737883DDB0FE}"/>
    <cellStyle name="20% - Ênfase5 6 4 5 2" xfId="26666" xr:uid="{2F419084-B484-497B-9739-CD4FE757FCD5}"/>
    <cellStyle name="20% - Ênfase5 6 4 6" xfId="19547" xr:uid="{D3A0FECB-3965-42C2-9954-1EBB3181F925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2 2 2" xfId="26199" xr:uid="{2172849C-12BA-4478-B8A5-8FD34C3B1C5C}"/>
    <cellStyle name="20% - Ênfase5 6 5 2 3" xfId="22220" xr:uid="{16570694-D20C-47E3-85B8-36794DBD9D4D}"/>
    <cellStyle name="20% - Ênfase5 6 5 3" xfId="13999" xr:uid="{92DFDD17-3F78-4993-899F-6BB988504DED}"/>
    <cellStyle name="20% - Ênfase5 6 5 3 2" xfId="25064" xr:uid="{EF16F655-50E7-4222-AE8A-28C72C72C423}"/>
    <cellStyle name="20% - Ênfase5 6 5 4" xfId="16568" xr:uid="{817EBAFA-DFAA-4D02-A022-C552B9C2A027}"/>
    <cellStyle name="20% - Ênfase5 6 5 4 2" xfId="27382" xr:uid="{046B2544-DA98-4DDC-91EE-3DAA4527329C}"/>
    <cellStyle name="20% - Ênfase5 6 5 5" xfId="20271" xr:uid="{8820B21B-C331-42F1-9FD2-E63FE9E09FD6}"/>
    <cellStyle name="20% - Ênfase5 6 6" xfId="10047" xr:uid="{11D7B851-82BD-4B24-8945-37E4C808F23E}"/>
    <cellStyle name="20% - Ênfase5 6 6 2" xfId="14123" xr:uid="{621F5575-F5B6-4886-AFB2-2D3A90595386}"/>
    <cellStyle name="20% - Ênfase5 6 6 2 2" xfId="25188" xr:uid="{963BF0C3-A439-451D-BB02-5748C5B34036}"/>
    <cellStyle name="20% - Ênfase5 6 6 3" xfId="21500" xr:uid="{1060FE11-0F19-40B4-A7C2-ECA34255E446}"/>
    <cellStyle name="20% - Ênfase5 6 7" xfId="12985" xr:uid="{26E7EFA5-8034-4F2A-A455-9B6E684FD8A6}"/>
    <cellStyle name="20% - Ênfase5 6 7 2" xfId="24053" xr:uid="{E7361501-C757-4876-A5FB-A487A3D66ECA}"/>
    <cellStyle name="20% - Ênfase5 6 8" xfId="11964" xr:uid="{4E726B2A-9BF8-434D-94AC-90C9E09D5F46}"/>
    <cellStyle name="20% - Ênfase5 6 8 2" xfId="23135" xr:uid="{783199F6-0C5A-4027-8210-81E6DE9BAC98}"/>
    <cellStyle name="20% - Ênfase5 6 9" xfId="15767" xr:uid="{560EEA49-3CA9-4D88-9DB3-2B8A6C525CBD}"/>
    <cellStyle name="20% - Ênfase5 6 9 2" xfId="26661" xr:uid="{F555364A-C286-4D3B-86A3-984B7B41A7D9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2 2" xfId="22558" xr:uid="{3410CFAB-E67E-4CAD-A097-DB3218EB0A73}"/>
    <cellStyle name="20% - Ênfase5 8 2 2 3" xfId="14475" xr:uid="{F5C38403-F323-4F50-83A5-18FD475BE327}"/>
    <cellStyle name="20% - Ênfase5 8 2 2 3 2" xfId="25540" xr:uid="{843E1D83-B70D-42CB-93F3-928D6880D037}"/>
    <cellStyle name="20% - Ênfase5 8 2 2 4" xfId="16906" xr:uid="{4DECF16E-623D-4017-8323-FA873A4D4CA8}"/>
    <cellStyle name="20% - Ênfase5 8 2 2 4 2" xfId="27720" xr:uid="{680BB429-0F2A-4E28-A871-754987B6E1E9}"/>
    <cellStyle name="20% - Ênfase5 8 2 2 5" xfId="20609" xr:uid="{712006D7-2489-4618-ACED-6BB4EFC16232}"/>
    <cellStyle name="20% - Ênfase5 8 2 3" xfId="10054" xr:uid="{DD545E1D-EC39-4464-8E9C-4C76E0B725D4}"/>
    <cellStyle name="20% - Ênfase5 8 2 3 2" xfId="13338" xr:uid="{AD46C3B7-8A65-4D75-8291-C62CE98E1D2E}"/>
    <cellStyle name="20% - Ênfase5 8 2 3 2 2" xfId="24405" xr:uid="{64068444-02BC-40B0-B55A-FF677270C461}"/>
    <cellStyle name="20% - Ênfase5 8 2 3 3" xfId="21507" xr:uid="{D69BCCB4-9EAA-4953-85A8-EAD8CDE7508C}"/>
    <cellStyle name="20% - Ênfase5 8 2 4" xfId="12362" xr:uid="{FA2A13F4-F524-4977-8219-1CCE46752A2D}"/>
    <cellStyle name="20% - Ênfase5 8 2 4 2" xfId="23477" xr:uid="{7DAABB7D-46F5-416B-9208-4052826C6CC8}"/>
    <cellStyle name="20% - Ênfase5 8 2 5" xfId="15774" xr:uid="{EC6F682B-9DB3-43D1-A656-9E4187E0CFA7}"/>
    <cellStyle name="20% - Ênfase5 8 2 5 2" xfId="26668" xr:uid="{431C506B-61EE-45A0-82D3-3756E2374DD8}"/>
    <cellStyle name="20% - Ênfase5 8 2 6" xfId="19549" xr:uid="{2E1F5FB1-A951-4F9F-8260-EFCA335014A6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2 2" xfId="22840" xr:uid="{CDECFA4C-1A64-4232-819E-0CC7C7D02BE5}"/>
    <cellStyle name="20% - Ênfase5 8 3 2 3" xfId="14761" xr:uid="{3722EE93-4FAD-48A2-AD88-6637C62F36A3}"/>
    <cellStyle name="20% - Ênfase5 8 3 2 3 2" xfId="25826" xr:uid="{B2EE6C38-D31F-4D77-AF81-B0A9A49C6DBE}"/>
    <cellStyle name="20% - Ênfase5 8 3 2 4" xfId="17188" xr:uid="{D08C038B-B84D-4619-A458-8F8C54FFDDE1}"/>
    <cellStyle name="20% - Ênfase5 8 3 2 4 2" xfId="28002" xr:uid="{AA7A8225-D50E-4C40-8F8E-445318E12335}"/>
    <cellStyle name="20% - Ênfase5 8 3 2 5" xfId="20891" xr:uid="{0AC2A62B-37E3-4C0F-B238-93BD04F375B4}"/>
    <cellStyle name="20% - Ênfase5 8 3 3" xfId="10055" xr:uid="{CB127B0F-E086-4148-8FC3-E37A7F938D6E}"/>
    <cellStyle name="20% - Ênfase5 8 3 3 2" xfId="13624" xr:uid="{449D5594-68D8-4C9A-B93F-E14F8318A9BA}"/>
    <cellStyle name="20% - Ênfase5 8 3 3 2 2" xfId="24691" xr:uid="{4F062ADA-5A95-48C5-A9C2-079CD125E6EF}"/>
    <cellStyle name="20% - Ênfase5 8 3 3 3" xfId="21508" xr:uid="{C3DCA632-D228-4AEE-B07C-B8A31578A85D}"/>
    <cellStyle name="20% - Ênfase5 8 3 4" xfId="12644" xr:uid="{81822F22-7170-40E8-859C-3F51E8EC2DB9}"/>
    <cellStyle name="20% - Ênfase5 8 3 4 2" xfId="23759" xr:uid="{7D08B105-8F84-4638-8BE9-1995165E5D46}"/>
    <cellStyle name="20% - Ênfase5 8 3 5" xfId="15775" xr:uid="{F2101EBE-D652-4750-A075-38DC5BF0DF4B}"/>
    <cellStyle name="20% - Ênfase5 8 3 5 2" xfId="26669" xr:uid="{8B1ED637-F6A2-4FD8-9194-5A50F711931E}"/>
    <cellStyle name="20% - Ênfase5 8 3 6" xfId="19550" xr:uid="{E85D5324-2ED9-4EE2-909B-DD3435A38351}"/>
    <cellStyle name="20% - Ênfase5 8 4" xfId="8840" xr:uid="{0DF38E0B-D120-4A2C-8716-4A14B32BADCA}"/>
    <cellStyle name="20% - Ênfase5 8 4 2" xfId="10820" xr:uid="{0BAE3E51-BCE4-4877-88C1-5A04F25B8315}"/>
    <cellStyle name="20% - Ênfase5 8 4 2 2" xfId="22276" xr:uid="{0585E3E0-F282-4AB2-86E8-F8FDF22F0B03}"/>
    <cellStyle name="20% - Ênfase5 8 4 3" xfId="14179" xr:uid="{12E3A8DC-ADED-4F80-A77A-FFC51F603C0B}"/>
    <cellStyle name="20% - Ênfase5 8 4 3 2" xfId="25244" xr:uid="{27637E83-279B-49D8-B05F-DC41C450E1CF}"/>
    <cellStyle name="20% - Ênfase5 8 4 4" xfId="16624" xr:uid="{839C46CF-5C71-4A58-84FD-A10770D3F4AE}"/>
    <cellStyle name="20% - Ênfase5 8 4 4 2" xfId="27438" xr:uid="{7F696D79-00C5-47AB-800E-A1CF3F553AE5}"/>
    <cellStyle name="20% - Ênfase5 8 4 5" xfId="20327" xr:uid="{E5FFC063-B49F-4A7B-9F67-1905C57EA214}"/>
    <cellStyle name="20% - Ênfase5 8 5" xfId="10053" xr:uid="{C4650780-27AB-4D21-8406-7AB81D73176A}"/>
    <cellStyle name="20% - Ênfase5 8 5 2" xfId="13041" xr:uid="{15B92B48-B426-4564-87EA-7F09FFA09EAC}"/>
    <cellStyle name="20% - Ênfase5 8 5 2 2" xfId="24109" xr:uid="{56216431-0286-49FC-9B4B-ED131569EE07}"/>
    <cellStyle name="20% - Ênfase5 8 5 3" xfId="21506" xr:uid="{1BF2BA67-C9B3-4CD9-87DC-818CF74C685E}"/>
    <cellStyle name="20% - Ênfase5 8 6" xfId="12020" xr:uid="{209EBE1E-2652-4DCD-848F-7B3F434EFDDB}"/>
    <cellStyle name="20% - Ênfase5 8 6 2" xfId="23191" xr:uid="{22D56075-05B8-40C3-8BDB-1081B0896F73}"/>
    <cellStyle name="20% - Ênfase5 8 7" xfId="15773" xr:uid="{8BD72D86-7508-4CF5-B508-05ABB9D3ED96}"/>
    <cellStyle name="20% - Ênfase5 8 7 2" xfId="26667" xr:uid="{913C7B99-883A-4589-ABF2-2D85A889926A}"/>
    <cellStyle name="20% - Ênfase5 8 8" xfId="19548" xr:uid="{87B70D39-051A-4EB6-85B2-E9110B40D798}"/>
    <cellStyle name="20% - Ênfase5 9" xfId="13875" xr:uid="{C1F67315-26D3-429A-89E7-A9A57001431C}"/>
    <cellStyle name="20% - Ênfase5 9 2" xfId="15061" xr:uid="{951A2247-CCD6-49D4-8222-215AF203C5C6}"/>
    <cellStyle name="20% - Ênfase5 9 2 2" xfId="26075" xr:uid="{A8CDF70A-5048-4BFD-803F-C06273ED5665}"/>
    <cellStyle name="20% - Ênfase5 9 3" xfId="24940" xr:uid="{5B56CAFE-6897-4DEC-819B-5299D2E0F4CE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10 2" xfId="26670" xr:uid="{965A6FAC-03E9-4AD8-A53A-765172890950}"/>
    <cellStyle name="20% - Ênfase6 2 2 11" xfId="19551" xr:uid="{90BBD013-96F1-4630-946C-973DE29582C9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2 2" xfId="22633" xr:uid="{84339062-416D-4FC5-B0B3-C8532A15E1F9}"/>
    <cellStyle name="20% - Ênfase6 2 2 2 2 2 3" xfId="14554" xr:uid="{5181682F-2497-41AE-94B8-ABE5FBF9717B}"/>
    <cellStyle name="20% - Ênfase6 2 2 2 2 2 3 2" xfId="25619" xr:uid="{531138E5-B822-4C79-85C4-02081C00F7A6}"/>
    <cellStyle name="20% - Ênfase6 2 2 2 2 2 4" xfId="16981" xr:uid="{BBCBDD05-FC64-4388-92EA-EC8C1ED15CA7}"/>
    <cellStyle name="20% - Ênfase6 2 2 2 2 2 4 2" xfId="27795" xr:uid="{04985783-3ED4-4E32-A23A-AFC538D7173A}"/>
    <cellStyle name="20% - Ênfase6 2 2 2 2 2 5" xfId="20684" xr:uid="{AC3EE5F8-1D87-4872-AED6-29A992FA6D61}"/>
    <cellStyle name="20% - Ênfase6 2 2 2 2 3" xfId="10058" xr:uid="{67C70B4B-0750-4308-A84D-2283186D00FD}"/>
    <cellStyle name="20% - Ênfase6 2 2 2 2 3 2" xfId="13417" xr:uid="{FE89FE71-708F-4B81-8F7F-18796DAEBF5E}"/>
    <cellStyle name="20% - Ênfase6 2 2 2 2 3 2 2" xfId="24484" xr:uid="{56212F1C-3B7C-48F9-BF9F-CE7217F2F8FE}"/>
    <cellStyle name="20% - Ênfase6 2 2 2 2 3 3" xfId="21511" xr:uid="{9882685A-75E9-4E0E-BDD6-F1DCCEAAD2A0}"/>
    <cellStyle name="20% - Ênfase6 2 2 2 2 4" xfId="12437" xr:uid="{05196019-F069-4987-ADA6-53B8969E4146}"/>
    <cellStyle name="20% - Ênfase6 2 2 2 2 4 2" xfId="23552" xr:uid="{8F83E16F-B19A-4EC4-AC4B-B37C601B59E4}"/>
    <cellStyle name="20% - Ênfase6 2 2 2 2 5" xfId="15778" xr:uid="{C0873E62-03A6-47FC-B2C4-E50F4CDA576A}"/>
    <cellStyle name="20% - Ênfase6 2 2 2 2 5 2" xfId="26672" xr:uid="{FF81D9EF-266C-49BD-8E7E-131A35353608}"/>
    <cellStyle name="20% - Ênfase6 2 2 2 2 6" xfId="19553" xr:uid="{70491286-13FF-4FD8-A985-553315078FB3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2 2" xfId="22915" xr:uid="{5FAAB454-6CCD-49B2-8EDF-4A7600553A10}"/>
    <cellStyle name="20% - Ênfase6 2 2 2 3 2 3" xfId="14836" xr:uid="{7DCE846F-BD2F-4B2C-BA69-45CB26A6420A}"/>
    <cellStyle name="20% - Ênfase6 2 2 2 3 2 3 2" xfId="25901" xr:uid="{DE63CA40-BE47-4935-BEB8-46B043F4337A}"/>
    <cellStyle name="20% - Ênfase6 2 2 2 3 2 4" xfId="17263" xr:uid="{884A191D-19D1-4978-AD7A-ABED6A629A18}"/>
    <cellStyle name="20% - Ênfase6 2 2 2 3 2 4 2" xfId="28077" xr:uid="{51CE1395-57B1-4A94-AD40-33A82E467D6B}"/>
    <cellStyle name="20% - Ênfase6 2 2 2 3 2 5" xfId="20966" xr:uid="{EE18BFEE-6C1A-4663-AE89-66196852CB50}"/>
    <cellStyle name="20% - Ênfase6 2 2 2 3 3" xfId="10059" xr:uid="{65F3C537-2EF9-4A86-A13D-8F8A9C551B3C}"/>
    <cellStyle name="20% - Ênfase6 2 2 2 3 3 2" xfId="13699" xr:uid="{B354A5C9-E664-4FC9-BA2D-176C37608602}"/>
    <cellStyle name="20% - Ênfase6 2 2 2 3 3 2 2" xfId="24766" xr:uid="{A41FD930-3F9C-4827-9355-739BF7A966F8}"/>
    <cellStyle name="20% - Ênfase6 2 2 2 3 3 3" xfId="21512" xr:uid="{55B2476B-DC11-422F-999E-F3A1991BF153}"/>
    <cellStyle name="20% - Ênfase6 2 2 2 3 4" xfId="12719" xr:uid="{3E29A816-1A48-42C7-A1D5-3F37B46C6F93}"/>
    <cellStyle name="20% - Ênfase6 2 2 2 3 4 2" xfId="23834" xr:uid="{CF513BC4-3A7A-4BD7-BB2D-E505C14A6CDC}"/>
    <cellStyle name="20% - Ênfase6 2 2 2 3 5" xfId="15779" xr:uid="{8CBBBE7E-68D0-46C5-9888-9C506AE76B82}"/>
    <cellStyle name="20% - Ênfase6 2 2 2 3 5 2" xfId="26673" xr:uid="{A2BE59E9-82F7-40F1-BF92-A271C79395D9}"/>
    <cellStyle name="20% - Ênfase6 2 2 2 3 6" xfId="19554" xr:uid="{FA6EFCF0-86E2-4CC9-BD77-84FBDF859683}"/>
    <cellStyle name="20% - Ênfase6 2 2 2 4" xfId="8916" xr:uid="{F0751C97-5096-4E3F-B07E-2BF7056FEEED}"/>
    <cellStyle name="20% - Ênfase6 2 2 2 4 2" xfId="10895" xr:uid="{D92BACE3-B8CA-4670-ABF3-1E704C636F54}"/>
    <cellStyle name="20% - Ênfase6 2 2 2 4 2 2" xfId="22351" xr:uid="{81DF331B-96C8-44A5-A5B1-7E9A6E248E9C}"/>
    <cellStyle name="20% - Ênfase6 2 2 2 4 3" xfId="14258" xr:uid="{A952AFA6-5051-43F5-BE03-6A196ADABFAF}"/>
    <cellStyle name="20% - Ênfase6 2 2 2 4 3 2" xfId="25323" xr:uid="{E4594775-40BB-440C-A45B-BB3D7FAF011E}"/>
    <cellStyle name="20% - Ênfase6 2 2 2 4 4" xfId="16699" xr:uid="{B05B59B3-1B01-43DD-ACCB-85ACE158E91F}"/>
    <cellStyle name="20% - Ênfase6 2 2 2 4 4 2" xfId="27513" xr:uid="{503E49F0-DA56-4020-9BD9-1937C81CF727}"/>
    <cellStyle name="20% - Ênfase6 2 2 2 4 5" xfId="20402" xr:uid="{B05CEB05-6404-4300-B5DF-611FE9111BFA}"/>
    <cellStyle name="20% - Ênfase6 2 2 2 5" xfId="10057" xr:uid="{393A774C-785E-4838-9FEC-0FAA2844B8F7}"/>
    <cellStyle name="20% - Ênfase6 2 2 2 5 2" xfId="13121" xr:uid="{B9555B51-A2DD-4A43-AC72-059CE17DB99B}"/>
    <cellStyle name="20% - Ênfase6 2 2 2 5 2 2" xfId="24188" xr:uid="{FA023D70-A7A5-4699-B3D9-8B164114B1BB}"/>
    <cellStyle name="20% - Ênfase6 2 2 2 5 3" xfId="21510" xr:uid="{28DF5572-1A6C-46E1-BA53-06EBA615F3BF}"/>
    <cellStyle name="20% - Ênfase6 2 2 2 6" xfId="12155" xr:uid="{AB60F39E-7D00-4D92-B683-D55E8E0D7A71}"/>
    <cellStyle name="20% - Ênfase6 2 2 2 6 2" xfId="23270" xr:uid="{8591C306-358A-4768-A2BF-2AC5C3A9CF53}"/>
    <cellStyle name="20% - Ênfase6 2 2 2 7" xfId="15777" xr:uid="{C7AF8DF7-409B-49C4-995D-D914BF00E031}"/>
    <cellStyle name="20% - Ênfase6 2 2 2 7 2" xfId="26671" xr:uid="{B68498A8-7EB4-4807-9B52-079B382A312E}"/>
    <cellStyle name="20% - Ênfase6 2 2 2 8" xfId="19552" xr:uid="{DFD716F3-1ED6-4C01-A99B-24DD1733BC5D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2 2" xfId="22464" xr:uid="{AA354C1A-3D0D-4BF8-B4C2-E5EA5943A58A}"/>
    <cellStyle name="20% - Ênfase6 2 2 3 2 3" xfId="14381" xr:uid="{BF70BDAD-4F36-4E74-A2A1-C21D20E2D5A9}"/>
    <cellStyle name="20% - Ênfase6 2 2 3 2 3 2" xfId="25446" xr:uid="{998CCEB7-0B47-41D6-BF64-B8A6F604A690}"/>
    <cellStyle name="20% - Ênfase6 2 2 3 2 4" xfId="16812" xr:uid="{D0EB8E1E-7BC4-4A38-BBF6-F49325700022}"/>
    <cellStyle name="20% - Ênfase6 2 2 3 2 4 2" xfId="27626" xr:uid="{CAF643A2-D7D7-4F6F-B4E3-122F3948B4A6}"/>
    <cellStyle name="20% - Ênfase6 2 2 3 2 5" xfId="20515" xr:uid="{E6B10B9E-3B04-46CC-B011-36AA0FA74986}"/>
    <cellStyle name="20% - Ênfase6 2 2 3 3" xfId="10060" xr:uid="{5ACB2CEF-6889-4D4F-ADA1-16D09EE0CC3E}"/>
    <cellStyle name="20% - Ênfase6 2 2 3 3 2" xfId="13244" xr:uid="{4200CF70-0D73-4165-A1CB-2368090A4DBE}"/>
    <cellStyle name="20% - Ênfase6 2 2 3 3 2 2" xfId="24311" xr:uid="{36EA2816-8AF1-4FAF-AAE1-3CBC3B4C885A}"/>
    <cellStyle name="20% - Ênfase6 2 2 3 3 3" xfId="21513" xr:uid="{98B9F522-0083-4663-9484-AF1BF26784DA}"/>
    <cellStyle name="20% - Ênfase6 2 2 3 4" xfId="12268" xr:uid="{AD0CE682-4780-4994-B1CC-C22FC73FA2F7}"/>
    <cellStyle name="20% - Ênfase6 2 2 3 4 2" xfId="23383" xr:uid="{A0D64B0C-6731-4AC9-B2C5-A0813BFC5012}"/>
    <cellStyle name="20% - Ênfase6 2 2 3 5" xfId="15780" xr:uid="{B58551D7-94C2-477A-AA86-11574E7028E6}"/>
    <cellStyle name="20% - Ênfase6 2 2 3 5 2" xfId="26674" xr:uid="{E94A2100-72DD-4D43-98BC-E75CB11ECCCB}"/>
    <cellStyle name="20% - Ênfase6 2 2 3 6" xfId="19555" xr:uid="{D7DB355B-DB53-4C07-BD46-F192D44595A3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2 2" xfId="22746" xr:uid="{89878926-A813-4E37-8C3B-A45F37935F48}"/>
    <cellStyle name="20% - Ênfase6 2 2 4 2 3" xfId="14667" xr:uid="{EBCC7E6E-20E4-475C-98B2-518F48F4F1E5}"/>
    <cellStyle name="20% - Ênfase6 2 2 4 2 3 2" xfId="25732" xr:uid="{0CA99E0D-4805-41CA-AA8C-D84C140EBCA6}"/>
    <cellStyle name="20% - Ênfase6 2 2 4 2 4" xfId="17094" xr:uid="{2688BD7D-186D-4EA2-A216-7FD2E6001211}"/>
    <cellStyle name="20% - Ênfase6 2 2 4 2 4 2" xfId="27908" xr:uid="{88B1695D-8E06-44EA-BD98-28CA813E304E}"/>
    <cellStyle name="20% - Ênfase6 2 2 4 2 5" xfId="20797" xr:uid="{6374828D-5880-486B-B999-23D4013779F1}"/>
    <cellStyle name="20% - Ênfase6 2 2 4 3" xfId="10061" xr:uid="{D1AA72B9-19D2-485E-A4AA-DC032C17C5B0}"/>
    <cellStyle name="20% - Ênfase6 2 2 4 3 2" xfId="13530" xr:uid="{F76577DB-12E8-4DC2-9B50-01CB7F5290D0}"/>
    <cellStyle name="20% - Ênfase6 2 2 4 3 2 2" xfId="24597" xr:uid="{4CF2161D-0DC3-48C5-A4CE-19A8DE05FF9B}"/>
    <cellStyle name="20% - Ênfase6 2 2 4 3 3" xfId="21514" xr:uid="{EA5701AE-9E16-4307-9831-4FB2FEFCB864}"/>
    <cellStyle name="20% - Ênfase6 2 2 4 4" xfId="12550" xr:uid="{48BEB2EC-EE1B-4F1D-94B3-0CB478EACD72}"/>
    <cellStyle name="20% - Ênfase6 2 2 4 4 2" xfId="23665" xr:uid="{65D9694C-6522-442F-9E8F-E40B68717793}"/>
    <cellStyle name="20% - Ênfase6 2 2 4 5" xfId="15781" xr:uid="{A9476D09-556D-47E6-AD35-B10FBD7A395F}"/>
    <cellStyle name="20% - Ênfase6 2 2 4 5 2" xfId="26675" xr:uid="{950A36CF-428A-44FF-A0F7-F4FB7DF3CEAC}"/>
    <cellStyle name="20% - Ênfase6 2 2 4 6" xfId="19556" xr:uid="{C182A82D-9495-4E4B-A432-8EA4EAA2F528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2 2" xfId="23028" xr:uid="{837DEA30-B764-4327-B570-E9FF039261E8}"/>
    <cellStyle name="20% - Ênfase6 2 2 5 2 3" xfId="14949" xr:uid="{E67876DD-0528-4D58-B2EB-468A9536BE88}"/>
    <cellStyle name="20% - Ênfase6 2 2 5 2 3 2" xfId="26014" xr:uid="{61ABF027-1213-48C0-94E4-68979D0CE2A9}"/>
    <cellStyle name="20% - Ênfase6 2 2 5 2 4" xfId="17376" xr:uid="{56361034-817B-4FD1-9129-F390A0F726CC}"/>
    <cellStyle name="20% - Ênfase6 2 2 5 2 4 2" xfId="28190" xr:uid="{08FD6CC4-868F-41BC-8114-C97F8EB686DB}"/>
    <cellStyle name="20% - Ênfase6 2 2 5 2 5" xfId="21079" xr:uid="{D9005594-4DA9-4B6D-AA73-B4473B1A4066}"/>
    <cellStyle name="20% - Ênfase6 2 2 5 3" xfId="10062" xr:uid="{0C66B1BD-5512-4E26-8239-A6DC3D9E5DDF}"/>
    <cellStyle name="20% - Ênfase6 2 2 5 3 2" xfId="13812" xr:uid="{5DB8ECD8-C372-4305-B2A6-1C7F354A246D}"/>
    <cellStyle name="20% - Ênfase6 2 2 5 3 2 2" xfId="24879" xr:uid="{763D758C-822B-4334-B7D6-DD682162FB1D}"/>
    <cellStyle name="20% - Ênfase6 2 2 5 3 3" xfId="21515" xr:uid="{E66C322F-481D-458B-B501-F707230A17BB}"/>
    <cellStyle name="20% - Ênfase6 2 2 5 4" xfId="12832" xr:uid="{9E012320-D9C3-4B38-BEEA-33BA235AA705}"/>
    <cellStyle name="20% - Ênfase6 2 2 5 4 2" xfId="23947" xr:uid="{4E9F57AE-856B-4FCB-AC84-E1103234B66B}"/>
    <cellStyle name="20% - Ênfase6 2 2 5 5" xfId="15782" xr:uid="{4095038F-CCEC-46AE-9768-1F4586CCDAF5}"/>
    <cellStyle name="20% - Ênfase6 2 2 5 5 2" xfId="26676" xr:uid="{1D3A77B9-7585-4861-9EB0-9F06A5B1C5CE}"/>
    <cellStyle name="20% - Ênfase6 2 2 5 6" xfId="19557" xr:uid="{1C220B2D-73A3-4721-B1EA-DEB75C4BC370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2 2 2" xfId="26161" xr:uid="{8E3C4532-EDD3-4133-B7E6-843C6C112AC9}"/>
    <cellStyle name="20% - Ênfase6 2 2 6 2 3" xfId="22182" xr:uid="{BA3F6C30-3A36-4565-BC67-A9EFF98ED0BE}"/>
    <cellStyle name="20% - Ênfase6 2 2 6 3" xfId="13961" xr:uid="{3D447256-D7D3-4C96-B81C-4F7329FD4957}"/>
    <cellStyle name="20% - Ênfase6 2 2 6 3 2" xfId="25026" xr:uid="{5ED4A4C1-6331-4B25-877D-6B28E1F90D30}"/>
    <cellStyle name="20% - Ênfase6 2 2 6 4" xfId="16530" xr:uid="{C702C8EB-51BF-45A7-BC7A-13CA2471E903}"/>
    <cellStyle name="20% - Ênfase6 2 2 6 4 2" xfId="27344" xr:uid="{80C0E510-3686-4862-A044-4FA1F7FE6EA7}"/>
    <cellStyle name="20% - Ênfase6 2 2 6 5" xfId="20233" xr:uid="{5065A217-C434-4E5C-B488-B1EF67C41FBA}"/>
    <cellStyle name="20% - Ênfase6 2 2 7" xfId="10056" xr:uid="{CD9DD493-BB4C-48CE-8222-5AD9E02273D9}"/>
    <cellStyle name="20% - Ênfase6 2 2 7 2" xfId="14085" xr:uid="{B1C22113-F961-44C1-AF62-E29013085CEB}"/>
    <cellStyle name="20% - Ênfase6 2 2 7 2 2" xfId="25150" xr:uid="{620939D3-A80C-4BA1-B4A9-B47AB4B59F76}"/>
    <cellStyle name="20% - Ênfase6 2 2 7 3" xfId="21509" xr:uid="{A0A3E260-D7FE-430F-9659-519A1B347496}"/>
    <cellStyle name="20% - Ênfase6 2 2 8" xfId="12946" xr:uid="{47CE7581-81B9-4560-B914-2D7DE5EBE0FA}"/>
    <cellStyle name="20% - Ênfase6 2 2 8 2" xfId="24015" xr:uid="{E8C8F6C2-90CF-4E00-A8AE-9FF05CDBAE52}"/>
    <cellStyle name="20% - Ênfase6 2 2 9" xfId="11905" xr:uid="{BA8E0479-5A1A-47B5-A00B-1FEC8B85F881}"/>
    <cellStyle name="20% - Ênfase6 2 2 9 2" xfId="23096" xr:uid="{66A31756-7FD2-4FF3-A0D1-64BA70F5100B}"/>
    <cellStyle name="20% - Ênfase6 2 3" xfId="7259" xr:uid="{BF7ADE39-0059-42A4-95C9-A57883A7FA1F}"/>
    <cellStyle name="20% - Ênfase6 2 3 10" xfId="19558" xr:uid="{BAB2E75B-3FBA-435A-A47C-8CD73E9EF56A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2 2" xfId="22689" xr:uid="{2CCBB805-1371-40DB-8932-DF30E8A1EDBD}"/>
    <cellStyle name="20% - Ênfase6 2 3 2 2 2 3" xfId="14610" xr:uid="{D763D423-4C85-420F-A6C1-1DF4CCB235EC}"/>
    <cellStyle name="20% - Ênfase6 2 3 2 2 2 3 2" xfId="25675" xr:uid="{0E269826-0261-4448-B898-D89CCBA663BD}"/>
    <cellStyle name="20% - Ênfase6 2 3 2 2 2 4" xfId="17037" xr:uid="{45D2B906-C2DA-448B-92FF-F9F4DBA33D9E}"/>
    <cellStyle name="20% - Ênfase6 2 3 2 2 2 4 2" xfId="27851" xr:uid="{4AE8E322-2D79-45F0-BC07-D79B441CA3C0}"/>
    <cellStyle name="20% - Ênfase6 2 3 2 2 2 5" xfId="20740" xr:uid="{958886A3-70B1-4DA4-B305-3E79977FFA74}"/>
    <cellStyle name="20% - Ênfase6 2 3 2 2 3" xfId="10065" xr:uid="{3D40E04C-9B43-49F4-8CFD-97CA6B87DAC8}"/>
    <cellStyle name="20% - Ênfase6 2 3 2 2 3 2" xfId="13473" xr:uid="{7381397F-AD57-4498-9B8A-078FBE008F22}"/>
    <cellStyle name="20% - Ênfase6 2 3 2 2 3 2 2" xfId="24540" xr:uid="{38CD87BE-8FFE-4992-8B8C-014DF1EF479A}"/>
    <cellStyle name="20% - Ênfase6 2 3 2 2 3 3" xfId="21518" xr:uid="{384C2A6A-3402-492D-8964-D11C4CCA89B4}"/>
    <cellStyle name="20% - Ênfase6 2 3 2 2 4" xfId="12493" xr:uid="{08F4839B-4884-4024-969D-8968CE0FE314}"/>
    <cellStyle name="20% - Ênfase6 2 3 2 2 4 2" xfId="23608" xr:uid="{52B4AD1C-96D4-4271-B0E4-9098854A06D5}"/>
    <cellStyle name="20% - Ênfase6 2 3 2 2 5" xfId="15785" xr:uid="{00B76C0F-8CA7-413D-912D-E42FAE167036}"/>
    <cellStyle name="20% - Ênfase6 2 3 2 2 5 2" xfId="26679" xr:uid="{ECAF45CC-8A42-4EF8-ABA4-6A3017582AF0}"/>
    <cellStyle name="20% - Ênfase6 2 3 2 2 6" xfId="19560" xr:uid="{AF9857D1-FE12-4967-AD74-35EC22146CA0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2 2" xfId="22971" xr:uid="{61181D7B-BE54-435D-B560-297FDF983040}"/>
    <cellStyle name="20% - Ênfase6 2 3 2 3 2 3" xfId="14892" xr:uid="{A14D36C4-BC14-41CC-8746-C7432A905DF4}"/>
    <cellStyle name="20% - Ênfase6 2 3 2 3 2 3 2" xfId="25957" xr:uid="{8D0D4EE8-4363-4103-A192-1B04F84F011E}"/>
    <cellStyle name="20% - Ênfase6 2 3 2 3 2 4" xfId="17319" xr:uid="{52EEF0DC-B026-4F9F-BCF1-EA79D9596363}"/>
    <cellStyle name="20% - Ênfase6 2 3 2 3 2 4 2" xfId="28133" xr:uid="{5373063B-4B52-4A57-B0D5-F5ADB9A65667}"/>
    <cellStyle name="20% - Ênfase6 2 3 2 3 2 5" xfId="21022" xr:uid="{B6A3CF07-CACD-4507-8FF7-D62030685AA7}"/>
    <cellStyle name="20% - Ênfase6 2 3 2 3 3" xfId="10066" xr:uid="{F2908717-F553-4952-AC0E-5A201E3E7C43}"/>
    <cellStyle name="20% - Ênfase6 2 3 2 3 3 2" xfId="13755" xr:uid="{C6D6BCE3-F045-4DC6-9ED3-743CCDB219F8}"/>
    <cellStyle name="20% - Ênfase6 2 3 2 3 3 2 2" xfId="24822" xr:uid="{B4B6AFE5-DEE7-486F-8559-8104C75BEEB3}"/>
    <cellStyle name="20% - Ênfase6 2 3 2 3 3 3" xfId="21519" xr:uid="{61A57E65-4299-4C24-B203-3E999CF16F65}"/>
    <cellStyle name="20% - Ênfase6 2 3 2 3 4" xfId="12775" xr:uid="{E577B80A-9D80-45EE-890F-376B52FDD1C0}"/>
    <cellStyle name="20% - Ênfase6 2 3 2 3 4 2" xfId="23890" xr:uid="{CB3BF67C-6E10-431E-85C9-118E38122353}"/>
    <cellStyle name="20% - Ênfase6 2 3 2 3 5" xfId="15786" xr:uid="{28BAAD56-B413-488C-9E61-745725C375A9}"/>
    <cellStyle name="20% - Ênfase6 2 3 2 3 5 2" xfId="26680" xr:uid="{4195380F-706D-4809-B46D-FE9D26F6964B}"/>
    <cellStyle name="20% - Ênfase6 2 3 2 3 6" xfId="19561" xr:uid="{6316F1EF-CC60-4C5C-A089-FDA130EE5A0D}"/>
    <cellStyle name="20% - Ênfase6 2 3 2 4" xfId="8972" xr:uid="{B48409F3-D4B8-4633-9A58-8AB51EFA1D0B}"/>
    <cellStyle name="20% - Ênfase6 2 3 2 4 2" xfId="10951" xr:uid="{72DBF76E-2007-4A11-8171-3E4DDBC4B766}"/>
    <cellStyle name="20% - Ênfase6 2 3 2 4 2 2" xfId="22407" xr:uid="{0A9EC333-BEE9-4CE1-9BC5-309FE531DA42}"/>
    <cellStyle name="20% - Ênfase6 2 3 2 4 3" xfId="14314" xr:uid="{BDC4505A-F0B0-4076-A0BE-4272C52C3580}"/>
    <cellStyle name="20% - Ênfase6 2 3 2 4 3 2" xfId="25379" xr:uid="{000F9CB1-502A-4D8E-805B-7B0A6C7FBD01}"/>
    <cellStyle name="20% - Ênfase6 2 3 2 4 4" xfId="16755" xr:uid="{F296A66D-548C-400E-AE63-71FFC713C306}"/>
    <cellStyle name="20% - Ênfase6 2 3 2 4 4 2" xfId="27569" xr:uid="{D75D52E6-2B1B-44AA-8492-A8370797AF8D}"/>
    <cellStyle name="20% - Ênfase6 2 3 2 4 5" xfId="20458" xr:uid="{E1283229-550E-48B4-8566-698DCFF71451}"/>
    <cellStyle name="20% - Ênfase6 2 3 2 5" xfId="10064" xr:uid="{DB4CB857-8000-48DA-BD68-8473771E18D0}"/>
    <cellStyle name="20% - Ênfase6 2 3 2 5 2" xfId="13177" xr:uid="{ECCF61F6-A8FE-49DD-9CDF-DD85D526C4E2}"/>
    <cellStyle name="20% - Ênfase6 2 3 2 5 2 2" xfId="24244" xr:uid="{EEBF56CF-B54E-4817-964C-8B31384A1B31}"/>
    <cellStyle name="20% - Ênfase6 2 3 2 5 3" xfId="21517" xr:uid="{F64D9589-2171-4AA6-9BA1-95680B597476}"/>
    <cellStyle name="20% - Ênfase6 2 3 2 6" xfId="12211" xr:uid="{4443B479-FF1F-4733-93E7-79E77D0EFD00}"/>
    <cellStyle name="20% - Ênfase6 2 3 2 6 2" xfId="23326" xr:uid="{7A92BF0B-CF13-4A9A-BA65-22702A09D021}"/>
    <cellStyle name="20% - Ênfase6 2 3 2 7" xfId="15784" xr:uid="{76A35A0F-25DA-4087-8798-AC87E0EC7A09}"/>
    <cellStyle name="20% - Ênfase6 2 3 2 7 2" xfId="26678" xr:uid="{EE887BD5-3377-4DF2-ADAC-CB7B42176798}"/>
    <cellStyle name="20% - Ênfase6 2 3 2 8" xfId="19559" xr:uid="{DC1C1148-5539-49F2-AA58-62A1F6C38E6F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2 2" xfId="22520" xr:uid="{A4C1C262-CBF1-4DA5-ABD2-83D689D72CC0}"/>
    <cellStyle name="20% - Ênfase6 2 3 3 2 3" xfId="14437" xr:uid="{8C19F569-35D3-423E-A0B3-11AA430A6EE3}"/>
    <cellStyle name="20% - Ênfase6 2 3 3 2 3 2" xfId="25502" xr:uid="{2215CE63-53F5-4D27-A7AA-7AA02FED6848}"/>
    <cellStyle name="20% - Ênfase6 2 3 3 2 4" xfId="16868" xr:uid="{1F150174-9049-423F-B646-C5F75214B039}"/>
    <cellStyle name="20% - Ênfase6 2 3 3 2 4 2" xfId="27682" xr:uid="{A35027C5-094A-4592-B047-9B0A27BAC7F0}"/>
    <cellStyle name="20% - Ênfase6 2 3 3 2 5" xfId="20571" xr:uid="{DC07B49C-AEDE-4FF0-91AD-0E653B6F4DBA}"/>
    <cellStyle name="20% - Ênfase6 2 3 3 3" xfId="10067" xr:uid="{A5D0C249-1529-4C9A-A5B1-CF02AAD4FCEE}"/>
    <cellStyle name="20% - Ênfase6 2 3 3 3 2" xfId="13300" xr:uid="{FE6B277F-7F68-45F4-B6AF-7CAB282BC838}"/>
    <cellStyle name="20% - Ênfase6 2 3 3 3 2 2" xfId="24367" xr:uid="{8A5338BF-0C93-44B6-BB0F-4D289B0CF8FF}"/>
    <cellStyle name="20% - Ênfase6 2 3 3 3 3" xfId="21520" xr:uid="{FDA1B5C5-60F0-47DB-9B95-E8E2C4DC1211}"/>
    <cellStyle name="20% - Ênfase6 2 3 3 4" xfId="12324" xr:uid="{8CDE7E2C-8DC9-498A-A6AD-594855490DAB}"/>
    <cellStyle name="20% - Ênfase6 2 3 3 4 2" xfId="23439" xr:uid="{440EC0EB-28CC-4D0C-9785-914CE6B5E7E8}"/>
    <cellStyle name="20% - Ênfase6 2 3 3 5" xfId="15787" xr:uid="{1CF0B1C9-8A56-4DE8-8ABA-4E61B5BB3331}"/>
    <cellStyle name="20% - Ênfase6 2 3 3 5 2" xfId="26681" xr:uid="{29185925-AC93-4A45-BC19-01E41147E761}"/>
    <cellStyle name="20% - Ênfase6 2 3 3 6" xfId="19562" xr:uid="{A85593AF-1D0A-4820-8119-F869FC5D320C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2 2" xfId="22802" xr:uid="{B1698AB8-FD43-4D11-88F7-BCE01D73DFF6}"/>
    <cellStyle name="20% - Ênfase6 2 3 4 2 3" xfId="14723" xr:uid="{B6583F90-5E03-488C-B766-EF01A89FF886}"/>
    <cellStyle name="20% - Ênfase6 2 3 4 2 3 2" xfId="25788" xr:uid="{CC6D213B-6D19-42D3-8F57-EA8851A26EDC}"/>
    <cellStyle name="20% - Ênfase6 2 3 4 2 4" xfId="17150" xr:uid="{C698CC49-7762-4381-92D0-E1E2C7E01E9D}"/>
    <cellStyle name="20% - Ênfase6 2 3 4 2 4 2" xfId="27964" xr:uid="{DF015B49-A5D9-4D71-B15E-780870CA6F5F}"/>
    <cellStyle name="20% - Ênfase6 2 3 4 2 5" xfId="20853" xr:uid="{DA5FBE0A-133A-41F3-BF57-CAA72D78C383}"/>
    <cellStyle name="20% - Ênfase6 2 3 4 3" xfId="10068" xr:uid="{CCA0780B-75B7-4E7B-A26D-35E095837334}"/>
    <cellStyle name="20% - Ênfase6 2 3 4 3 2" xfId="13586" xr:uid="{59D2BD06-23F7-4C40-99C9-333247115DDD}"/>
    <cellStyle name="20% - Ênfase6 2 3 4 3 2 2" xfId="24653" xr:uid="{55C3BA88-9A17-4965-80A9-A3D238BB13DA}"/>
    <cellStyle name="20% - Ênfase6 2 3 4 3 3" xfId="21521" xr:uid="{0E56F5BB-65E8-408A-A8B3-92C1D0D16C48}"/>
    <cellStyle name="20% - Ênfase6 2 3 4 4" xfId="12606" xr:uid="{276F85A0-1502-46CF-AB02-7A3387EE6AD5}"/>
    <cellStyle name="20% - Ênfase6 2 3 4 4 2" xfId="23721" xr:uid="{35260B12-725B-4D75-A162-6A15CADD197A}"/>
    <cellStyle name="20% - Ênfase6 2 3 4 5" xfId="15788" xr:uid="{6C300C6E-74BE-424E-83EB-95E5FAACCD83}"/>
    <cellStyle name="20% - Ênfase6 2 3 4 5 2" xfId="26682" xr:uid="{02EFAF83-C695-4704-B208-DCB199335E69}"/>
    <cellStyle name="20% - Ênfase6 2 3 4 6" xfId="19563" xr:uid="{BA211589-D781-4269-8A67-90D9E5A2CC1E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2 2 2" xfId="26217" xr:uid="{446CCEF4-1F49-4D14-B0C8-DB84FFAA40F0}"/>
    <cellStyle name="20% - Ênfase6 2 3 5 2 3" xfId="22238" xr:uid="{8B30C99C-8A50-4F98-8E5F-347CA77C63C3}"/>
    <cellStyle name="20% - Ênfase6 2 3 5 3" xfId="14017" xr:uid="{214F6B62-52C7-4011-A1AA-C98C689B70B6}"/>
    <cellStyle name="20% - Ênfase6 2 3 5 3 2" xfId="25082" xr:uid="{E1E42F95-B92A-4E62-80A8-5F29F513C392}"/>
    <cellStyle name="20% - Ênfase6 2 3 5 4" xfId="16586" xr:uid="{1803B320-1D33-434A-99A6-DD2451FDC893}"/>
    <cellStyle name="20% - Ênfase6 2 3 5 4 2" xfId="27400" xr:uid="{460CD2B8-47AC-426F-9E39-4E0015A4F1D2}"/>
    <cellStyle name="20% - Ênfase6 2 3 5 5" xfId="20289" xr:uid="{042E8DC8-4AD4-48A8-86E5-EB8C6F53ED9D}"/>
    <cellStyle name="20% - Ênfase6 2 3 6" xfId="10063" xr:uid="{A3A615D9-7DD5-4D63-83C5-7701A0A799C1}"/>
    <cellStyle name="20% - Ênfase6 2 3 6 2" xfId="14141" xr:uid="{7814BFAD-7B40-4737-90F8-5901EDDF433B}"/>
    <cellStyle name="20% - Ênfase6 2 3 6 2 2" xfId="25206" xr:uid="{789E5C19-2AE5-419D-87B6-EC28B07ABC3D}"/>
    <cellStyle name="20% - Ênfase6 2 3 6 3" xfId="21516" xr:uid="{C030A2AB-BE23-473E-A237-E762B24437A6}"/>
    <cellStyle name="20% - Ênfase6 2 3 7" xfId="13003" xr:uid="{EB95CE7D-2C87-41D6-B97E-1A6EACDC8C73}"/>
    <cellStyle name="20% - Ênfase6 2 3 7 2" xfId="24071" xr:uid="{01789A37-F965-4651-B380-BE84A7C5338C}"/>
    <cellStyle name="20% - Ênfase6 2 3 8" xfId="11982" xr:uid="{78F9A8A5-A6F7-4568-BD23-5994C59CC4D9}"/>
    <cellStyle name="20% - Ênfase6 2 3 8 2" xfId="23153" xr:uid="{91A803AB-62CD-4998-939A-F79DDA944DDD}"/>
    <cellStyle name="20% - Ênfase6 2 3 9" xfId="15783" xr:uid="{ABB8EC2D-EB11-45CC-9AC9-E4AF1D775E6F}"/>
    <cellStyle name="20% - Ênfase6 2 3 9 2" xfId="26677" xr:uid="{5654DBB1-6677-400C-B100-4F8D34FF9462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2 2" xfId="22576" xr:uid="{A4F2E387-20AA-4DBB-ACE7-1DAB5C2C95BD}"/>
    <cellStyle name="20% - Ênfase6 2 5 2 2 3" xfId="14493" xr:uid="{0FE88CDC-151F-4B06-972A-D3F7A759AA66}"/>
    <cellStyle name="20% - Ênfase6 2 5 2 2 3 2" xfId="25558" xr:uid="{269C19DD-F889-4B94-9860-B34042213DA1}"/>
    <cellStyle name="20% - Ênfase6 2 5 2 2 4" xfId="16924" xr:uid="{B310E0E1-E852-4D7F-8D56-1127309193E6}"/>
    <cellStyle name="20% - Ênfase6 2 5 2 2 4 2" xfId="27738" xr:uid="{299586DC-7D12-4999-B595-3E6C0A9827D1}"/>
    <cellStyle name="20% - Ênfase6 2 5 2 2 5" xfId="20627" xr:uid="{1D7ACA69-FF40-4BC0-BA62-C2728706BCB7}"/>
    <cellStyle name="20% - Ênfase6 2 5 2 3" xfId="10070" xr:uid="{6B41F8F0-D517-4E8E-B264-8B3FF7F99786}"/>
    <cellStyle name="20% - Ênfase6 2 5 2 3 2" xfId="13356" xr:uid="{7AABBD4D-F4C6-414A-8E76-57AF236126EA}"/>
    <cellStyle name="20% - Ênfase6 2 5 2 3 2 2" xfId="24423" xr:uid="{B9ECEAE3-DE9D-4F8E-9F04-86713EEB95EB}"/>
    <cellStyle name="20% - Ênfase6 2 5 2 3 3" xfId="21523" xr:uid="{B01719A0-603B-447C-AC3B-96FC58DA588B}"/>
    <cellStyle name="20% - Ênfase6 2 5 2 4" xfId="12380" xr:uid="{297C801D-784B-48E4-907A-7D90F003A8C4}"/>
    <cellStyle name="20% - Ênfase6 2 5 2 4 2" xfId="23495" xr:uid="{A0BDE94A-91C3-4875-A139-0EF0FFF4945A}"/>
    <cellStyle name="20% - Ênfase6 2 5 2 5" xfId="15790" xr:uid="{88D44101-348F-47E6-8959-02392F59CF1C}"/>
    <cellStyle name="20% - Ênfase6 2 5 2 5 2" xfId="26684" xr:uid="{3D2DC9A3-5368-463B-AC36-F64BAFC79A26}"/>
    <cellStyle name="20% - Ênfase6 2 5 2 6" xfId="19565" xr:uid="{6987F627-2EF2-494F-8B45-BA54DE25B1C4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2 2" xfId="22858" xr:uid="{AC1884CB-E84D-4BE3-A636-1366920F6948}"/>
    <cellStyle name="20% - Ênfase6 2 5 3 2 3" xfId="14779" xr:uid="{5E314A9E-374C-4109-93CF-DD4101478667}"/>
    <cellStyle name="20% - Ênfase6 2 5 3 2 3 2" xfId="25844" xr:uid="{4BDC9426-2037-460B-8C01-AE7AE873327E}"/>
    <cellStyle name="20% - Ênfase6 2 5 3 2 4" xfId="17206" xr:uid="{B6A3D612-A493-4416-ACFE-423D8B15DFC1}"/>
    <cellStyle name="20% - Ênfase6 2 5 3 2 4 2" xfId="28020" xr:uid="{2DCD3F4A-1639-46AF-9B90-6810BCDB3619}"/>
    <cellStyle name="20% - Ênfase6 2 5 3 2 5" xfId="20909" xr:uid="{909D3864-53F1-4B50-8268-ACD523DD3D4C}"/>
    <cellStyle name="20% - Ênfase6 2 5 3 3" xfId="10071" xr:uid="{C79DCD83-92BC-4B8A-A697-79DE7AB0E59F}"/>
    <cellStyle name="20% - Ênfase6 2 5 3 3 2" xfId="13642" xr:uid="{FFA34560-98DC-4311-8932-1C864A975ACF}"/>
    <cellStyle name="20% - Ênfase6 2 5 3 3 2 2" xfId="24709" xr:uid="{684CEB7D-7F3C-4211-BD09-D80AE87F457F}"/>
    <cellStyle name="20% - Ênfase6 2 5 3 3 3" xfId="21524" xr:uid="{BB63C6E4-FAA9-432E-8298-79617BB6EEB7}"/>
    <cellStyle name="20% - Ênfase6 2 5 3 4" xfId="12662" xr:uid="{151647A9-A124-4F15-872E-F7E154D6BB3C}"/>
    <cellStyle name="20% - Ênfase6 2 5 3 4 2" xfId="23777" xr:uid="{147FFB7B-06F0-4949-9164-E17BFD75C8FA}"/>
    <cellStyle name="20% - Ênfase6 2 5 3 5" xfId="15791" xr:uid="{A0F60955-689C-45E3-A441-7C3D29F5C61D}"/>
    <cellStyle name="20% - Ênfase6 2 5 3 5 2" xfId="26685" xr:uid="{175ED8AF-7A6F-45A3-915E-62719DB842BA}"/>
    <cellStyle name="20% - Ênfase6 2 5 3 6" xfId="19566" xr:uid="{F7A00A8B-575E-4A46-A92A-D7C0F13789E3}"/>
    <cellStyle name="20% - Ênfase6 2 5 4" xfId="8858" xr:uid="{715B4C86-7C3E-4C55-B602-9B2A1C05E4DB}"/>
    <cellStyle name="20% - Ênfase6 2 5 4 2" xfId="10838" xr:uid="{EA0FA827-D8E4-4D15-B3A2-059A108F3ED7}"/>
    <cellStyle name="20% - Ênfase6 2 5 4 2 2" xfId="22294" xr:uid="{EA4CF8B9-9602-4230-BD84-CA1AF5344916}"/>
    <cellStyle name="20% - Ênfase6 2 5 4 3" xfId="14197" xr:uid="{89A9239B-B2A3-46EC-BEAF-74B1EFBA9CAD}"/>
    <cellStyle name="20% - Ênfase6 2 5 4 3 2" xfId="25262" xr:uid="{323AEA7E-70A8-45FB-A90A-79743C349F7F}"/>
    <cellStyle name="20% - Ênfase6 2 5 4 4" xfId="16642" xr:uid="{C82F0176-3447-4799-AF2E-68706C67C86F}"/>
    <cellStyle name="20% - Ênfase6 2 5 4 4 2" xfId="27456" xr:uid="{93028018-3212-442B-96E0-ED4258DA4CB3}"/>
    <cellStyle name="20% - Ênfase6 2 5 4 5" xfId="20345" xr:uid="{D17E260E-7C08-4E12-9406-E53B7BF960BA}"/>
    <cellStyle name="20% - Ênfase6 2 5 5" xfId="10069" xr:uid="{D2F9498F-9B41-4170-816E-B39E11C16C57}"/>
    <cellStyle name="20% - Ênfase6 2 5 5 2" xfId="13059" xr:uid="{25C22964-E3B0-4C00-B615-82929038E0DE}"/>
    <cellStyle name="20% - Ênfase6 2 5 5 2 2" xfId="24127" xr:uid="{807DA8A3-E365-4FAF-BA7A-7A26712EDBE0}"/>
    <cellStyle name="20% - Ênfase6 2 5 5 3" xfId="21522" xr:uid="{E7306806-4E94-407B-AC50-4F5D73B44E02}"/>
    <cellStyle name="20% - Ênfase6 2 5 6" xfId="12038" xr:uid="{D08BBC47-2E4F-4B31-8E14-EB7E4502044C}"/>
    <cellStyle name="20% - Ênfase6 2 5 6 2" xfId="23209" xr:uid="{3EA82422-5AC7-4247-B7D5-498219498333}"/>
    <cellStyle name="20% - Ênfase6 2 5 7" xfId="15789" xr:uid="{64CA6BAC-728A-409F-95F9-314465857644}"/>
    <cellStyle name="20% - Ênfase6 2 5 7 2" xfId="26683" xr:uid="{8F0F6A47-F04C-4C44-879E-B80B1E8AE77B}"/>
    <cellStyle name="20% - Ênfase6 2 5 8" xfId="19564" xr:uid="{B24253BE-DD0B-48C5-B6E2-C3F921A1445B}"/>
    <cellStyle name="20% - Ênfase6 2 6" xfId="13893" xr:uid="{35C9EB5B-E863-4CD8-AAEC-B9FFD00BA5F2}"/>
    <cellStyle name="20% - Ênfase6 2 6 2" xfId="15079" xr:uid="{C90D1CFF-968E-436F-B3AA-7FB42C48B542}"/>
    <cellStyle name="20% - Ênfase6 2 6 2 2" xfId="26093" xr:uid="{507335E9-345E-40EA-8733-6F56438D53FB}"/>
    <cellStyle name="20% - Ênfase6 2 6 3" xfId="24958" xr:uid="{104ABE91-E841-41AB-BA00-BEBC1E342D4C}"/>
    <cellStyle name="20% - Ênfase6 3" xfId="7269" xr:uid="{44544945-D9F9-4C57-848F-E02FA584118B}"/>
    <cellStyle name="20% - Ênfase6 3 10" xfId="12961" xr:uid="{A2CB7371-CD1C-49C1-BC02-538A3DEF7F5F}"/>
    <cellStyle name="20% - Ênfase6 3 10 2" xfId="24029" xr:uid="{501B3CF0-339C-4383-83C3-529943192F86}"/>
    <cellStyle name="20% - Ênfase6 3 11" xfId="11940" xr:uid="{B90CFF67-6EAA-4464-B7B1-9DD6185EDAF4}"/>
    <cellStyle name="20% - Ênfase6 3 11 2" xfId="23111" xr:uid="{AB39E852-DD38-41E1-B135-1679ADE00AF5}"/>
    <cellStyle name="20% - Ênfase6 3 12" xfId="15792" xr:uid="{534E0DC2-E123-4AD5-A4BF-6D07C95301EC}"/>
    <cellStyle name="20% - Ênfase6 3 12 2" xfId="26686" xr:uid="{5C8E98BF-F05E-4353-8502-09E68711C9B1}"/>
    <cellStyle name="20% - Ênfase6 3 13" xfId="19567" xr:uid="{8D336B3B-11F1-4F01-8690-69EA94EEC8CE}"/>
    <cellStyle name="20% - Ênfase6 3 2" xfId="7270" xr:uid="{615C266E-4DF0-4A80-AC02-B8B202B04DE4}"/>
    <cellStyle name="20% - Ênfase6 3 2 10" xfId="19568" xr:uid="{33EF2437-7EF4-4DB4-8A0C-85999E6BD4E3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2 2" xfId="22703" xr:uid="{1FA00648-A7DA-4AC6-814C-1A5ECCEFE13D}"/>
    <cellStyle name="20% - Ênfase6 3 2 2 2 2 3" xfId="14624" xr:uid="{5BA8CB28-E327-4D64-8BDD-6727507551DE}"/>
    <cellStyle name="20% - Ênfase6 3 2 2 2 2 3 2" xfId="25689" xr:uid="{16B1BE15-FA6E-40AC-93D6-1D8945FB7981}"/>
    <cellStyle name="20% - Ênfase6 3 2 2 2 2 4" xfId="17051" xr:uid="{D090E014-CCA7-4FBE-B54E-6D7562F276D4}"/>
    <cellStyle name="20% - Ênfase6 3 2 2 2 2 4 2" xfId="27865" xr:uid="{7A645A09-2147-4B4C-BBC3-52FE383518E5}"/>
    <cellStyle name="20% - Ênfase6 3 2 2 2 2 5" xfId="20754" xr:uid="{93F6442A-FD70-4868-B613-5D620506BCEC}"/>
    <cellStyle name="20% - Ênfase6 3 2 2 2 3" xfId="10075" xr:uid="{04FD07B6-47DA-40C1-977D-948D47D016F9}"/>
    <cellStyle name="20% - Ênfase6 3 2 2 2 3 2" xfId="13487" xr:uid="{009696A5-1A83-4573-832A-C94DC9942F6E}"/>
    <cellStyle name="20% - Ênfase6 3 2 2 2 3 2 2" xfId="24554" xr:uid="{59CB675B-0329-438C-A23A-4A836B13519D}"/>
    <cellStyle name="20% - Ênfase6 3 2 2 2 3 3" xfId="21528" xr:uid="{C397DEEC-95B4-416E-93DA-1C64924A3D1C}"/>
    <cellStyle name="20% - Ênfase6 3 2 2 2 4" xfId="12507" xr:uid="{D755D7A4-D9A2-45C5-8CDF-24A6057CC255}"/>
    <cellStyle name="20% - Ênfase6 3 2 2 2 4 2" xfId="23622" xr:uid="{3F8E0260-79EE-4718-9B76-B43AD18BD6A2}"/>
    <cellStyle name="20% - Ênfase6 3 2 2 2 5" xfId="15795" xr:uid="{2684CB01-E879-4951-B3F1-0C5FCE44524B}"/>
    <cellStyle name="20% - Ênfase6 3 2 2 2 5 2" xfId="26689" xr:uid="{4120B841-A8D5-44F3-AE84-9D71080AF416}"/>
    <cellStyle name="20% - Ênfase6 3 2 2 2 6" xfId="19570" xr:uid="{11F07C9D-B919-4371-A214-602375C2915C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2 2" xfId="22985" xr:uid="{1721142F-83AE-4052-A8B5-65E6981DC3F5}"/>
    <cellStyle name="20% - Ênfase6 3 2 2 3 2 3" xfId="14906" xr:uid="{5C29A722-923B-486D-9BC7-2C602053D206}"/>
    <cellStyle name="20% - Ênfase6 3 2 2 3 2 3 2" xfId="25971" xr:uid="{66DC1B7D-83DB-43F1-A74B-1AE6DB0B3F3E}"/>
    <cellStyle name="20% - Ênfase6 3 2 2 3 2 4" xfId="17333" xr:uid="{58AF5770-7D69-4C10-843C-32415AAF3C82}"/>
    <cellStyle name="20% - Ênfase6 3 2 2 3 2 4 2" xfId="28147" xr:uid="{1BE1C0C4-4D2A-4C8A-A80A-6796C196551F}"/>
    <cellStyle name="20% - Ênfase6 3 2 2 3 2 5" xfId="21036" xr:uid="{7FD7AC44-A011-478B-B5AF-83B8EE8A8D4B}"/>
    <cellStyle name="20% - Ênfase6 3 2 2 3 3" xfId="10076" xr:uid="{3006FE96-D590-455D-A758-21DC806E1ADE}"/>
    <cellStyle name="20% - Ênfase6 3 2 2 3 3 2" xfId="13769" xr:uid="{C4B6BF1E-0E9A-4BF6-8F59-B6327F7C53E3}"/>
    <cellStyle name="20% - Ênfase6 3 2 2 3 3 2 2" xfId="24836" xr:uid="{A522B4FD-BD17-41B4-A77E-FB8638929204}"/>
    <cellStyle name="20% - Ênfase6 3 2 2 3 3 3" xfId="21529" xr:uid="{F692802F-53C8-4160-9538-A6D4E999C785}"/>
    <cellStyle name="20% - Ênfase6 3 2 2 3 4" xfId="12789" xr:uid="{EFC69DED-64B8-45EF-9992-D1DD20A93BA7}"/>
    <cellStyle name="20% - Ênfase6 3 2 2 3 4 2" xfId="23904" xr:uid="{5FE7FA07-BFEF-4F51-B2EC-D6B4A3525471}"/>
    <cellStyle name="20% - Ênfase6 3 2 2 3 5" xfId="15796" xr:uid="{58962E06-2E1E-434B-9072-083B795DF5C9}"/>
    <cellStyle name="20% - Ênfase6 3 2 2 3 5 2" xfId="26690" xr:uid="{E09AB652-FA14-44C1-BD6E-975E160761BE}"/>
    <cellStyle name="20% - Ênfase6 3 2 2 3 6" xfId="19571" xr:uid="{05CB7C7F-FEB4-4222-9B71-08EE01F522DE}"/>
    <cellStyle name="20% - Ênfase6 3 2 2 4" xfId="8986" xr:uid="{28836529-D487-4EE9-B628-EA10506986A0}"/>
    <cellStyle name="20% - Ênfase6 3 2 2 4 2" xfId="10965" xr:uid="{56AC8D5D-4EF4-41B0-AAE5-AA372E2084C3}"/>
    <cellStyle name="20% - Ênfase6 3 2 2 4 2 2" xfId="22421" xr:uid="{F6DA20E1-ED4C-4040-902D-DCC90211E4B0}"/>
    <cellStyle name="20% - Ênfase6 3 2 2 4 3" xfId="14328" xr:uid="{5F4E1BE3-766D-4F75-A4F1-182E6CEB8215}"/>
    <cellStyle name="20% - Ênfase6 3 2 2 4 3 2" xfId="25393" xr:uid="{3C28F876-6A5B-4551-99ED-5153ED5CB4A7}"/>
    <cellStyle name="20% - Ênfase6 3 2 2 4 4" xfId="16769" xr:uid="{9AE4DB15-1DAE-4A55-813E-8F42C0872EBF}"/>
    <cellStyle name="20% - Ênfase6 3 2 2 4 4 2" xfId="27583" xr:uid="{9A5C90C2-1522-4553-8719-0C33A93A0889}"/>
    <cellStyle name="20% - Ênfase6 3 2 2 4 5" xfId="20472" xr:uid="{2FA8BE35-3159-4E4A-A6C7-114B2327AD56}"/>
    <cellStyle name="20% - Ênfase6 3 2 2 5" xfId="10074" xr:uid="{035A410B-79E2-4349-8AF7-1724A3A70B6F}"/>
    <cellStyle name="20% - Ênfase6 3 2 2 5 2" xfId="13191" xr:uid="{E03E7E09-5909-4D2A-88E1-4433BC5A2690}"/>
    <cellStyle name="20% - Ênfase6 3 2 2 5 2 2" xfId="24258" xr:uid="{057321AA-F97A-4B33-AC87-FA4A7F3CB443}"/>
    <cellStyle name="20% - Ênfase6 3 2 2 5 3" xfId="21527" xr:uid="{200F3F38-E411-4BA8-8A65-4B7C2BA0AEB1}"/>
    <cellStyle name="20% - Ênfase6 3 2 2 6" xfId="12225" xr:uid="{A180121C-AA07-48EF-9896-47A59B721B3C}"/>
    <cellStyle name="20% - Ênfase6 3 2 2 6 2" xfId="23340" xr:uid="{F355223A-8D35-41F1-B751-127D052ECBC3}"/>
    <cellStyle name="20% - Ênfase6 3 2 2 7" xfId="15794" xr:uid="{B2D9E51A-83EC-406F-B0F1-553027C65F2F}"/>
    <cellStyle name="20% - Ênfase6 3 2 2 7 2" xfId="26688" xr:uid="{11F0186C-03C1-4041-B2D2-CE8EA6B8ADDA}"/>
    <cellStyle name="20% - Ênfase6 3 2 2 8" xfId="19569" xr:uid="{33F3E3EF-4CFC-4F4C-8266-E7C0FA856715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2 2" xfId="22534" xr:uid="{3DA8D03F-2851-4119-9C74-71D1D309A411}"/>
    <cellStyle name="20% - Ênfase6 3 2 3 2 3" xfId="14451" xr:uid="{B5074620-A736-44B7-95AD-85A58730848D}"/>
    <cellStyle name="20% - Ênfase6 3 2 3 2 3 2" xfId="25516" xr:uid="{9F3EFB06-8434-4D72-9265-B5D4BA4468DA}"/>
    <cellStyle name="20% - Ênfase6 3 2 3 2 4" xfId="16882" xr:uid="{3B09C7D1-B184-4F7C-8E62-958332A06368}"/>
    <cellStyle name="20% - Ênfase6 3 2 3 2 4 2" xfId="27696" xr:uid="{D79D80A4-A4F3-4DB2-92F9-CEB5E54DC30F}"/>
    <cellStyle name="20% - Ênfase6 3 2 3 2 5" xfId="20585" xr:uid="{4F9AE4F2-ADB3-4371-83AE-C7AFB5ACF5CB}"/>
    <cellStyle name="20% - Ênfase6 3 2 3 3" xfId="10077" xr:uid="{9938B158-CC3B-4227-8672-0C860A93DC38}"/>
    <cellStyle name="20% - Ênfase6 3 2 3 3 2" xfId="13314" xr:uid="{45EA22E4-A52B-490C-BD2E-793FBF1C92C2}"/>
    <cellStyle name="20% - Ênfase6 3 2 3 3 2 2" xfId="24381" xr:uid="{AE3EA058-0F9A-4136-98BF-DD40F9458F95}"/>
    <cellStyle name="20% - Ênfase6 3 2 3 3 3" xfId="21530" xr:uid="{8FD2E8EE-47A3-4505-A658-EE42CB651B29}"/>
    <cellStyle name="20% - Ênfase6 3 2 3 4" xfId="12338" xr:uid="{FE81817C-1A61-4A6B-BD4F-A278503C199E}"/>
    <cellStyle name="20% - Ênfase6 3 2 3 4 2" xfId="23453" xr:uid="{7A2B27AC-A81D-444A-A66D-3E0F43689567}"/>
    <cellStyle name="20% - Ênfase6 3 2 3 5" xfId="15797" xr:uid="{8583B11D-EE8E-45DC-96FC-D1EC55258090}"/>
    <cellStyle name="20% - Ênfase6 3 2 3 5 2" xfId="26691" xr:uid="{11F336E8-C995-42E0-A4FF-6C0081B06F02}"/>
    <cellStyle name="20% - Ênfase6 3 2 3 6" xfId="19572" xr:uid="{2C90A7FA-DB0B-4C57-802B-C0A545D16A36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2 2" xfId="22816" xr:uid="{B081E8E4-3153-4E32-833B-FB2D517988B7}"/>
    <cellStyle name="20% - Ênfase6 3 2 4 2 3" xfId="14737" xr:uid="{36BE5EDA-F908-419F-919A-13C9D4430FB4}"/>
    <cellStyle name="20% - Ênfase6 3 2 4 2 3 2" xfId="25802" xr:uid="{66CAAD9A-F48C-4A85-BE80-02045DC996E0}"/>
    <cellStyle name="20% - Ênfase6 3 2 4 2 4" xfId="17164" xr:uid="{9EB26BDC-965C-4DF0-981C-8D6F24C17951}"/>
    <cellStyle name="20% - Ênfase6 3 2 4 2 4 2" xfId="27978" xr:uid="{79488DB1-B29A-47ED-9117-6BF43E8333F4}"/>
    <cellStyle name="20% - Ênfase6 3 2 4 2 5" xfId="20867" xr:uid="{76710417-C001-4A04-9A13-6426A5B88F13}"/>
    <cellStyle name="20% - Ênfase6 3 2 4 3" xfId="10078" xr:uid="{C96E2B0E-6C76-4B56-AB4D-86BEC288842B}"/>
    <cellStyle name="20% - Ênfase6 3 2 4 3 2" xfId="13600" xr:uid="{D91D24FE-6E7E-4664-ABAE-D3100582963B}"/>
    <cellStyle name="20% - Ênfase6 3 2 4 3 2 2" xfId="24667" xr:uid="{B08B79E0-B43A-4482-88DE-B449319B3555}"/>
    <cellStyle name="20% - Ênfase6 3 2 4 3 3" xfId="21531" xr:uid="{E585D094-694E-4B88-B9D5-E9A258B8622F}"/>
    <cellStyle name="20% - Ênfase6 3 2 4 4" xfId="12620" xr:uid="{E8846B9F-EFB0-4B96-BDF5-392344352356}"/>
    <cellStyle name="20% - Ênfase6 3 2 4 4 2" xfId="23735" xr:uid="{7D366170-8240-4922-BB33-9094C57781E7}"/>
    <cellStyle name="20% - Ênfase6 3 2 4 5" xfId="15798" xr:uid="{9979E905-211F-4BC2-9A65-26133A4AAF4A}"/>
    <cellStyle name="20% - Ênfase6 3 2 4 5 2" xfId="26692" xr:uid="{12B2A57E-CE3C-4807-932D-C65A097C466F}"/>
    <cellStyle name="20% - Ênfase6 3 2 4 6" xfId="19573" xr:uid="{0E3D60DF-D139-44BD-86AB-5ED2A877469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2 2 2" xfId="26231" xr:uid="{0E536BDB-F6AF-4761-AEE2-36D75D884BE7}"/>
    <cellStyle name="20% - Ênfase6 3 2 5 2 3" xfId="22252" xr:uid="{4FD15DB3-7AF6-4F3C-954D-4339008DE4E4}"/>
    <cellStyle name="20% - Ênfase6 3 2 5 3" xfId="14031" xr:uid="{9004D5E6-445B-45F8-ABF7-E92C59BC6EF0}"/>
    <cellStyle name="20% - Ênfase6 3 2 5 3 2" xfId="25096" xr:uid="{9C516287-6E2F-4429-9B0D-32715714C0A1}"/>
    <cellStyle name="20% - Ênfase6 3 2 5 4" xfId="16600" xr:uid="{4BCCC647-BEA9-441E-B446-51D698380054}"/>
    <cellStyle name="20% - Ênfase6 3 2 5 4 2" xfId="27414" xr:uid="{45541F31-A925-4281-BDD4-D7D076539ABD}"/>
    <cellStyle name="20% - Ênfase6 3 2 5 5" xfId="20303" xr:uid="{FB7832E7-6824-42D8-9D4D-B3FEFE7CDC94}"/>
    <cellStyle name="20% - Ênfase6 3 2 6" xfId="10073" xr:uid="{12CC196A-FAC5-468B-BFB1-007600C81840}"/>
    <cellStyle name="20% - Ênfase6 3 2 6 2" xfId="14155" xr:uid="{B979ECD8-66D5-48AA-A365-EBA222C5915F}"/>
    <cellStyle name="20% - Ênfase6 3 2 6 2 2" xfId="25220" xr:uid="{BCECF70E-681B-4C9C-AF81-EE34F2587988}"/>
    <cellStyle name="20% - Ênfase6 3 2 6 3" xfId="21526" xr:uid="{CF9552DA-D018-4C94-BC86-2C08FF3AEF3A}"/>
    <cellStyle name="20% - Ênfase6 3 2 7" xfId="13017" xr:uid="{9290E38C-EEFB-40D3-9B97-904BB9E6F40A}"/>
    <cellStyle name="20% - Ênfase6 3 2 7 2" xfId="24085" xr:uid="{ECD06D41-BB90-48C0-A879-A3B0FC4CC25F}"/>
    <cellStyle name="20% - Ênfase6 3 2 8" xfId="11996" xr:uid="{FC41A2EF-4D13-48F9-BAB5-BDCCAAA1856B}"/>
    <cellStyle name="20% - Ênfase6 3 2 8 2" xfId="23167" xr:uid="{AEF9D366-8214-412D-A569-F9C3A4DDAC8D}"/>
    <cellStyle name="20% - Ênfase6 3 2 9" xfId="15793" xr:uid="{B515C18F-0C02-4C17-A077-11DABF914CFE}"/>
    <cellStyle name="20% - Ênfase6 3 2 9 2" xfId="26687" xr:uid="{C75D41AA-54FA-4974-93E3-66E4165A11D8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2 2" xfId="22647" xr:uid="{471B8642-34DE-4DEA-9F21-4C327DE65A64}"/>
    <cellStyle name="20% - Ênfase6 3 3 2 2 3" xfId="14568" xr:uid="{15D3F879-5065-4900-9A39-9A2446447C1E}"/>
    <cellStyle name="20% - Ênfase6 3 3 2 2 3 2" xfId="25633" xr:uid="{FC6FDD95-A6E9-47D1-9ADF-64D85D79AE5F}"/>
    <cellStyle name="20% - Ênfase6 3 3 2 2 4" xfId="16995" xr:uid="{91B133A1-B667-48B7-9A11-3703B11A1CB6}"/>
    <cellStyle name="20% - Ênfase6 3 3 2 2 4 2" xfId="27809" xr:uid="{31032B8A-2797-4273-AE54-10F10DFBEEDD}"/>
    <cellStyle name="20% - Ênfase6 3 3 2 2 5" xfId="20698" xr:uid="{C2556D02-12C9-4623-A59D-336BB6FCF469}"/>
    <cellStyle name="20% - Ênfase6 3 3 2 3" xfId="10080" xr:uid="{7300F9ED-9EAA-41F9-AD14-BF20D6F933B6}"/>
    <cellStyle name="20% - Ênfase6 3 3 2 3 2" xfId="13431" xr:uid="{7FDA92AD-DF28-492F-B1EE-365CEFC88291}"/>
    <cellStyle name="20% - Ênfase6 3 3 2 3 2 2" xfId="24498" xr:uid="{47F2AC78-DC67-4E01-8120-573A88633D31}"/>
    <cellStyle name="20% - Ênfase6 3 3 2 3 3" xfId="21533" xr:uid="{2595C82C-00EF-42FE-89F5-FCD05BA009FA}"/>
    <cellStyle name="20% - Ênfase6 3 3 2 4" xfId="12451" xr:uid="{85CD9D01-3240-457E-838C-3022B73B0F70}"/>
    <cellStyle name="20% - Ênfase6 3 3 2 4 2" xfId="23566" xr:uid="{96831553-6134-4BE9-A64A-12659F87FBCF}"/>
    <cellStyle name="20% - Ênfase6 3 3 2 5" xfId="15800" xr:uid="{7BABA57E-26EF-4843-A2B3-D97CFCA25323}"/>
    <cellStyle name="20% - Ênfase6 3 3 2 5 2" xfId="26694" xr:uid="{8BDE7D42-19C5-4AA1-BAD8-EE92D9855182}"/>
    <cellStyle name="20% - Ênfase6 3 3 2 6" xfId="19575" xr:uid="{7061110F-B5AB-4674-B58B-B71EFC4E0CBB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2 2" xfId="22929" xr:uid="{D584A180-54A5-4FDF-9346-4E627D60D334}"/>
    <cellStyle name="20% - Ênfase6 3 3 3 2 3" xfId="14850" xr:uid="{AD6CF825-40CB-4A35-B578-7AA45021F9E3}"/>
    <cellStyle name="20% - Ênfase6 3 3 3 2 3 2" xfId="25915" xr:uid="{08F9F9A2-8332-4EE6-B99E-C1D9789D659B}"/>
    <cellStyle name="20% - Ênfase6 3 3 3 2 4" xfId="17277" xr:uid="{D30F10C8-4DA7-4811-9D7A-56FFFE568F6D}"/>
    <cellStyle name="20% - Ênfase6 3 3 3 2 4 2" xfId="28091" xr:uid="{83E6C0AB-4C80-479F-AEFF-4BF60A7C5BC6}"/>
    <cellStyle name="20% - Ênfase6 3 3 3 2 5" xfId="20980" xr:uid="{1165D9C2-BA41-42F1-BE00-7BCBD91AED73}"/>
    <cellStyle name="20% - Ênfase6 3 3 3 3" xfId="10081" xr:uid="{0AE7786D-AE7A-4F62-9145-757FB896517E}"/>
    <cellStyle name="20% - Ênfase6 3 3 3 3 2" xfId="13713" xr:uid="{03E4F394-60F3-4C5C-826A-1F74E2AC5529}"/>
    <cellStyle name="20% - Ênfase6 3 3 3 3 2 2" xfId="24780" xr:uid="{952A13BE-8C93-45B3-99D0-F7A1AEE03928}"/>
    <cellStyle name="20% - Ênfase6 3 3 3 3 3" xfId="21534" xr:uid="{B4575F49-80F5-49C2-8EE8-348E98FB30B4}"/>
    <cellStyle name="20% - Ênfase6 3 3 3 4" xfId="12733" xr:uid="{AA479B5A-FCA6-4D0F-82C9-77D4C0DF7060}"/>
    <cellStyle name="20% - Ênfase6 3 3 3 4 2" xfId="23848" xr:uid="{E813F5F9-B12A-4D08-8FC9-AA7B2F9BE54F}"/>
    <cellStyle name="20% - Ênfase6 3 3 3 5" xfId="15801" xr:uid="{73BEF58D-AFA4-4193-A45B-3876F31D3C06}"/>
    <cellStyle name="20% - Ênfase6 3 3 3 5 2" xfId="26695" xr:uid="{2D3036AF-96C5-4D37-91A8-F376993D77B3}"/>
    <cellStyle name="20% - Ênfase6 3 3 3 6" xfId="19576" xr:uid="{3068F092-E8E8-423A-AEA9-B6FCED555D92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2 2 2" xfId="26175" xr:uid="{9B31AA06-56A6-46F6-B521-FE9DE783070E}"/>
    <cellStyle name="20% - Ênfase6 3 3 4 2 3" xfId="22365" xr:uid="{CE855632-C699-4A38-994E-09460F3A2C64}"/>
    <cellStyle name="20% - Ênfase6 3 3 4 3" xfId="13975" xr:uid="{6DFD36D0-B9B3-4868-AA09-A5F0BAD42A59}"/>
    <cellStyle name="20% - Ênfase6 3 3 4 3 2" xfId="25040" xr:uid="{00A7DDB8-7829-45EA-85AC-A263B9124092}"/>
    <cellStyle name="20% - Ênfase6 3 3 4 4" xfId="16713" xr:uid="{4041B5AD-2237-4C0F-9818-CAE8A1B7B9D6}"/>
    <cellStyle name="20% - Ênfase6 3 3 4 4 2" xfId="27527" xr:uid="{628CD157-79EC-4D58-BBBA-40C43D46E3E7}"/>
    <cellStyle name="20% - Ênfase6 3 3 4 5" xfId="20416" xr:uid="{D109F78D-9723-4A1E-A3E4-6B63AB281F0F}"/>
    <cellStyle name="20% - Ênfase6 3 3 5" xfId="10079" xr:uid="{27C148C3-BE22-42DF-BE6F-6B2C83EC9C19}"/>
    <cellStyle name="20% - Ênfase6 3 3 5 2" xfId="14272" xr:uid="{EF1CE684-C8BD-4281-9694-FFDD3EA45144}"/>
    <cellStyle name="20% - Ênfase6 3 3 5 2 2" xfId="25337" xr:uid="{EAFDA92B-75AF-49EA-90CB-1371F57A3C08}"/>
    <cellStyle name="20% - Ênfase6 3 3 5 3" xfId="21532" xr:uid="{3488B69A-E237-45CA-B770-E87F7675F982}"/>
    <cellStyle name="20% - Ênfase6 3 3 6" xfId="13135" xr:uid="{5DA921D2-A06D-43E9-822D-9EEEB3CB1A4E}"/>
    <cellStyle name="20% - Ênfase6 3 3 6 2" xfId="24202" xr:uid="{6AECDEC4-1DB3-485E-9BF5-430D8B5EBBD3}"/>
    <cellStyle name="20% - Ênfase6 3 3 7" xfId="12169" xr:uid="{1E7F95B7-5C1C-4FF5-BEB9-3A2579C67ABB}"/>
    <cellStyle name="20% - Ênfase6 3 3 7 2" xfId="23284" xr:uid="{6AEE1C75-A4BF-4940-8434-BDB132589D43}"/>
    <cellStyle name="20% - Ênfase6 3 3 8" xfId="15799" xr:uid="{2532456A-CB07-4F46-9D80-292BD43ECED6}"/>
    <cellStyle name="20% - Ênfase6 3 3 8 2" xfId="26693" xr:uid="{407D24BA-C459-443F-9FB0-5137401F6A5D}"/>
    <cellStyle name="20% - Ênfase6 3 3 9" xfId="19574" xr:uid="{8B125A26-8C45-459E-A09A-CEFDFFB9146F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2 2" xfId="22590" xr:uid="{B14BBA45-BFAE-4F9A-94F8-5502BAD95EB7}"/>
    <cellStyle name="20% - Ênfase6 3 4 2 2 3" xfId="14507" xr:uid="{9DB85100-2AC7-4F06-B815-180F7CF80D24}"/>
    <cellStyle name="20% - Ênfase6 3 4 2 2 3 2" xfId="25572" xr:uid="{8CE9B99F-9C20-4B2E-A1A9-EF1B00B2C8A0}"/>
    <cellStyle name="20% - Ênfase6 3 4 2 2 4" xfId="16938" xr:uid="{3A877D9B-96FE-492B-855C-AAB2CE26DDB9}"/>
    <cellStyle name="20% - Ênfase6 3 4 2 2 4 2" xfId="27752" xr:uid="{ADF4618E-691A-4E07-9911-A57A074A538E}"/>
    <cellStyle name="20% - Ênfase6 3 4 2 2 5" xfId="20641" xr:uid="{4B862928-E741-4500-B199-7122DDEF378A}"/>
    <cellStyle name="20% - Ênfase6 3 4 2 3" xfId="10083" xr:uid="{8212ABC3-BF14-4015-A80F-46DD137E6B69}"/>
    <cellStyle name="20% - Ênfase6 3 4 2 3 2" xfId="13370" xr:uid="{ECFA45D6-5DC1-4597-B800-BAAB6481700D}"/>
    <cellStyle name="20% - Ênfase6 3 4 2 3 2 2" xfId="24437" xr:uid="{193AC76F-E1E1-4AAA-9EFE-1CE9923A3F81}"/>
    <cellStyle name="20% - Ênfase6 3 4 2 3 3" xfId="21536" xr:uid="{08D2CBEB-1B33-4143-B56A-E58A25078075}"/>
    <cellStyle name="20% - Ênfase6 3 4 2 4" xfId="12394" xr:uid="{658A1A7C-407A-4440-BB49-CA006DF8AB8F}"/>
    <cellStyle name="20% - Ênfase6 3 4 2 4 2" xfId="23509" xr:uid="{86D94546-531A-4346-9CC9-B38E60313F80}"/>
    <cellStyle name="20% - Ênfase6 3 4 2 5" xfId="15803" xr:uid="{E752F5F3-B0D3-4C55-BEDD-4EAA91A8A32E}"/>
    <cellStyle name="20% - Ênfase6 3 4 2 5 2" xfId="26697" xr:uid="{C850FE6C-2729-4C3F-AFDB-48F70CB67477}"/>
    <cellStyle name="20% - Ênfase6 3 4 2 6" xfId="19578" xr:uid="{69C855D3-AAC3-4CFE-A219-C417775DE337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2 2" xfId="22872" xr:uid="{09CB0914-D8D5-46F9-9407-30A2062D4228}"/>
    <cellStyle name="20% - Ênfase6 3 4 3 2 3" xfId="14793" xr:uid="{6F65896B-9F00-4BBA-953E-16E82BAE9285}"/>
    <cellStyle name="20% - Ênfase6 3 4 3 2 3 2" xfId="25858" xr:uid="{AF7DFEF1-DDE0-4F02-91B7-CFBDD0BC2AFF}"/>
    <cellStyle name="20% - Ênfase6 3 4 3 2 4" xfId="17220" xr:uid="{CB0EC53F-840C-4B5E-98A8-F74DD5D9A4CE}"/>
    <cellStyle name="20% - Ênfase6 3 4 3 2 4 2" xfId="28034" xr:uid="{F47604F9-EFFB-44B2-AC84-35245BD36699}"/>
    <cellStyle name="20% - Ênfase6 3 4 3 2 5" xfId="20923" xr:uid="{E0AA518A-A4B8-467D-B9A3-1F7C7455217D}"/>
    <cellStyle name="20% - Ênfase6 3 4 3 3" xfId="10084" xr:uid="{D274D050-581C-40E1-9CA5-EF1B43D34D76}"/>
    <cellStyle name="20% - Ênfase6 3 4 3 3 2" xfId="13656" xr:uid="{A38ECDDD-BA73-405E-B093-2DCC61FC1003}"/>
    <cellStyle name="20% - Ênfase6 3 4 3 3 2 2" xfId="24723" xr:uid="{67FA3868-2346-48FE-8E7F-3A5E06EB1A68}"/>
    <cellStyle name="20% - Ênfase6 3 4 3 3 3" xfId="21537" xr:uid="{21061765-59F7-43D7-B742-594B15704F18}"/>
    <cellStyle name="20% - Ênfase6 3 4 3 4" xfId="12676" xr:uid="{AEDF7E82-06A3-4207-9348-5CE4A8755ED3}"/>
    <cellStyle name="20% - Ênfase6 3 4 3 4 2" xfId="23791" xr:uid="{A1E1A5F7-DAFE-4CD0-A078-B1FCB2EF0600}"/>
    <cellStyle name="20% - Ênfase6 3 4 3 5" xfId="15804" xr:uid="{EBC6B0E1-6B45-4A01-9D7B-96C9AA88FBDB}"/>
    <cellStyle name="20% - Ênfase6 3 4 3 5 2" xfId="26698" xr:uid="{6ABA6F45-697C-46B9-A71F-3C2AC0764054}"/>
    <cellStyle name="20% - Ênfase6 3 4 3 6" xfId="19579" xr:uid="{BC6DFE6E-39DA-4A54-809A-119064861A7C}"/>
    <cellStyle name="20% - Ênfase6 3 4 4" xfId="8872" xr:uid="{47F58E42-B09F-4E83-B9FF-D1FBB73DEDCB}"/>
    <cellStyle name="20% - Ênfase6 3 4 4 2" xfId="10852" xr:uid="{302E6BE5-C6FA-45F9-A746-955F1AA776F8}"/>
    <cellStyle name="20% - Ênfase6 3 4 4 2 2" xfId="22308" xr:uid="{8163FBC1-5E9D-4B00-81C1-23CDCA8A419F}"/>
    <cellStyle name="20% - Ênfase6 3 4 4 3" xfId="14211" xr:uid="{8B34D7F7-F559-4D94-A6A6-BF2771A40455}"/>
    <cellStyle name="20% - Ênfase6 3 4 4 3 2" xfId="25276" xr:uid="{003D7DBB-C84B-482E-A357-163C4529177C}"/>
    <cellStyle name="20% - Ênfase6 3 4 4 4" xfId="16656" xr:uid="{0BC84208-A42B-4ACB-A37B-3E45CF94E336}"/>
    <cellStyle name="20% - Ênfase6 3 4 4 4 2" xfId="27470" xr:uid="{CFCFEAAE-74FB-46D1-860D-601A1F3080FF}"/>
    <cellStyle name="20% - Ênfase6 3 4 4 5" xfId="20359" xr:uid="{34DF25B0-2543-4942-AD55-AA8F0F052FC9}"/>
    <cellStyle name="20% - Ênfase6 3 4 5" xfId="10082" xr:uid="{865BB1F3-5237-4DFC-8CD7-A6A2D5E2F9A5}"/>
    <cellStyle name="20% - Ênfase6 3 4 5 2" xfId="13073" xr:uid="{B99F2F27-0E19-4750-9A54-7DAFF3BE18AF}"/>
    <cellStyle name="20% - Ênfase6 3 4 5 2 2" xfId="24141" xr:uid="{843E9D87-8040-446E-8FD4-F5C3C3851F4E}"/>
    <cellStyle name="20% - Ênfase6 3 4 5 3" xfId="21535" xr:uid="{B813DC72-E4BC-4F0B-8B1E-E121DDF22949}"/>
    <cellStyle name="20% - Ênfase6 3 4 6" xfId="12052" xr:uid="{92F6BC5C-EEAE-4BC1-A2A3-BBF9C4CC9ABE}"/>
    <cellStyle name="20% - Ênfase6 3 4 6 2" xfId="23223" xr:uid="{5F173171-2918-4E5E-BCEF-B9A182755D78}"/>
    <cellStyle name="20% - Ênfase6 3 4 7" xfId="15802" xr:uid="{8037135D-7D07-4AFD-82BE-617EED761A54}"/>
    <cellStyle name="20% - Ênfase6 3 4 7 2" xfId="26696" xr:uid="{A71E5C19-F089-4A91-A5D1-2ECAAE46CA6B}"/>
    <cellStyle name="20% - Ênfase6 3 4 8" xfId="19577" xr:uid="{8CEC52A7-8C99-4138-9C41-122714B2FAB2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2 2" xfId="22478" xr:uid="{7FBB4584-6056-4752-88D3-4F580D9F4B3D}"/>
    <cellStyle name="20% - Ênfase6 3 5 2 3" xfId="14395" xr:uid="{6D026ECA-FC20-4BDA-8E93-6615257E2985}"/>
    <cellStyle name="20% - Ênfase6 3 5 2 3 2" xfId="25460" xr:uid="{77592542-D90A-4295-8663-AE5A0C8CF96E}"/>
    <cellStyle name="20% - Ênfase6 3 5 2 4" xfId="16826" xr:uid="{32A6BEB4-3382-479B-BB2F-5676BE254893}"/>
    <cellStyle name="20% - Ênfase6 3 5 2 4 2" xfId="27640" xr:uid="{F66482B4-2702-4C14-BB5E-E3821005615B}"/>
    <cellStyle name="20% - Ênfase6 3 5 2 5" xfId="20529" xr:uid="{22C211C7-A118-44A3-BD1C-8A2887DB9042}"/>
    <cellStyle name="20% - Ênfase6 3 5 3" xfId="10085" xr:uid="{095DCCF7-09FA-4819-9F1F-C5873663025C}"/>
    <cellStyle name="20% - Ênfase6 3 5 3 2" xfId="13258" xr:uid="{B71487E0-98A4-494D-ACC1-07AF113E2974}"/>
    <cellStyle name="20% - Ênfase6 3 5 3 2 2" xfId="24325" xr:uid="{52B8DE6D-3867-4E81-99CC-EDCAFA02EF88}"/>
    <cellStyle name="20% - Ênfase6 3 5 3 3" xfId="21538" xr:uid="{D83BD652-1834-437D-9593-7FCF9ADEBDDA}"/>
    <cellStyle name="20% - Ênfase6 3 5 4" xfId="12282" xr:uid="{ABFB1633-4949-46FC-A241-1B038E68A03B}"/>
    <cellStyle name="20% - Ênfase6 3 5 4 2" xfId="23397" xr:uid="{72C26C6A-547B-42E0-93B8-BEDB863C583E}"/>
    <cellStyle name="20% - Ênfase6 3 5 5" xfId="15805" xr:uid="{37603B75-6CCD-4168-A1A3-3AA305D3049F}"/>
    <cellStyle name="20% - Ênfase6 3 5 5 2" xfId="26699" xr:uid="{E6D5F9C6-BEFD-4DD1-8E91-F8160879267C}"/>
    <cellStyle name="20% - Ênfase6 3 5 6" xfId="19580" xr:uid="{0CC6F297-3806-4CEC-A57A-DF409B173254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2 2" xfId="22760" xr:uid="{AE918CD8-9B40-4748-B555-F9B461B1C16D}"/>
    <cellStyle name="20% - Ênfase6 3 6 2 3" xfId="14681" xr:uid="{844894A5-0757-48FF-87D6-41134633CAF9}"/>
    <cellStyle name="20% - Ênfase6 3 6 2 3 2" xfId="25746" xr:uid="{82CF317E-F426-461B-B607-6C893BA1178D}"/>
    <cellStyle name="20% - Ênfase6 3 6 2 4" xfId="17108" xr:uid="{BB0B00C1-D5B3-48C7-AE6F-A4039A1E1959}"/>
    <cellStyle name="20% - Ênfase6 3 6 2 4 2" xfId="27922" xr:uid="{E3FE1EB5-60E9-442C-86A5-010C70037B82}"/>
    <cellStyle name="20% - Ênfase6 3 6 2 5" xfId="20811" xr:uid="{C5FEF0CB-1E4E-403D-99CA-35BA61AE8231}"/>
    <cellStyle name="20% - Ênfase6 3 6 3" xfId="10086" xr:uid="{8646F5F9-1CF5-47EF-B39B-0DEBBD89913D}"/>
    <cellStyle name="20% - Ênfase6 3 6 3 2" xfId="13544" xr:uid="{24470301-BA94-4E8C-9FBB-91F9096078B1}"/>
    <cellStyle name="20% - Ênfase6 3 6 3 2 2" xfId="24611" xr:uid="{C21F77F4-4C60-4E95-A247-9FE03ED628F4}"/>
    <cellStyle name="20% - Ênfase6 3 6 3 3" xfId="21539" xr:uid="{14DBCE5D-DBFB-4960-964D-A015AA6ADF2F}"/>
    <cellStyle name="20% - Ênfase6 3 6 4" xfId="12564" xr:uid="{28D80AFC-FCA1-4AF9-8D5F-0A45D30A923B}"/>
    <cellStyle name="20% - Ênfase6 3 6 4 2" xfId="23679" xr:uid="{19BD70AE-476D-462E-A41D-7F67363E03AC}"/>
    <cellStyle name="20% - Ênfase6 3 6 5" xfId="15806" xr:uid="{C9187B19-0F80-496A-9330-F5E2D2611A70}"/>
    <cellStyle name="20% - Ênfase6 3 6 5 2" xfId="26700" xr:uid="{B182C049-6BCC-420F-B43A-A4396CDB7B6E}"/>
    <cellStyle name="20% - Ênfase6 3 6 6" xfId="19581" xr:uid="{F4EEAB2F-0AF0-424A-A113-F3577242B913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2 2" xfId="23042" xr:uid="{18729EDD-3FBB-4CCB-9E0A-28D0FF3A1F77}"/>
    <cellStyle name="20% - Ênfase6 3 7 2 3" xfId="14963" xr:uid="{4221C7F3-2BA7-4035-A6E2-E186735224B2}"/>
    <cellStyle name="20% - Ênfase6 3 7 2 3 2" xfId="26028" xr:uid="{0C503F50-10C8-4C61-AE9C-2314263B78D6}"/>
    <cellStyle name="20% - Ênfase6 3 7 2 4" xfId="17390" xr:uid="{281F883A-E9D1-4DAF-B872-81FF540B972D}"/>
    <cellStyle name="20% - Ênfase6 3 7 2 4 2" xfId="28204" xr:uid="{F34B588E-EE2A-495B-A500-5BFD686BCE0E}"/>
    <cellStyle name="20% - Ênfase6 3 7 2 5" xfId="21093" xr:uid="{C5B93F8F-9DD7-4FD4-8CE8-5DBB36FBF17A}"/>
    <cellStyle name="20% - Ênfase6 3 7 3" xfId="10087" xr:uid="{DD289A18-B1FC-45A5-83CC-8DD7EBBE24E7}"/>
    <cellStyle name="20% - Ênfase6 3 7 3 2" xfId="13826" xr:uid="{84069E46-A363-47B5-B9AD-7EC6387CEE29}"/>
    <cellStyle name="20% - Ênfase6 3 7 3 2 2" xfId="24893" xr:uid="{6C9CCC8C-AD0B-4C18-809F-97C841B7BFBB}"/>
    <cellStyle name="20% - Ênfase6 3 7 3 3" xfId="21540" xr:uid="{B7BCCEF8-9500-45FB-8CC7-FD076885B8E8}"/>
    <cellStyle name="20% - Ênfase6 3 7 4" xfId="12846" xr:uid="{2B25AC72-21CB-458D-9E11-D561FD789C55}"/>
    <cellStyle name="20% - Ênfase6 3 7 4 2" xfId="23961" xr:uid="{436C4C2C-5DFE-444E-86DD-FF4D2D5BB9AB}"/>
    <cellStyle name="20% - Ênfase6 3 7 5" xfId="15807" xr:uid="{23FDE078-4AC6-4AC5-9EA2-9B8479E70BC9}"/>
    <cellStyle name="20% - Ênfase6 3 7 5 2" xfId="26701" xr:uid="{DA9B540B-881E-4D54-891B-3A286E7F59E0}"/>
    <cellStyle name="20% - Ênfase6 3 7 6" xfId="19582" xr:uid="{1AFAA9ED-14E5-4BBD-AAEC-1FA0147E8DB7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2 2 2" xfId="26108" xr:uid="{696079FB-CCD2-415D-8673-C8F1A5C6C380}"/>
    <cellStyle name="20% - Ênfase6 3 8 2 3" xfId="22196" xr:uid="{0242BB8B-545B-4FE0-9BE4-646EA4FEC499}"/>
    <cellStyle name="20% - Ênfase6 3 8 3" xfId="13908" xr:uid="{91979BA1-7339-423B-9BD4-E2453C8E70FC}"/>
    <cellStyle name="20% - Ênfase6 3 8 3 2" xfId="24973" xr:uid="{BB50037B-B520-4350-B72C-115DA40E00FA}"/>
    <cellStyle name="20% - Ênfase6 3 8 4" xfId="16544" xr:uid="{A39A5D84-17BC-4ABB-B271-C9FF565562E9}"/>
    <cellStyle name="20% - Ênfase6 3 8 4 2" xfId="27358" xr:uid="{7F3768B2-ABCA-4B2D-82FC-D01C927F0700}"/>
    <cellStyle name="20% - Ênfase6 3 8 5" xfId="20247" xr:uid="{029A379A-C868-4B5E-A2EA-B4226378FD52}"/>
    <cellStyle name="20% - Ênfase6 3 9" xfId="10072" xr:uid="{6F8A1F79-E706-4EF5-B7A4-7BD4DDC159A9}"/>
    <cellStyle name="20% - Ênfase6 3 9 2" xfId="14099" xr:uid="{BF723845-9807-4703-9022-500C84F6762D}"/>
    <cellStyle name="20% - Ênfase6 3 9 2 2" xfId="25164" xr:uid="{F4A8E6E4-369B-4C79-8158-62F5BD5D2D8E}"/>
    <cellStyle name="20% - Ênfase6 3 9 3" xfId="21525" xr:uid="{7E2F9FAC-60B7-48B8-A7A8-9EBCF0895014}"/>
    <cellStyle name="20% - Ênfase6 4" xfId="7285" xr:uid="{8153C270-8CC8-4327-B1B7-326440E21B0D}"/>
    <cellStyle name="20% - Ênfase6 4 10" xfId="12975" xr:uid="{C43C8E99-D669-46E7-A81D-205ABE47F895}"/>
    <cellStyle name="20% - Ênfase6 4 10 2" xfId="24043" xr:uid="{08786BF6-B514-4859-830A-2EF68D7D73D6}"/>
    <cellStyle name="20% - Ênfase6 4 11" xfId="11954" xr:uid="{AF705AAD-27E7-4074-AFF3-49D0C366BD76}"/>
    <cellStyle name="20% - Ênfase6 4 11 2" xfId="23125" xr:uid="{CD591D6C-A288-4AFA-8A79-6851D644AA18}"/>
    <cellStyle name="20% - Ênfase6 4 12" xfId="15808" xr:uid="{65F18859-03B8-4773-A94D-54141D1F351A}"/>
    <cellStyle name="20% - Ênfase6 4 12 2" xfId="26702" xr:uid="{74538C9B-D9A4-4A4C-92FD-ABB152217379}"/>
    <cellStyle name="20% - Ênfase6 4 13" xfId="19583" xr:uid="{D23E6753-6F07-411E-969A-B95D8BBE01E9}"/>
    <cellStyle name="20% - Ênfase6 4 2" xfId="7286" xr:uid="{F285C3A9-8352-48D3-BD2B-E2E5C5AA0988}"/>
    <cellStyle name="20% - Ênfase6 4 2 10" xfId="19584" xr:uid="{079D1D35-6AE1-4918-AC2E-26782469CC8F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2 2" xfId="22717" xr:uid="{D46F2B54-973C-45AD-B23A-3BE907998003}"/>
    <cellStyle name="20% - Ênfase6 4 2 2 2 2 3" xfId="14638" xr:uid="{D7028DCB-1E65-465A-82FD-E35D4E3E3E99}"/>
    <cellStyle name="20% - Ênfase6 4 2 2 2 2 3 2" xfId="25703" xr:uid="{8B18CD98-1013-40F5-9C2D-0E6D1E61CB26}"/>
    <cellStyle name="20% - Ênfase6 4 2 2 2 2 4" xfId="17065" xr:uid="{E79B6B2F-7E9F-4439-A247-5EF8B16DBB41}"/>
    <cellStyle name="20% - Ênfase6 4 2 2 2 2 4 2" xfId="27879" xr:uid="{DD4053EA-A10F-4DC7-83DE-FA0B4D002765}"/>
    <cellStyle name="20% - Ênfase6 4 2 2 2 2 5" xfId="20768" xr:uid="{D179E2B4-AEF4-45F4-9692-0E030AAB3F70}"/>
    <cellStyle name="20% - Ênfase6 4 2 2 2 3" xfId="10091" xr:uid="{308EEC41-65ED-4F79-A951-BA88359E140A}"/>
    <cellStyle name="20% - Ênfase6 4 2 2 2 3 2" xfId="13501" xr:uid="{581735E4-0BAD-4CCF-8646-11A848769A68}"/>
    <cellStyle name="20% - Ênfase6 4 2 2 2 3 2 2" xfId="24568" xr:uid="{E0086229-A88D-4C66-9781-CE5D2CD9FF3A}"/>
    <cellStyle name="20% - Ênfase6 4 2 2 2 3 3" xfId="21544" xr:uid="{FF97A291-3FF7-4704-9CCE-8B3FE35DF990}"/>
    <cellStyle name="20% - Ênfase6 4 2 2 2 4" xfId="12521" xr:uid="{FC6B2757-566E-4DE8-92DF-C94915A409C9}"/>
    <cellStyle name="20% - Ênfase6 4 2 2 2 4 2" xfId="23636" xr:uid="{32394DE5-A189-4F19-B0CE-44E5C59985C8}"/>
    <cellStyle name="20% - Ênfase6 4 2 2 2 5" xfId="15811" xr:uid="{0659B0EA-A9BD-4659-9202-49226428E1E7}"/>
    <cellStyle name="20% - Ênfase6 4 2 2 2 5 2" xfId="26705" xr:uid="{BD94A498-F5C0-4DF3-9DFA-7E7195DA8AC4}"/>
    <cellStyle name="20% - Ênfase6 4 2 2 2 6" xfId="19586" xr:uid="{4DA558F4-EB6A-4D3E-B9B3-45136FA58AF5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2 2" xfId="22999" xr:uid="{6C509048-36AE-4699-A8F2-12D945BD738F}"/>
    <cellStyle name="20% - Ênfase6 4 2 2 3 2 3" xfId="14920" xr:uid="{E925B705-C6CA-405C-8584-54AE1DF99D41}"/>
    <cellStyle name="20% - Ênfase6 4 2 2 3 2 3 2" xfId="25985" xr:uid="{C97A4A67-CA2F-4992-A905-A7D8A9E9C3A3}"/>
    <cellStyle name="20% - Ênfase6 4 2 2 3 2 4" xfId="17347" xr:uid="{60A74F91-8F01-4E9F-9AC0-0D0860ED2CF9}"/>
    <cellStyle name="20% - Ênfase6 4 2 2 3 2 4 2" xfId="28161" xr:uid="{559028D6-1227-48BE-8C3B-9CD9D8C21663}"/>
    <cellStyle name="20% - Ênfase6 4 2 2 3 2 5" xfId="21050" xr:uid="{26F3BC0C-B5B9-4365-8CB7-005F0CFC7403}"/>
    <cellStyle name="20% - Ênfase6 4 2 2 3 3" xfId="10092" xr:uid="{CD5EC5DA-8B31-42FE-92C8-14E069EA1B93}"/>
    <cellStyle name="20% - Ênfase6 4 2 2 3 3 2" xfId="13783" xr:uid="{7FBC73D3-0C61-445A-AFF0-2F5C0BB5F27B}"/>
    <cellStyle name="20% - Ênfase6 4 2 2 3 3 2 2" xfId="24850" xr:uid="{D41C4E8A-5997-420E-ACBF-305A7DA9C8E6}"/>
    <cellStyle name="20% - Ênfase6 4 2 2 3 3 3" xfId="21545" xr:uid="{C5D3C635-1D1B-4354-BE7B-02B0CD32FE77}"/>
    <cellStyle name="20% - Ênfase6 4 2 2 3 4" xfId="12803" xr:uid="{C89695C5-3C12-465A-903E-6B3B48F9B012}"/>
    <cellStyle name="20% - Ênfase6 4 2 2 3 4 2" xfId="23918" xr:uid="{FD4E10DE-BCEE-40E5-A448-FF05CBA0D2C7}"/>
    <cellStyle name="20% - Ênfase6 4 2 2 3 5" xfId="15812" xr:uid="{D517482C-2B69-4BDD-8F41-62A21FE6207B}"/>
    <cellStyle name="20% - Ênfase6 4 2 2 3 5 2" xfId="26706" xr:uid="{61C00159-0F00-42B0-8CCC-84022C9A0058}"/>
    <cellStyle name="20% - Ênfase6 4 2 2 3 6" xfId="19587" xr:uid="{0811B7C6-6215-456B-87B0-B243CC8EF38B}"/>
    <cellStyle name="20% - Ênfase6 4 2 2 4" xfId="9000" xr:uid="{EDE45FEB-0B5C-4C58-B8EC-37740D331872}"/>
    <cellStyle name="20% - Ênfase6 4 2 2 4 2" xfId="10979" xr:uid="{10C6B238-1C0C-4B90-AF05-69C585E81591}"/>
    <cellStyle name="20% - Ênfase6 4 2 2 4 2 2" xfId="22435" xr:uid="{05318D65-AEA2-48CC-93F2-FA735DD9485C}"/>
    <cellStyle name="20% - Ênfase6 4 2 2 4 3" xfId="14342" xr:uid="{9B172FFF-E403-48A4-89F7-22ECAA727B1E}"/>
    <cellStyle name="20% - Ênfase6 4 2 2 4 3 2" xfId="25407" xr:uid="{B8664252-E3F5-4578-89B5-458A0EAB29C0}"/>
    <cellStyle name="20% - Ênfase6 4 2 2 4 4" xfId="16783" xr:uid="{E3B8A7F2-5128-44B8-B9F9-9540CC9EFA29}"/>
    <cellStyle name="20% - Ênfase6 4 2 2 4 4 2" xfId="27597" xr:uid="{F5A47F09-FE16-444E-9AC3-47C88E58FB8B}"/>
    <cellStyle name="20% - Ênfase6 4 2 2 4 5" xfId="20486" xr:uid="{6FFC0864-86C3-4D37-A086-6C624BE6DB1D}"/>
    <cellStyle name="20% - Ênfase6 4 2 2 5" xfId="10090" xr:uid="{035EC3C5-3472-4A01-88BB-B0E20D60301B}"/>
    <cellStyle name="20% - Ênfase6 4 2 2 5 2" xfId="13205" xr:uid="{AB559AAB-31DC-48FC-8C03-6499F8D2D22F}"/>
    <cellStyle name="20% - Ênfase6 4 2 2 5 2 2" xfId="24272" xr:uid="{DA9CA178-6706-4EB2-A96E-B835184BD239}"/>
    <cellStyle name="20% - Ênfase6 4 2 2 5 3" xfId="21543" xr:uid="{3467FB92-CF22-498E-9D10-D0AF8CFAF8A1}"/>
    <cellStyle name="20% - Ênfase6 4 2 2 6" xfId="12239" xr:uid="{3DE6B72C-EB5D-4FE2-8398-CCBF17744E7A}"/>
    <cellStyle name="20% - Ênfase6 4 2 2 6 2" xfId="23354" xr:uid="{71292717-0466-459D-993A-431583CD3ED3}"/>
    <cellStyle name="20% - Ênfase6 4 2 2 7" xfId="15810" xr:uid="{9C45D52C-5659-41E4-A1C9-AE5A93EFF9A5}"/>
    <cellStyle name="20% - Ênfase6 4 2 2 7 2" xfId="26704" xr:uid="{4124EDB8-DE1C-4BE9-A728-98D4D87AB7B1}"/>
    <cellStyle name="20% - Ênfase6 4 2 2 8" xfId="19585" xr:uid="{75287C37-FCB0-43B9-BB82-0C6ECEFAFF6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2 2" xfId="22548" xr:uid="{5B125B5B-4793-4639-84E9-484D5F2DC08E}"/>
    <cellStyle name="20% - Ênfase6 4 2 3 2 3" xfId="14465" xr:uid="{E91FCBF5-DB9D-426E-9E08-7CAD8591DC13}"/>
    <cellStyle name="20% - Ênfase6 4 2 3 2 3 2" xfId="25530" xr:uid="{A4394295-4EFF-4909-83DF-8EFF05F8304B}"/>
    <cellStyle name="20% - Ênfase6 4 2 3 2 4" xfId="16896" xr:uid="{5DED229B-CEF0-4B63-BEB9-B0E176C07AC9}"/>
    <cellStyle name="20% - Ênfase6 4 2 3 2 4 2" xfId="27710" xr:uid="{94E12330-CC67-42FC-A687-2B0DF74D7449}"/>
    <cellStyle name="20% - Ênfase6 4 2 3 2 5" xfId="20599" xr:uid="{E90123DE-709D-4503-AC4F-05D9C690A93D}"/>
    <cellStyle name="20% - Ênfase6 4 2 3 3" xfId="10093" xr:uid="{372116DB-ADEC-4C38-A0C9-E1B113FC6D9A}"/>
    <cellStyle name="20% - Ênfase6 4 2 3 3 2" xfId="13328" xr:uid="{AC3B6ACD-F9B7-421D-B0FD-C4DAEBDB9874}"/>
    <cellStyle name="20% - Ênfase6 4 2 3 3 2 2" xfId="24395" xr:uid="{0DDCA671-E020-4C40-AE67-2CE9C5969423}"/>
    <cellStyle name="20% - Ênfase6 4 2 3 3 3" xfId="21546" xr:uid="{FA5BEF26-FBFB-41B1-96FE-8CA65B9110CA}"/>
    <cellStyle name="20% - Ênfase6 4 2 3 4" xfId="12352" xr:uid="{C8F1A1F6-4FA1-4066-B38C-32246ECC3FC3}"/>
    <cellStyle name="20% - Ênfase6 4 2 3 4 2" xfId="23467" xr:uid="{5C103DDE-E7F4-4DB5-8368-1D6953C54E1B}"/>
    <cellStyle name="20% - Ênfase6 4 2 3 5" xfId="15813" xr:uid="{9C317E73-A0FD-4F57-863C-E744CC6A2154}"/>
    <cellStyle name="20% - Ênfase6 4 2 3 5 2" xfId="26707" xr:uid="{BA0B1736-302F-4235-A423-D924EFC1BA4D}"/>
    <cellStyle name="20% - Ênfase6 4 2 3 6" xfId="19588" xr:uid="{9325F2B9-0712-405E-B073-8044475F49F5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2 2" xfId="22830" xr:uid="{CC878B03-EA72-4E7D-8BD6-FA666E420FDC}"/>
    <cellStyle name="20% - Ênfase6 4 2 4 2 3" xfId="14751" xr:uid="{CBC8E1A9-9510-45BE-A201-D516F0010B7C}"/>
    <cellStyle name="20% - Ênfase6 4 2 4 2 3 2" xfId="25816" xr:uid="{491F27E0-AC65-46DB-A9F2-AD9B8956C9B0}"/>
    <cellStyle name="20% - Ênfase6 4 2 4 2 4" xfId="17178" xr:uid="{6F776608-C1C9-437E-8E32-FEF344694009}"/>
    <cellStyle name="20% - Ênfase6 4 2 4 2 4 2" xfId="27992" xr:uid="{3606F8F7-5CC8-460E-8B76-43F36C44F69D}"/>
    <cellStyle name="20% - Ênfase6 4 2 4 2 5" xfId="20881" xr:uid="{8D5B547B-5DA0-4628-81EB-3129B9F52B1A}"/>
    <cellStyle name="20% - Ênfase6 4 2 4 3" xfId="10094" xr:uid="{BA2FCF9E-62A6-4B0B-A20E-2E16B660A138}"/>
    <cellStyle name="20% - Ênfase6 4 2 4 3 2" xfId="13614" xr:uid="{527CEC57-E6B6-47EF-BCA7-4EE1011615CB}"/>
    <cellStyle name="20% - Ênfase6 4 2 4 3 2 2" xfId="24681" xr:uid="{EE57E83D-2564-4CD5-A4D6-8BCB816D483C}"/>
    <cellStyle name="20% - Ênfase6 4 2 4 3 3" xfId="21547" xr:uid="{5C10BBD0-8670-4282-9739-87D320AEDDE6}"/>
    <cellStyle name="20% - Ênfase6 4 2 4 4" xfId="12634" xr:uid="{9DE6B2D8-8FC8-4F70-A46E-7C3BFF31BB70}"/>
    <cellStyle name="20% - Ênfase6 4 2 4 4 2" xfId="23749" xr:uid="{35E9ED4B-650B-46ED-811C-28F22052EDD6}"/>
    <cellStyle name="20% - Ênfase6 4 2 4 5" xfId="15814" xr:uid="{024813E9-D3E2-4B8D-A3F5-EE94EFA898C0}"/>
    <cellStyle name="20% - Ênfase6 4 2 4 5 2" xfId="26708" xr:uid="{26F7D1D1-8C68-451E-85CD-EC7B678A49C8}"/>
    <cellStyle name="20% - Ênfase6 4 2 4 6" xfId="19589" xr:uid="{8FBA7159-2648-4D9C-9012-065B6092969E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2 2 2" xfId="26245" xr:uid="{9FEB14F5-4898-473E-9132-6AEDA54C0890}"/>
    <cellStyle name="20% - Ênfase6 4 2 5 2 3" xfId="22266" xr:uid="{F934A49D-57B0-45AD-869B-60ADF789CD8F}"/>
    <cellStyle name="20% - Ênfase6 4 2 5 3" xfId="14045" xr:uid="{324BFD4B-7F58-4087-8158-021EB8623016}"/>
    <cellStyle name="20% - Ênfase6 4 2 5 3 2" xfId="25110" xr:uid="{F0B348DA-98BF-408C-BB8B-642C571D4ED6}"/>
    <cellStyle name="20% - Ênfase6 4 2 5 4" xfId="16614" xr:uid="{92CC61D2-F4E4-4A85-86FD-493EACD8C656}"/>
    <cellStyle name="20% - Ênfase6 4 2 5 4 2" xfId="27428" xr:uid="{AAECDECF-A42B-447D-A4DA-7153EC8534D2}"/>
    <cellStyle name="20% - Ênfase6 4 2 5 5" xfId="20317" xr:uid="{D874CE5A-59DC-4249-8EB3-D5F8281F0AAE}"/>
    <cellStyle name="20% - Ênfase6 4 2 6" xfId="10089" xr:uid="{6EBADC9B-FC91-4E1E-8414-3D1F9E74FD3A}"/>
    <cellStyle name="20% - Ênfase6 4 2 6 2" xfId="14169" xr:uid="{E92459EA-2B67-44CF-B119-B74A3101C4F3}"/>
    <cellStyle name="20% - Ênfase6 4 2 6 2 2" xfId="25234" xr:uid="{C7F67B9C-551B-447B-AF28-76743C6417AB}"/>
    <cellStyle name="20% - Ênfase6 4 2 6 3" xfId="21542" xr:uid="{D566D85B-3128-424B-B64F-3A1D80A656EE}"/>
    <cellStyle name="20% - Ênfase6 4 2 7" xfId="13031" xr:uid="{061E5844-CF09-4007-B5FE-ED66C9228CE9}"/>
    <cellStyle name="20% - Ênfase6 4 2 7 2" xfId="24099" xr:uid="{C7702D20-8754-46E2-B27F-B43C651B46A0}"/>
    <cellStyle name="20% - Ênfase6 4 2 8" xfId="12010" xr:uid="{0DFCAAFF-E083-4400-B594-639BCF791FE1}"/>
    <cellStyle name="20% - Ênfase6 4 2 8 2" xfId="23181" xr:uid="{47E6E305-B6A6-466A-B42F-3E7F089D59BF}"/>
    <cellStyle name="20% - Ênfase6 4 2 9" xfId="15809" xr:uid="{CE04FC22-6CB6-4C4A-AA1A-9B980F730423}"/>
    <cellStyle name="20% - Ênfase6 4 2 9 2" xfId="26703" xr:uid="{16D49B8F-43C3-4FFF-BFBB-74D1D403EB41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2 2" xfId="22661" xr:uid="{2EDF971D-A7EC-45C5-B0DA-5872B03FACB6}"/>
    <cellStyle name="20% - Ênfase6 4 3 2 2 3" xfId="14582" xr:uid="{6046A2BE-673A-4937-BD0E-839474E709DA}"/>
    <cellStyle name="20% - Ênfase6 4 3 2 2 3 2" xfId="25647" xr:uid="{7C97FC79-1248-481C-A24B-1F308DDC94AF}"/>
    <cellStyle name="20% - Ênfase6 4 3 2 2 4" xfId="17009" xr:uid="{3B0B7D73-58B1-4615-A4E0-DA0BA785E7C4}"/>
    <cellStyle name="20% - Ênfase6 4 3 2 2 4 2" xfId="27823" xr:uid="{19906175-6EF8-4164-9C6D-BEA0E2C91A61}"/>
    <cellStyle name="20% - Ênfase6 4 3 2 2 5" xfId="20712" xr:uid="{B8411E9A-C96C-4591-BC88-DC6DF5FCBBA2}"/>
    <cellStyle name="20% - Ênfase6 4 3 2 3" xfId="10096" xr:uid="{7973E71F-7C94-4A23-A9D3-5562B13DE8EC}"/>
    <cellStyle name="20% - Ênfase6 4 3 2 3 2" xfId="13445" xr:uid="{858B91C8-BF9A-4F31-BB02-B251AAF7AC30}"/>
    <cellStyle name="20% - Ênfase6 4 3 2 3 2 2" xfId="24512" xr:uid="{D92048EC-8842-4306-A756-282D7B28800E}"/>
    <cellStyle name="20% - Ênfase6 4 3 2 3 3" xfId="21549" xr:uid="{E2E46CE3-B25E-4C6C-86DC-669CA1648205}"/>
    <cellStyle name="20% - Ênfase6 4 3 2 4" xfId="12465" xr:uid="{C52C0E98-BC9B-4D5A-BF61-6D999571DEB8}"/>
    <cellStyle name="20% - Ênfase6 4 3 2 4 2" xfId="23580" xr:uid="{EF60D419-21DE-4DA9-A8C1-5AE69BAB3382}"/>
    <cellStyle name="20% - Ênfase6 4 3 2 5" xfId="15816" xr:uid="{254EFA8A-D334-4DF6-BA00-2778C6A03EAE}"/>
    <cellStyle name="20% - Ênfase6 4 3 2 5 2" xfId="26710" xr:uid="{9D816F25-C53D-4365-8429-9B34463F968B}"/>
    <cellStyle name="20% - Ênfase6 4 3 2 6" xfId="19591" xr:uid="{B10D192C-83DE-44A3-8ADD-0279696F5098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2 2" xfId="22943" xr:uid="{8ED3BED9-4A1A-41F2-B017-0E330FD4BD15}"/>
    <cellStyle name="20% - Ênfase6 4 3 3 2 3" xfId="14864" xr:uid="{F8370715-71F7-41D2-8B6E-2E52BEFFD787}"/>
    <cellStyle name="20% - Ênfase6 4 3 3 2 3 2" xfId="25929" xr:uid="{9DFED836-43E0-4C51-8DEC-74C03C919999}"/>
    <cellStyle name="20% - Ênfase6 4 3 3 2 4" xfId="17291" xr:uid="{8A70158B-BA09-4197-8B94-608ADE4B8B71}"/>
    <cellStyle name="20% - Ênfase6 4 3 3 2 4 2" xfId="28105" xr:uid="{9E717E38-DA76-4CE7-A323-5D7C500F4467}"/>
    <cellStyle name="20% - Ênfase6 4 3 3 2 5" xfId="20994" xr:uid="{416940B9-A2BE-4B01-9999-7EF15855BE46}"/>
    <cellStyle name="20% - Ênfase6 4 3 3 3" xfId="10097" xr:uid="{54A23134-B8A2-4CD7-9E07-41110570C1AA}"/>
    <cellStyle name="20% - Ênfase6 4 3 3 3 2" xfId="13727" xr:uid="{BB93E05B-B1DD-4537-B003-3C1C078E28A0}"/>
    <cellStyle name="20% - Ênfase6 4 3 3 3 2 2" xfId="24794" xr:uid="{2D0091FD-50BA-465F-92FE-87ECDFDD4A9A}"/>
    <cellStyle name="20% - Ênfase6 4 3 3 3 3" xfId="21550" xr:uid="{BEA529DE-4BFF-43E0-AF5F-0F51DF122D53}"/>
    <cellStyle name="20% - Ênfase6 4 3 3 4" xfId="12747" xr:uid="{F9989988-5EE9-4F3E-BF75-DE52006FD041}"/>
    <cellStyle name="20% - Ênfase6 4 3 3 4 2" xfId="23862" xr:uid="{D974EF0A-CD06-41D4-B987-CAFC183E662C}"/>
    <cellStyle name="20% - Ênfase6 4 3 3 5" xfId="15817" xr:uid="{0FDD6BBB-F38C-4125-9644-5BD1246EAA1C}"/>
    <cellStyle name="20% - Ênfase6 4 3 3 5 2" xfId="26711" xr:uid="{ABD8C8A0-2939-496B-AA01-7FA25E3BED42}"/>
    <cellStyle name="20% - Ênfase6 4 3 3 6" xfId="19592" xr:uid="{958E901E-91A0-47B4-9B63-22460840DD85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2 2 2" xfId="26189" xr:uid="{1727E59B-A194-421C-B8D3-46299383E0CF}"/>
    <cellStyle name="20% - Ênfase6 4 3 4 2 3" xfId="22379" xr:uid="{6EB5E4BB-7CB3-4DF1-8886-DFA665FB7F67}"/>
    <cellStyle name="20% - Ênfase6 4 3 4 3" xfId="13989" xr:uid="{EBBEADC0-26D0-4146-A653-E4DAE48D9C1F}"/>
    <cellStyle name="20% - Ênfase6 4 3 4 3 2" xfId="25054" xr:uid="{B69D0A3B-AE5B-4BC1-B6A4-25515F484D71}"/>
    <cellStyle name="20% - Ênfase6 4 3 4 4" xfId="16727" xr:uid="{555FA8BE-C6B1-4A17-B7B9-24122E808AF0}"/>
    <cellStyle name="20% - Ênfase6 4 3 4 4 2" xfId="27541" xr:uid="{A1C12DDD-2FD4-412A-B7DB-A1D4B338D927}"/>
    <cellStyle name="20% - Ênfase6 4 3 4 5" xfId="20430" xr:uid="{66DCC37D-2AED-4F5E-B3DB-54F79FF4A6D3}"/>
    <cellStyle name="20% - Ênfase6 4 3 5" xfId="10095" xr:uid="{1EF6AD2F-29BC-4C05-9437-22CA8B713302}"/>
    <cellStyle name="20% - Ênfase6 4 3 5 2" xfId="14286" xr:uid="{AAFA8D00-27A0-4A77-B6A4-DDF13B265746}"/>
    <cellStyle name="20% - Ênfase6 4 3 5 2 2" xfId="25351" xr:uid="{993F6541-EC01-424B-992F-E858CD8C9A12}"/>
    <cellStyle name="20% - Ênfase6 4 3 5 3" xfId="21548" xr:uid="{932FADC3-EEA3-4869-87FA-319161C2FD00}"/>
    <cellStyle name="20% - Ênfase6 4 3 6" xfId="13149" xr:uid="{C8C0F967-4ED6-4399-B81F-FDF858A9BC46}"/>
    <cellStyle name="20% - Ênfase6 4 3 6 2" xfId="24216" xr:uid="{B8D313F1-D61E-42B2-8838-0820BC557E96}"/>
    <cellStyle name="20% - Ênfase6 4 3 7" xfId="12183" xr:uid="{E300AB65-E50E-41DE-9B53-295282C81773}"/>
    <cellStyle name="20% - Ênfase6 4 3 7 2" xfId="23298" xr:uid="{8C948957-C52C-4C9A-B1ED-EE247A4A898D}"/>
    <cellStyle name="20% - Ênfase6 4 3 8" xfId="15815" xr:uid="{CE139190-1EF4-4C87-A500-C2C44177D0FC}"/>
    <cellStyle name="20% - Ênfase6 4 3 8 2" xfId="26709" xr:uid="{C2A4F085-0993-401E-B74A-C07586569C1A}"/>
    <cellStyle name="20% - Ênfase6 4 3 9" xfId="19590" xr:uid="{40F89B92-2DDA-4953-91EB-57CA0CE5C565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2 2" xfId="22604" xr:uid="{337F9BB1-1F47-4AC5-9904-4718301D7E65}"/>
    <cellStyle name="20% - Ênfase6 4 4 2 2 3" xfId="14521" xr:uid="{ED6D838E-8AF1-4E1A-9D64-FB1943F5D04E}"/>
    <cellStyle name="20% - Ênfase6 4 4 2 2 3 2" xfId="25586" xr:uid="{DF703F86-E628-40D8-A89D-98EDB03612E9}"/>
    <cellStyle name="20% - Ênfase6 4 4 2 2 4" xfId="16952" xr:uid="{C119F599-1DD6-42F0-B8FD-460D12963A36}"/>
    <cellStyle name="20% - Ênfase6 4 4 2 2 4 2" xfId="27766" xr:uid="{B6EF2018-1DE4-4E42-919C-F79E5360E9DF}"/>
    <cellStyle name="20% - Ênfase6 4 4 2 2 5" xfId="20655" xr:uid="{9ECCDCB8-F05E-4845-BBA5-9C13E66F7547}"/>
    <cellStyle name="20% - Ênfase6 4 4 2 3" xfId="10099" xr:uid="{6429731A-F9A4-472A-BE7D-6B042072379E}"/>
    <cellStyle name="20% - Ênfase6 4 4 2 3 2" xfId="13384" xr:uid="{523B1994-48FB-40B3-A52B-CBDF1EF4C7A1}"/>
    <cellStyle name="20% - Ênfase6 4 4 2 3 2 2" xfId="24451" xr:uid="{0E8CBFE3-5C25-40DA-8C4B-024CAD57E915}"/>
    <cellStyle name="20% - Ênfase6 4 4 2 3 3" xfId="21552" xr:uid="{4BDA8C83-2F8D-4BF2-866D-43BF2D64F7B8}"/>
    <cellStyle name="20% - Ênfase6 4 4 2 4" xfId="12408" xr:uid="{900A9CF1-B76F-4C6D-BF97-7CB425722758}"/>
    <cellStyle name="20% - Ênfase6 4 4 2 4 2" xfId="23523" xr:uid="{389D9204-3349-4734-B10A-1CED7A962C3C}"/>
    <cellStyle name="20% - Ênfase6 4 4 2 5" xfId="15819" xr:uid="{5CD7441E-1107-45A8-AF7C-2A8E49D8FCD8}"/>
    <cellStyle name="20% - Ênfase6 4 4 2 5 2" xfId="26713" xr:uid="{58C4AD5C-386A-4697-BE54-DF9EADCC3E7B}"/>
    <cellStyle name="20% - Ênfase6 4 4 2 6" xfId="19594" xr:uid="{E038124D-5BEC-411C-B163-0D2443F85DDC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2 2" xfId="22886" xr:uid="{58B5A4D1-C3CD-4109-A34F-C302FBD12D9D}"/>
    <cellStyle name="20% - Ênfase6 4 4 3 2 3" xfId="14807" xr:uid="{9D300AAF-7840-4ED0-BE26-82E126D35796}"/>
    <cellStyle name="20% - Ênfase6 4 4 3 2 3 2" xfId="25872" xr:uid="{3FC370F3-55EA-440E-B02A-A79FBCF240F5}"/>
    <cellStyle name="20% - Ênfase6 4 4 3 2 4" xfId="17234" xr:uid="{92E0158A-3450-48F3-BFCA-861B61C71AC6}"/>
    <cellStyle name="20% - Ênfase6 4 4 3 2 4 2" xfId="28048" xr:uid="{22C4A9FE-A453-47E2-B8CD-1750F0041222}"/>
    <cellStyle name="20% - Ênfase6 4 4 3 2 5" xfId="20937" xr:uid="{9DAB4678-65A5-481C-BF06-699EFB2FD98C}"/>
    <cellStyle name="20% - Ênfase6 4 4 3 3" xfId="10100" xr:uid="{B60DD55A-F9F7-48BE-964C-84589AE21D83}"/>
    <cellStyle name="20% - Ênfase6 4 4 3 3 2" xfId="13670" xr:uid="{F59D3F1D-8699-4BAD-AAC5-965668FA203C}"/>
    <cellStyle name="20% - Ênfase6 4 4 3 3 2 2" xfId="24737" xr:uid="{6BCF9DB3-6A42-4F0B-A046-8C923F3DB408}"/>
    <cellStyle name="20% - Ênfase6 4 4 3 3 3" xfId="21553" xr:uid="{0B85EDBD-6B37-494C-8BB6-045CE05517BC}"/>
    <cellStyle name="20% - Ênfase6 4 4 3 4" xfId="12690" xr:uid="{D8CD9031-C68B-4F06-A256-8F85937F56B4}"/>
    <cellStyle name="20% - Ênfase6 4 4 3 4 2" xfId="23805" xr:uid="{53E8649D-652E-42F0-99C0-20051996B140}"/>
    <cellStyle name="20% - Ênfase6 4 4 3 5" xfId="15820" xr:uid="{06EA4079-74A5-421C-A779-D6596CA6DBAE}"/>
    <cellStyle name="20% - Ênfase6 4 4 3 5 2" xfId="26714" xr:uid="{687794A5-EEB7-4CD8-BC64-E593464A02CB}"/>
    <cellStyle name="20% - Ênfase6 4 4 3 6" xfId="19595" xr:uid="{3CB6D32C-9CC9-4824-BA16-BBB4A0D05CAA}"/>
    <cellStyle name="20% - Ênfase6 4 4 4" xfId="8886" xr:uid="{20FC1BFA-1335-4AEB-B1CA-3B35A64BB56E}"/>
    <cellStyle name="20% - Ênfase6 4 4 4 2" xfId="10866" xr:uid="{8027BC40-24B2-4088-AEC8-2449E2287E12}"/>
    <cellStyle name="20% - Ênfase6 4 4 4 2 2" xfId="22322" xr:uid="{A9675A13-19D3-42FD-807F-8EC70A6D20DB}"/>
    <cellStyle name="20% - Ênfase6 4 4 4 3" xfId="14225" xr:uid="{DC04B3CE-09C7-4CBE-B6DA-1BA7A5DFF9C0}"/>
    <cellStyle name="20% - Ênfase6 4 4 4 3 2" xfId="25290" xr:uid="{D8159136-D9EC-43F6-BE15-7DD7B1EBFA0F}"/>
    <cellStyle name="20% - Ênfase6 4 4 4 4" xfId="16670" xr:uid="{F8281DE8-9BCA-4C05-B6D9-54E2C2CEDA97}"/>
    <cellStyle name="20% - Ênfase6 4 4 4 4 2" xfId="27484" xr:uid="{13C3FBE0-E263-4832-A7F3-841094E24763}"/>
    <cellStyle name="20% - Ênfase6 4 4 4 5" xfId="20373" xr:uid="{A227E7B9-C95A-48C8-AB76-BC91DC7D9158}"/>
    <cellStyle name="20% - Ênfase6 4 4 5" xfId="10098" xr:uid="{5C263E06-9145-4F87-BA9F-EE6EB78A29BB}"/>
    <cellStyle name="20% - Ênfase6 4 4 5 2" xfId="13087" xr:uid="{848ABD48-F265-4C38-8FEA-D4C9976B3FA9}"/>
    <cellStyle name="20% - Ênfase6 4 4 5 2 2" xfId="24155" xr:uid="{2CAB71EE-315E-47F0-922C-42523454450E}"/>
    <cellStyle name="20% - Ênfase6 4 4 5 3" xfId="21551" xr:uid="{D08E4FA4-A22E-45B8-ADDD-2017138A278D}"/>
    <cellStyle name="20% - Ênfase6 4 4 6" xfId="12066" xr:uid="{E4437994-C1A5-4477-A805-98D3729AFF65}"/>
    <cellStyle name="20% - Ênfase6 4 4 6 2" xfId="23237" xr:uid="{413FB1DA-F8E8-4E3E-A207-9CF3ADAAF4F9}"/>
    <cellStyle name="20% - Ênfase6 4 4 7" xfId="15818" xr:uid="{43B17304-1C2C-4B2A-A7C9-662D8422AE98}"/>
    <cellStyle name="20% - Ênfase6 4 4 7 2" xfId="26712" xr:uid="{66F26F89-7BB9-4CFE-A8E7-FEFF2EA0A5C3}"/>
    <cellStyle name="20% - Ênfase6 4 4 8" xfId="19593" xr:uid="{FB1CBA67-84C9-4370-84A6-48FAAD235671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2 2" xfId="22492" xr:uid="{9DA2A87F-3BE5-47F2-9A4F-4197C7272B69}"/>
    <cellStyle name="20% - Ênfase6 4 5 2 3" xfId="14409" xr:uid="{5D1F5055-60C6-43C3-8D06-9504F5CF19AD}"/>
    <cellStyle name="20% - Ênfase6 4 5 2 3 2" xfId="25474" xr:uid="{7BC41116-E52C-4236-B881-E67EDAC3B8D8}"/>
    <cellStyle name="20% - Ênfase6 4 5 2 4" xfId="16840" xr:uid="{560C1A39-CAAE-4A96-BC69-4A9406398E99}"/>
    <cellStyle name="20% - Ênfase6 4 5 2 4 2" xfId="27654" xr:uid="{F54EB977-D695-430F-B574-5FB2CDA91B5F}"/>
    <cellStyle name="20% - Ênfase6 4 5 2 5" xfId="20543" xr:uid="{78E4EC30-CFC8-4009-AD88-4B211CB8E0DB}"/>
    <cellStyle name="20% - Ênfase6 4 5 3" xfId="10101" xr:uid="{4BFB758A-54C7-43BD-A45B-A227E7D7A08D}"/>
    <cellStyle name="20% - Ênfase6 4 5 3 2" xfId="13272" xr:uid="{F73D23D9-75FB-430A-A2BA-E66E6EE2BF9C}"/>
    <cellStyle name="20% - Ênfase6 4 5 3 2 2" xfId="24339" xr:uid="{170AE1D8-0FDD-4F5E-8FFE-10062F95E37E}"/>
    <cellStyle name="20% - Ênfase6 4 5 3 3" xfId="21554" xr:uid="{EAADA790-F3EC-4A7A-8755-FFD6F313CEC7}"/>
    <cellStyle name="20% - Ênfase6 4 5 4" xfId="12296" xr:uid="{129EB046-6FFD-4404-9782-7044467F3066}"/>
    <cellStyle name="20% - Ênfase6 4 5 4 2" xfId="23411" xr:uid="{A37F0AF2-A9D6-4273-9795-B072FBD9FE85}"/>
    <cellStyle name="20% - Ênfase6 4 5 5" xfId="15821" xr:uid="{08AE1FE2-0612-44F0-9EBC-D963175990F9}"/>
    <cellStyle name="20% - Ênfase6 4 5 5 2" xfId="26715" xr:uid="{E81D6BF3-8C9A-4594-BA30-F4B61DE36120}"/>
    <cellStyle name="20% - Ênfase6 4 5 6" xfId="19596" xr:uid="{DB7B38E8-1555-41AD-854A-A388812FF8AE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2 2" xfId="22774" xr:uid="{AF60F508-32AA-4DD9-8BA7-222167A4B250}"/>
    <cellStyle name="20% - Ênfase6 4 6 2 3" xfId="14695" xr:uid="{E7E9E15F-9CD8-4224-9789-6F04DBA30670}"/>
    <cellStyle name="20% - Ênfase6 4 6 2 3 2" xfId="25760" xr:uid="{88EAB645-34D8-4119-AE09-891259A9BEFD}"/>
    <cellStyle name="20% - Ênfase6 4 6 2 4" xfId="17122" xr:uid="{955BDC5C-5AC5-4E60-A07B-E1C5D6470076}"/>
    <cellStyle name="20% - Ênfase6 4 6 2 4 2" xfId="27936" xr:uid="{D23A26AF-EBBA-4767-B7EF-1A98D00E7FBF}"/>
    <cellStyle name="20% - Ênfase6 4 6 2 5" xfId="20825" xr:uid="{6470561D-91EE-484A-972A-1709746C7F10}"/>
    <cellStyle name="20% - Ênfase6 4 6 3" xfId="10102" xr:uid="{69F6A363-C31E-4D2A-8161-F28FD5A0582B}"/>
    <cellStyle name="20% - Ênfase6 4 6 3 2" xfId="13558" xr:uid="{49C96F1F-2F50-416D-A71A-A00CC362C843}"/>
    <cellStyle name="20% - Ênfase6 4 6 3 2 2" xfId="24625" xr:uid="{BFBBA52F-F17D-4333-A36F-E32BB903D2C6}"/>
    <cellStyle name="20% - Ênfase6 4 6 3 3" xfId="21555" xr:uid="{785C9A6E-7597-4B48-868C-8A1E3E346C6A}"/>
    <cellStyle name="20% - Ênfase6 4 6 4" xfId="12578" xr:uid="{C04D8481-79CF-4E7A-B95A-834EBEE45817}"/>
    <cellStyle name="20% - Ênfase6 4 6 4 2" xfId="23693" xr:uid="{161BCB24-0554-4A00-921A-A2BE60E4585A}"/>
    <cellStyle name="20% - Ênfase6 4 6 5" xfId="15822" xr:uid="{E6E1CE2D-7576-4E0F-B03B-329F9FE7E2E6}"/>
    <cellStyle name="20% - Ênfase6 4 6 5 2" xfId="26716" xr:uid="{FD7672BE-6F71-49E7-8B32-41F36C1A0FBD}"/>
    <cellStyle name="20% - Ênfase6 4 6 6" xfId="19597" xr:uid="{B077A962-B664-461B-A779-20C1E604F02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2 2" xfId="23056" xr:uid="{3405F852-5365-42DF-BB51-882DE38BFFA3}"/>
    <cellStyle name="20% - Ênfase6 4 7 2 3" xfId="14977" xr:uid="{2D54571C-3168-4EF8-9357-660EC573C51A}"/>
    <cellStyle name="20% - Ênfase6 4 7 2 3 2" xfId="26042" xr:uid="{8E15D61C-36E4-407F-8309-256DC7F364DD}"/>
    <cellStyle name="20% - Ênfase6 4 7 2 4" xfId="17404" xr:uid="{F01CE91D-1B78-42F1-8CDA-23FBC9B0C6D6}"/>
    <cellStyle name="20% - Ênfase6 4 7 2 4 2" xfId="28218" xr:uid="{73788367-6BBA-467B-AE7A-983AF9DA81C4}"/>
    <cellStyle name="20% - Ênfase6 4 7 2 5" xfId="21107" xr:uid="{56E04973-F427-4FF5-AEC3-14E2E247F76C}"/>
    <cellStyle name="20% - Ênfase6 4 7 3" xfId="10103" xr:uid="{66055161-5C49-4B53-BB48-A0EC7E0F5458}"/>
    <cellStyle name="20% - Ênfase6 4 7 3 2" xfId="13840" xr:uid="{BE1A291C-5FD6-4A69-A7D5-5F8B53AC2757}"/>
    <cellStyle name="20% - Ênfase6 4 7 3 2 2" xfId="24907" xr:uid="{7325BC4B-01EB-4CEA-BE0A-9BC6D8E78BF4}"/>
    <cellStyle name="20% - Ênfase6 4 7 3 3" xfId="21556" xr:uid="{72321287-F99C-447D-8D51-822BE7DE26E2}"/>
    <cellStyle name="20% - Ênfase6 4 7 4" xfId="12860" xr:uid="{2FA10A6C-F235-471B-A8D1-16EFD4D52F2E}"/>
    <cellStyle name="20% - Ênfase6 4 7 4 2" xfId="23975" xr:uid="{1441F005-43B2-4DAA-996B-48407E4DA4D6}"/>
    <cellStyle name="20% - Ênfase6 4 7 5" xfId="15823" xr:uid="{D95A0322-DFC4-4119-BDD9-5267549463B9}"/>
    <cellStyle name="20% - Ênfase6 4 7 5 2" xfId="26717" xr:uid="{47B888E3-FBB8-4CFE-8C50-41468C822FFA}"/>
    <cellStyle name="20% - Ênfase6 4 7 6" xfId="19598" xr:uid="{A8D06962-BC96-4811-BCCF-F70DA864755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2 2 2" xfId="26122" xr:uid="{059991D6-A2D1-4394-B944-724497DC633F}"/>
    <cellStyle name="20% - Ênfase6 4 8 2 3" xfId="22210" xr:uid="{F889AE0C-2D32-4E3B-B6E5-1982F5802D71}"/>
    <cellStyle name="20% - Ênfase6 4 8 3" xfId="13922" xr:uid="{42F4C53F-CBA7-4F7B-A4C1-89A04FF7B97F}"/>
    <cellStyle name="20% - Ênfase6 4 8 3 2" xfId="24987" xr:uid="{C363FCCE-141F-467A-BFC1-1345E8F49D19}"/>
    <cellStyle name="20% - Ênfase6 4 8 4" xfId="16558" xr:uid="{E1791417-4DB2-48A6-A885-615CF1F52CB1}"/>
    <cellStyle name="20% - Ênfase6 4 8 4 2" xfId="27372" xr:uid="{26E6C005-CCB4-46C7-9062-25FCF4F4210C}"/>
    <cellStyle name="20% - Ênfase6 4 8 5" xfId="20261" xr:uid="{882AC8F7-B1E4-4C6C-95F3-A1FA16DB97AB}"/>
    <cellStyle name="20% - Ênfase6 4 9" xfId="10088" xr:uid="{F00F51C4-368E-43DB-9865-239866CF7468}"/>
    <cellStyle name="20% - Ênfase6 4 9 2" xfId="14113" xr:uid="{22CE03A4-1282-4350-8957-0A28E305C385}"/>
    <cellStyle name="20% - Ênfase6 4 9 2 2" xfId="25178" xr:uid="{1D0C0D4D-BACC-44A2-8A31-FF548C3AAA47}"/>
    <cellStyle name="20% - Ênfase6 4 9 3" xfId="21541" xr:uid="{659E7B6C-0F74-4DEE-92A1-5A8D42A5D5C2}"/>
    <cellStyle name="20% - Ênfase6 5" xfId="7301" xr:uid="{A94E0751-3C6C-426E-81F6-5A7A9C80FBFC}"/>
    <cellStyle name="20% - Ênfase6 5 10" xfId="15824" xr:uid="{7219B99E-EDA8-4DE4-AFB3-0ADB12F43DC5}"/>
    <cellStyle name="20% - Ênfase6 5 10 2" xfId="26718" xr:uid="{B0F1C818-6C68-4302-B051-5E638F7EFA41}"/>
    <cellStyle name="20% - Ênfase6 5 11" xfId="19599" xr:uid="{2B7F9C1E-9954-4D0F-A041-A0AA1DEF1A6C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2 2" xfId="22617" xr:uid="{7DCBDE4E-9FB9-48B6-AD40-EFBF9C3EB430}"/>
    <cellStyle name="20% - Ênfase6 5 2 2 2 3" xfId="14538" xr:uid="{C820EF3A-D633-47CD-A31A-70BFC76ACA1D}"/>
    <cellStyle name="20% - Ênfase6 5 2 2 2 3 2" xfId="25603" xr:uid="{58C0D686-FAD5-4C66-BD02-74C247AEA8EA}"/>
    <cellStyle name="20% - Ênfase6 5 2 2 2 4" xfId="16965" xr:uid="{09D1E9BF-B0C7-42DA-913B-E5D2BDC487D1}"/>
    <cellStyle name="20% - Ênfase6 5 2 2 2 4 2" xfId="27779" xr:uid="{B794993F-8789-4539-869B-250FE46BE52F}"/>
    <cellStyle name="20% - Ênfase6 5 2 2 2 5" xfId="20668" xr:uid="{5CDB4ACD-9BA6-4897-9E4D-3266B781CD97}"/>
    <cellStyle name="20% - Ênfase6 5 2 2 3" xfId="10106" xr:uid="{C118822C-E537-4330-9C4E-30BB2F30D9F2}"/>
    <cellStyle name="20% - Ênfase6 5 2 2 3 2" xfId="13401" xr:uid="{C9646E0B-4401-49C2-B891-6E60503CF9B5}"/>
    <cellStyle name="20% - Ênfase6 5 2 2 3 2 2" xfId="24468" xr:uid="{560EAB4D-0AD3-4478-8F0A-97999F740FAB}"/>
    <cellStyle name="20% - Ênfase6 5 2 2 3 3" xfId="21559" xr:uid="{814AC755-5C5E-4737-B9EA-2C2A29B757B3}"/>
    <cellStyle name="20% - Ênfase6 5 2 2 4" xfId="12421" xr:uid="{598BAB26-4029-4707-B1D8-C7CF1DCE2179}"/>
    <cellStyle name="20% - Ênfase6 5 2 2 4 2" xfId="23536" xr:uid="{C9FD669A-A873-4DC3-A80C-BE7E9BB03127}"/>
    <cellStyle name="20% - Ênfase6 5 2 2 5" xfId="15826" xr:uid="{130564C3-210C-4F1D-81A7-A2433902CDA6}"/>
    <cellStyle name="20% - Ênfase6 5 2 2 5 2" xfId="26720" xr:uid="{C8309258-FEAC-44EE-B097-883215D18D7F}"/>
    <cellStyle name="20% - Ênfase6 5 2 2 6" xfId="19601" xr:uid="{F67AF23C-40FF-47C3-A02F-00D8B76B0D29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2 2" xfId="22899" xr:uid="{87616ED4-30C0-45CF-856C-47E20C671153}"/>
    <cellStyle name="20% - Ênfase6 5 2 3 2 3" xfId="14820" xr:uid="{6E143AF6-9853-4935-9068-61F509401638}"/>
    <cellStyle name="20% - Ênfase6 5 2 3 2 3 2" xfId="25885" xr:uid="{C5653F9C-F0D5-4EDE-9D57-F84B52C6682D}"/>
    <cellStyle name="20% - Ênfase6 5 2 3 2 4" xfId="17247" xr:uid="{5C601399-6346-43F8-8959-AA549BF433C1}"/>
    <cellStyle name="20% - Ênfase6 5 2 3 2 4 2" xfId="28061" xr:uid="{68540C10-31C1-49F0-A238-C106CF18CB46}"/>
    <cellStyle name="20% - Ênfase6 5 2 3 2 5" xfId="20950" xr:uid="{853EB29A-A5FB-4010-88FC-7625FFA5F705}"/>
    <cellStyle name="20% - Ênfase6 5 2 3 3" xfId="10107" xr:uid="{DD52AD54-A22E-4AF0-B878-BFD77B3C5FC7}"/>
    <cellStyle name="20% - Ênfase6 5 2 3 3 2" xfId="13683" xr:uid="{8693FC2F-89DB-4172-B5D0-3AC39FC45233}"/>
    <cellStyle name="20% - Ênfase6 5 2 3 3 2 2" xfId="24750" xr:uid="{C1407574-F3A4-4F53-AAB5-76EEBCD373AE}"/>
    <cellStyle name="20% - Ênfase6 5 2 3 3 3" xfId="21560" xr:uid="{1D5581EF-BDCD-4A70-95A6-8F52F561D5C3}"/>
    <cellStyle name="20% - Ênfase6 5 2 3 4" xfId="12703" xr:uid="{57115FE1-219F-46B4-8425-CA54A157E834}"/>
    <cellStyle name="20% - Ênfase6 5 2 3 4 2" xfId="23818" xr:uid="{76CE3574-62E0-4DFA-A14B-1346BCD2C1FF}"/>
    <cellStyle name="20% - Ênfase6 5 2 3 5" xfId="15827" xr:uid="{3CDA1645-7EEF-4183-95BA-09FEAAC3CB2D}"/>
    <cellStyle name="20% - Ênfase6 5 2 3 5 2" xfId="26721" xr:uid="{8C92E65A-D632-4A76-81A2-3BF631B1A99A}"/>
    <cellStyle name="20% - Ênfase6 5 2 3 6" xfId="19602" xr:uid="{9D97CE51-47D9-45D9-9316-715E7265A2FF}"/>
    <cellStyle name="20% - Ênfase6 5 2 4" xfId="8900" xr:uid="{BD898E0A-9337-4CDA-8F92-362C2B3B23D4}"/>
    <cellStyle name="20% - Ênfase6 5 2 4 2" xfId="10879" xr:uid="{A74F3B64-EBE6-4C1A-B663-197009BDAC81}"/>
    <cellStyle name="20% - Ênfase6 5 2 4 2 2" xfId="22335" xr:uid="{18685CAE-5CB9-4621-9FA0-D80DDCCB52AE}"/>
    <cellStyle name="20% - Ênfase6 5 2 4 3" xfId="14242" xr:uid="{BA636F0E-FF5A-4490-8288-4500C7A83EEC}"/>
    <cellStyle name="20% - Ênfase6 5 2 4 3 2" xfId="25307" xr:uid="{7982664F-8ECC-404C-8E83-60D13372C77C}"/>
    <cellStyle name="20% - Ênfase6 5 2 4 4" xfId="16683" xr:uid="{D931194A-CAD6-4181-8596-692C4151DD21}"/>
    <cellStyle name="20% - Ênfase6 5 2 4 4 2" xfId="27497" xr:uid="{25FEE481-D1E5-4C3E-B910-4AE729D8E0CD}"/>
    <cellStyle name="20% - Ênfase6 5 2 4 5" xfId="20386" xr:uid="{F0FAB41B-3AF6-4C40-A02E-821277ACAE8A}"/>
    <cellStyle name="20% - Ênfase6 5 2 5" xfId="10105" xr:uid="{82FA92C7-338A-4C4C-8E3A-C665C1C4C4F6}"/>
    <cellStyle name="20% - Ênfase6 5 2 5 2" xfId="13105" xr:uid="{4874C375-33C8-42FF-A4D8-3D5F7994235B}"/>
    <cellStyle name="20% - Ênfase6 5 2 5 2 2" xfId="24172" xr:uid="{089E51F9-CA6A-4B00-8CAB-37BADD4F3B57}"/>
    <cellStyle name="20% - Ênfase6 5 2 5 3" xfId="21558" xr:uid="{38775CB3-AD21-4D4C-97E4-2513310F3ACE}"/>
    <cellStyle name="20% - Ênfase6 5 2 6" xfId="12139" xr:uid="{3AD10235-E509-47A3-9FC2-6E0047F1851A}"/>
    <cellStyle name="20% - Ênfase6 5 2 6 2" xfId="23254" xr:uid="{E200410A-2152-40FD-BAA9-305E0E172BF2}"/>
    <cellStyle name="20% - Ênfase6 5 2 7" xfId="15825" xr:uid="{F5AFF354-2958-4EC1-BD02-EFD3C9A0585F}"/>
    <cellStyle name="20% - Ênfase6 5 2 7 2" xfId="26719" xr:uid="{3FA58E64-F382-45B0-BF96-9CCC48DEEA21}"/>
    <cellStyle name="20% - Ênfase6 5 2 8" xfId="19600" xr:uid="{804754F1-41FC-4A26-A9CF-6C3CD14A672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2 2" xfId="22448" xr:uid="{8CAEA0A6-19D6-42E2-B875-AC2B7BC53C17}"/>
    <cellStyle name="20% - Ênfase6 5 3 2 3" xfId="14365" xr:uid="{98EB8F90-4620-4B70-9B2D-B19D1BEF4B9E}"/>
    <cellStyle name="20% - Ênfase6 5 3 2 3 2" xfId="25430" xr:uid="{5187E100-75B5-41AA-99F2-023052857C05}"/>
    <cellStyle name="20% - Ênfase6 5 3 2 4" xfId="16796" xr:uid="{E2EA2856-D205-4CA8-8ACD-0D749D2CB148}"/>
    <cellStyle name="20% - Ênfase6 5 3 2 4 2" xfId="27610" xr:uid="{307DF49F-33E7-4EC3-91DE-263CD3789535}"/>
    <cellStyle name="20% - Ênfase6 5 3 2 5" xfId="20499" xr:uid="{24831C7E-182F-4CC4-B2AB-118C0502D7BC}"/>
    <cellStyle name="20% - Ênfase6 5 3 3" xfId="10108" xr:uid="{E84BAED4-2A19-4771-A2D3-5221287F0504}"/>
    <cellStyle name="20% - Ênfase6 5 3 3 2" xfId="13228" xr:uid="{9A8CF22F-4DAE-4DC0-BA6B-6E002ED3CBC8}"/>
    <cellStyle name="20% - Ênfase6 5 3 3 2 2" xfId="24295" xr:uid="{0FA0291F-2524-4B93-9174-2AF7B8B501F3}"/>
    <cellStyle name="20% - Ênfase6 5 3 3 3" xfId="21561" xr:uid="{C1880572-F465-42DF-BAAC-40D77EBD85AF}"/>
    <cellStyle name="20% - Ênfase6 5 3 4" xfId="12252" xr:uid="{3EFA0421-6396-497E-96D4-3D4DF2EA2FDC}"/>
    <cellStyle name="20% - Ênfase6 5 3 4 2" xfId="23367" xr:uid="{8C24A68C-EF19-4069-9EE9-D94EE2E0D87A}"/>
    <cellStyle name="20% - Ênfase6 5 3 5" xfId="15828" xr:uid="{BD6A57DC-620D-49EA-BE7D-096684BC9D2F}"/>
    <cellStyle name="20% - Ênfase6 5 3 5 2" xfId="26722" xr:uid="{79283B3D-5B03-4806-9687-5779D380A6E3}"/>
    <cellStyle name="20% - Ênfase6 5 3 6" xfId="19603" xr:uid="{009F7545-CB29-48A9-9F82-9F36BCBE92BD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2 2" xfId="22730" xr:uid="{D6878CBD-2282-4617-86E6-1D196808E804}"/>
    <cellStyle name="20% - Ênfase6 5 4 2 3" xfId="14651" xr:uid="{3A3D6DA6-0CCE-4F32-B3E6-BE7EAFB0BEEE}"/>
    <cellStyle name="20% - Ênfase6 5 4 2 3 2" xfId="25716" xr:uid="{6F70805C-78DE-4A78-9763-22112782AFAE}"/>
    <cellStyle name="20% - Ênfase6 5 4 2 4" xfId="17078" xr:uid="{A20BDC70-1D2C-408F-A61C-D1276FF77A49}"/>
    <cellStyle name="20% - Ênfase6 5 4 2 4 2" xfId="27892" xr:uid="{A7961AAF-3F07-4494-AF01-58A035C451DA}"/>
    <cellStyle name="20% - Ênfase6 5 4 2 5" xfId="20781" xr:uid="{62ABC33C-D622-4078-A2E6-990164BD4D82}"/>
    <cellStyle name="20% - Ênfase6 5 4 3" xfId="10109" xr:uid="{BFB81351-E20B-4DBD-B935-773991C26BF7}"/>
    <cellStyle name="20% - Ênfase6 5 4 3 2" xfId="13514" xr:uid="{DDB72C67-3F97-4612-9C00-B57C03A68E29}"/>
    <cellStyle name="20% - Ênfase6 5 4 3 2 2" xfId="24581" xr:uid="{A3BD7A8B-D007-4230-8315-BA6A6451B3AF}"/>
    <cellStyle name="20% - Ênfase6 5 4 3 3" xfId="21562" xr:uid="{0353DE9A-7353-4F8A-B42D-141A13A6A321}"/>
    <cellStyle name="20% - Ênfase6 5 4 4" xfId="12534" xr:uid="{43D75549-7642-4E27-B3B0-13EEB07158A9}"/>
    <cellStyle name="20% - Ênfase6 5 4 4 2" xfId="23649" xr:uid="{F114CDC2-328A-48C9-B8F1-D6A736AB3C53}"/>
    <cellStyle name="20% - Ênfase6 5 4 5" xfId="15829" xr:uid="{BAF61CD1-9D32-4FA1-B4F2-08B7AA8DFE67}"/>
    <cellStyle name="20% - Ênfase6 5 4 5 2" xfId="26723" xr:uid="{DDD32774-07F8-41C4-80E8-DAC77CACBD5D}"/>
    <cellStyle name="20% - Ênfase6 5 4 6" xfId="19604" xr:uid="{49B87D2D-15A4-458F-AA2B-15447CFA454E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2 2" xfId="23012" xr:uid="{55CA76B4-8DD2-406A-90BD-109A37262C37}"/>
    <cellStyle name="20% - Ênfase6 5 5 2 3" xfId="14933" xr:uid="{A6109FF9-0551-4171-846F-BA574E3D470C}"/>
    <cellStyle name="20% - Ênfase6 5 5 2 3 2" xfId="25998" xr:uid="{ECE3B89F-34CB-4021-A4F5-D47875176EE3}"/>
    <cellStyle name="20% - Ênfase6 5 5 2 4" xfId="17360" xr:uid="{68B3E7C1-21FD-4E70-A1AB-C4FF93DCF7E6}"/>
    <cellStyle name="20% - Ênfase6 5 5 2 4 2" xfId="28174" xr:uid="{C35961DD-4279-4DF8-9B08-FD595E360BE1}"/>
    <cellStyle name="20% - Ênfase6 5 5 2 5" xfId="21063" xr:uid="{9B9F31ED-31A0-4BBB-9F78-B76FC9AECB8E}"/>
    <cellStyle name="20% - Ênfase6 5 5 3" xfId="10110" xr:uid="{5EE46012-8DD7-4CC7-AC5D-085AAC840F9F}"/>
    <cellStyle name="20% - Ênfase6 5 5 3 2" xfId="13796" xr:uid="{B3B4727E-E0E7-4A0F-A4F3-AB28BF1E7CD1}"/>
    <cellStyle name="20% - Ênfase6 5 5 3 2 2" xfId="24863" xr:uid="{1373B19B-5BEF-4446-9886-B5D189CA1188}"/>
    <cellStyle name="20% - Ênfase6 5 5 3 3" xfId="21563" xr:uid="{902E3799-EB55-4A34-A06F-1871C0DD2B3C}"/>
    <cellStyle name="20% - Ênfase6 5 5 4" xfId="12816" xr:uid="{2A2629EF-621F-4C16-8247-BDEF7C732B54}"/>
    <cellStyle name="20% - Ênfase6 5 5 4 2" xfId="23931" xr:uid="{66E1ECE0-5572-4CAC-8D16-634B5322C587}"/>
    <cellStyle name="20% - Ênfase6 5 5 5" xfId="15830" xr:uid="{F9157918-9D49-4045-B595-A7A697237F97}"/>
    <cellStyle name="20% - Ênfase6 5 5 5 2" xfId="26724" xr:uid="{C50AA862-F68C-4F7E-98E3-6DF8E8A6B48F}"/>
    <cellStyle name="20% - Ênfase6 5 5 6" xfId="19605" xr:uid="{DC6CCE04-5A7A-412C-92FF-3FA5D44F062C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2 2 2" xfId="26145" xr:uid="{C5C04C66-C3B3-4DC3-AD78-EF7423DACF57}"/>
    <cellStyle name="20% - Ênfase6 5 6 2 3" xfId="22166" xr:uid="{D54A1B0D-DED6-4BE8-9F07-208A42606783}"/>
    <cellStyle name="20% - Ênfase6 5 6 3" xfId="13945" xr:uid="{E63AC5E9-798D-4B93-A85A-1BF49AAE0AAC}"/>
    <cellStyle name="20% - Ênfase6 5 6 3 2" xfId="25010" xr:uid="{A320AAA5-81FD-495D-B300-51D0FA2AE27C}"/>
    <cellStyle name="20% - Ênfase6 5 6 4" xfId="16514" xr:uid="{230EC78E-2FD9-4A92-AFC6-0C349FA170AA}"/>
    <cellStyle name="20% - Ênfase6 5 6 4 2" xfId="27328" xr:uid="{6D3671B1-4C57-4960-BEC0-35715F20B808}"/>
    <cellStyle name="20% - Ênfase6 5 6 5" xfId="20217" xr:uid="{1166920A-2561-462A-ABC9-C15A3B6C9426}"/>
    <cellStyle name="20% - Ênfase6 5 7" xfId="10104" xr:uid="{F8278613-8F4D-4972-85D3-0C6E13F9AE17}"/>
    <cellStyle name="20% - Ênfase6 5 7 2" xfId="14069" xr:uid="{B7BC7A56-A056-4343-A266-2414A53B1D3A}"/>
    <cellStyle name="20% - Ênfase6 5 7 2 2" xfId="25134" xr:uid="{3CE2D92D-54DD-4573-9B72-475B8C2D771A}"/>
    <cellStyle name="20% - Ênfase6 5 7 3" xfId="21557" xr:uid="{C17C17AC-5DF6-4B2F-912D-8B8C15F54593}"/>
    <cellStyle name="20% - Ênfase6 5 8" xfId="12930" xr:uid="{4DCAFAA4-F767-4C7C-87E7-46290ACD7463}"/>
    <cellStyle name="20% - Ênfase6 5 8 2" xfId="23999" xr:uid="{E5A2A7AD-0EE6-471A-876D-A55A196E9245}"/>
    <cellStyle name="20% - Ênfase6 5 9" xfId="11889" xr:uid="{D7D2C1C1-4B3D-4E6F-85CA-BD6796F26118}"/>
    <cellStyle name="20% - Ênfase6 5 9 2" xfId="23080" xr:uid="{8A703AA6-F590-4360-999B-AE664DC7BD4C}"/>
    <cellStyle name="20% - Ênfase6 6" xfId="7308" xr:uid="{85905941-E972-4A6B-82F4-BA2C0C9FF497}"/>
    <cellStyle name="20% - Ênfase6 6 10" xfId="19606" xr:uid="{FD01FCDC-1C08-449A-B454-EDC637A85F38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2 2" xfId="22673" xr:uid="{8F31EB2C-3CC3-4B2F-A22A-E130591F9C0A}"/>
    <cellStyle name="20% - Ênfase6 6 2 2 2 3" xfId="14594" xr:uid="{9F593675-A41E-42F0-B724-6E77E591D1E8}"/>
    <cellStyle name="20% - Ênfase6 6 2 2 2 3 2" xfId="25659" xr:uid="{0E0D8291-63C5-4412-B342-ABFE34BFAC2F}"/>
    <cellStyle name="20% - Ênfase6 6 2 2 2 4" xfId="17021" xr:uid="{77CCEC97-3E6F-4CE3-A3A8-5AF040F033CD}"/>
    <cellStyle name="20% - Ênfase6 6 2 2 2 4 2" xfId="27835" xr:uid="{0A0C38F6-1688-4F58-AABE-B566DC92A0F5}"/>
    <cellStyle name="20% - Ênfase6 6 2 2 2 5" xfId="20724" xr:uid="{9E4E93F0-57B0-4692-BEDE-1F3F6E33BF90}"/>
    <cellStyle name="20% - Ênfase6 6 2 2 3" xfId="10113" xr:uid="{0CC1AB79-ACA3-4110-A5DB-BF10F1D42C3B}"/>
    <cellStyle name="20% - Ênfase6 6 2 2 3 2" xfId="13457" xr:uid="{7E0356F1-D074-4C7B-8F7C-5A4E7EA1F5B5}"/>
    <cellStyle name="20% - Ênfase6 6 2 2 3 2 2" xfId="24524" xr:uid="{A5332986-560D-4841-BF13-B194FED57A78}"/>
    <cellStyle name="20% - Ênfase6 6 2 2 3 3" xfId="21566" xr:uid="{74C66342-2D43-4AF4-B620-876F38E50689}"/>
    <cellStyle name="20% - Ênfase6 6 2 2 4" xfId="12477" xr:uid="{F807492A-77C1-4AC0-8F8F-CE923436AB71}"/>
    <cellStyle name="20% - Ênfase6 6 2 2 4 2" xfId="23592" xr:uid="{D6447ECE-F73F-4127-8EFC-6118793AE84D}"/>
    <cellStyle name="20% - Ênfase6 6 2 2 5" xfId="15833" xr:uid="{4367163C-A283-4184-99CA-E59320CD24A4}"/>
    <cellStyle name="20% - Ênfase6 6 2 2 5 2" xfId="26727" xr:uid="{25A0D7A7-3114-401D-B1B8-D9BCDF1A6D27}"/>
    <cellStyle name="20% - Ênfase6 6 2 2 6" xfId="19608" xr:uid="{6A7BF352-356A-445C-88AA-44E40F492CF2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2 2" xfId="22955" xr:uid="{F802C52E-2D91-4A1E-B55B-F671F183FC99}"/>
    <cellStyle name="20% - Ênfase6 6 2 3 2 3" xfId="14876" xr:uid="{D3FCF5B2-A159-49EF-A360-94FA7729A16D}"/>
    <cellStyle name="20% - Ênfase6 6 2 3 2 3 2" xfId="25941" xr:uid="{89F7A443-F77A-47B4-A611-88CBDD0E8D89}"/>
    <cellStyle name="20% - Ênfase6 6 2 3 2 4" xfId="17303" xr:uid="{EA61D8BA-CC46-454D-91AB-9FD6A139B7CE}"/>
    <cellStyle name="20% - Ênfase6 6 2 3 2 4 2" xfId="28117" xr:uid="{F686D295-A222-4A5D-8F9B-17E0DAAA0E02}"/>
    <cellStyle name="20% - Ênfase6 6 2 3 2 5" xfId="21006" xr:uid="{0823EF1A-41EB-4BE2-8C79-9CFA16BB5F1C}"/>
    <cellStyle name="20% - Ênfase6 6 2 3 3" xfId="10114" xr:uid="{C339D9B4-9122-4BC8-BC26-EEC99EF3B751}"/>
    <cellStyle name="20% - Ênfase6 6 2 3 3 2" xfId="13739" xr:uid="{BD8F207C-BD86-4097-945A-96ADAA744CD1}"/>
    <cellStyle name="20% - Ênfase6 6 2 3 3 2 2" xfId="24806" xr:uid="{BE9E7AB5-7310-4136-B9B1-7661DF17F3BD}"/>
    <cellStyle name="20% - Ênfase6 6 2 3 3 3" xfId="21567" xr:uid="{43044F4D-5C84-452B-9CB9-93ECA5D0FFF5}"/>
    <cellStyle name="20% - Ênfase6 6 2 3 4" xfId="12759" xr:uid="{D195260A-1FDB-4879-BFAF-08924E337465}"/>
    <cellStyle name="20% - Ênfase6 6 2 3 4 2" xfId="23874" xr:uid="{8CDD5C88-6543-4944-A539-81B2FFE8BC94}"/>
    <cellStyle name="20% - Ênfase6 6 2 3 5" xfId="15834" xr:uid="{A99BCE73-37AC-49C8-9CD9-438C3E86C2FD}"/>
    <cellStyle name="20% - Ênfase6 6 2 3 5 2" xfId="26728" xr:uid="{85C9BEB4-94AC-4FF1-8B5F-F33A9C270EB4}"/>
    <cellStyle name="20% - Ênfase6 6 2 3 6" xfId="19609" xr:uid="{D6D37D0A-0CCC-49AF-8B0A-E9FACD40BBBD}"/>
    <cellStyle name="20% - Ênfase6 6 2 4" xfId="8956" xr:uid="{0AB993F1-4A87-4BD5-8059-209C70090B59}"/>
    <cellStyle name="20% - Ênfase6 6 2 4 2" xfId="10935" xr:uid="{93A2F27C-935C-4493-8F8F-E45AFECDE891}"/>
    <cellStyle name="20% - Ênfase6 6 2 4 2 2" xfId="22391" xr:uid="{DF651081-29F9-43FB-8806-193F330195A2}"/>
    <cellStyle name="20% - Ênfase6 6 2 4 3" xfId="14298" xr:uid="{6C813E09-0DA0-4C3C-99F9-6BDAE446BB8F}"/>
    <cellStyle name="20% - Ênfase6 6 2 4 3 2" xfId="25363" xr:uid="{8AFBB7AE-141B-4328-B2CC-75813AF3FC29}"/>
    <cellStyle name="20% - Ênfase6 6 2 4 4" xfId="16739" xr:uid="{EC401CD6-502E-460A-B000-9D759F14D8C2}"/>
    <cellStyle name="20% - Ênfase6 6 2 4 4 2" xfId="27553" xr:uid="{44A130C0-1C3A-4C47-8797-C096A5E67346}"/>
    <cellStyle name="20% - Ênfase6 6 2 4 5" xfId="20442" xr:uid="{FB228BB7-ACEF-4E13-84F8-36D435F987B6}"/>
    <cellStyle name="20% - Ênfase6 6 2 5" xfId="10112" xr:uid="{7632B3A6-5164-4CE7-8A83-8B75330E5254}"/>
    <cellStyle name="20% - Ênfase6 6 2 5 2" xfId="13161" xr:uid="{8E92DCEE-BD13-4E5C-B0A6-5D1FAEB8F60F}"/>
    <cellStyle name="20% - Ênfase6 6 2 5 2 2" xfId="24228" xr:uid="{7860664B-72BB-4A31-8491-484295670195}"/>
    <cellStyle name="20% - Ênfase6 6 2 5 3" xfId="21565" xr:uid="{246A60C8-1B2B-426C-AA49-261459CAF6BE}"/>
    <cellStyle name="20% - Ênfase6 6 2 6" xfId="12195" xr:uid="{EFE9943C-7BEE-4236-89BA-B8586E0F21D8}"/>
    <cellStyle name="20% - Ênfase6 6 2 6 2" xfId="23310" xr:uid="{2CD6F448-2B89-44FF-968C-46EC1F5ADDC9}"/>
    <cellStyle name="20% - Ênfase6 6 2 7" xfId="15832" xr:uid="{789BC400-5AD4-4EBC-AB02-C39A5D1C9036}"/>
    <cellStyle name="20% - Ênfase6 6 2 7 2" xfId="26726" xr:uid="{013CF69B-9540-452A-A947-26251B48398E}"/>
    <cellStyle name="20% - Ênfase6 6 2 8" xfId="19607" xr:uid="{144DFB7A-589D-4A76-A68F-0CBFB541160E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2 2" xfId="22504" xr:uid="{1CC84297-3BE5-42BC-A731-C053E96E1EE4}"/>
    <cellStyle name="20% - Ênfase6 6 3 2 3" xfId="14421" xr:uid="{20C54242-68C3-46D5-B452-E6EE53836889}"/>
    <cellStyle name="20% - Ênfase6 6 3 2 3 2" xfId="25486" xr:uid="{9A64A775-227B-41EC-964B-BB5063824FA5}"/>
    <cellStyle name="20% - Ênfase6 6 3 2 4" xfId="16852" xr:uid="{385915FE-113D-415F-9B54-10911AD569CE}"/>
    <cellStyle name="20% - Ênfase6 6 3 2 4 2" xfId="27666" xr:uid="{BC61111E-EB21-40CC-8F04-BC8933B35440}"/>
    <cellStyle name="20% - Ênfase6 6 3 2 5" xfId="20555" xr:uid="{DD8DA1B9-BFE4-42E2-B58C-7E5E9B7D2047}"/>
    <cellStyle name="20% - Ênfase6 6 3 3" xfId="10115" xr:uid="{1F3F7FC4-8207-4A78-BEE0-ED780CA185AD}"/>
    <cellStyle name="20% - Ênfase6 6 3 3 2" xfId="13284" xr:uid="{DACD052E-4719-41B6-9BEA-73E4C5777A77}"/>
    <cellStyle name="20% - Ênfase6 6 3 3 2 2" xfId="24351" xr:uid="{38C25F86-B14B-4080-82C4-41D89E192AF8}"/>
    <cellStyle name="20% - Ênfase6 6 3 3 3" xfId="21568" xr:uid="{7054E697-CA50-45F2-A6C5-027C2D045C18}"/>
    <cellStyle name="20% - Ênfase6 6 3 4" xfId="12308" xr:uid="{B39DE20A-8333-45FD-9B15-61191ED409FB}"/>
    <cellStyle name="20% - Ênfase6 6 3 4 2" xfId="23423" xr:uid="{99B4798C-F716-4D7F-8F04-E95C9A836422}"/>
    <cellStyle name="20% - Ênfase6 6 3 5" xfId="15835" xr:uid="{E2791474-9A26-4104-9C51-876B4EB4AA41}"/>
    <cellStyle name="20% - Ênfase6 6 3 5 2" xfId="26729" xr:uid="{1ED258FD-D311-4B9D-84A3-401922DE0B16}"/>
    <cellStyle name="20% - Ênfase6 6 3 6" xfId="19610" xr:uid="{0B132421-55E7-4FE5-9E0C-562379E67D2D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2 2" xfId="22786" xr:uid="{61B4BD32-A201-4093-940B-703F5B890FEF}"/>
    <cellStyle name="20% - Ênfase6 6 4 2 3" xfId="14707" xr:uid="{A006F871-0E04-4163-9AF5-1B69C616F0BC}"/>
    <cellStyle name="20% - Ênfase6 6 4 2 3 2" xfId="25772" xr:uid="{3BEE8BAC-3B05-41A0-BC6D-D8BA486C88F2}"/>
    <cellStyle name="20% - Ênfase6 6 4 2 4" xfId="17134" xr:uid="{94FC0CAB-5251-4B1E-BAC8-DEEC69C7BE51}"/>
    <cellStyle name="20% - Ênfase6 6 4 2 4 2" xfId="27948" xr:uid="{C19E8C1E-A3E3-4EFB-AA5A-18F45CAF254A}"/>
    <cellStyle name="20% - Ênfase6 6 4 2 5" xfId="20837" xr:uid="{0A41C9CC-A51D-4996-8591-C2E65A365F51}"/>
    <cellStyle name="20% - Ênfase6 6 4 3" xfId="10116" xr:uid="{AFD7FAE9-EE13-497F-A992-A323562A363A}"/>
    <cellStyle name="20% - Ênfase6 6 4 3 2" xfId="13570" xr:uid="{C2FF705C-3899-47B8-95A8-02600B2C9512}"/>
    <cellStyle name="20% - Ênfase6 6 4 3 2 2" xfId="24637" xr:uid="{63E4DF4D-E5D8-4F00-85D4-D30B595048BB}"/>
    <cellStyle name="20% - Ênfase6 6 4 3 3" xfId="21569" xr:uid="{E866B17B-2C3C-4400-8D63-2703085222E2}"/>
    <cellStyle name="20% - Ênfase6 6 4 4" xfId="12590" xr:uid="{4936C5BE-9459-4CDE-A6FE-940794984E11}"/>
    <cellStyle name="20% - Ênfase6 6 4 4 2" xfId="23705" xr:uid="{813238F4-C7A7-4EB3-AABE-05887D060CD8}"/>
    <cellStyle name="20% - Ênfase6 6 4 5" xfId="15836" xr:uid="{A7E9A9E6-9039-43C0-B041-44E79DC17C95}"/>
    <cellStyle name="20% - Ênfase6 6 4 5 2" xfId="26730" xr:uid="{8F0DFFF2-D5A2-4557-B2AA-3DA44D7922A6}"/>
    <cellStyle name="20% - Ênfase6 6 4 6" xfId="19611" xr:uid="{43BC5AE8-2016-4890-B4A5-F0DD31626C22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2 2 2" xfId="26201" xr:uid="{54CBC3E6-3684-49D2-BDC6-46FE94364503}"/>
    <cellStyle name="20% - Ênfase6 6 5 2 3" xfId="22222" xr:uid="{58277559-065A-4ECF-8D33-A99BE54D8BEE}"/>
    <cellStyle name="20% - Ênfase6 6 5 3" xfId="14001" xr:uid="{E933F6FC-1789-410E-9211-C2FAE7EE622E}"/>
    <cellStyle name="20% - Ênfase6 6 5 3 2" xfId="25066" xr:uid="{D021E8A0-475D-48AE-956F-B1B23E854704}"/>
    <cellStyle name="20% - Ênfase6 6 5 4" xfId="16570" xr:uid="{F61BCD3D-912A-47AB-9D11-8D389FD1E8C6}"/>
    <cellStyle name="20% - Ênfase6 6 5 4 2" xfId="27384" xr:uid="{34920798-04D4-4B43-A2AA-9CBFC15DB510}"/>
    <cellStyle name="20% - Ênfase6 6 5 5" xfId="20273" xr:uid="{F6CBCE9E-275B-4A6D-8053-5B0304F95EB1}"/>
    <cellStyle name="20% - Ênfase6 6 6" xfId="10111" xr:uid="{CDB1E43D-D0C8-4134-A138-A64073C1745D}"/>
    <cellStyle name="20% - Ênfase6 6 6 2" xfId="14125" xr:uid="{BF1BB409-B7AB-4E90-8264-35492F62A9A5}"/>
    <cellStyle name="20% - Ênfase6 6 6 2 2" xfId="25190" xr:uid="{7ECF8868-9911-4DDA-B908-5D4A55693943}"/>
    <cellStyle name="20% - Ênfase6 6 6 3" xfId="21564" xr:uid="{9EB10483-7D62-4C4F-8BB0-182F0B1A9FF6}"/>
    <cellStyle name="20% - Ênfase6 6 7" xfId="12987" xr:uid="{E7415FED-9C1F-43B0-BDAB-02595F1A1B9E}"/>
    <cellStyle name="20% - Ênfase6 6 7 2" xfId="24055" xr:uid="{0A0AA601-5CA7-4BA2-BC88-AB2735148CF0}"/>
    <cellStyle name="20% - Ênfase6 6 8" xfId="11966" xr:uid="{B9B5F637-FD00-468D-8E5D-C893823B4804}"/>
    <cellStyle name="20% - Ênfase6 6 8 2" xfId="23137" xr:uid="{B5FB609F-9B20-4343-9D7F-0F0C7A18F552}"/>
    <cellStyle name="20% - Ênfase6 6 9" xfId="15831" xr:uid="{4D25A1E9-B7E4-42A4-B6C9-665D2931338B}"/>
    <cellStyle name="20% - Ênfase6 6 9 2" xfId="26725" xr:uid="{110DA37A-F98F-4CB2-825D-B730F643E86D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2 2" xfId="22560" xr:uid="{7215DE35-C1AE-429B-8B97-8F259D7049B7}"/>
    <cellStyle name="20% - Ênfase6 8 2 2 3" xfId="14477" xr:uid="{0375CD8B-DFBC-4413-AC13-841480BF4792}"/>
    <cellStyle name="20% - Ênfase6 8 2 2 3 2" xfId="25542" xr:uid="{929B532A-FEE0-419D-A56B-63E1253B04C1}"/>
    <cellStyle name="20% - Ênfase6 8 2 2 4" xfId="16908" xr:uid="{61F35E74-E3AF-45F1-82A9-6AB69D767976}"/>
    <cellStyle name="20% - Ênfase6 8 2 2 4 2" xfId="27722" xr:uid="{6F3C0F32-9565-47E4-96BC-C08439EB92F8}"/>
    <cellStyle name="20% - Ênfase6 8 2 2 5" xfId="20611" xr:uid="{3CDC9D94-AF02-440F-8928-0C788A1E96F5}"/>
    <cellStyle name="20% - Ênfase6 8 2 3" xfId="10118" xr:uid="{4286BBD3-F8E1-42BB-B1EC-2271F2221350}"/>
    <cellStyle name="20% - Ênfase6 8 2 3 2" xfId="13340" xr:uid="{E7FAA08D-9DCD-4AF0-AB7C-93E60CB550DB}"/>
    <cellStyle name="20% - Ênfase6 8 2 3 2 2" xfId="24407" xr:uid="{C70038AC-022A-497F-A97E-486B0BCFE835}"/>
    <cellStyle name="20% - Ênfase6 8 2 3 3" xfId="21571" xr:uid="{FC80CE32-A693-4FF7-ADAF-CB508EF253E7}"/>
    <cellStyle name="20% - Ênfase6 8 2 4" xfId="12364" xr:uid="{BFFBE1D5-3E41-4DD5-84FE-AF8AEF3EC967}"/>
    <cellStyle name="20% - Ênfase6 8 2 4 2" xfId="23479" xr:uid="{8A379CA4-4018-4DB4-8D4E-4117112000D8}"/>
    <cellStyle name="20% - Ênfase6 8 2 5" xfId="15838" xr:uid="{4F3A4638-67BF-4821-9B08-ECBD70B6E9F3}"/>
    <cellStyle name="20% - Ênfase6 8 2 5 2" xfId="26732" xr:uid="{A8EC9EB0-0E93-4483-9A17-0B12E2E0F087}"/>
    <cellStyle name="20% - Ênfase6 8 2 6" xfId="19613" xr:uid="{EAAC64BE-22D8-4FCA-B1E0-3015288604E5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2 2" xfId="22842" xr:uid="{591FD36D-68C3-4E97-BDEE-1F112FE54850}"/>
    <cellStyle name="20% - Ênfase6 8 3 2 3" xfId="14763" xr:uid="{3FEEE2F1-E5E7-4AB1-B1AE-26E4DF64ACB9}"/>
    <cellStyle name="20% - Ênfase6 8 3 2 3 2" xfId="25828" xr:uid="{2B482615-F66B-42C5-B8CD-C2ABD9A0812C}"/>
    <cellStyle name="20% - Ênfase6 8 3 2 4" xfId="17190" xr:uid="{4F942395-45D4-448E-BCF4-8796299A776C}"/>
    <cellStyle name="20% - Ênfase6 8 3 2 4 2" xfId="28004" xr:uid="{BE6BB14F-5840-4120-8FEE-4C095D5539AD}"/>
    <cellStyle name="20% - Ênfase6 8 3 2 5" xfId="20893" xr:uid="{A31AB9B1-B320-465B-8013-FEE6B429682E}"/>
    <cellStyle name="20% - Ênfase6 8 3 3" xfId="10119" xr:uid="{42B830C0-0D62-4CE2-A7FB-19ED8B917F8B}"/>
    <cellStyle name="20% - Ênfase6 8 3 3 2" xfId="13626" xr:uid="{E5CC725E-7825-4882-9EC3-DB6F166CDE16}"/>
    <cellStyle name="20% - Ênfase6 8 3 3 2 2" xfId="24693" xr:uid="{E49DD2C4-91B8-4B7E-BF4C-7054DD416D9D}"/>
    <cellStyle name="20% - Ênfase6 8 3 3 3" xfId="21572" xr:uid="{B9D5E40C-201C-4D98-B76F-B48770F66659}"/>
    <cellStyle name="20% - Ênfase6 8 3 4" xfId="12646" xr:uid="{216A2260-89FA-4413-A2CF-18087320C9CA}"/>
    <cellStyle name="20% - Ênfase6 8 3 4 2" xfId="23761" xr:uid="{8575D894-B4F7-4F96-9A55-85D89EAD0068}"/>
    <cellStyle name="20% - Ênfase6 8 3 5" xfId="15839" xr:uid="{9309C924-E7F1-4C40-9769-559F2689A452}"/>
    <cellStyle name="20% - Ênfase6 8 3 5 2" xfId="26733" xr:uid="{C551F73F-495C-4C86-884D-1D34C6D38E09}"/>
    <cellStyle name="20% - Ênfase6 8 3 6" xfId="19614" xr:uid="{F23AA9F1-600E-4477-9A10-2DD310F1F98C}"/>
    <cellStyle name="20% - Ênfase6 8 4" xfId="8842" xr:uid="{F7C3BC46-CC78-45E2-A514-5B0F153514D1}"/>
    <cellStyle name="20% - Ênfase6 8 4 2" xfId="10822" xr:uid="{47BDD146-D63E-442E-B39E-88997BEA2721}"/>
    <cellStyle name="20% - Ênfase6 8 4 2 2" xfId="22278" xr:uid="{9FB21B64-6884-426F-8A53-A89B34A10AA2}"/>
    <cellStyle name="20% - Ênfase6 8 4 3" xfId="14181" xr:uid="{236135D1-BFF4-4E18-AAA0-FB74866CD9DE}"/>
    <cellStyle name="20% - Ênfase6 8 4 3 2" xfId="25246" xr:uid="{DD1782D3-F08F-4696-91AB-66C6FC9E10DE}"/>
    <cellStyle name="20% - Ênfase6 8 4 4" xfId="16626" xr:uid="{7BBC39AB-4530-4839-9C92-5E5E01B58415}"/>
    <cellStyle name="20% - Ênfase6 8 4 4 2" xfId="27440" xr:uid="{23D7F54A-54A6-4CFD-BDC2-D7ED3CE5DBA6}"/>
    <cellStyle name="20% - Ênfase6 8 4 5" xfId="20329" xr:uid="{8610724F-0445-4EA6-A5D5-6FC33363AE6A}"/>
    <cellStyle name="20% - Ênfase6 8 5" xfId="10117" xr:uid="{52DEAB23-3D42-418E-B0F5-BE834119996E}"/>
    <cellStyle name="20% - Ênfase6 8 5 2" xfId="13043" xr:uid="{3D1824B8-0DE9-4AEA-ABA6-887667D14D08}"/>
    <cellStyle name="20% - Ênfase6 8 5 2 2" xfId="24111" xr:uid="{7A51083D-8EB7-4E6F-A709-AFE1CF42F074}"/>
    <cellStyle name="20% - Ênfase6 8 5 3" xfId="21570" xr:uid="{1C9D8995-2D6B-432B-9FC7-84703DCE6AC7}"/>
    <cellStyle name="20% - Ênfase6 8 6" xfId="12022" xr:uid="{59249A45-67AA-47C9-9778-8CD9BF524302}"/>
    <cellStyle name="20% - Ênfase6 8 6 2" xfId="23193" xr:uid="{E4EB4B11-E260-4FD8-996D-EDD0F10EB6AE}"/>
    <cellStyle name="20% - Ênfase6 8 7" xfId="15837" xr:uid="{3DFD3B58-5C6D-43CC-8966-A09356FA5F68}"/>
    <cellStyle name="20% - Ênfase6 8 7 2" xfId="26731" xr:uid="{04086FEC-BD22-4290-9C18-D46B6287563F}"/>
    <cellStyle name="20% - Ênfase6 8 8" xfId="19612" xr:uid="{1B7102EF-9836-41A6-90C6-E7ECA80C2751}"/>
    <cellStyle name="20% - Ênfase6 9" xfId="8680" xr:uid="{8646FDB7-52D7-4A47-8483-E501CF1EE99A}"/>
    <cellStyle name="20% - Ênfase6 9 2" xfId="15063" xr:uid="{4CB60BDB-450E-45CD-A570-8DCCE9609807}"/>
    <cellStyle name="20% - Ênfase6 9 2 2" xfId="26077" xr:uid="{1B0663A8-7B9F-433C-BBD8-B12A00477BA2}"/>
    <cellStyle name="20% - Ênfase6 9 3" xfId="13877" xr:uid="{2E4582BA-FE92-4CF3-A142-DD6C9503E3A6}"/>
    <cellStyle name="20% - Ênfase6 9 3 2" xfId="24942" xr:uid="{904928BA-CED8-4691-90AB-B6BC697B3A05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10 2" xfId="26734" xr:uid="{650B1355-2AFF-473E-BED7-03F945ABBF46}"/>
    <cellStyle name="40% - Ênfase1 2 2 11" xfId="19615" xr:uid="{D06B508D-BFAA-4349-A6D0-F010DBE7DFB5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2 2" xfId="22624" xr:uid="{75B5CD39-2995-45AD-B910-762CFFE01F31}"/>
    <cellStyle name="40% - Ênfase1 2 2 2 2 2 3" xfId="14545" xr:uid="{E2A78BC1-ACD9-4A90-B150-7B1B25389C34}"/>
    <cellStyle name="40% - Ênfase1 2 2 2 2 2 3 2" xfId="25610" xr:uid="{CE18DDB9-4290-43E7-B55F-69A3F2A17A16}"/>
    <cellStyle name="40% - Ênfase1 2 2 2 2 2 4" xfId="16972" xr:uid="{82EEEA8F-681A-4892-9522-474D3E1DEE3C}"/>
    <cellStyle name="40% - Ênfase1 2 2 2 2 2 4 2" xfId="27786" xr:uid="{D5EF026E-91F7-43BC-B9EE-286DB2D8B791}"/>
    <cellStyle name="40% - Ênfase1 2 2 2 2 2 5" xfId="20675" xr:uid="{17C31035-4597-443E-BE58-E7D43688C9E3}"/>
    <cellStyle name="40% - Ênfase1 2 2 2 2 3" xfId="10122" xr:uid="{8B53D1D7-C07E-403E-94CE-8AF3108A732C}"/>
    <cellStyle name="40% - Ênfase1 2 2 2 2 3 2" xfId="13408" xr:uid="{40F2B868-CC3C-4674-BECA-8E912B74F976}"/>
    <cellStyle name="40% - Ênfase1 2 2 2 2 3 2 2" xfId="24475" xr:uid="{4BEEFFE6-8BCB-43AF-8E49-43BBC64A4699}"/>
    <cellStyle name="40% - Ênfase1 2 2 2 2 3 3" xfId="21575" xr:uid="{88BE9AA7-55DE-449F-BEDE-3E43457FC577}"/>
    <cellStyle name="40% - Ênfase1 2 2 2 2 4" xfId="12428" xr:uid="{DA78DA73-7D34-46B2-B417-A009AB7A92ED}"/>
    <cellStyle name="40% - Ênfase1 2 2 2 2 4 2" xfId="23543" xr:uid="{E3ABA7AD-7EE6-424B-8934-F0D4510C9F6D}"/>
    <cellStyle name="40% - Ênfase1 2 2 2 2 5" xfId="15842" xr:uid="{79AAC8DE-62E2-408B-A7BD-87B358951C1F}"/>
    <cellStyle name="40% - Ênfase1 2 2 2 2 5 2" xfId="26736" xr:uid="{BAFA36DE-4BAD-4B1C-9BF6-54D1F5DE7274}"/>
    <cellStyle name="40% - Ênfase1 2 2 2 2 6" xfId="19617" xr:uid="{B26102C3-0EEE-4D73-8A36-EFDB9507B9A8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2 2" xfId="22906" xr:uid="{A5D22D60-3D46-4750-99F3-D591B9E918E7}"/>
    <cellStyle name="40% - Ênfase1 2 2 2 3 2 3" xfId="14827" xr:uid="{F7CDCF3D-F6E8-479D-98BC-D5987122B99A}"/>
    <cellStyle name="40% - Ênfase1 2 2 2 3 2 3 2" xfId="25892" xr:uid="{0D5B6E8F-2CAD-4B8A-8E47-3F43D8CE844A}"/>
    <cellStyle name="40% - Ênfase1 2 2 2 3 2 4" xfId="17254" xr:uid="{4E29517D-7599-4797-94DE-7ED5B4F0822D}"/>
    <cellStyle name="40% - Ênfase1 2 2 2 3 2 4 2" xfId="28068" xr:uid="{7A2BBF3F-4DE7-499A-911B-28FAB1EACFF5}"/>
    <cellStyle name="40% - Ênfase1 2 2 2 3 2 5" xfId="20957" xr:uid="{8ED60632-F6A4-4A0A-A585-59D06D4177DF}"/>
    <cellStyle name="40% - Ênfase1 2 2 2 3 3" xfId="10123" xr:uid="{9DF5C7A3-484B-4910-B12C-C2F72689766E}"/>
    <cellStyle name="40% - Ênfase1 2 2 2 3 3 2" xfId="13690" xr:uid="{BFC3E34F-9E69-477C-89DA-8720A2C5A8D2}"/>
    <cellStyle name="40% - Ênfase1 2 2 2 3 3 2 2" xfId="24757" xr:uid="{29687F6A-900C-40EC-9793-88196685A828}"/>
    <cellStyle name="40% - Ênfase1 2 2 2 3 3 3" xfId="21576" xr:uid="{867F4E1C-F0F8-478F-918F-92548FB26ED7}"/>
    <cellStyle name="40% - Ênfase1 2 2 2 3 4" xfId="12710" xr:uid="{6E387748-AF33-415D-A094-316F38C94D34}"/>
    <cellStyle name="40% - Ênfase1 2 2 2 3 4 2" xfId="23825" xr:uid="{C1E7BE27-E87D-4412-AA1B-734FB62E4200}"/>
    <cellStyle name="40% - Ênfase1 2 2 2 3 5" xfId="15843" xr:uid="{596A474E-74D9-475B-9E67-C3EE3655DC1C}"/>
    <cellStyle name="40% - Ênfase1 2 2 2 3 5 2" xfId="26737" xr:uid="{3F8F0A81-E94E-4521-B307-77C46E189BCD}"/>
    <cellStyle name="40% - Ênfase1 2 2 2 3 6" xfId="19618" xr:uid="{5B6FF9DC-08F2-48A5-AA5D-CA408F182BC2}"/>
    <cellStyle name="40% - Ênfase1 2 2 2 4" xfId="8907" xr:uid="{A59EBB96-9FA3-426C-B05E-4514C8291EBE}"/>
    <cellStyle name="40% - Ênfase1 2 2 2 4 2" xfId="10886" xr:uid="{723F2B4D-5E16-48B2-9AE2-E400C6DC6769}"/>
    <cellStyle name="40% - Ênfase1 2 2 2 4 2 2" xfId="22342" xr:uid="{87AC022F-9556-4396-BC15-BCC882AD8874}"/>
    <cellStyle name="40% - Ênfase1 2 2 2 4 3" xfId="14249" xr:uid="{C2557CF6-B058-450A-A782-B625C49233E9}"/>
    <cellStyle name="40% - Ênfase1 2 2 2 4 3 2" xfId="25314" xr:uid="{080617D1-C9C3-497B-8B43-F9A1F69D5FFB}"/>
    <cellStyle name="40% - Ênfase1 2 2 2 4 4" xfId="16690" xr:uid="{5C37AC58-C95D-40BC-A086-92E85EF659A7}"/>
    <cellStyle name="40% - Ênfase1 2 2 2 4 4 2" xfId="27504" xr:uid="{9B7B79B2-1945-454D-A323-06B0B4BE8C1C}"/>
    <cellStyle name="40% - Ênfase1 2 2 2 4 5" xfId="20393" xr:uid="{2552AD35-50C5-4770-9364-355EF5B3BEA8}"/>
    <cellStyle name="40% - Ênfase1 2 2 2 5" xfId="10121" xr:uid="{3258CFBE-76BA-434D-8301-2F68874920DE}"/>
    <cellStyle name="40% - Ênfase1 2 2 2 5 2" xfId="13112" xr:uid="{72110B0F-4E62-4093-9E73-F51F0036C51B}"/>
    <cellStyle name="40% - Ênfase1 2 2 2 5 2 2" xfId="24179" xr:uid="{300F05E9-814F-4F92-985F-539422B1DE05}"/>
    <cellStyle name="40% - Ênfase1 2 2 2 5 3" xfId="21574" xr:uid="{E3186218-662D-4B6F-AEE2-BE0E573BCB63}"/>
    <cellStyle name="40% - Ênfase1 2 2 2 6" xfId="12146" xr:uid="{CA3D5062-2B37-44B4-BB79-051E18D4B483}"/>
    <cellStyle name="40% - Ênfase1 2 2 2 6 2" xfId="23261" xr:uid="{BC8C7467-969F-4B96-B87F-F8B4B7861F40}"/>
    <cellStyle name="40% - Ênfase1 2 2 2 7" xfId="15841" xr:uid="{AF4FCB40-8B55-4A6D-BE85-9B5C1206CA5B}"/>
    <cellStyle name="40% - Ênfase1 2 2 2 7 2" xfId="26735" xr:uid="{88C1005F-7483-4405-B4F7-C11E84C6BB5D}"/>
    <cellStyle name="40% - Ênfase1 2 2 2 8" xfId="19616" xr:uid="{CEEA816F-0235-4EFB-B301-EB5A92222FB9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2 2" xfId="22455" xr:uid="{6F789908-A1D0-4CAF-BE93-33824BD66328}"/>
    <cellStyle name="40% - Ênfase1 2 2 3 2 3" xfId="14372" xr:uid="{4396D361-D9D9-49F2-9B97-35AAC7C1586B}"/>
    <cellStyle name="40% - Ênfase1 2 2 3 2 3 2" xfId="25437" xr:uid="{AD85B71B-721A-48F8-9338-48A2FE1E3BF9}"/>
    <cellStyle name="40% - Ênfase1 2 2 3 2 4" xfId="16803" xr:uid="{989999FA-0EFF-4B2D-ADF6-1F0D8BEE1403}"/>
    <cellStyle name="40% - Ênfase1 2 2 3 2 4 2" xfId="27617" xr:uid="{E4A4BFB0-9BFD-460D-A6F4-4945C5F3B0E2}"/>
    <cellStyle name="40% - Ênfase1 2 2 3 2 5" xfId="20506" xr:uid="{F3250B8D-AC12-48F4-A403-4A11BE67354F}"/>
    <cellStyle name="40% - Ênfase1 2 2 3 3" xfId="10124" xr:uid="{D16CE9AF-72B8-4339-B0E2-F7C4E287DAFD}"/>
    <cellStyle name="40% - Ênfase1 2 2 3 3 2" xfId="13235" xr:uid="{3FEA1D80-99E3-4342-AB95-526D96A624A6}"/>
    <cellStyle name="40% - Ênfase1 2 2 3 3 2 2" xfId="24302" xr:uid="{27C175A3-1679-478B-BBC6-4A95655EB481}"/>
    <cellStyle name="40% - Ênfase1 2 2 3 3 3" xfId="21577" xr:uid="{49382039-2B95-4341-9BDA-D8C72B72123F}"/>
    <cellStyle name="40% - Ênfase1 2 2 3 4" xfId="12259" xr:uid="{9383EDDF-C7D3-482E-B547-68FF5E8CCC57}"/>
    <cellStyle name="40% - Ênfase1 2 2 3 4 2" xfId="23374" xr:uid="{D1F04B22-2D20-4F29-AB36-D498C50F0F74}"/>
    <cellStyle name="40% - Ênfase1 2 2 3 5" xfId="15844" xr:uid="{51D0546C-4104-4BAB-9DEC-99BF7EB7FEDD}"/>
    <cellStyle name="40% - Ênfase1 2 2 3 5 2" xfId="26738" xr:uid="{2359BDB9-3FC4-42EE-B219-1D757ECF8FFE}"/>
    <cellStyle name="40% - Ênfase1 2 2 3 6" xfId="19619" xr:uid="{79206D0D-67D9-45CC-9FE2-EC4FA25E994C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2 2" xfId="22737" xr:uid="{AC44D8FC-16F7-4556-AA31-0BB1419590BE}"/>
    <cellStyle name="40% - Ênfase1 2 2 4 2 3" xfId="14658" xr:uid="{366601D6-B12A-4460-97F3-1137B2BC2F61}"/>
    <cellStyle name="40% - Ênfase1 2 2 4 2 3 2" xfId="25723" xr:uid="{B38EEEA6-B90E-4C60-9361-26E8AFEF2507}"/>
    <cellStyle name="40% - Ênfase1 2 2 4 2 4" xfId="17085" xr:uid="{CA7B4D66-6F5D-471F-94AE-0FAD5338D188}"/>
    <cellStyle name="40% - Ênfase1 2 2 4 2 4 2" xfId="27899" xr:uid="{150BA3D6-018C-4291-A721-80148CCCD30E}"/>
    <cellStyle name="40% - Ênfase1 2 2 4 2 5" xfId="20788" xr:uid="{66F9B730-3DFE-46BC-9C12-B266A6894615}"/>
    <cellStyle name="40% - Ênfase1 2 2 4 3" xfId="10125" xr:uid="{C7906C77-87FD-4DB4-B652-371E498AB44F}"/>
    <cellStyle name="40% - Ênfase1 2 2 4 3 2" xfId="13521" xr:uid="{48E94D1C-5F06-4C10-A10A-E20E81434CF1}"/>
    <cellStyle name="40% - Ênfase1 2 2 4 3 2 2" xfId="24588" xr:uid="{C0D0DEAC-2605-4BC4-96AB-FAB0C81F10B7}"/>
    <cellStyle name="40% - Ênfase1 2 2 4 3 3" xfId="21578" xr:uid="{40C288D5-147E-4438-B3C7-3E4991346F24}"/>
    <cellStyle name="40% - Ênfase1 2 2 4 4" xfId="12541" xr:uid="{263D2F6A-96B8-4CA0-A897-3CF416CC4D92}"/>
    <cellStyle name="40% - Ênfase1 2 2 4 4 2" xfId="23656" xr:uid="{C55FEC62-7481-42ED-AEC7-F805B3A87D97}"/>
    <cellStyle name="40% - Ênfase1 2 2 4 5" xfId="15845" xr:uid="{49083B93-FF3B-4A43-8A34-6DAB12282361}"/>
    <cellStyle name="40% - Ênfase1 2 2 4 5 2" xfId="26739" xr:uid="{8F077152-8EF9-453E-AB58-45A4E0524C9A}"/>
    <cellStyle name="40% - Ênfase1 2 2 4 6" xfId="19620" xr:uid="{14920AE6-811F-48CD-A8DD-8B4D1D3FF39C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2 2" xfId="23019" xr:uid="{5EDB4D53-601F-48B0-92B0-670AF9CD4003}"/>
    <cellStyle name="40% - Ênfase1 2 2 5 2 3" xfId="14940" xr:uid="{2C94C1D1-666F-4D5B-A98C-226CC05776F4}"/>
    <cellStyle name="40% - Ênfase1 2 2 5 2 3 2" xfId="26005" xr:uid="{A75B47E7-95F8-478A-8B6E-7143F1B63E6A}"/>
    <cellStyle name="40% - Ênfase1 2 2 5 2 4" xfId="17367" xr:uid="{BA93041E-B0A0-4548-9AED-B2A1521B64F3}"/>
    <cellStyle name="40% - Ênfase1 2 2 5 2 4 2" xfId="28181" xr:uid="{5271E9DB-DB94-47EF-95CE-59A024C5D6BC}"/>
    <cellStyle name="40% - Ênfase1 2 2 5 2 5" xfId="21070" xr:uid="{64C21227-FA6A-4C2D-9F33-FE383FE25D65}"/>
    <cellStyle name="40% - Ênfase1 2 2 5 3" xfId="10126" xr:uid="{A16ECB8A-3478-4CAC-B689-0329D7F6215E}"/>
    <cellStyle name="40% - Ênfase1 2 2 5 3 2" xfId="13803" xr:uid="{E04E34E2-837C-4EDF-8FC3-BA293B2B320C}"/>
    <cellStyle name="40% - Ênfase1 2 2 5 3 2 2" xfId="24870" xr:uid="{49CC546B-AB5A-4A1D-98C8-755AB85E5E21}"/>
    <cellStyle name="40% - Ênfase1 2 2 5 3 3" xfId="21579" xr:uid="{B0201CBA-CC07-4904-BFB3-5CBE61F7BE98}"/>
    <cellStyle name="40% - Ênfase1 2 2 5 4" xfId="12823" xr:uid="{646DCE29-B46C-40E9-B1F3-07EC76C3FC3D}"/>
    <cellStyle name="40% - Ênfase1 2 2 5 4 2" xfId="23938" xr:uid="{15BC5DF4-D3A4-4524-A9EC-37222A3E4446}"/>
    <cellStyle name="40% - Ênfase1 2 2 5 5" xfId="15846" xr:uid="{9DDAF450-54ED-428D-90E3-93703448E6F9}"/>
    <cellStyle name="40% - Ênfase1 2 2 5 5 2" xfId="26740" xr:uid="{9AD8BF83-9819-44D3-869F-D199925BF6C9}"/>
    <cellStyle name="40% - Ênfase1 2 2 5 6" xfId="19621" xr:uid="{B2C35DF1-0429-4887-BB40-8F19AD24054D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2 2 2" xfId="26152" xr:uid="{1FE96297-0AA1-414C-9CDE-8C9DE814ED58}"/>
    <cellStyle name="40% - Ênfase1 2 2 6 2 3" xfId="22173" xr:uid="{9DF15352-5E84-4F0C-8CFC-5A98D4DDE44B}"/>
    <cellStyle name="40% - Ênfase1 2 2 6 3" xfId="13952" xr:uid="{A80DF7CE-2276-4E1A-A8DA-F73E7D8FDD12}"/>
    <cellStyle name="40% - Ênfase1 2 2 6 3 2" xfId="25017" xr:uid="{606A6B1D-A3BF-4535-A231-165C09A0CF92}"/>
    <cellStyle name="40% - Ênfase1 2 2 6 4" xfId="16521" xr:uid="{5C0D6341-BD8E-496C-B022-9FC45A327132}"/>
    <cellStyle name="40% - Ênfase1 2 2 6 4 2" xfId="27335" xr:uid="{C05807B7-5927-42CF-8A49-5E7A05F1B97D}"/>
    <cellStyle name="40% - Ênfase1 2 2 6 5" xfId="20224" xr:uid="{658494CF-8D25-42DB-AB38-1CA8C6F1A48B}"/>
    <cellStyle name="40% - Ênfase1 2 2 7" xfId="10120" xr:uid="{93FA1B6A-8AD1-4597-A435-577AA03D36CB}"/>
    <cellStyle name="40% - Ênfase1 2 2 7 2" xfId="14076" xr:uid="{6C442D20-E6CB-43F0-BA1C-4FD2656B1D8E}"/>
    <cellStyle name="40% - Ênfase1 2 2 7 2 2" xfId="25141" xr:uid="{D6EBF4FF-58D6-4035-91A1-6F7C00EDF1AA}"/>
    <cellStyle name="40% - Ênfase1 2 2 7 3" xfId="21573" xr:uid="{16974751-1EBD-4339-B07F-A0C9816DE23E}"/>
    <cellStyle name="40% - Ênfase1 2 2 8" xfId="12937" xr:uid="{9EC65344-7DBD-4AD5-A191-EF0206A55117}"/>
    <cellStyle name="40% - Ênfase1 2 2 8 2" xfId="24006" xr:uid="{87BDD5C3-B4BA-4537-A49D-E39FE064B7E9}"/>
    <cellStyle name="40% - Ênfase1 2 2 9" xfId="11896" xr:uid="{88247FD6-9F03-4F38-BD31-723A8BB2C134}"/>
    <cellStyle name="40% - Ênfase1 2 2 9 2" xfId="23087" xr:uid="{ADAB9C05-D3EA-48CC-AD94-834DF7FF3642}"/>
    <cellStyle name="40% - Ênfase1 2 3" xfId="7331" xr:uid="{58B9E645-A6A7-4ACA-999B-F66270AEC02F}"/>
    <cellStyle name="40% - Ênfase1 2 3 10" xfId="19622" xr:uid="{B9DA27BB-2784-4921-B9C8-8F5B5DD154BC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2 2" xfId="22680" xr:uid="{8371FFAB-805B-40DA-A86E-43C08F4F98FD}"/>
    <cellStyle name="40% - Ênfase1 2 3 2 2 2 3" xfId="14601" xr:uid="{ECDD57C0-C129-4CAB-8E69-EBA2B4F0964A}"/>
    <cellStyle name="40% - Ênfase1 2 3 2 2 2 3 2" xfId="25666" xr:uid="{CBF4C0CA-1F22-41CC-A9F8-931FE584294F}"/>
    <cellStyle name="40% - Ênfase1 2 3 2 2 2 4" xfId="17028" xr:uid="{6BC66F88-9A25-409D-9ADE-4A84639140EA}"/>
    <cellStyle name="40% - Ênfase1 2 3 2 2 2 4 2" xfId="27842" xr:uid="{7550B120-CC6D-4C5E-8CB5-26ADE6B3A67C}"/>
    <cellStyle name="40% - Ênfase1 2 3 2 2 2 5" xfId="20731" xr:uid="{1CD57BCC-997F-4767-BA8B-9F28883C0D2C}"/>
    <cellStyle name="40% - Ênfase1 2 3 2 2 3" xfId="10129" xr:uid="{6499C647-A571-4561-B86B-1D8744362FB4}"/>
    <cellStyle name="40% - Ênfase1 2 3 2 2 3 2" xfId="13464" xr:uid="{F670E866-B87A-4ABA-8807-7BBE1B54E5DF}"/>
    <cellStyle name="40% - Ênfase1 2 3 2 2 3 2 2" xfId="24531" xr:uid="{78CBF127-40EE-4988-8061-262F2386CC6B}"/>
    <cellStyle name="40% - Ênfase1 2 3 2 2 3 3" xfId="21582" xr:uid="{EDDCD6F2-A53E-458E-8B67-3D1C1D4DABE0}"/>
    <cellStyle name="40% - Ênfase1 2 3 2 2 4" xfId="12484" xr:uid="{4FECB8F8-781E-471A-8A0E-B2A31BE864EB}"/>
    <cellStyle name="40% - Ênfase1 2 3 2 2 4 2" xfId="23599" xr:uid="{9342D4A7-13C2-4F9B-87AD-BB6F89ED0584}"/>
    <cellStyle name="40% - Ênfase1 2 3 2 2 5" xfId="15849" xr:uid="{DDAB302A-0574-4CCD-B343-94FDC6D7827D}"/>
    <cellStyle name="40% - Ênfase1 2 3 2 2 5 2" xfId="26743" xr:uid="{57EB4A66-B257-4E3D-942D-73EA34FAF4C7}"/>
    <cellStyle name="40% - Ênfase1 2 3 2 2 6" xfId="19624" xr:uid="{B0882D1D-BFD5-4773-8D9F-D1321302922A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2 2" xfId="22962" xr:uid="{6063C05B-1924-4DB2-8A91-90B916C3A817}"/>
    <cellStyle name="40% - Ênfase1 2 3 2 3 2 3" xfId="14883" xr:uid="{7BF739DA-52CC-4DB8-B081-27431AB7CD68}"/>
    <cellStyle name="40% - Ênfase1 2 3 2 3 2 3 2" xfId="25948" xr:uid="{CADA6694-9A9D-4106-88F9-E5629010BB11}"/>
    <cellStyle name="40% - Ênfase1 2 3 2 3 2 4" xfId="17310" xr:uid="{D2BB7FAC-D9B2-44C8-97E1-E297C75C5F58}"/>
    <cellStyle name="40% - Ênfase1 2 3 2 3 2 4 2" xfId="28124" xr:uid="{552300AD-14FC-45B3-987D-27F6953F47AA}"/>
    <cellStyle name="40% - Ênfase1 2 3 2 3 2 5" xfId="21013" xr:uid="{69D66BD8-97A0-488D-BD8F-18CB86564617}"/>
    <cellStyle name="40% - Ênfase1 2 3 2 3 3" xfId="10130" xr:uid="{5B71C194-1F4B-41EA-97B9-377202F6E034}"/>
    <cellStyle name="40% - Ênfase1 2 3 2 3 3 2" xfId="13746" xr:uid="{9DC9C2F3-035A-46E4-8272-E19A142B3FB7}"/>
    <cellStyle name="40% - Ênfase1 2 3 2 3 3 2 2" xfId="24813" xr:uid="{91007A38-0794-49DE-976B-62B70506718C}"/>
    <cellStyle name="40% - Ênfase1 2 3 2 3 3 3" xfId="21583" xr:uid="{1920CBDA-68E2-4702-8B52-721F87FFE748}"/>
    <cellStyle name="40% - Ênfase1 2 3 2 3 4" xfId="12766" xr:uid="{D38C070C-4E66-42B0-A5E7-EFF85EFFA9FF}"/>
    <cellStyle name="40% - Ênfase1 2 3 2 3 4 2" xfId="23881" xr:uid="{DA36EBE4-18BC-468D-9A1B-0832172D3953}"/>
    <cellStyle name="40% - Ênfase1 2 3 2 3 5" xfId="15850" xr:uid="{8552434A-1C12-431B-8AAF-0A3B7B038207}"/>
    <cellStyle name="40% - Ênfase1 2 3 2 3 5 2" xfId="26744" xr:uid="{DCC64776-0079-43B4-82E6-DBC6392A4FC0}"/>
    <cellStyle name="40% - Ênfase1 2 3 2 3 6" xfId="19625" xr:uid="{39D688AD-847D-4B62-BA48-E083DE932529}"/>
    <cellStyle name="40% - Ênfase1 2 3 2 4" xfId="8963" xr:uid="{56C7D60E-8108-4017-8CA6-43616EA7B510}"/>
    <cellStyle name="40% - Ênfase1 2 3 2 4 2" xfId="10942" xr:uid="{AC0FD505-D2DE-4A01-9EC6-BDF5711A0090}"/>
    <cellStyle name="40% - Ênfase1 2 3 2 4 2 2" xfId="22398" xr:uid="{F3AF151A-70EE-49D1-A397-6D1204D1B3F6}"/>
    <cellStyle name="40% - Ênfase1 2 3 2 4 3" xfId="14305" xr:uid="{78323EB7-5ACF-46BA-A930-D1DCBC362540}"/>
    <cellStyle name="40% - Ênfase1 2 3 2 4 3 2" xfId="25370" xr:uid="{DC6F5FD1-1533-4025-A7FE-91A8E9C2F112}"/>
    <cellStyle name="40% - Ênfase1 2 3 2 4 4" xfId="16746" xr:uid="{E2764E82-D4A8-48CF-95E0-199190FDE788}"/>
    <cellStyle name="40% - Ênfase1 2 3 2 4 4 2" xfId="27560" xr:uid="{3E833F40-0538-4F47-855E-A1A9D1851B6D}"/>
    <cellStyle name="40% - Ênfase1 2 3 2 4 5" xfId="20449" xr:uid="{D2A80CF4-1F61-4C43-91F7-ACF5A17CD51F}"/>
    <cellStyle name="40% - Ênfase1 2 3 2 5" xfId="10128" xr:uid="{DFED2C85-E39A-4B35-9C51-32E9360734C5}"/>
    <cellStyle name="40% - Ênfase1 2 3 2 5 2" xfId="13168" xr:uid="{6CF66896-8ED7-40F7-826C-39B815E84BAE}"/>
    <cellStyle name="40% - Ênfase1 2 3 2 5 2 2" xfId="24235" xr:uid="{19ECD3DD-4012-424A-8221-D25598D887ED}"/>
    <cellStyle name="40% - Ênfase1 2 3 2 5 3" xfId="21581" xr:uid="{EA0115DE-7E8C-466B-BD25-E3688E71DD32}"/>
    <cellStyle name="40% - Ênfase1 2 3 2 6" xfId="12202" xr:uid="{9AFEA08B-912F-4461-B98B-466FA9D18276}"/>
    <cellStyle name="40% - Ênfase1 2 3 2 6 2" xfId="23317" xr:uid="{1FDD0E09-C7E2-4C63-BE5E-EE973CF08385}"/>
    <cellStyle name="40% - Ênfase1 2 3 2 7" xfId="15848" xr:uid="{0C184695-4967-4D1F-9957-EB80CA92EA18}"/>
    <cellStyle name="40% - Ênfase1 2 3 2 7 2" xfId="26742" xr:uid="{DEB10D67-4456-4B6E-912A-DD4809D9FB06}"/>
    <cellStyle name="40% - Ênfase1 2 3 2 8" xfId="19623" xr:uid="{41FDBB1D-E430-47AD-B2EB-B75089C48AA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2 2" xfId="22511" xr:uid="{B24EBBB0-9E6C-4EE8-BC49-1EB4108BA78B}"/>
    <cellStyle name="40% - Ênfase1 2 3 3 2 3" xfId="14428" xr:uid="{05DC5F1A-02AB-4A9E-9EB5-989D5B66CBD2}"/>
    <cellStyle name="40% - Ênfase1 2 3 3 2 3 2" xfId="25493" xr:uid="{DE2289AD-A7F7-4DB2-986F-1BFDEB1A6CA2}"/>
    <cellStyle name="40% - Ênfase1 2 3 3 2 4" xfId="16859" xr:uid="{514DC9A4-15C6-4388-9EC9-BD62FEDD9CDB}"/>
    <cellStyle name="40% - Ênfase1 2 3 3 2 4 2" xfId="27673" xr:uid="{B7E2F5B6-C522-490D-B84C-0EAA36B06435}"/>
    <cellStyle name="40% - Ênfase1 2 3 3 2 5" xfId="20562" xr:uid="{ECDEB0DF-97BD-447B-B761-ADB7CD5298A8}"/>
    <cellStyle name="40% - Ênfase1 2 3 3 3" xfId="10131" xr:uid="{1D38DDCC-F335-4D36-A795-0BE3BF767572}"/>
    <cellStyle name="40% - Ênfase1 2 3 3 3 2" xfId="13291" xr:uid="{94AB3A40-D152-4A38-A0A1-A21554FC0DC5}"/>
    <cellStyle name="40% - Ênfase1 2 3 3 3 2 2" xfId="24358" xr:uid="{77D67CA1-355B-4599-AEBE-86051E15AFC9}"/>
    <cellStyle name="40% - Ênfase1 2 3 3 3 3" xfId="21584" xr:uid="{F5936AAA-347E-4586-AF98-1847356721C2}"/>
    <cellStyle name="40% - Ênfase1 2 3 3 4" xfId="12315" xr:uid="{B52A4556-8CA9-4EF9-99B9-51D2CE046260}"/>
    <cellStyle name="40% - Ênfase1 2 3 3 4 2" xfId="23430" xr:uid="{71BCC0F9-2491-4825-8D7D-38585837ECBE}"/>
    <cellStyle name="40% - Ênfase1 2 3 3 5" xfId="15851" xr:uid="{CD48692B-0A27-4B5D-AE20-CDAEB9A17670}"/>
    <cellStyle name="40% - Ênfase1 2 3 3 5 2" xfId="26745" xr:uid="{0C256B26-F497-4B1B-8844-63CAAB3E947B}"/>
    <cellStyle name="40% - Ênfase1 2 3 3 6" xfId="19626" xr:uid="{F5E29663-2018-4CF8-A882-48F334A01574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2 2" xfId="22793" xr:uid="{61D19B78-1F06-4AF3-9FFB-CD4BE025B6D9}"/>
    <cellStyle name="40% - Ênfase1 2 3 4 2 3" xfId="14714" xr:uid="{64220BEE-15CF-4553-9C5E-F080829EF968}"/>
    <cellStyle name="40% - Ênfase1 2 3 4 2 3 2" xfId="25779" xr:uid="{2F0F06D3-81B7-4FE0-B002-7BD2B489249B}"/>
    <cellStyle name="40% - Ênfase1 2 3 4 2 4" xfId="17141" xr:uid="{DEE33C7E-9345-473C-9FB5-7E59BD49A063}"/>
    <cellStyle name="40% - Ênfase1 2 3 4 2 4 2" xfId="27955" xr:uid="{03914E07-8D4B-49A7-AEC1-1B479078D670}"/>
    <cellStyle name="40% - Ênfase1 2 3 4 2 5" xfId="20844" xr:uid="{D84BEAC6-8802-4AB7-8EAF-709FBA793EB0}"/>
    <cellStyle name="40% - Ênfase1 2 3 4 3" xfId="10132" xr:uid="{BE30CB79-897A-4F2B-976D-630821E3194E}"/>
    <cellStyle name="40% - Ênfase1 2 3 4 3 2" xfId="13577" xr:uid="{132FDC18-927F-4B26-8C90-7B1A36FE0DB6}"/>
    <cellStyle name="40% - Ênfase1 2 3 4 3 2 2" xfId="24644" xr:uid="{1E593AE5-8279-4E57-97D5-983217E97A21}"/>
    <cellStyle name="40% - Ênfase1 2 3 4 3 3" xfId="21585" xr:uid="{6A4C18F5-61AE-4BB3-AB08-16300756868C}"/>
    <cellStyle name="40% - Ênfase1 2 3 4 4" xfId="12597" xr:uid="{551C95BE-4BE5-4AE1-8471-8F5E3D60743D}"/>
    <cellStyle name="40% - Ênfase1 2 3 4 4 2" xfId="23712" xr:uid="{D33DC19A-E437-4E8E-B63D-7C733AF7B6CA}"/>
    <cellStyle name="40% - Ênfase1 2 3 4 5" xfId="15852" xr:uid="{22A0B205-4EF9-41CD-A411-C12C1B282E2B}"/>
    <cellStyle name="40% - Ênfase1 2 3 4 5 2" xfId="26746" xr:uid="{81DFAA9D-C6E9-4AF1-A65F-D59B7586B71C}"/>
    <cellStyle name="40% - Ênfase1 2 3 4 6" xfId="19627" xr:uid="{2559B504-B7E1-430C-9EDE-62CAB59BB57A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2 2 2" xfId="26208" xr:uid="{11E820E8-0F5A-47BD-8912-FD581E5AD4AC}"/>
    <cellStyle name="40% - Ênfase1 2 3 5 2 3" xfId="22229" xr:uid="{0EDD2B6B-A4A4-4EFE-BD0A-7E2146EE4C31}"/>
    <cellStyle name="40% - Ênfase1 2 3 5 3" xfId="14008" xr:uid="{91BBDDDF-A779-4FE0-8ECD-5C7435B3E12D}"/>
    <cellStyle name="40% - Ênfase1 2 3 5 3 2" xfId="25073" xr:uid="{2D60C2D4-365A-4C3C-A734-CA37ABA78CE2}"/>
    <cellStyle name="40% - Ênfase1 2 3 5 4" xfId="16577" xr:uid="{327D387F-ACE4-4703-8531-B5701A2A9DE1}"/>
    <cellStyle name="40% - Ênfase1 2 3 5 4 2" xfId="27391" xr:uid="{A468A78F-0614-441B-8EE2-F4B995EF3373}"/>
    <cellStyle name="40% - Ênfase1 2 3 5 5" xfId="20280" xr:uid="{F69E19B2-F835-4C4C-B9B4-21BF0B093D67}"/>
    <cellStyle name="40% - Ênfase1 2 3 6" xfId="10127" xr:uid="{6C7C4E19-5C97-45D6-A2C4-23988E2E56FC}"/>
    <cellStyle name="40% - Ênfase1 2 3 6 2" xfId="14132" xr:uid="{FE2C302F-C860-4567-B273-CD1A2783A02F}"/>
    <cellStyle name="40% - Ênfase1 2 3 6 2 2" xfId="25197" xr:uid="{852E87DD-37F9-4A68-B6E8-F3F3B7A61E0C}"/>
    <cellStyle name="40% - Ênfase1 2 3 6 3" xfId="21580" xr:uid="{F8BECC6F-381C-4B22-82B5-FE8ACA8BE33A}"/>
    <cellStyle name="40% - Ênfase1 2 3 7" xfId="12994" xr:uid="{FA53B336-99D8-4D0C-8F25-5BCD8FAA8C52}"/>
    <cellStyle name="40% - Ênfase1 2 3 7 2" xfId="24062" xr:uid="{963368C7-7895-401C-AADE-2AB11EEFA321}"/>
    <cellStyle name="40% - Ênfase1 2 3 8" xfId="11973" xr:uid="{3E28427A-382E-4F52-9EB5-4D6ADC06D947}"/>
    <cellStyle name="40% - Ênfase1 2 3 8 2" xfId="23144" xr:uid="{5A9EDAFB-0502-443B-BDD9-6ED91A3070E5}"/>
    <cellStyle name="40% - Ênfase1 2 3 9" xfId="15847" xr:uid="{107E9D53-07A4-45F4-9B17-238FDD7F2D69}"/>
    <cellStyle name="40% - Ênfase1 2 3 9 2" xfId="26741" xr:uid="{E895DA3C-B3E2-4088-9EC3-DE36DBB96AEE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2 2" xfId="22567" xr:uid="{226320B2-FC70-4C86-81A0-81D794F926DA}"/>
    <cellStyle name="40% - Ênfase1 2 5 2 2 3" xfId="14484" xr:uid="{37DFE743-CB1D-41C6-A4A8-86D236ED38F6}"/>
    <cellStyle name="40% - Ênfase1 2 5 2 2 3 2" xfId="25549" xr:uid="{191384FB-6690-4357-94D5-AD63D6D7BE92}"/>
    <cellStyle name="40% - Ênfase1 2 5 2 2 4" xfId="16915" xr:uid="{94E09360-3D53-4418-88D1-CEC56C5A4615}"/>
    <cellStyle name="40% - Ênfase1 2 5 2 2 4 2" xfId="27729" xr:uid="{7E80978D-3AA0-48BA-9D15-D48195468021}"/>
    <cellStyle name="40% - Ênfase1 2 5 2 2 5" xfId="20618" xr:uid="{649037CE-26B4-40E3-902E-0FFD4771F8BD}"/>
    <cellStyle name="40% - Ênfase1 2 5 2 3" xfId="10134" xr:uid="{0B51AEC9-869D-4A55-A44E-DAB242B8CC4C}"/>
    <cellStyle name="40% - Ênfase1 2 5 2 3 2" xfId="13347" xr:uid="{0C380D6E-9DDE-45F1-A457-44034ED935CC}"/>
    <cellStyle name="40% - Ênfase1 2 5 2 3 2 2" xfId="24414" xr:uid="{7498596B-022D-4616-B855-C5D2B4587036}"/>
    <cellStyle name="40% - Ênfase1 2 5 2 3 3" xfId="21587" xr:uid="{36DFADCA-7ED8-434F-A4CF-199976E6F570}"/>
    <cellStyle name="40% - Ênfase1 2 5 2 4" xfId="12371" xr:uid="{C7AED377-5F6A-477D-B414-F1845FA0097F}"/>
    <cellStyle name="40% - Ênfase1 2 5 2 4 2" xfId="23486" xr:uid="{DB58F0D3-0324-4A37-B8D4-E4E0D36FC64F}"/>
    <cellStyle name="40% - Ênfase1 2 5 2 5" xfId="15854" xr:uid="{B06A4C4F-62AE-4189-8F31-20EDB4D40E1F}"/>
    <cellStyle name="40% - Ênfase1 2 5 2 5 2" xfId="26748" xr:uid="{59530738-59E2-4448-9D1F-81831C427A2A}"/>
    <cellStyle name="40% - Ênfase1 2 5 2 6" xfId="19629" xr:uid="{5B400245-9B20-47C7-A813-B6B58B710446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2 2" xfId="22849" xr:uid="{DE984588-74B1-4734-A597-C9C295B784B6}"/>
    <cellStyle name="40% - Ênfase1 2 5 3 2 3" xfId="14770" xr:uid="{80E146F5-8296-4B7E-A338-65CA110FFF86}"/>
    <cellStyle name="40% - Ênfase1 2 5 3 2 3 2" xfId="25835" xr:uid="{5DB589C6-3FBE-401E-9304-9DFC9F9450DA}"/>
    <cellStyle name="40% - Ênfase1 2 5 3 2 4" xfId="17197" xr:uid="{91B369DF-C16A-4FFA-A4F3-1A72EF0E7151}"/>
    <cellStyle name="40% - Ênfase1 2 5 3 2 4 2" xfId="28011" xr:uid="{FE8BB43E-16CF-4C0A-BF9E-C7EF014AF787}"/>
    <cellStyle name="40% - Ênfase1 2 5 3 2 5" xfId="20900" xr:uid="{A68A89AE-F9E7-4548-8F48-91185F4986B0}"/>
    <cellStyle name="40% - Ênfase1 2 5 3 3" xfId="10135" xr:uid="{AA6873AD-9289-489E-AB73-C3B57CE8FE98}"/>
    <cellStyle name="40% - Ênfase1 2 5 3 3 2" xfId="13633" xr:uid="{07415127-94F2-4469-9B57-1A1379839081}"/>
    <cellStyle name="40% - Ênfase1 2 5 3 3 2 2" xfId="24700" xr:uid="{A28DCB8C-4E6B-45B9-B5D6-AA6C71DF9C55}"/>
    <cellStyle name="40% - Ênfase1 2 5 3 3 3" xfId="21588" xr:uid="{313B0270-AA4A-4938-9880-8695B5235FAA}"/>
    <cellStyle name="40% - Ênfase1 2 5 3 4" xfId="12653" xr:uid="{EAFCD054-1DF7-4C7D-A4A6-79E592D71C5A}"/>
    <cellStyle name="40% - Ênfase1 2 5 3 4 2" xfId="23768" xr:uid="{5F54E44E-4222-4285-90F8-03F076DC9890}"/>
    <cellStyle name="40% - Ênfase1 2 5 3 5" xfId="15855" xr:uid="{0BA2B472-DD9B-462F-A7EB-BF5EA99A88FE}"/>
    <cellStyle name="40% - Ênfase1 2 5 3 5 2" xfId="26749" xr:uid="{13B5A840-9BE0-4754-AF01-00155696BECB}"/>
    <cellStyle name="40% - Ênfase1 2 5 3 6" xfId="19630" xr:uid="{5BB115F3-D362-4266-8E80-E727C5A7BEAF}"/>
    <cellStyle name="40% - Ênfase1 2 5 4" xfId="8849" xr:uid="{BCB488F4-C922-40EE-8A1C-647FC336EB11}"/>
    <cellStyle name="40% - Ênfase1 2 5 4 2" xfId="10829" xr:uid="{33AE1DB1-DA4F-4161-A0C1-499AB2E3AFA4}"/>
    <cellStyle name="40% - Ênfase1 2 5 4 2 2" xfId="22285" xr:uid="{05119DA6-FB6E-4191-B57A-4EB1041121F4}"/>
    <cellStyle name="40% - Ênfase1 2 5 4 3" xfId="14188" xr:uid="{4C96CEB3-FE96-44CA-B23F-9DB04EA5073E}"/>
    <cellStyle name="40% - Ênfase1 2 5 4 3 2" xfId="25253" xr:uid="{DD720355-6B4D-432E-A62C-A37EC5C230E5}"/>
    <cellStyle name="40% - Ênfase1 2 5 4 4" xfId="16633" xr:uid="{D57E6AE2-D264-4EFA-B57B-DD9D87A63897}"/>
    <cellStyle name="40% - Ênfase1 2 5 4 4 2" xfId="27447" xr:uid="{168FC892-9C2F-4F60-A3D7-455C94CBC8A6}"/>
    <cellStyle name="40% - Ênfase1 2 5 4 5" xfId="20336" xr:uid="{41944DD3-04FB-4353-B928-19CDDCB59045}"/>
    <cellStyle name="40% - Ênfase1 2 5 5" xfId="10133" xr:uid="{66BB66C6-AED8-46EC-8685-20BCAD4FEADB}"/>
    <cellStyle name="40% - Ênfase1 2 5 5 2" xfId="13050" xr:uid="{0D474E9D-431B-47ED-8712-F2FCF8DC9A00}"/>
    <cellStyle name="40% - Ênfase1 2 5 5 2 2" xfId="24118" xr:uid="{97A52F7E-C99B-4354-B80A-2BBFC99A52F2}"/>
    <cellStyle name="40% - Ênfase1 2 5 5 3" xfId="21586" xr:uid="{3D15BBFA-3373-400B-9C62-C04F545D6156}"/>
    <cellStyle name="40% - Ênfase1 2 5 6" xfId="12029" xr:uid="{21F1682E-D326-47B6-82CF-163B3568380A}"/>
    <cellStyle name="40% - Ênfase1 2 5 6 2" xfId="23200" xr:uid="{F3E4AA0E-552D-4B54-B9D4-1A2FAA502340}"/>
    <cellStyle name="40% - Ênfase1 2 5 7" xfId="15853" xr:uid="{52444B5F-69B7-4CCB-B580-4FBC0C402353}"/>
    <cellStyle name="40% - Ênfase1 2 5 7 2" xfId="26747" xr:uid="{34ACCA69-4A5D-4EF9-A8A8-CE21EDC8502E}"/>
    <cellStyle name="40% - Ênfase1 2 5 8" xfId="19628" xr:uid="{7CEBE95B-0E76-4267-891D-48C038B83F53}"/>
    <cellStyle name="40% - Ênfase1 2 6" xfId="13884" xr:uid="{4F864351-7A95-4D3F-A464-A0700969A89E}"/>
    <cellStyle name="40% - Ênfase1 2 6 2" xfId="15070" xr:uid="{0C0875ED-83B3-44AC-889C-C7F5381ED07A}"/>
    <cellStyle name="40% - Ênfase1 2 6 2 2" xfId="26084" xr:uid="{A289FB20-7406-4C45-8322-6C07E23AAEE4}"/>
    <cellStyle name="40% - Ênfase1 2 6 3" xfId="24949" xr:uid="{3A308BA7-6517-4263-9824-69ED96DDC663}"/>
    <cellStyle name="40% - Ênfase1 3" xfId="7341" xr:uid="{E14A0CBF-46C1-4B70-89E4-43C03EE9B888}"/>
    <cellStyle name="40% - Ênfase1 3 10" xfId="12952" xr:uid="{DA78E5E3-3FD7-4C32-B3C4-E1080F475C2B}"/>
    <cellStyle name="40% - Ênfase1 3 10 2" xfId="24020" xr:uid="{74D430DF-4239-4560-AEFF-A73C2BF5D865}"/>
    <cellStyle name="40% - Ênfase1 3 11" xfId="11931" xr:uid="{2ADF5FC3-F6AC-4880-BA13-59F08CF72901}"/>
    <cellStyle name="40% - Ênfase1 3 11 2" xfId="23102" xr:uid="{28EC1CBF-2D51-4563-B4D6-21EB6068DCD5}"/>
    <cellStyle name="40% - Ênfase1 3 12" xfId="15856" xr:uid="{F27B64D2-F43A-4409-87BD-953F784E488C}"/>
    <cellStyle name="40% - Ênfase1 3 12 2" xfId="26750" xr:uid="{A164B663-D292-4587-B7AD-E47F8BDBB77C}"/>
    <cellStyle name="40% - Ênfase1 3 13" xfId="19631" xr:uid="{32D5128F-27E9-4888-9FB3-31E4F47478C1}"/>
    <cellStyle name="40% - Ênfase1 3 2" xfId="7342" xr:uid="{27CFF2A9-80BA-418A-ACA1-05FBB2C3EC97}"/>
    <cellStyle name="40% - Ênfase1 3 2 10" xfId="19632" xr:uid="{7AD42046-98E3-4FF7-B017-58F091C6D9BA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2 2" xfId="22694" xr:uid="{FC2F4C41-A824-44FF-B8D3-B1AA6EF9E7ED}"/>
    <cellStyle name="40% - Ênfase1 3 2 2 2 2 3" xfId="14615" xr:uid="{BE9189ED-B41E-44A6-89A3-B2D2A20A93B8}"/>
    <cellStyle name="40% - Ênfase1 3 2 2 2 2 3 2" xfId="25680" xr:uid="{C83B025E-F01E-44AC-A3B2-0335F9B43296}"/>
    <cellStyle name="40% - Ênfase1 3 2 2 2 2 4" xfId="17042" xr:uid="{D4D62DE4-7654-4251-BB68-B72DF4B3B538}"/>
    <cellStyle name="40% - Ênfase1 3 2 2 2 2 4 2" xfId="27856" xr:uid="{7CD82A20-CDFF-4B5C-9A0A-D954424CFADB}"/>
    <cellStyle name="40% - Ênfase1 3 2 2 2 2 5" xfId="20745" xr:uid="{719CB7B1-D6B4-4BE4-B275-9B3CC577E24C}"/>
    <cellStyle name="40% - Ênfase1 3 2 2 2 3" xfId="10139" xr:uid="{11524B7E-B2AA-4921-84F9-3AA2D17E19FF}"/>
    <cellStyle name="40% - Ênfase1 3 2 2 2 3 2" xfId="13478" xr:uid="{A7097BBF-6AFA-48D3-A1FD-BC22B3713594}"/>
    <cellStyle name="40% - Ênfase1 3 2 2 2 3 2 2" xfId="24545" xr:uid="{1E2CDE84-97B5-4F67-831D-734F3DE40808}"/>
    <cellStyle name="40% - Ênfase1 3 2 2 2 3 3" xfId="21592" xr:uid="{1EBACB9E-662A-46F5-A760-2166A0025C5C}"/>
    <cellStyle name="40% - Ênfase1 3 2 2 2 4" xfId="12498" xr:uid="{0C7B5567-B689-40E3-9BB8-CEFE66DCBB6D}"/>
    <cellStyle name="40% - Ênfase1 3 2 2 2 4 2" xfId="23613" xr:uid="{BCC4E064-88CB-4F8A-9F89-890288AFA54B}"/>
    <cellStyle name="40% - Ênfase1 3 2 2 2 5" xfId="15859" xr:uid="{3335AF43-BB82-4642-90A1-8258618CE933}"/>
    <cellStyle name="40% - Ênfase1 3 2 2 2 5 2" xfId="26753" xr:uid="{796F35C6-C547-4062-BE57-9FE51C7C36C9}"/>
    <cellStyle name="40% - Ênfase1 3 2 2 2 6" xfId="19634" xr:uid="{29078CD2-121F-4F00-BB45-1B1C68C09DC7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2 2" xfId="22976" xr:uid="{4FA597A3-FFD0-49CA-848E-595E14E63C5E}"/>
    <cellStyle name="40% - Ênfase1 3 2 2 3 2 3" xfId="14897" xr:uid="{FAC7B7A0-14AC-421E-9C28-F0D313DA299E}"/>
    <cellStyle name="40% - Ênfase1 3 2 2 3 2 3 2" xfId="25962" xr:uid="{F654676B-9C6D-40F2-9DF4-FBEE82BB84A6}"/>
    <cellStyle name="40% - Ênfase1 3 2 2 3 2 4" xfId="17324" xr:uid="{C89D16E5-E4C5-474F-A5D6-94003B7C3FE4}"/>
    <cellStyle name="40% - Ênfase1 3 2 2 3 2 4 2" xfId="28138" xr:uid="{E20249BF-1278-43EF-AD24-3BFCEF71B16C}"/>
    <cellStyle name="40% - Ênfase1 3 2 2 3 2 5" xfId="21027" xr:uid="{F59E2533-959D-4AFB-A145-3EF58ADAA3AF}"/>
    <cellStyle name="40% - Ênfase1 3 2 2 3 3" xfId="10140" xr:uid="{EDF70F0A-604E-4C18-B232-7863408F9F58}"/>
    <cellStyle name="40% - Ênfase1 3 2 2 3 3 2" xfId="13760" xr:uid="{1FF0AEB5-A402-40B7-852B-7A7B6B2FD30E}"/>
    <cellStyle name="40% - Ênfase1 3 2 2 3 3 2 2" xfId="24827" xr:uid="{E6968E6E-A06B-4734-8949-30AAA8021153}"/>
    <cellStyle name="40% - Ênfase1 3 2 2 3 3 3" xfId="21593" xr:uid="{DB0D2BD2-9299-404C-A6A4-63E5AA7D3AA4}"/>
    <cellStyle name="40% - Ênfase1 3 2 2 3 4" xfId="12780" xr:uid="{7F58DF8C-004C-4B15-9927-BE3BAC52329C}"/>
    <cellStyle name="40% - Ênfase1 3 2 2 3 4 2" xfId="23895" xr:uid="{FB58F49D-CE03-47AB-8806-6912638A6C29}"/>
    <cellStyle name="40% - Ênfase1 3 2 2 3 5" xfId="15860" xr:uid="{38133CFD-3615-4E22-8907-A59FA92CBE76}"/>
    <cellStyle name="40% - Ênfase1 3 2 2 3 5 2" xfId="26754" xr:uid="{F1A342B1-7742-48D9-9117-694E18F5896B}"/>
    <cellStyle name="40% - Ênfase1 3 2 2 3 6" xfId="19635" xr:uid="{917CF1A3-5327-4FFF-9CB0-1012F6B0C5CE}"/>
    <cellStyle name="40% - Ênfase1 3 2 2 4" xfId="8977" xr:uid="{E17B7124-4599-481E-AC02-D32F20785130}"/>
    <cellStyle name="40% - Ênfase1 3 2 2 4 2" xfId="10956" xr:uid="{CE76F497-D0F4-4C78-9E1D-741EA4E31432}"/>
    <cellStyle name="40% - Ênfase1 3 2 2 4 2 2" xfId="22412" xr:uid="{E0FD9E25-8B09-4F9A-9D5A-CCE5976B0754}"/>
    <cellStyle name="40% - Ênfase1 3 2 2 4 3" xfId="14319" xr:uid="{160FBB0F-037D-4E38-87F4-AC1FB707C121}"/>
    <cellStyle name="40% - Ênfase1 3 2 2 4 3 2" xfId="25384" xr:uid="{0BA26CF1-4A14-4275-BD5B-1442F64082DE}"/>
    <cellStyle name="40% - Ênfase1 3 2 2 4 4" xfId="16760" xr:uid="{1D082642-993E-4571-84CF-D29D990D5376}"/>
    <cellStyle name="40% - Ênfase1 3 2 2 4 4 2" xfId="27574" xr:uid="{F9D587DD-BABC-40F4-BF65-B7F5AE22F0A1}"/>
    <cellStyle name="40% - Ênfase1 3 2 2 4 5" xfId="20463" xr:uid="{93506453-CA17-4F8F-B73D-666FFF24F4EA}"/>
    <cellStyle name="40% - Ênfase1 3 2 2 5" xfId="10138" xr:uid="{97F0F3B9-C1DB-40AC-919D-5A776BE1A4E8}"/>
    <cellStyle name="40% - Ênfase1 3 2 2 5 2" xfId="13182" xr:uid="{A2C091C5-A0BC-441B-B185-0B707910D6C6}"/>
    <cellStyle name="40% - Ênfase1 3 2 2 5 2 2" xfId="24249" xr:uid="{3E45AC38-6EBC-4415-9277-90B04E1F9272}"/>
    <cellStyle name="40% - Ênfase1 3 2 2 5 3" xfId="21591" xr:uid="{8F04C7F0-9A9B-4F09-8715-A5FDF2C6493A}"/>
    <cellStyle name="40% - Ênfase1 3 2 2 6" xfId="12216" xr:uid="{0529A459-2FDF-4411-BF7F-68D40E25CFD3}"/>
    <cellStyle name="40% - Ênfase1 3 2 2 6 2" xfId="23331" xr:uid="{AE84DF86-5255-4197-84E1-5073FFEC2230}"/>
    <cellStyle name="40% - Ênfase1 3 2 2 7" xfId="15858" xr:uid="{ED350A33-1531-4616-9A8B-923ECA9A9506}"/>
    <cellStyle name="40% - Ênfase1 3 2 2 7 2" xfId="26752" xr:uid="{A93913DE-0200-4628-B81B-F33F360092C8}"/>
    <cellStyle name="40% - Ênfase1 3 2 2 8" xfId="19633" xr:uid="{38F874AF-2E77-47C6-889B-B3D05E499757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2 2" xfId="22525" xr:uid="{D339B7DC-2683-4211-820F-C71581ED5622}"/>
    <cellStyle name="40% - Ênfase1 3 2 3 2 3" xfId="14442" xr:uid="{44A79930-AC8D-43FB-86CF-EDE337E4E862}"/>
    <cellStyle name="40% - Ênfase1 3 2 3 2 3 2" xfId="25507" xr:uid="{DCE2176D-1AE0-43DE-8A9C-DDB2CAC9EF2F}"/>
    <cellStyle name="40% - Ênfase1 3 2 3 2 4" xfId="16873" xr:uid="{E80262C6-13D8-4DE2-8582-C32725202A25}"/>
    <cellStyle name="40% - Ênfase1 3 2 3 2 4 2" xfId="27687" xr:uid="{2A91BCE5-39BA-450B-885A-832F92B48079}"/>
    <cellStyle name="40% - Ênfase1 3 2 3 2 5" xfId="20576" xr:uid="{A63B351B-1B98-4410-833D-F5A21775C5D2}"/>
    <cellStyle name="40% - Ênfase1 3 2 3 3" xfId="10141" xr:uid="{8A9EA082-A87E-423E-96BD-9BF330054B92}"/>
    <cellStyle name="40% - Ênfase1 3 2 3 3 2" xfId="13305" xr:uid="{357BA8BE-895E-4EFA-B682-7DBDC77BA4EA}"/>
    <cellStyle name="40% - Ênfase1 3 2 3 3 2 2" xfId="24372" xr:uid="{8EA87B86-B953-4590-A365-CF4CCDC4C03A}"/>
    <cellStyle name="40% - Ênfase1 3 2 3 3 3" xfId="21594" xr:uid="{538C78DA-C624-4E7C-8969-6F914C5C43F6}"/>
    <cellStyle name="40% - Ênfase1 3 2 3 4" xfId="12329" xr:uid="{59ECEC82-5BBD-4E0B-A690-500BADB9CAF0}"/>
    <cellStyle name="40% - Ênfase1 3 2 3 4 2" xfId="23444" xr:uid="{47A1D173-9C9A-45AD-ADDA-D8DE8BC94364}"/>
    <cellStyle name="40% - Ênfase1 3 2 3 5" xfId="15861" xr:uid="{C0DBD8FF-EAF0-4FE2-AB2B-2B8906340713}"/>
    <cellStyle name="40% - Ênfase1 3 2 3 5 2" xfId="26755" xr:uid="{EF4CFBCF-D489-4416-9E51-12656936A419}"/>
    <cellStyle name="40% - Ênfase1 3 2 3 6" xfId="19636" xr:uid="{CDB45D89-B470-4C3B-B6A3-D5D759CC77FD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2 2" xfId="22807" xr:uid="{F3773F6C-6174-423C-B029-C47B73D1062A}"/>
    <cellStyle name="40% - Ênfase1 3 2 4 2 3" xfId="14728" xr:uid="{B23B66CA-5958-4920-9E64-3107D9F12EFC}"/>
    <cellStyle name="40% - Ênfase1 3 2 4 2 3 2" xfId="25793" xr:uid="{F6BB4A5C-6D79-4D8E-8A22-A0F7B7DE4EB6}"/>
    <cellStyle name="40% - Ênfase1 3 2 4 2 4" xfId="17155" xr:uid="{3EE69A98-95FD-4E83-B702-289699CD49A1}"/>
    <cellStyle name="40% - Ênfase1 3 2 4 2 4 2" xfId="27969" xr:uid="{4929E83D-0D9B-4555-95FC-EF9D969EDD41}"/>
    <cellStyle name="40% - Ênfase1 3 2 4 2 5" xfId="20858" xr:uid="{B80C8D7C-81B7-47F8-8C65-C68C5D2B282F}"/>
    <cellStyle name="40% - Ênfase1 3 2 4 3" xfId="10142" xr:uid="{F77E2E64-721C-45C4-AB70-2C50CBE20502}"/>
    <cellStyle name="40% - Ênfase1 3 2 4 3 2" xfId="13591" xr:uid="{E5AE9CD6-D219-4C6E-9D12-EF3C48E978A3}"/>
    <cellStyle name="40% - Ênfase1 3 2 4 3 2 2" xfId="24658" xr:uid="{EE7FC639-083D-41AB-9724-590DB88B0299}"/>
    <cellStyle name="40% - Ênfase1 3 2 4 3 3" xfId="21595" xr:uid="{B9BA69F2-FFEB-433F-B4A7-2533FA2012B0}"/>
    <cellStyle name="40% - Ênfase1 3 2 4 4" xfId="12611" xr:uid="{687545E9-0240-4CA5-A3CB-3F37B780F44D}"/>
    <cellStyle name="40% - Ênfase1 3 2 4 4 2" xfId="23726" xr:uid="{51459DB5-9D4A-4E9E-9720-AF3980DC887A}"/>
    <cellStyle name="40% - Ênfase1 3 2 4 5" xfId="15862" xr:uid="{997B4D46-00B2-48E8-96DA-7210AFA05F36}"/>
    <cellStyle name="40% - Ênfase1 3 2 4 5 2" xfId="26756" xr:uid="{E1E431B8-D921-43FB-85B9-1066D8506375}"/>
    <cellStyle name="40% - Ênfase1 3 2 4 6" xfId="19637" xr:uid="{A9B6A3FF-B56A-4D57-9F97-5DFA6C50AF00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2 2 2" xfId="26222" xr:uid="{E34B0D81-F1A0-4C01-B63B-F43111CAAED9}"/>
    <cellStyle name="40% - Ênfase1 3 2 5 2 3" xfId="22243" xr:uid="{10310B0A-F3E1-4B73-93EB-A32250C3B2B2}"/>
    <cellStyle name="40% - Ênfase1 3 2 5 3" xfId="14022" xr:uid="{EA0213C2-79FB-4E99-96A2-B8C80888DAFC}"/>
    <cellStyle name="40% - Ênfase1 3 2 5 3 2" xfId="25087" xr:uid="{3D78DAFB-94D3-4C71-A198-A5666E48827C}"/>
    <cellStyle name="40% - Ênfase1 3 2 5 4" xfId="16591" xr:uid="{E1EBD363-E541-44DD-8B99-5070FA82DE9E}"/>
    <cellStyle name="40% - Ênfase1 3 2 5 4 2" xfId="27405" xr:uid="{D5FE07FD-8A02-4C68-ADB2-D3926C351646}"/>
    <cellStyle name="40% - Ênfase1 3 2 5 5" xfId="20294" xr:uid="{19542BDF-377B-49C0-8681-68DD1BA440E0}"/>
    <cellStyle name="40% - Ênfase1 3 2 6" xfId="10137" xr:uid="{05865A83-8A1C-4918-9B88-FB859109EB47}"/>
    <cellStyle name="40% - Ênfase1 3 2 6 2" xfId="14146" xr:uid="{461A3BA7-3DBD-4D08-A399-0DFB03E79EA5}"/>
    <cellStyle name="40% - Ênfase1 3 2 6 2 2" xfId="25211" xr:uid="{260B08E5-C9CA-4A71-8EB0-21037A4D2E7F}"/>
    <cellStyle name="40% - Ênfase1 3 2 6 3" xfId="21590" xr:uid="{35FC2008-FEA6-45CC-B2A1-D85EB047C360}"/>
    <cellStyle name="40% - Ênfase1 3 2 7" xfId="13008" xr:uid="{3254C86F-08C5-4051-AFCE-C2475CF16FB4}"/>
    <cellStyle name="40% - Ênfase1 3 2 7 2" xfId="24076" xr:uid="{824E057A-A240-4817-9446-7A5A21724E89}"/>
    <cellStyle name="40% - Ênfase1 3 2 8" xfId="11987" xr:uid="{442597E4-02A8-41A3-8F9B-5526484A888F}"/>
    <cellStyle name="40% - Ênfase1 3 2 8 2" xfId="23158" xr:uid="{83689AFF-4652-42F7-9901-84DBED32EFBF}"/>
    <cellStyle name="40% - Ênfase1 3 2 9" xfId="15857" xr:uid="{E517BC8D-DAAA-4D36-AB82-C20F33E70F07}"/>
    <cellStyle name="40% - Ênfase1 3 2 9 2" xfId="26751" xr:uid="{3F421E9C-B501-4E1A-8B80-8245A2E6BE6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2 2" xfId="22638" xr:uid="{58DF209D-C3E3-4ABC-AA5F-E3B4A873ACCB}"/>
    <cellStyle name="40% - Ênfase1 3 3 2 2 3" xfId="14559" xr:uid="{222BEB38-F87D-49C1-9CFC-416AC9E47B61}"/>
    <cellStyle name="40% - Ênfase1 3 3 2 2 3 2" xfId="25624" xr:uid="{226C653A-F86A-43D8-B7F7-FBC89003BC06}"/>
    <cellStyle name="40% - Ênfase1 3 3 2 2 4" xfId="16986" xr:uid="{3CCBDE08-087D-4291-A4F6-2107A08F34BD}"/>
    <cellStyle name="40% - Ênfase1 3 3 2 2 4 2" xfId="27800" xr:uid="{747D1AFA-5F3B-4635-B0F1-79987406404C}"/>
    <cellStyle name="40% - Ênfase1 3 3 2 2 5" xfId="20689" xr:uid="{100093BD-F19D-4C35-BF34-F1CAE4D843F1}"/>
    <cellStyle name="40% - Ênfase1 3 3 2 3" xfId="10144" xr:uid="{9E962218-05AB-4C3B-9F91-7153CAC5EBB3}"/>
    <cellStyle name="40% - Ênfase1 3 3 2 3 2" xfId="13422" xr:uid="{DC173F81-DFF6-4BD6-9C17-DF95903AA446}"/>
    <cellStyle name="40% - Ênfase1 3 3 2 3 2 2" xfId="24489" xr:uid="{C2CE933F-3D89-428D-A8A5-61FB0558B200}"/>
    <cellStyle name="40% - Ênfase1 3 3 2 3 3" xfId="21597" xr:uid="{722303CD-0AAC-4E50-A1BA-EB3478BD4879}"/>
    <cellStyle name="40% - Ênfase1 3 3 2 4" xfId="12442" xr:uid="{AE2FA0CB-585D-47F4-83E4-BE982776250A}"/>
    <cellStyle name="40% - Ênfase1 3 3 2 4 2" xfId="23557" xr:uid="{FCA02F8B-1927-40D5-80FD-C4C67FBB972D}"/>
    <cellStyle name="40% - Ênfase1 3 3 2 5" xfId="15864" xr:uid="{E971D2CB-38C4-4C48-84DE-A7F0C52807F4}"/>
    <cellStyle name="40% - Ênfase1 3 3 2 5 2" xfId="26758" xr:uid="{58FC2103-BBAE-496E-B7FA-5624F516042D}"/>
    <cellStyle name="40% - Ênfase1 3 3 2 6" xfId="19639" xr:uid="{258F3353-F62B-4344-B7E1-00E580977C41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2 2" xfId="22920" xr:uid="{955B7044-56D1-4AD7-BB02-08EBBC36F73A}"/>
    <cellStyle name="40% - Ênfase1 3 3 3 2 3" xfId="14841" xr:uid="{E6429636-17A1-4057-B222-86B26198DBF7}"/>
    <cellStyle name="40% - Ênfase1 3 3 3 2 3 2" xfId="25906" xr:uid="{78E38EA3-070F-4458-9FAF-5145186898C8}"/>
    <cellStyle name="40% - Ênfase1 3 3 3 2 4" xfId="17268" xr:uid="{AFCA9ADC-1231-4CAC-A2F7-F94A2E319890}"/>
    <cellStyle name="40% - Ênfase1 3 3 3 2 4 2" xfId="28082" xr:uid="{3AEE8A5A-CAE3-48AE-9F55-7904275F81BD}"/>
    <cellStyle name="40% - Ênfase1 3 3 3 2 5" xfId="20971" xr:uid="{A933B455-CE73-4260-A60F-618EE3C8C48F}"/>
    <cellStyle name="40% - Ênfase1 3 3 3 3" xfId="10145" xr:uid="{1D0C6FC7-3575-4EE1-8A60-D4D559530415}"/>
    <cellStyle name="40% - Ênfase1 3 3 3 3 2" xfId="13704" xr:uid="{AEFE10B3-D755-4409-B6E4-D53DAFA79358}"/>
    <cellStyle name="40% - Ênfase1 3 3 3 3 2 2" xfId="24771" xr:uid="{0AD83388-D44F-49E9-A716-AB1658684B53}"/>
    <cellStyle name="40% - Ênfase1 3 3 3 3 3" xfId="21598" xr:uid="{A29318E3-71D9-4A45-87A4-B87B8F4BA884}"/>
    <cellStyle name="40% - Ênfase1 3 3 3 4" xfId="12724" xr:uid="{036F8836-77FF-4B75-A573-FBE0D06A0B28}"/>
    <cellStyle name="40% - Ênfase1 3 3 3 4 2" xfId="23839" xr:uid="{235813E4-9677-409A-BB4B-3C96644D6F46}"/>
    <cellStyle name="40% - Ênfase1 3 3 3 5" xfId="15865" xr:uid="{4AB09739-77D3-4F7A-B826-E136BDE2190E}"/>
    <cellStyle name="40% - Ênfase1 3 3 3 5 2" xfId="26759" xr:uid="{96AD43FE-A694-4579-9E72-1CCE88A178D6}"/>
    <cellStyle name="40% - Ênfase1 3 3 3 6" xfId="19640" xr:uid="{ACE1C425-89A8-406C-901E-FDE9DD463563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2 2 2" xfId="26166" xr:uid="{B8A12C0E-FA79-41F5-B2BB-B7C33019C2BF}"/>
    <cellStyle name="40% - Ênfase1 3 3 4 2 3" xfId="22356" xr:uid="{91B72B78-6E5F-4016-B26D-82C3350E7734}"/>
    <cellStyle name="40% - Ênfase1 3 3 4 3" xfId="13966" xr:uid="{427A4870-D79C-4E69-B4C7-781281F1C080}"/>
    <cellStyle name="40% - Ênfase1 3 3 4 3 2" xfId="25031" xr:uid="{63F010D7-0757-47E0-A47B-1E76C3F41F67}"/>
    <cellStyle name="40% - Ênfase1 3 3 4 4" xfId="16704" xr:uid="{D0B6E54B-4FE1-4BE1-8707-A815FB97EAF0}"/>
    <cellStyle name="40% - Ênfase1 3 3 4 4 2" xfId="27518" xr:uid="{F13413C3-C365-4DAC-B59C-A435E3B3F654}"/>
    <cellStyle name="40% - Ênfase1 3 3 4 5" xfId="20407" xr:uid="{2CC785D0-E138-4FDD-A998-0A05BDF95FD0}"/>
    <cellStyle name="40% - Ênfase1 3 3 5" xfId="10143" xr:uid="{4F5ECA1E-40E9-4D28-B5ED-B7C947A6EA7D}"/>
    <cellStyle name="40% - Ênfase1 3 3 5 2" xfId="14263" xr:uid="{BA82FE17-B467-47BC-91C7-FAD9EC82D58C}"/>
    <cellStyle name="40% - Ênfase1 3 3 5 2 2" xfId="25328" xr:uid="{EAA1A253-71A8-435A-8E17-00980E79216B}"/>
    <cellStyle name="40% - Ênfase1 3 3 5 3" xfId="21596" xr:uid="{8647199C-BDE9-49DF-9104-91FE80896AD0}"/>
    <cellStyle name="40% - Ênfase1 3 3 6" xfId="13126" xr:uid="{07C94E7D-519C-487F-9DB1-7A52E2642885}"/>
    <cellStyle name="40% - Ênfase1 3 3 6 2" xfId="24193" xr:uid="{99CDC2D0-6AB9-4778-A3B6-77E58C1E58B9}"/>
    <cellStyle name="40% - Ênfase1 3 3 7" xfId="12160" xr:uid="{31F5FB3A-7769-4C26-92EA-0355A3BA3630}"/>
    <cellStyle name="40% - Ênfase1 3 3 7 2" xfId="23275" xr:uid="{0204960C-6074-44A8-B969-B1383C8735F9}"/>
    <cellStyle name="40% - Ênfase1 3 3 8" xfId="15863" xr:uid="{C5910760-5B1F-4084-B787-3ACE534FB926}"/>
    <cellStyle name="40% - Ênfase1 3 3 8 2" xfId="26757" xr:uid="{388A5411-6162-45C0-9C92-41B982D689DA}"/>
    <cellStyle name="40% - Ênfase1 3 3 9" xfId="19638" xr:uid="{9578F8E0-3477-4B1B-B3AE-31DA074E1537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2 2" xfId="22581" xr:uid="{B1C6AD14-CBEF-47EE-832F-252EC888B2EF}"/>
    <cellStyle name="40% - Ênfase1 3 4 2 2 3" xfId="14498" xr:uid="{CF286EFB-E915-4757-9CFE-7A3923DEA29B}"/>
    <cellStyle name="40% - Ênfase1 3 4 2 2 3 2" xfId="25563" xr:uid="{38F324B6-C7F4-47DF-A381-924B33DEA4BF}"/>
    <cellStyle name="40% - Ênfase1 3 4 2 2 4" xfId="16929" xr:uid="{338CC436-AB9C-419F-A4D1-69C334CAAD12}"/>
    <cellStyle name="40% - Ênfase1 3 4 2 2 4 2" xfId="27743" xr:uid="{FD1006FB-22DE-44C7-AE02-3923646807FE}"/>
    <cellStyle name="40% - Ênfase1 3 4 2 2 5" xfId="20632" xr:uid="{B035AA95-015C-48A9-93F6-A89195D8C919}"/>
    <cellStyle name="40% - Ênfase1 3 4 2 3" xfId="10147" xr:uid="{D00731A6-9851-484B-BC53-BBD28A4B05AF}"/>
    <cellStyle name="40% - Ênfase1 3 4 2 3 2" xfId="13361" xr:uid="{2D99389A-6D38-470B-B5E8-19639C82C85D}"/>
    <cellStyle name="40% - Ênfase1 3 4 2 3 2 2" xfId="24428" xr:uid="{720B4914-CCB6-4D31-A52D-DE8AEF7D9B14}"/>
    <cellStyle name="40% - Ênfase1 3 4 2 3 3" xfId="21600" xr:uid="{4B269BB6-D5FA-4F22-AD11-17F1571535F0}"/>
    <cellStyle name="40% - Ênfase1 3 4 2 4" xfId="12385" xr:uid="{A36AF86A-F763-4690-B400-09C08AFA15AA}"/>
    <cellStyle name="40% - Ênfase1 3 4 2 4 2" xfId="23500" xr:uid="{97323C73-95B4-44B4-87E9-D1E78B4F98FC}"/>
    <cellStyle name="40% - Ênfase1 3 4 2 5" xfId="15867" xr:uid="{4C6A3E34-F60A-461B-BC5A-086DBA2C6CD4}"/>
    <cellStyle name="40% - Ênfase1 3 4 2 5 2" xfId="26761" xr:uid="{9B559C51-1410-4793-A535-16CF92A50EF5}"/>
    <cellStyle name="40% - Ênfase1 3 4 2 6" xfId="19642" xr:uid="{E00752B3-6C27-42CD-BD99-E1E75441FF18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2 2" xfId="22863" xr:uid="{CD45AC05-44CE-4D23-BBDF-E992B9F855CF}"/>
    <cellStyle name="40% - Ênfase1 3 4 3 2 3" xfId="14784" xr:uid="{C613EF68-8975-46A6-8E27-6448C1084A9C}"/>
    <cellStyle name="40% - Ênfase1 3 4 3 2 3 2" xfId="25849" xr:uid="{019D88B0-CF4B-4CB2-B5FF-EF9EE9E717F2}"/>
    <cellStyle name="40% - Ênfase1 3 4 3 2 4" xfId="17211" xr:uid="{B01E1DA7-269A-4F28-ACC5-8C96448B79BE}"/>
    <cellStyle name="40% - Ênfase1 3 4 3 2 4 2" xfId="28025" xr:uid="{CBE043E6-A1BD-4CD5-8198-95F1BA32E995}"/>
    <cellStyle name="40% - Ênfase1 3 4 3 2 5" xfId="20914" xr:uid="{67974084-7388-4BAB-8E4A-B5571DFBCB1B}"/>
    <cellStyle name="40% - Ênfase1 3 4 3 3" xfId="10148" xr:uid="{D55018F8-3C01-4BE1-8026-3CF41119FC32}"/>
    <cellStyle name="40% - Ênfase1 3 4 3 3 2" xfId="13647" xr:uid="{466229E0-62B4-4D6F-95D1-63E3C5A57C9D}"/>
    <cellStyle name="40% - Ênfase1 3 4 3 3 2 2" xfId="24714" xr:uid="{CD2AB4C8-2B44-4450-854C-2E8D56E72AC8}"/>
    <cellStyle name="40% - Ênfase1 3 4 3 3 3" xfId="21601" xr:uid="{D572BB4E-16A1-41AB-BDAE-885786A36FD6}"/>
    <cellStyle name="40% - Ênfase1 3 4 3 4" xfId="12667" xr:uid="{28C65114-4773-4C15-BF2B-FD4834845844}"/>
    <cellStyle name="40% - Ênfase1 3 4 3 4 2" xfId="23782" xr:uid="{8CFE9F17-6173-406E-B4FC-C7355C9B7275}"/>
    <cellStyle name="40% - Ênfase1 3 4 3 5" xfId="15868" xr:uid="{58527CCC-0F58-4FBA-812A-3123F524226C}"/>
    <cellStyle name="40% - Ênfase1 3 4 3 5 2" xfId="26762" xr:uid="{A575F727-9B0A-475D-AF8C-314BE18DD5F1}"/>
    <cellStyle name="40% - Ênfase1 3 4 3 6" xfId="19643" xr:uid="{88837CF6-4720-48FE-8A4F-64EDD1B0890F}"/>
    <cellStyle name="40% - Ênfase1 3 4 4" xfId="8863" xr:uid="{8A6F214E-CF3C-4552-A9F0-7546FB6769C9}"/>
    <cellStyle name="40% - Ênfase1 3 4 4 2" xfId="10843" xr:uid="{7B9A5426-4875-44F4-9F47-2FEF05380007}"/>
    <cellStyle name="40% - Ênfase1 3 4 4 2 2" xfId="22299" xr:uid="{656EACC0-C6E2-4A1A-ADB5-821A2D5A2E51}"/>
    <cellStyle name="40% - Ênfase1 3 4 4 3" xfId="14202" xr:uid="{C23A5CD0-AC18-43BC-8034-E3C4D040BD45}"/>
    <cellStyle name="40% - Ênfase1 3 4 4 3 2" xfId="25267" xr:uid="{0E857ABE-2B77-48F3-9573-4E3200C9BB9E}"/>
    <cellStyle name="40% - Ênfase1 3 4 4 4" xfId="16647" xr:uid="{740D6245-8CA1-4D42-9E82-78F1EB12E7B9}"/>
    <cellStyle name="40% - Ênfase1 3 4 4 4 2" xfId="27461" xr:uid="{89933248-E64D-4EC9-8277-7B3786743899}"/>
    <cellStyle name="40% - Ênfase1 3 4 4 5" xfId="20350" xr:uid="{B238686C-4CED-4CD7-A8E3-906FA413EF44}"/>
    <cellStyle name="40% - Ênfase1 3 4 5" xfId="10146" xr:uid="{816ABD13-50FF-4450-8ABA-66A4035DA88B}"/>
    <cellStyle name="40% - Ênfase1 3 4 5 2" xfId="13064" xr:uid="{7225FFDA-5636-4CA8-A002-065DA9C7B65C}"/>
    <cellStyle name="40% - Ênfase1 3 4 5 2 2" xfId="24132" xr:uid="{4A35230D-5D21-47FC-86C3-3C5CC71A1F59}"/>
    <cellStyle name="40% - Ênfase1 3 4 5 3" xfId="21599" xr:uid="{EB94DD05-64A5-453D-A7D3-5F09017C36BB}"/>
    <cellStyle name="40% - Ênfase1 3 4 6" xfId="12043" xr:uid="{D2C277F8-0C56-41C0-8227-29B00CBA938C}"/>
    <cellStyle name="40% - Ênfase1 3 4 6 2" xfId="23214" xr:uid="{E885B4F6-D97F-4B8D-8C1C-E2FBFFE0E76F}"/>
    <cellStyle name="40% - Ênfase1 3 4 7" xfId="15866" xr:uid="{F511AC11-993E-43E8-9C73-48FC9B66FD49}"/>
    <cellStyle name="40% - Ênfase1 3 4 7 2" xfId="26760" xr:uid="{A3DE2241-23B7-4E2C-BD3C-48B2FED3ECC5}"/>
    <cellStyle name="40% - Ênfase1 3 4 8" xfId="19641" xr:uid="{15060676-BBAC-4EB7-91AE-2687A006ED0B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2 2" xfId="22469" xr:uid="{DC820DBB-12B7-46D1-9159-D70552E32C59}"/>
    <cellStyle name="40% - Ênfase1 3 5 2 3" xfId="14386" xr:uid="{D0FE6791-D8D7-43BD-809E-EBD405482027}"/>
    <cellStyle name="40% - Ênfase1 3 5 2 3 2" xfId="25451" xr:uid="{544CEDC0-9BB6-4E03-B619-1CCFA34E3DB9}"/>
    <cellStyle name="40% - Ênfase1 3 5 2 4" xfId="16817" xr:uid="{A297FD5C-8EE6-4150-8753-2B767A83FED1}"/>
    <cellStyle name="40% - Ênfase1 3 5 2 4 2" xfId="27631" xr:uid="{E6DE3F10-A4D2-4E53-A0FD-065E9DFFD332}"/>
    <cellStyle name="40% - Ênfase1 3 5 2 5" xfId="20520" xr:uid="{92B51159-448B-4FB4-BA33-28E32A56728A}"/>
    <cellStyle name="40% - Ênfase1 3 5 3" xfId="10149" xr:uid="{A69AE8E1-CA54-4BA6-8EBC-B5675910931B}"/>
    <cellStyle name="40% - Ênfase1 3 5 3 2" xfId="13249" xr:uid="{4CB7A0A6-0ECB-4AE1-A2ED-0ED0DB83759D}"/>
    <cellStyle name="40% - Ênfase1 3 5 3 2 2" xfId="24316" xr:uid="{A936E03F-DE4F-4FE1-9880-3AE55F7224E0}"/>
    <cellStyle name="40% - Ênfase1 3 5 3 3" xfId="21602" xr:uid="{C8A16B0F-D6D2-471D-AC5A-7BC08A9BC5BE}"/>
    <cellStyle name="40% - Ênfase1 3 5 4" xfId="12273" xr:uid="{978EB842-2D37-49A3-84DA-16B53AF7B414}"/>
    <cellStyle name="40% - Ênfase1 3 5 4 2" xfId="23388" xr:uid="{11471BEC-462B-4C81-B9DD-6B2BE9F05F76}"/>
    <cellStyle name="40% - Ênfase1 3 5 5" xfId="15869" xr:uid="{3F76F2F5-73CE-4B4F-9D90-D62CA6840848}"/>
    <cellStyle name="40% - Ênfase1 3 5 5 2" xfId="26763" xr:uid="{E66CC819-2473-4887-9A0E-A4F7AB553BC7}"/>
    <cellStyle name="40% - Ênfase1 3 5 6" xfId="19644" xr:uid="{DDAF2D7B-8696-4687-91EE-7A6F3FA33347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2 2" xfId="22751" xr:uid="{73502BCC-90B7-4179-BF0D-A4D5BA16FCB7}"/>
    <cellStyle name="40% - Ênfase1 3 6 2 3" xfId="14672" xr:uid="{F255FE15-9FE4-4FC0-8C96-FF46298E3B6A}"/>
    <cellStyle name="40% - Ênfase1 3 6 2 3 2" xfId="25737" xr:uid="{8D2B3127-B867-4E4C-8295-94BEA416EC40}"/>
    <cellStyle name="40% - Ênfase1 3 6 2 4" xfId="17099" xr:uid="{A3AEBDCA-6DAD-44AC-AB59-E6A1DCBA521D}"/>
    <cellStyle name="40% - Ênfase1 3 6 2 4 2" xfId="27913" xr:uid="{8DEE29A4-5B56-4BC1-9ED9-F0E447D0E8C1}"/>
    <cellStyle name="40% - Ênfase1 3 6 2 5" xfId="20802" xr:uid="{74CC30E7-6CD3-40F2-BE83-40621804B3BC}"/>
    <cellStyle name="40% - Ênfase1 3 6 3" xfId="10150" xr:uid="{D35ACC4F-60AE-4CC8-9FE4-0E03E54D6AFC}"/>
    <cellStyle name="40% - Ênfase1 3 6 3 2" xfId="13535" xr:uid="{78C31B86-D47F-4365-AC8C-53D6493B3BCA}"/>
    <cellStyle name="40% - Ênfase1 3 6 3 2 2" xfId="24602" xr:uid="{170E295B-B182-48BA-839B-5FD4BBE66E1C}"/>
    <cellStyle name="40% - Ênfase1 3 6 3 3" xfId="21603" xr:uid="{B360808B-F2E5-489E-99B1-58E7BA58D3BB}"/>
    <cellStyle name="40% - Ênfase1 3 6 4" xfId="12555" xr:uid="{3355DECC-60D7-4A09-BE6D-D322A879F049}"/>
    <cellStyle name="40% - Ênfase1 3 6 4 2" xfId="23670" xr:uid="{012029F3-3931-4FE7-BBC6-E0D16D4B1CD3}"/>
    <cellStyle name="40% - Ênfase1 3 6 5" xfId="15870" xr:uid="{F77F2C0F-D4C3-4454-9006-F2E18918E964}"/>
    <cellStyle name="40% - Ênfase1 3 6 5 2" xfId="26764" xr:uid="{7492E4AE-7386-4D62-9854-37AC052E2268}"/>
    <cellStyle name="40% - Ênfase1 3 6 6" xfId="19645" xr:uid="{547B9EDE-CF3B-41E2-9A67-BC6968091A76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2 2" xfId="23033" xr:uid="{5C534497-4F0B-4871-80E4-3738F811B48D}"/>
    <cellStyle name="40% - Ênfase1 3 7 2 3" xfId="14954" xr:uid="{FA3B5ED1-9C80-4DAF-B2F7-1C4BBCF7DA3F}"/>
    <cellStyle name="40% - Ênfase1 3 7 2 3 2" xfId="26019" xr:uid="{862DAE19-EE2C-4545-8AB4-E3D7C4A6D9AF}"/>
    <cellStyle name="40% - Ênfase1 3 7 2 4" xfId="17381" xr:uid="{FAE9E070-4871-47E2-B35B-E7B0094058EF}"/>
    <cellStyle name="40% - Ênfase1 3 7 2 4 2" xfId="28195" xr:uid="{26126517-68BE-4835-A440-7D5D85ADA485}"/>
    <cellStyle name="40% - Ênfase1 3 7 2 5" xfId="21084" xr:uid="{8A665230-98AF-4DD7-944B-7AFE88C8F066}"/>
    <cellStyle name="40% - Ênfase1 3 7 3" xfId="10151" xr:uid="{1E17430B-4A17-40D9-9092-7D9499B748D7}"/>
    <cellStyle name="40% - Ênfase1 3 7 3 2" xfId="13817" xr:uid="{E4E81E15-993E-454E-9ED9-CE16C77AEFFD}"/>
    <cellStyle name="40% - Ênfase1 3 7 3 2 2" xfId="24884" xr:uid="{40FFF127-13A1-43B0-9D0A-FCF031E19676}"/>
    <cellStyle name="40% - Ênfase1 3 7 3 3" xfId="21604" xr:uid="{3D78B949-EC1F-4670-A9F3-A1FE1A6C4456}"/>
    <cellStyle name="40% - Ênfase1 3 7 4" xfId="12837" xr:uid="{B0E11DCB-04AE-433D-9500-09297E317E1D}"/>
    <cellStyle name="40% - Ênfase1 3 7 4 2" xfId="23952" xr:uid="{BCF3A1A2-EDAF-4444-B8F3-41F1A504B7B5}"/>
    <cellStyle name="40% - Ênfase1 3 7 5" xfId="15871" xr:uid="{93221815-FA8F-4450-8A3F-4927E17A01E1}"/>
    <cellStyle name="40% - Ênfase1 3 7 5 2" xfId="26765" xr:uid="{F2934346-2929-489D-8D7E-40A16FD3C5DA}"/>
    <cellStyle name="40% - Ênfase1 3 7 6" xfId="19646" xr:uid="{CE446002-2DD0-465C-92CE-549C7E9FF9A9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2 2 2" xfId="26099" xr:uid="{93CC529C-6752-4B1A-8388-C2535DAA1671}"/>
    <cellStyle name="40% - Ênfase1 3 8 2 3" xfId="22187" xr:uid="{20ADA6C9-10B9-4EE0-A1F4-D171C0FB7F8B}"/>
    <cellStyle name="40% - Ênfase1 3 8 3" xfId="13899" xr:uid="{5B289D19-7D3E-47F6-AC15-93401798D263}"/>
    <cellStyle name="40% - Ênfase1 3 8 3 2" xfId="24964" xr:uid="{CE7C3673-5215-4803-86A2-D18575278433}"/>
    <cellStyle name="40% - Ênfase1 3 8 4" xfId="16535" xr:uid="{6A6AFEFC-AAAA-4919-94B4-527863D5AC18}"/>
    <cellStyle name="40% - Ênfase1 3 8 4 2" xfId="27349" xr:uid="{BADC6321-B9C0-478D-933B-2DC7BF7D3255}"/>
    <cellStyle name="40% - Ênfase1 3 8 5" xfId="20238" xr:uid="{F806FA85-BF61-4E9F-9C45-C02BB16328E3}"/>
    <cellStyle name="40% - Ênfase1 3 9" xfId="10136" xr:uid="{B701332A-2AD1-4EEB-937F-79F1DA4B5DA7}"/>
    <cellStyle name="40% - Ênfase1 3 9 2" xfId="14090" xr:uid="{0DC64CA1-FCCF-4666-913F-BC107DD6C9E6}"/>
    <cellStyle name="40% - Ênfase1 3 9 2 2" xfId="25155" xr:uid="{A7E4870C-D526-42D8-8CAD-FE54226066E2}"/>
    <cellStyle name="40% - Ênfase1 3 9 3" xfId="21589" xr:uid="{7BB6299A-91B4-4CB3-8EAF-EE1590F0B916}"/>
    <cellStyle name="40% - Ênfase1 4" xfId="7357" xr:uid="{8878D984-138D-4A0C-90C1-02583B1BE865}"/>
    <cellStyle name="40% - Ênfase1 4 10" xfId="12966" xr:uid="{DBF2B2BC-274E-436B-A64A-2094A5F73C13}"/>
    <cellStyle name="40% - Ênfase1 4 10 2" xfId="24034" xr:uid="{CE7CF4C7-B30A-4F63-AD63-3ED20BBD72DF}"/>
    <cellStyle name="40% - Ênfase1 4 11" xfId="11945" xr:uid="{794CEC78-242F-440B-9DCC-A5EAECFA4485}"/>
    <cellStyle name="40% - Ênfase1 4 11 2" xfId="23116" xr:uid="{384EA636-31F4-4E27-90C9-34140B3D4DB3}"/>
    <cellStyle name="40% - Ênfase1 4 12" xfId="15872" xr:uid="{EEA733F2-85B5-4BA7-8D6C-BA73B5AE1038}"/>
    <cellStyle name="40% - Ênfase1 4 12 2" xfId="26766" xr:uid="{A9E61A61-8EE6-4C74-889B-28A66E781703}"/>
    <cellStyle name="40% - Ênfase1 4 13" xfId="19647" xr:uid="{0A3D24D2-E002-490C-AF01-221F917EA9CA}"/>
    <cellStyle name="40% - Ênfase1 4 2" xfId="7358" xr:uid="{1020FEBB-0789-4F2F-B33A-A76870F4F843}"/>
    <cellStyle name="40% - Ênfase1 4 2 10" xfId="19648" xr:uid="{3230FB36-F13B-4B50-9A4C-B236C93CD33E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2 2" xfId="22708" xr:uid="{4A46DC6A-8B21-4532-A31D-607DAAE448CD}"/>
    <cellStyle name="40% - Ênfase1 4 2 2 2 2 3" xfId="14629" xr:uid="{9DFC7869-CD95-4157-85B5-D9AD7863607A}"/>
    <cellStyle name="40% - Ênfase1 4 2 2 2 2 3 2" xfId="25694" xr:uid="{495671F8-E65F-40FF-93B9-1CA0933D470C}"/>
    <cellStyle name="40% - Ênfase1 4 2 2 2 2 4" xfId="17056" xr:uid="{4ACC9378-2CB2-404D-83B9-36662AC61723}"/>
    <cellStyle name="40% - Ênfase1 4 2 2 2 2 4 2" xfId="27870" xr:uid="{0D61FC0C-DD67-4359-BDCE-064F0F659E2E}"/>
    <cellStyle name="40% - Ênfase1 4 2 2 2 2 5" xfId="20759" xr:uid="{F94F0A52-EFBF-4279-A0BA-935F0293643C}"/>
    <cellStyle name="40% - Ênfase1 4 2 2 2 3" xfId="10155" xr:uid="{7C1EA4BE-1C2C-489A-AF90-078521AD6CA1}"/>
    <cellStyle name="40% - Ênfase1 4 2 2 2 3 2" xfId="13492" xr:uid="{35375611-86AC-4E15-A156-DF16F44466BC}"/>
    <cellStyle name="40% - Ênfase1 4 2 2 2 3 2 2" xfId="24559" xr:uid="{A607AC71-1CD0-423B-A039-8ED824586AC1}"/>
    <cellStyle name="40% - Ênfase1 4 2 2 2 3 3" xfId="21608" xr:uid="{B7E0FEC0-85FE-4787-BCF8-FCD1AAF1675F}"/>
    <cellStyle name="40% - Ênfase1 4 2 2 2 4" xfId="12512" xr:uid="{443C1EC5-DC2B-4329-9738-E2181034C655}"/>
    <cellStyle name="40% - Ênfase1 4 2 2 2 4 2" xfId="23627" xr:uid="{C4D2DCD5-AE55-4781-B1AD-1FD65BFA8AF2}"/>
    <cellStyle name="40% - Ênfase1 4 2 2 2 5" xfId="15875" xr:uid="{3AC81B83-5ADC-465D-8994-D8FB57066FFD}"/>
    <cellStyle name="40% - Ênfase1 4 2 2 2 5 2" xfId="26769" xr:uid="{FA594DBE-E805-41AA-A417-29D9ED2AAE5E}"/>
    <cellStyle name="40% - Ênfase1 4 2 2 2 6" xfId="19650" xr:uid="{9AE05239-9281-4BCF-89A6-59990CDB99CB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2 2" xfId="22990" xr:uid="{B290C8E5-4986-4F40-86DF-5DFAFB4BD3A6}"/>
    <cellStyle name="40% - Ênfase1 4 2 2 3 2 3" xfId="14911" xr:uid="{0F1E1E5A-4F35-4464-8880-0C28F8B73006}"/>
    <cellStyle name="40% - Ênfase1 4 2 2 3 2 3 2" xfId="25976" xr:uid="{D85AB9D8-0667-428B-8F36-04E00DA09C06}"/>
    <cellStyle name="40% - Ênfase1 4 2 2 3 2 4" xfId="17338" xr:uid="{32C2F860-DAA4-491D-8F46-D966EBCAD3E4}"/>
    <cellStyle name="40% - Ênfase1 4 2 2 3 2 4 2" xfId="28152" xr:uid="{18454A19-91FA-4958-9AAF-EC59FBEF3019}"/>
    <cellStyle name="40% - Ênfase1 4 2 2 3 2 5" xfId="21041" xr:uid="{CB9F8F69-C81F-4D2E-9AED-FBC90FA384FF}"/>
    <cellStyle name="40% - Ênfase1 4 2 2 3 3" xfId="10156" xr:uid="{24997EDC-5885-48D3-BC7C-1561C6514AE6}"/>
    <cellStyle name="40% - Ênfase1 4 2 2 3 3 2" xfId="13774" xr:uid="{7D7F4DE4-085A-4621-AB7E-81F2CFDF6BC4}"/>
    <cellStyle name="40% - Ênfase1 4 2 2 3 3 2 2" xfId="24841" xr:uid="{AFA10F1A-6D31-4FEA-BCEB-1A3791100CAC}"/>
    <cellStyle name="40% - Ênfase1 4 2 2 3 3 3" xfId="21609" xr:uid="{55059F66-9812-4FA1-A510-8E388388DBC2}"/>
    <cellStyle name="40% - Ênfase1 4 2 2 3 4" xfId="12794" xr:uid="{032693D7-D0F5-4FCF-81F3-A91F2C445C76}"/>
    <cellStyle name="40% - Ênfase1 4 2 2 3 4 2" xfId="23909" xr:uid="{D46E3506-5818-47A8-B26A-5E58FB41B3C2}"/>
    <cellStyle name="40% - Ênfase1 4 2 2 3 5" xfId="15876" xr:uid="{4575A7D8-BAB4-4648-9586-E7647DDC240E}"/>
    <cellStyle name="40% - Ênfase1 4 2 2 3 5 2" xfId="26770" xr:uid="{9C8EA1C8-84A4-44B6-BF96-1A2CA8F2DFA8}"/>
    <cellStyle name="40% - Ênfase1 4 2 2 3 6" xfId="19651" xr:uid="{4EF1744A-1160-4540-AFD5-CBED94A7334A}"/>
    <cellStyle name="40% - Ênfase1 4 2 2 4" xfId="8991" xr:uid="{CD28FB4F-1496-42C7-A6B3-D36F0C10E6C4}"/>
    <cellStyle name="40% - Ênfase1 4 2 2 4 2" xfId="10970" xr:uid="{88FFC289-0EB3-48AB-B8E6-B3C4E37ED253}"/>
    <cellStyle name="40% - Ênfase1 4 2 2 4 2 2" xfId="22426" xr:uid="{4F684E2E-EF4B-43EC-9BDF-C0BD3B8FF9F7}"/>
    <cellStyle name="40% - Ênfase1 4 2 2 4 3" xfId="14333" xr:uid="{5E019A2F-A178-40C0-96AA-E3268C5923A2}"/>
    <cellStyle name="40% - Ênfase1 4 2 2 4 3 2" xfId="25398" xr:uid="{E79C80DD-94F8-41DD-A05A-C9CEFBD03523}"/>
    <cellStyle name="40% - Ênfase1 4 2 2 4 4" xfId="16774" xr:uid="{D23DBC34-2C7A-4976-8C03-37600CD9AAB9}"/>
    <cellStyle name="40% - Ênfase1 4 2 2 4 4 2" xfId="27588" xr:uid="{E83C6567-DD93-4606-B69B-01508CEEEF99}"/>
    <cellStyle name="40% - Ênfase1 4 2 2 4 5" xfId="20477" xr:uid="{9B34023B-5FBA-4F13-AD40-4946F503479C}"/>
    <cellStyle name="40% - Ênfase1 4 2 2 5" xfId="10154" xr:uid="{1B1BEEFC-5D9A-4324-A793-BB12A658AB75}"/>
    <cellStyle name="40% - Ênfase1 4 2 2 5 2" xfId="13196" xr:uid="{C7E28C2A-A4FE-4D4B-87B8-B1A53C2503CA}"/>
    <cellStyle name="40% - Ênfase1 4 2 2 5 2 2" xfId="24263" xr:uid="{FD18C9B0-77F6-4AF7-8D0A-7508A39D69C7}"/>
    <cellStyle name="40% - Ênfase1 4 2 2 5 3" xfId="21607" xr:uid="{354C2FDD-CDD2-4891-80D7-DE7C67D16BA5}"/>
    <cellStyle name="40% - Ênfase1 4 2 2 6" xfId="12230" xr:uid="{0E1268A6-7BCC-4DC5-BE8D-5F6E3F828780}"/>
    <cellStyle name="40% - Ênfase1 4 2 2 6 2" xfId="23345" xr:uid="{859EA3B2-DA22-43B8-B169-B656FCBA835B}"/>
    <cellStyle name="40% - Ênfase1 4 2 2 7" xfId="15874" xr:uid="{086D03A0-37DE-4039-B585-B6B9CBF95450}"/>
    <cellStyle name="40% - Ênfase1 4 2 2 7 2" xfId="26768" xr:uid="{EA3458B5-A082-47A0-8D72-AF25ED50174E}"/>
    <cellStyle name="40% - Ênfase1 4 2 2 8" xfId="19649" xr:uid="{7DBB1BC9-5B31-4CA5-981C-59093F8FDB7F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2 2" xfId="22539" xr:uid="{164E9893-8B96-46AD-9A49-9F7317AA0138}"/>
    <cellStyle name="40% - Ênfase1 4 2 3 2 3" xfId="14456" xr:uid="{B2E84E1E-8D9A-4113-BB51-5BE0F31709DC}"/>
    <cellStyle name="40% - Ênfase1 4 2 3 2 3 2" xfId="25521" xr:uid="{B3F10865-557F-4B4C-A3DC-EE53E1BD8ADB}"/>
    <cellStyle name="40% - Ênfase1 4 2 3 2 4" xfId="16887" xr:uid="{9B8174F0-B6D6-47A6-AB8A-DC1A19B3BC38}"/>
    <cellStyle name="40% - Ênfase1 4 2 3 2 4 2" xfId="27701" xr:uid="{FE40BF55-A2A3-4BB0-94CE-544D38B7ECED}"/>
    <cellStyle name="40% - Ênfase1 4 2 3 2 5" xfId="20590" xr:uid="{1D5C4C28-F8A9-4152-AFA9-B50B7F216C58}"/>
    <cellStyle name="40% - Ênfase1 4 2 3 3" xfId="10157" xr:uid="{E58C622B-5FB5-4350-A366-22A81CA4B8CE}"/>
    <cellStyle name="40% - Ênfase1 4 2 3 3 2" xfId="13319" xr:uid="{993E708A-BC4B-40F6-9A67-4E7D47518F7C}"/>
    <cellStyle name="40% - Ênfase1 4 2 3 3 2 2" xfId="24386" xr:uid="{6CBFE6D2-C56C-4F5A-8A93-BD8A9CD3E54D}"/>
    <cellStyle name="40% - Ênfase1 4 2 3 3 3" xfId="21610" xr:uid="{5BF845EA-7A36-4698-909C-1E232770DCD1}"/>
    <cellStyle name="40% - Ênfase1 4 2 3 4" xfId="12343" xr:uid="{B1C5BDC5-365B-4901-BD86-83A06C5C2140}"/>
    <cellStyle name="40% - Ênfase1 4 2 3 4 2" xfId="23458" xr:uid="{48A73AAB-4D06-440A-A841-DC3B3CFD0813}"/>
    <cellStyle name="40% - Ênfase1 4 2 3 5" xfId="15877" xr:uid="{B28B1199-EE76-4D5E-80ED-228F0CA6C773}"/>
    <cellStyle name="40% - Ênfase1 4 2 3 5 2" xfId="26771" xr:uid="{FAD34725-CE29-4C70-97B7-0A34F0B90226}"/>
    <cellStyle name="40% - Ênfase1 4 2 3 6" xfId="19652" xr:uid="{D63FAD4B-FB25-4A5B-AC30-EB58B7B5CA07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2 2" xfId="22821" xr:uid="{78F572F4-6FE6-44E5-9EFD-AE0BE3BB2239}"/>
    <cellStyle name="40% - Ênfase1 4 2 4 2 3" xfId="14742" xr:uid="{FB5C4B8A-920A-40E4-A662-8C07A4A92407}"/>
    <cellStyle name="40% - Ênfase1 4 2 4 2 3 2" xfId="25807" xr:uid="{34F60197-C1C8-4178-9263-FE4A6F2EAA1C}"/>
    <cellStyle name="40% - Ênfase1 4 2 4 2 4" xfId="17169" xr:uid="{7B0456E0-3613-4F27-8F92-1CCF6351C7FF}"/>
    <cellStyle name="40% - Ênfase1 4 2 4 2 4 2" xfId="27983" xr:uid="{EE2B79CD-5929-43A9-AC3D-6DB83A65E7BF}"/>
    <cellStyle name="40% - Ênfase1 4 2 4 2 5" xfId="20872" xr:uid="{E8288BD3-CCBB-421C-89E9-8DA60D47409D}"/>
    <cellStyle name="40% - Ênfase1 4 2 4 3" xfId="10158" xr:uid="{7F0ADCFC-57B8-4F7F-9BED-42D5349105BE}"/>
    <cellStyle name="40% - Ênfase1 4 2 4 3 2" xfId="13605" xr:uid="{47EC01FF-D005-4235-8260-8383EBB18716}"/>
    <cellStyle name="40% - Ênfase1 4 2 4 3 2 2" xfId="24672" xr:uid="{1166CF5D-F70F-405D-9972-10631FF229EB}"/>
    <cellStyle name="40% - Ênfase1 4 2 4 3 3" xfId="21611" xr:uid="{2DE8C90F-9319-46DB-A664-EF8D2DAA5F85}"/>
    <cellStyle name="40% - Ênfase1 4 2 4 4" xfId="12625" xr:uid="{91C5BEF7-B966-4B3C-AF1D-A500BF524524}"/>
    <cellStyle name="40% - Ênfase1 4 2 4 4 2" xfId="23740" xr:uid="{810E5521-99BA-40A7-922E-6E943A2A065B}"/>
    <cellStyle name="40% - Ênfase1 4 2 4 5" xfId="15878" xr:uid="{FE2F5A83-797F-4CFA-8775-CA20F813D805}"/>
    <cellStyle name="40% - Ênfase1 4 2 4 5 2" xfId="26772" xr:uid="{5D30B56C-7644-4CBB-83AC-CBDC1D4520F4}"/>
    <cellStyle name="40% - Ênfase1 4 2 4 6" xfId="19653" xr:uid="{41AA59FA-DCA0-4CF2-B936-DF5C8DF77786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2 2 2" xfId="26236" xr:uid="{4F3342D1-F5CC-4586-8B6A-33307DAF4E67}"/>
    <cellStyle name="40% - Ênfase1 4 2 5 2 3" xfId="22257" xr:uid="{E8C6CB40-1C56-4F2F-B419-6E1D2329C4CF}"/>
    <cellStyle name="40% - Ênfase1 4 2 5 3" xfId="14036" xr:uid="{15D6A996-43E2-4483-9A21-E8CAF9FACBA2}"/>
    <cellStyle name="40% - Ênfase1 4 2 5 3 2" xfId="25101" xr:uid="{0005EBFD-E5B8-4931-BB61-829DA27452A4}"/>
    <cellStyle name="40% - Ênfase1 4 2 5 4" xfId="16605" xr:uid="{81B50AFC-B4AD-4329-AB1F-A08082FD8C2C}"/>
    <cellStyle name="40% - Ênfase1 4 2 5 4 2" xfId="27419" xr:uid="{3F9B10D1-AB23-4124-ABF0-264528C3295F}"/>
    <cellStyle name="40% - Ênfase1 4 2 5 5" xfId="20308" xr:uid="{7DD620FA-8444-4DD3-A5D4-85A5171133C2}"/>
    <cellStyle name="40% - Ênfase1 4 2 6" xfId="10153" xr:uid="{82AD07BF-C097-40C1-8B40-C896DBA8F93A}"/>
    <cellStyle name="40% - Ênfase1 4 2 6 2" xfId="14160" xr:uid="{8D13326B-781C-4DDF-A390-D56E6E1D993D}"/>
    <cellStyle name="40% - Ênfase1 4 2 6 2 2" xfId="25225" xr:uid="{2CA9BE61-0DDF-4F51-9AA1-0F6085B376C0}"/>
    <cellStyle name="40% - Ênfase1 4 2 6 3" xfId="21606" xr:uid="{B01B8496-DED3-406B-9BDB-3BDE6269183C}"/>
    <cellStyle name="40% - Ênfase1 4 2 7" xfId="13022" xr:uid="{515F3814-86A7-4799-9DAA-8D69CE629A3C}"/>
    <cellStyle name="40% - Ênfase1 4 2 7 2" xfId="24090" xr:uid="{B4A9198A-82A4-4DFB-B375-650606AD07D4}"/>
    <cellStyle name="40% - Ênfase1 4 2 8" xfId="12001" xr:uid="{D631BEBD-4989-4F1E-97FA-D6AC2A93E76B}"/>
    <cellStyle name="40% - Ênfase1 4 2 8 2" xfId="23172" xr:uid="{2CCA37FF-1CEF-4E55-8D7D-77BB47610465}"/>
    <cellStyle name="40% - Ênfase1 4 2 9" xfId="15873" xr:uid="{20138474-2A8B-4FC3-8587-DE725EDFE8C3}"/>
    <cellStyle name="40% - Ênfase1 4 2 9 2" xfId="26767" xr:uid="{EAE949FB-4B55-4CBA-94E3-3C877FE71A67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2 2" xfId="22652" xr:uid="{3E14069E-08E7-4335-B70A-0A4F5CE33DF4}"/>
    <cellStyle name="40% - Ênfase1 4 3 2 2 3" xfId="14573" xr:uid="{B19BF2E9-B9C8-49B6-A55A-0A2F07A4375E}"/>
    <cellStyle name="40% - Ênfase1 4 3 2 2 3 2" xfId="25638" xr:uid="{A06E3FA3-4025-4BEF-8E35-AEA90866B02D}"/>
    <cellStyle name="40% - Ênfase1 4 3 2 2 4" xfId="17000" xr:uid="{31AD14DC-D1A3-434C-9337-5A13B9D21B31}"/>
    <cellStyle name="40% - Ênfase1 4 3 2 2 4 2" xfId="27814" xr:uid="{5A9E6D0E-C1FE-40EC-8635-4EE1FF3DDDC5}"/>
    <cellStyle name="40% - Ênfase1 4 3 2 2 5" xfId="20703" xr:uid="{9218C2E8-F033-4803-8D02-222CC67814F3}"/>
    <cellStyle name="40% - Ênfase1 4 3 2 3" xfId="10160" xr:uid="{023BDBDC-9A26-4B7D-9F2A-B099331B800B}"/>
    <cellStyle name="40% - Ênfase1 4 3 2 3 2" xfId="13436" xr:uid="{E805E4ED-4A5E-4791-A0C5-D5DD38A1CFD1}"/>
    <cellStyle name="40% - Ênfase1 4 3 2 3 2 2" xfId="24503" xr:uid="{FC9B4730-CB27-477B-86D7-075F9662015E}"/>
    <cellStyle name="40% - Ênfase1 4 3 2 3 3" xfId="21613" xr:uid="{DFC83BCD-414C-4290-938B-344AEF1C08EF}"/>
    <cellStyle name="40% - Ênfase1 4 3 2 4" xfId="12456" xr:uid="{86D26C84-A39D-4117-9176-9CA33558095B}"/>
    <cellStyle name="40% - Ênfase1 4 3 2 4 2" xfId="23571" xr:uid="{0A6D96FB-8B7C-459F-B4B6-B7E505309BDC}"/>
    <cellStyle name="40% - Ênfase1 4 3 2 5" xfId="15880" xr:uid="{65342B37-6A3A-481A-80F2-2D425E441C02}"/>
    <cellStyle name="40% - Ênfase1 4 3 2 5 2" xfId="26774" xr:uid="{1971E9CE-B3C8-4744-800C-B34F6135E348}"/>
    <cellStyle name="40% - Ênfase1 4 3 2 6" xfId="19655" xr:uid="{436BEBA7-9182-40BC-A93F-EAB4240B1197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2 2" xfId="22934" xr:uid="{ADE80159-D1C2-48BF-B92C-054E8C993E8B}"/>
    <cellStyle name="40% - Ênfase1 4 3 3 2 3" xfId="14855" xr:uid="{01E1C4D8-F068-4F7C-A5CC-B5DBD583BCCA}"/>
    <cellStyle name="40% - Ênfase1 4 3 3 2 3 2" xfId="25920" xr:uid="{B7910490-FEFC-46D6-8D81-C5ECA85AC5C9}"/>
    <cellStyle name="40% - Ênfase1 4 3 3 2 4" xfId="17282" xr:uid="{E74EA248-583D-4267-A3FE-73283C0FEDD4}"/>
    <cellStyle name="40% - Ênfase1 4 3 3 2 4 2" xfId="28096" xr:uid="{E5DE7ADE-CDD2-4383-BA1B-3E23F083F75F}"/>
    <cellStyle name="40% - Ênfase1 4 3 3 2 5" xfId="20985" xr:uid="{68897EF1-998E-4B16-A997-94DEE5A16E68}"/>
    <cellStyle name="40% - Ênfase1 4 3 3 3" xfId="10161" xr:uid="{0E0AD212-B623-4AE9-B535-13A50B7B5DC9}"/>
    <cellStyle name="40% - Ênfase1 4 3 3 3 2" xfId="13718" xr:uid="{4BA743CC-76DD-4E05-A8B8-79B5685C84C2}"/>
    <cellStyle name="40% - Ênfase1 4 3 3 3 2 2" xfId="24785" xr:uid="{0C67259B-0608-4280-8A6A-BCE21C018CC4}"/>
    <cellStyle name="40% - Ênfase1 4 3 3 3 3" xfId="21614" xr:uid="{E34E963B-15E5-4704-A348-7C569B44E4F1}"/>
    <cellStyle name="40% - Ênfase1 4 3 3 4" xfId="12738" xr:uid="{FCAB2DA6-0BF2-4C47-BB0E-430D6F0DF785}"/>
    <cellStyle name="40% - Ênfase1 4 3 3 4 2" xfId="23853" xr:uid="{DE7885EE-3A81-4E7C-93D2-24B3BC286F6C}"/>
    <cellStyle name="40% - Ênfase1 4 3 3 5" xfId="15881" xr:uid="{6C62A998-228E-408F-B8DB-16F9E274F4C4}"/>
    <cellStyle name="40% - Ênfase1 4 3 3 5 2" xfId="26775" xr:uid="{6C7E99BD-CE29-48C7-B2F1-E09AB56EC62C}"/>
    <cellStyle name="40% - Ênfase1 4 3 3 6" xfId="19656" xr:uid="{5B23A47F-CD07-4F2C-9232-26D8476DBDEC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2 2 2" xfId="26180" xr:uid="{2FAA9FC4-9439-4C18-B79A-1EE3DA8350AF}"/>
    <cellStyle name="40% - Ênfase1 4 3 4 2 3" xfId="22370" xr:uid="{E2A63A7E-81D9-4445-85C1-46EED341F28E}"/>
    <cellStyle name="40% - Ênfase1 4 3 4 3" xfId="13980" xr:uid="{1CF7B2C9-E3D2-4E49-AE5E-E2376D9F01F1}"/>
    <cellStyle name="40% - Ênfase1 4 3 4 3 2" xfId="25045" xr:uid="{41182E03-3F5E-41ED-84CE-D692D608DDF1}"/>
    <cellStyle name="40% - Ênfase1 4 3 4 4" xfId="16718" xr:uid="{A9A8AAD7-BBD2-4848-A42E-68E18716AAB1}"/>
    <cellStyle name="40% - Ênfase1 4 3 4 4 2" xfId="27532" xr:uid="{047191D4-FB42-4AEB-A1D2-F0A16CE6A488}"/>
    <cellStyle name="40% - Ênfase1 4 3 4 5" xfId="20421" xr:uid="{BBBB8BB5-1104-4AF8-A5B5-7EC8C44F8A64}"/>
    <cellStyle name="40% - Ênfase1 4 3 5" xfId="10159" xr:uid="{54235946-31AE-4E9D-9406-0B2428B9CC8B}"/>
    <cellStyle name="40% - Ênfase1 4 3 5 2" xfId="14277" xr:uid="{1D622D06-8FED-4614-B65A-05A8041C9823}"/>
    <cellStyle name="40% - Ênfase1 4 3 5 2 2" xfId="25342" xr:uid="{CA1A9A45-FBF5-4055-A665-D35747C01F50}"/>
    <cellStyle name="40% - Ênfase1 4 3 5 3" xfId="21612" xr:uid="{C3B3A920-C48C-42CE-9632-E21911E9BAAD}"/>
    <cellStyle name="40% - Ênfase1 4 3 6" xfId="13140" xr:uid="{641DF02E-C1C2-4F47-8C3C-9B74BC28E448}"/>
    <cellStyle name="40% - Ênfase1 4 3 6 2" xfId="24207" xr:uid="{159B0A48-1DDA-432B-BB69-AC8CC3E25A68}"/>
    <cellStyle name="40% - Ênfase1 4 3 7" xfId="12174" xr:uid="{0ACD115B-D6DB-4454-802B-CB552005C2E0}"/>
    <cellStyle name="40% - Ênfase1 4 3 7 2" xfId="23289" xr:uid="{C9D373BB-1D82-422D-B4DE-FEF6A9BF050F}"/>
    <cellStyle name="40% - Ênfase1 4 3 8" xfId="15879" xr:uid="{B8F22AAB-8E1B-4074-AB7E-35A8B6C1C135}"/>
    <cellStyle name="40% - Ênfase1 4 3 8 2" xfId="26773" xr:uid="{F56989A0-6C45-4CD7-A55E-BA2EEF90D79A}"/>
    <cellStyle name="40% - Ênfase1 4 3 9" xfId="19654" xr:uid="{BD4AD98E-0004-4D61-B8F9-1D22ADD8C74E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2 2" xfId="22595" xr:uid="{7EFA15D5-193D-442B-B63D-05B6FA892747}"/>
    <cellStyle name="40% - Ênfase1 4 4 2 2 3" xfId="14512" xr:uid="{765BF034-15D8-44DC-88C7-BB36ACE75A16}"/>
    <cellStyle name="40% - Ênfase1 4 4 2 2 3 2" xfId="25577" xr:uid="{0988ECD1-DB2F-4DF1-BBC1-920E63359083}"/>
    <cellStyle name="40% - Ênfase1 4 4 2 2 4" xfId="16943" xr:uid="{143008C0-99E0-4311-AEE4-5809A89C958C}"/>
    <cellStyle name="40% - Ênfase1 4 4 2 2 4 2" xfId="27757" xr:uid="{AF02C219-BCC9-4A1A-BD8A-C9B9D875B210}"/>
    <cellStyle name="40% - Ênfase1 4 4 2 2 5" xfId="20646" xr:uid="{EF8BE8E7-6C95-4BFF-9466-75E1D68ADCC1}"/>
    <cellStyle name="40% - Ênfase1 4 4 2 3" xfId="10163" xr:uid="{4B938840-FC5A-4D19-BEBF-D38C0B5FB152}"/>
    <cellStyle name="40% - Ênfase1 4 4 2 3 2" xfId="13375" xr:uid="{F494B75F-ED21-412E-B0F6-0056B23D187D}"/>
    <cellStyle name="40% - Ênfase1 4 4 2 3 2 2" xfId="24442" xr:uid="{64487967-8BE0-433C-A12B-7FCEBFFA8934}"/>
    <cellStyle name="40% - Ênfase1 4 4 2 3 3" xfId="21616" xr:uid="{C2DB580A-2F08-4FC3-9A27-069EC360F92C}"/>
    <cellStyle name="40% - Ênfase1 4 4 2 4" xfId="12399" xr:uid="{37CFF5D5-0E03-4DDB-8E96-0FE8973E93A8}"/>
    <cellStyle name="40% - Ênfase1 4 4 2 4 2" xfId="23514" xr:uid="{7018EC44-339A-4664-BC66-9F59CF3D4182}"/>
    <cellStyle name="40% - Ênfase1 4 4 2 5" xfId="15883" xr:uid="{60C894F7-FAE8-4468-81C8-678277E68D4A}"/>
    <cellStyle name="40% - Ênfase1 4 4 2 5 2" xfId="26777" xr:uid="{B2E17585-D65F-4679-B70E-0548F45EC5F9}"/>
    <cellStyle name="40% - Ênfase1 4 4 2 6" xfId="19658" xr:uid="{91B46C77-9D05-423D-997B-4D3C053AB966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2 2" xfId="22877" xr:uid="{2FFD437C-489D-4CE5-9075-73072F3F94A6}"/>
    <cellStyle name="40% - Ênfase1 4 4 3 2 3" xfId="14798" xr:uid="{FEFD831D-E70F-4938-BFB6-D6F664FF7CB0}"/>
    <cellStyle name="40% - Ênfase1 4 4 3 2 3 2" xfId="25863" xr:uid="{631ACD37-9CF0-48A5-A08B-A9E355C98A2D}"/>
    <cellStyle name="40% - Ênfase1 4 4 3 2 4" xfId="17225" xr:uid="{ADA350E1-9BA5-41C3-B2F1-9400788474A9}"/>
    <cellStyle name="40% - Ênfase1 4 4 3 2 4 2" xfId="28039" xr:uid="{8CF66505-1420-4E6C-A9C3-3338FE88607B}"/>
    <cellStyle name="40% - Ênfase1 4 4 3 2 5" xfId="20928" xr:uid="{C3D4A830-280D-4C2E-BCB3-57A214C5BAF1}"/>
    <cellStyle name="40% - Ênfase1 4 4 3 3" xfId="10164" xr:uid="{0B5F7416-3F7F-4A6A-AC94-8853B560A3DA}"/>
    <cellStyle name="40% - Ênfase1 4 4 3 3 2" xfId="13661" xr:uid="{47DCA7F8-2A14-4956-944C-F7F5C4313CBA}"/>
    <cellStyle name="40% - Ênfase1 4 4 3 3 2 2" xfId="24728" xr:uid="{21F0D6C8-536D-405D-900F-80ACF43957D2}"/>
    <cellStyle name="40% - Ênfase1 4 4 3 3 3" xfId="21617" xr:uid="{BD4C041B-CC63-4145-8D5C-37660476C9F0}"/>
    <cellStyle name="40% - Ênfase1 4 4 3 4" xfId="12681" xr:uid="{56AB0711-E243-4E45-93D2-0AA509CDC18D}"/>
    <cellStyle name="40% - Ênfase1 4 4 3 4 2" xfId="23796" xr:uid="{B6C2EE2F-4988-4B18-9F11-5A37D0803E6A}"/>
    <cellStyle name="40% - Ênfase1 4 4 3 5" xfId="15884" xr:uid="{F21A1D56-9DEA-4092-9B58-5297B2F6304A}"/>
    <cellStyle name="40% - Ênfase1 4 4 3 5 2" xfId="26778" xr:uid="{6AC3BD84-1634-4446-BF7B-51968858AA88}"/>
    <cellStyle name="40% - Ênfase1 4 4 3 6" xfId="19659" xr:uid="{E2B790AE-272C-4DC3-9032-5D4D0A917172}"/>
    <cellStyle name="40% - Ênfase1 4 4 4" xfId="8877" xr:uid="{948DAB2D-AC89-4D65-94DF-BE5D64EFA008}"/>
    <cellStyle name="40% - Ênfase1 4 4 4 2" xfId="10857" xr:uid="{9A1BF4A6-FC3D-440C-B32F-741A68843B96}"/>
    <cellStyle name="40% - Ênfase1 4 4 4 2 2" xfId="22313" xr:uid="{C4D9A7F4-E34D-4C3B-993F-EE9ADD20CF5C}"/>
    <cellStyle name="40% - Ênfase1 4 4 4 3" xfId="14216" xr:uid="{67EECE80-FD41-44D9-9D25-B32E57F65003}"/>
    <cellStyle name="40% - Ênfase1 4 4 4 3 2" xfId="25281" xr:uid="{4AC49B91-EA00-4EBF-BB8F-BAEC45FA6A14}"/>
    <cellStyle name="40% - Ênfase1 4 4 4 4" xfId="16661" xr:uid="{9E1173AB-961B-40E9-AD9E-D94F22461FBF}"/>
    <cellStyle name="40% - Ênfase1 4 4 4 4 2" xfId="27475" xr:uid="{63905EE9-E148-4302-89AB-F23C506B9273}"/>
    <cellStyle name="40% - Ênfase1 4 4 4 5" xfId="20364" xr:uid="{01838526-1409-4F56-B4B5-8300670B7361}"/>
    <cellStyle name="40% - Ênfase1 4 4 5" xfId="10162" xr:uid="{61520F41-7879-481B-ACFE-6176C3E7A0CC}"/>
    <cellStyle name="40% - Ênfase1 4 4 5 2" xfId="13078" xr:uid="{CA0A08AB-55F7-4426-ACB2-EC18D562CB66}"/>
    <cellStyle name="40% - Ênfase1 4 4 5 2 2" xfId="24146" xr:uid="{FC16418D-C097-44D5-8BD1-D09426407AE4}"/>
    <cellStyle name="40% - Ênfase1 4 4 5 3" xfId="21615" xr:uid="{DCBA7290-0A89-47B7-84C4-740247C904D4}"/>
    <cellStyle name="40% - Ênfase1 4 4 6" xfId="12057" xr:uid="{C73229DF-D592-48AB-8287-F033F3BC1A79}"/>
    <cellStyle name="40% - Ênfase1 4 4 6 2" xfId="23228" xr:uid="{95DA7D67-5E47-4D37-A2FB-FE543D7BB43D}"/>
    <cellStyle name="40% - Ênfase1 4 4 7" xfId="15882" xr:uid="{CEDBD536-AFF9-480E-983B-B84AAB498851}"/>
    <cellStyle name="40% - Ênfase1 4 4 7 2" xfId="26776" xr:uid="{D59821A0-B85F-4F3F-A0BC-BB292F5AECE2}"/>
    <cellStyle name="40% - Ênfase1 4 4 8" xfId="19657" xr:uid="{44B04D7A-0D6F-4529-A245-1661BDF7BE2C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2 2" xfId="22483" xr:uid="{9DD267AC-214C-4CB0-B995-8E1693F92340}"/>
    <cellStyle name="40% - Ênfase1 4 5 2 3" xfId="14400" xr:uid="{927EC542-79B9-47CC-86E2-5E7E90140441}"/>
    <cellStyle name="40% - Ênfase1 4 5 2 3 2" xfId="25465" xr:uid="{206338D6-F798-489F-80BF-163F7D9560FC}"/>
    <cellStyle name="40% - Ênfase1 4 5 2 4" xfId="16831" xr:uid="{42AD4A26-CB45-4C60-AF18-7602737FB352}"/>
    <cellStyle name="40% - Ênfase1 4 5 2 4 2" xfId="27645" xr:uid="{FB1724F3-4A94-42AF-9FA8-5F44CD7ED303}"/>
    <cellStyle name="40% - Ênfase1 4 5 2 5" xfId="20534" xr:uid="{51DCE4F1-F794-40F0-9005-97BC15056647}"/>
    <cellStyle name="40% - Ênfase1 4 5 3" xfId="10165" xr:uid="{F4E0E0D7-E1A5-4E8F-8E4D-4ACA69234792}"/>
    <cellStyle name="40% - Ênfase1 4 5 3 2" xfId="13263" xr:uid="{382F8536-845D-4D0E-A306-53152A051EE0}"/>
    <cellStyle name="40% - Ênfase1 4 5 3 2 2" xfId="24330" xr:uid="{00E4A99F-5D03-42E3-B00F-422DB76CFE1E}"/>
    <cellStyle name="40% - Ênfase1 4 5 3 3" xfId="21618" xr:uid="{960D5054-5EA1-4AE8-9446-A282E29F5F2C}"/>
    <cellStyle name="40% - Ênfase1 4 5 4" xfId="12287" xr:uid="{E506FAA8-FB29-44F8-8629-3902D3713003}"/>
    <cellStyle name="40% - Ênfase1 4 5 4 2" xfId="23402" xr:uid="{8BB50862-AED4-483C-A53D-20B6430EEA8E}"/>
    <cellStyle name="40% - Ênfase1 4 5 5" xfId="15885" xr:uid="{0E0CC3C4-332A-4613-B394-DE1D959B07FA}"/>
    <cellStyle name="40% - Ênfase1 4 5 5 2" xfId="26779" xr:uid="{EED7DD71-D818-4D0A-990B-BE425E34903D}"/>
    <cellStyle name="40% - Ênfase1 4 5 6" xfId="19660" xr:uid="{6AE15527-8456-4110-A937-8C04614D5337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2 2" xfId="22765" xr:uid="{4D46A354-A47F-4474-A22A-40AD8A1D7D9F}"/>
    <cellStyle name="40% - Ênfase1 4 6 2 3" xfId="14686" xr:uid="{FC01BE4D-F005-41F1-BAD7-9FFC4A3AC3F6}"/>
    <cellStyle name="40% - Ênfase1 4 6 2 3 2" xfId="25751" xr:uid="{4373BD76-6C6E-486A-B779-841588FA94CB}"/>
    <cellStyle name="40% - Ênfase1 4 6 2 4" xfId="17113" xr:uid="{0692CEDD-DA5D-4D68-8D8B-8B149E77129D}"/>
    <cellStyle name="40% - Ênfase1 4 6 2 4 2" xfId="27927" xr:uid="{61E2C90C-E9A8-4B0B-800B-529154D20CBB}"/>
    <cellStyle name="40% - Ênfase1 4 6 2 5" xfId="20816" xr:uid="{D9F6E4F0-6483-49C8-A90B-72FD43F813C4}"/>
    <cellStyle name="40% - Ênfase1 4 6 3" xfId="10166" xr:uid="{A7F8EA79-5DB5-4389-91E6-EA856F6CE936}"/>
    <cellStyle name="40% - Ênfase1 4 6 3 2" xfId="13549" xr:uid="{6EA29C51-D6EC-4180-A4CF-4D4D7CC85EE5}"/>
    <cellStyle name="40% - Ênfase1 4 6 3 2 2" xfId="24616" xr:uid="{2C53E779-090C-4335-A713-1F9720ABDF6C}"/>
    <cellStyle name="40% - Ênfase1 4 6 3 3" xfId="21619" xr:uid="{AB066BC3-D23B-4C9E-9A18-35F44769A2A7}"/>
    <cellStyle name="40% - Ênfase1 4 6 4" xfId="12569" xr:uid="{F49B07FB-BAF7-4185-A551-90FAB0AAFB2F}"/>
    <cellStyle name="40% - Ênfase1 4 6 4 2" xfId="23684" xr:uid="{85EC3045-983F-48EC-99E5-D5CB54494A36}"/>
    <cellStyle name="40% - Ênfase1 4 6 5" xfId="15886" xr:uid="{36AED722-DEF1-4A5F-946C-2867B2F6A9EA}"/>
    <cellStyle name="40% - Ênfase1 4 6 5 2" xfId="26780" xr:uid="{9BE914B2-13A4-4517-8759-F95D5AD1DCF9}"/>
    <cellStyle name="40% - Ênfase1 4 6 6" xfId="19661" xr:uid="{BBD08326-C65D-4B3A-88AB-504A95A9B454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2 2" xfId="23047" xr:uid="{EAE616EF-D906-42AE-A45D-DF23267A5523}"/>
    <cellStyle name="40% - Ênfase1 4 7 2 3" xfId="14968" xr:uid="{9B4EA88B-77CB-4F7F-8018-82DD8BEE98DA}"/>
    <cellStyle name="40% - Ênfase1 4 7 2 3 2" xfId="26033" xr:uid="{11A68B57-F960-460E-8C80-369130A65F81}"/>
    <cellStyle name="40% - Ênfase1 4 7 2 4" xfId="17395" xr:uid="{DD70E853-BE83-4DB9-B996-D36AA35E5B73}"/>
    <cellStyle name="40% - Ênfase1 4 7 2 4 2" xfId="28209" xr:uid="{ECAD3B3C-7662-4B3B-AEE0-2EDD3C5BE777}"/>
    <cellStyle name="40% - Ênfase1 4 7 2 5" xfId="21098" xr:uid="{5E25138A-7714-44FD-B7F7-27B7318778BF}"/>
    <cellStyle name="40% - Ênfase1 4 7 3" xfId="10167" xr:uid="{89D14EA0-EDFD-4201-94BE-350B5E774ABE}"/>
    <cellStyle name="40% - Ênfase1 4 7 3 2" xfId="13831" xr:uid="{274DC11E-173B-4C65-A692-E6BD666DC3EE}"/>
    <cellStyle name="40% - Ênfase1 4 7 3 2 2" xfId="24898" xr:uid="{C9B382B0-0843-447D-A323-A73CBFE0E365}"/>
    <cellStyle name="40% - Ênfase1 4 7 3 3" xfId="21620" xr:uid="{457CADE1-396B-4691-AD9D-9D200519A912}"/>
    <cellStyle name="40% - Ênfase1 4 7 4" xfId="12851" xr:uid="{F5E229A9-8A4D-490B-B1F3-44B258A5FA4F}"/>
    <cellStyle name="40% - Ênfase1 4 7 4 2" xfId="23966" xr:uid="{BFC663AC-8A53-4B77-AE70-4FB7F03AD4B8}"/>
    <cellStyle name="40% - Ênfase1 4 7 5" xfId="15887" xr:uid="{BC6B8B04-24CB-499F-99DD-90CB72BA5AAF}"/>
    <cellStyle name="40% - Ênfase1 4 7 5 2" xfId="26781" xr:uid="{AF9B00B5-6625-451E-BDB3-6CCB6B686F75}"/>
    <cellStyle name="40% - Ênfase1 4 7 6" xfId="19662" xr:uid="{D2BA609E-7300-4B61-8C4F-AC7D63B841B7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2 2 2" xfId="26113" xr:uid="{E7D409B5-3CA5-484B-9C88-D20C1E2E656C}"/>
    <cellStyle name="40% - Ênfase1 4 8 2 3" xfId="22201" xr:uid="{468F12C7-7207-4B7D-B139-CDD3C931B8D0}"/>
    <cellStyle name="40% - Ênfase1 4 8 3" xfId="13913" xr:uid="{9AD9278D-5E12-4CAD-A3FD-CA352D28B0E0}"/>
    <cellStyle name="40% - Ênfase1 4 8 3 2" xfId="24978" xr:uid="{557A93A1-E615-4BED-BA9C-D5727281D222}"/>
    <cellStyle name="40% - Ênfase1 4 8 4" xfId="16549" xr:uid="{1332B048-8E0D-4CFC-B7F3-941391E516BD}"/>
    <cellStyle name="40% - Ênfase1 4 8 4 2" xfId="27363" xr:uid="{BA29557E-733A-4B2E-9CC8-D4E3124903ED}"/>
    <cellStyle name="40% - Ênfase1 4 8 5" xfId="20252" xr:uid="{37763F9D-30EB-4B2D-B042-C09A92B0C988}"/>
    <cellStyle name="40% - Ênfase1 4 9" xfId="10152" xr:uid="{348BF11A-8504-4F92-92B5-174CCAF79D78}"/>
    <cellStyle name="40% - Ênfase1 4 9 2" xfId="14104" xr:uid="{1CAF1DE9-1DCA-4D21-9FD4-B9E43D547ADA}"/>
    <cellStyle name="40% - Ênfase1 4 9 2 2" xfId="25169" xr:uid="{D9250EB9-3F9D-4E8E-A086-C750DAB5DF4C}"/>
    <cellStyle name="40% - Ênfase1 4 9 3" xfId="21605" xr:uid="{7A1EA941-74EA-4D28-9E08-F02A27C95507}"/>
    <cellStyle name="40% - Ênfase1 5" xfId="7373" xr:uid="{3FDD0326-5608-4C4C-A7EF-CEE7017018C5}"/>
    <cellStyle name="40% - Ênfase1 5 10" xfId="15888" xr:uid="{7C6F143B-C0E7-4255-8B26-7EC618BE5C41}"/>
    <cellStyle name="40% - Ênfase1 5 10 2" xfId="26782" xr:uid="{FBA06231-7711-44A8-853A-DEA39EB1B902}"/>
    <cellStyle name="40% - Ênfase1 5 11" xfId="19663" xr:uid="{67EFDF8A-821F-45B9-BB42-10C1FE3D5613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2 2" xfId="22608" xr:uid="{40D9AA05-C021-4040-81D6-67E164A11E87}"/>
    <cellStyle name="40% - Ênfase1 5 2 2 2 3" xfId="14529" xr:uid="{03B19176-B10B-4448-8033-416628790EF5}"/>
    <cellStyle name="40% - Ênfase1 5 2 2 2 3 2" xfId="25594" xr:uid="{7C8DA624-5DC4-437A-8F55-19C7308CD077}"/>
    <cellStyle name="40% - Ênfase1 5 2 2 2 4" xfId="16956" xr:uid="{5DAF2E35-3641-4C13-9576-1850736D8262}"/>
    <cellStyle name="40% - Ênfase1 5 2 2 2 4 2" xfId="27770" xr:uid="{C1E38011-59D5-48C5-9A13-0F9038F775F2}"/>
    <cellStyle name="40% - Ênfase1 5 2 2 2 5" xfId="20659" xr:uid="{3F4CA560-8C5C-47F4-8829-CC01A110557F}"/>
    <cellStyle name="40% - Ênfase1 5 2 2 3" xfId="10170" xr:uid="{B6B606BB-E811-4D7F-84E2-39168F681FEB}"/>
    <cellStyle name="40% - Ênfase1 5 2 2 3 2" xfId="13392" xr:uid="{F902427A-7C92-4630-ACB2-E7F6BC9EB85B}"/>
    <cellStyle name="40% - Ênfase1 5 2 2 3 2 2" xfId="24459" xr:uid="{E3AA88D6-E46F-466A-B58E-6F8381699658}"/>
    <cellStyle name="40% - Ênfase1 5 2 2 3 3" xfId="21623" xr:uid="{DF16C8D6-0FE3-45CC-BEE2-2B313263489E}"/>
    <cellStyle name="40% - Ênfase1 5 2 2 4" xfId="12412" xr:uid="{03DD3E36-67DB-4156-8F1A-A2FD72113611}"/>
    <cellStyle name="40% - Ênfase1 5 2 2 4 2" xfId="23527" xr:uid="{A2B3D181-4CD0-4EE3-B909-CD475446C47E}"/>
    <cellStyle name="40% - Ênfase1 5 2 2 5" xfId="15890" xr:uid="{0D925BAD-6813-468E-B04E-4721271878FE}"/>
    <cellStyle name="40% - Ênfase1 5 2 2 5 2" xfId="26784" xr:uid="{07BF755B-08BA-4F35-B4C9-070A0BED099B}"/>
    <cellStyle name="40% - Ênfase1 5 2 2 6" xfId="19665" xr:uid="{BDB4948F-5210-40B4-B895-6735316EAF38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2 2" xfId="22890" xr:uid="{777A7B51-47C0-495A-825F-FFC7B79CCCD1}"/>
    <cellStyle name="40% - Ênfase1 5 2 3 2 3" xfId="14811" xr:uid="{E5C32750-860D-4EEF-8A91-C8AB677306FC}"/>
    <cellStyle name="40% - Ênfase1 5 2 3 2 3 2" xfId="25876" xr:uid="{08608007-E082-48CF-BB62-8D86B80A0AB0}"/>
    <cellStyle name="40% - Ênfase1 5 2 3 2 4" xfId="17238" xr:uid="{48F298ED-F7F2-4646-9E86-EB4DEBE98CDC}"/>
    <cellStyle name="40% - Ênfase1 5 2 3 2 4 2" xfId="28052" xr:uid="{9112D2A4-56E8-4761-AD40-88E65B33E1DB}"/>
    <cellStyle name="40% - Ênfase1 5 2 3 2 5" xfId="20941" xr:uid="{C5D862E8-B4F6-445C-BC5C-E506EC6D927F}"/>
    <cellStyle name="40% - Ênfase1 5 2 3 3" xfId="10171" xr:uid="{769EF4BA-C1E4-4499-BD6A-525A2F4A25A1}"/>
    <cellStyle name="40% - Ênfase1 5 2 3 3 2" xfId="13674" xr:uid="{A899D026-2B43-4E12-8927-BEAAB8804737}"/>
    <cellStyle name="40% - Ênfase1 5 2 3 3 2 2" xfId="24741" xr:uid="{BBEA7013-B131-444A-87D6-59621B322E03}"/>
    <cellStyle name="40% - Ênfase1 5 2 3 3 3" xfId="21624" xr:uid="{C9ECE4CA-251A-476E-A4A1-AC2A52DC2C80}"/>
    <cellStyle name="40% - Ênfase1 5 2 3 4" xfId="12694" xr:uid="{173743DE-B5D1-43C2-A457-546EC759702B}"/>
    <cellStyle name="40% - Ênfase1 5 2 3 4 2" xfId="23809" xr:uid="{CE790F68-41AE-475C-8894-9FD4B988A338}"/>
    <cellStyle name="40% - Ênfase1 5 2 3 5" xfId="15891" xr:uid="{6EF8ED27-040A-4BD3-885E-3949C16EEA54}"/>
    <cellStyle name="40% - Ênfase1 5 2 3 5 2" xfId="26785" xr:uid="{A53593AD-C7DF-4615-9F74-2DDA5588B089}"/>
    <cellStyle name="40% - Ênfase1 5 2 3 6" xfId="19666" xr:uid="{50AE8C67-1B5E-4125-B505-E75D4F8EB897}"/>
    <cellStyle name="40% - Ênfase1 5 2 4" xfId="8891" xr:uid="{A496EBCD-3C41-4FE6-AE50-0D955323BE18}"/>
    <cellStyle name="40% - Ênfase1 5 2 4 2" xfId="10870" xr:uid="{7EE42A53-C718-413C-9F4A-5F15CF6BBEFE}"/>
    <cellStyle name="40% - Ênfase1 5 2 4 2 2" xfId="22326" xr:uid="{D0B59508-02F0-42DC-8FE0-C33661BD6CE3}"/>
    <cellStyle name="40% - Ênfase1 5 2 4 3" xfId="14233" xr:uid="{DB9FCB42-D34E-4594-AF63-70AC417C45D6}"/>
    <cellStyle name="40% - Ênfase1 5 2 4 3 2" xfId="25298" xr:uid="{E3AE80D7-D893-4196-90A0-AB2CF09B27AC}"/>
    <cellStyle name="40% - Ênfase1 5 2 4 4" xfId="16674" xr:uid="{7923B5B0-0FE9-43C2-87C0-6F054B936FEF}"/>
    <cellStyle name="40% - Ênfase1 5 2 4 4 2" xfId="27488" xr:uid="{F765D77E-E4F2-4B18-A9DE-63B0F517E9AC}"/>
    <cellStyle name="40% - Ênfase1 5 2 4 5" xfId="20377" xr:uid="{9C0AE0A5-CEAB-4570-B767-65D9F8692F43}"/>
    <cellStyle name="40% - Ênfase1 5 2 5" xfId="10169" xr:uid="{891B6209-0B4D-40B8-9F33-780035AC1A8B}"/>
    <cellStyle name="40% - Ênfase1 5 2 5 2" xfId="13096" xr:uid="{E3A5AD5D-EE62-4B42-8DCB-D65F00B70B73}"/>
    <cellStyle name="40% - Ênfase1 5 2 5 2 2" xfId="24163" xr:uid="{8D00D76F-0888-49B2-973A-084EF1348F80}"/>
    <cellStyle name="40% - Ênfase1 5 2 5 3" xfId="21622" xr:uid="{F472B325-0CE5-448C-9674-3D974C5307E0}"/>
    <cellStyle name="40% - Ênfase1 5 2 6" xfId="12130" xr:uid="{53A48C0A-3399-4495-863B-3E055924634D}"/>
    <cellStyle name="40% - Ênfase1 5 2 6 2" xfId="23245" xr:uid="{CA7FF9ED-5B76-4AD5-91ED-F2485054D9EE}"/>
    <cellStyle name="40% - Ênfase1 5 2 7" xfId="15889" xr:uid="{019D77C5-917E-4E08-A25E-2A0459AB4216}"/>
    <cellStyle name="40% - Ênfase1 5 2 7 2" xfId="26783" xr:uid="{E62972F6-8351-4020-AF11-92A62CCE572D}"/>
    <cellStyle name="40% - Ênfase1 5 2 8" xfId="19664" xr:uid="{819CA7FA-403D-4E8D-85C4-A552FC1C237A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2 2" xfId="22439" xr:uid="{48429930-F814-47E4-AA6A-5AC533E59967}"/>
    <cellStyle name="40% - Ênfase1 5 3 2 3" xfId="14356" xr:uid="{E98061D9-20D7-4661-AFA9-E05DB1B1AC1A}"/>
    <cellStyle name="40% - Ênfase1 5 3 2 3 2" xfId="25421" xr:uid="{9E8975C6-7C9A-486E-9828-8E8BE1D03BD3}"/>
    <cellStyle name="40% - Ênfase1 5 3 2 4" xfId="16787" xr:uid="{F3911FF4-49CD-4460-9912-B79C09EE836E}"/>
    <cellStyle name="40% - Ênfase1 5 3 2 4 2" xfId="27601" xr:uid="{EB586C07-EA61-48E7-B79C-FE222D9A13F3}"/>
    <cellStyle name="40% - Ênfase1 5 3 2 5" xfId="20490" xr:uid="{509B2BC6-9C9C-472F-B46F-5FF5FA8CADDC}"/>
    <cellStyle name="40% - Ênfase1 5 3 3" xfId="10172" xr:uid="{DD6C1CDF-AF11-4A4E-BD2B-E0A39764873E}"/>
    <cellStyle name="40% - Ênfase1 5 3 3 2" xfId="13219" xr:uid="{E206E1C2-A138-4E4D-A87D-30588335D9E2}"/>
    <cellStyle name="40% - Ênfase1 5 3 3 2 2" xfId="24286" xr:uid="{20BD186E-E103-4A45-9CE6-359D6B4822E8}"/>
    <cellStyle name="40% - Ênfase1 5 3 3 3" xfId="21625" xr:uid="{B0AF815E-2829-4739-A2BD-7E483237C274}"/>
    <cellStyle name="40% - Ênfase1 5 3 4" xfId="12243" xr:uid="{A0CC06A8-F7A9-4976-81C0-B761A06CC146}"/>
    <cellStyle name="40% - Ênfase1 5 3 4 2" xfId="23358" xr:uid="{BCDD466E-8F65-4D13-A123-20239EDA30C2}"/>
    <cellStyle name="40% - Ênfase1 5 3 5" xfId="15892" xr:uid="{BFED186D-6FE7-419F-81EF-A18B69FDE8A2}"/>
    <cellStyle name="40% - Ênfase1 5 3 5 2" xfId="26786" xr:uid="{B9EE66C6-5709-492D-850A-1CCD91AB50FE}"/>
    <cellStyle name="40% - Ênfase1 5 3 6" xfId="19667" xr:uid="{C8C2C6FB-413B-4CE9-9BEF-10AFA4469580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2 2" xfId="22721" xr:uid="{296FFB30-0FED-4A8D-8C25-89A06D6BD61E}"/>
    <cellStyle name="40% - Ênfase1 5 4 2 3" xfId="14642" xr:uid="{2F088DE0-7257-489F-AE5D-066B0BE716AC}"/>
    <cellStyle name="40% - Ênfase1 5 4 2 3 2" xfId="25707" xr:uid="{A7CC0A24-D957-4ECC-87CF-C5F9858222FF}"/>
    <cellStyle name="40% - Ênfase1 5 4 2 4" xfId="17069" xr:uid="{42E0832F-67E6-4EEE-87E0-D2D34070D667}"/>
    <cellStyle name="40% - Ênfase1 5 4 2 4 2" xfId="27883" xr:uid="{7764AD36-E65A-4470-9F5D-8ACA7A695B9C}"/>
    <cellStyle name="40% - Ênfase1 5 4 2 5" xfId="20772" xr:uid="{875980C7-A67B-45B8-A4C2-AE19F91006D5}"/>
    <cellStyle name="40% - Ênfase1 5 4 3" xfId="10173" xr:uid="{E6749D17-2CD1-4869-A57A-E4086C1F549E}"/>
    <cellStyle name="40% - Ênfase1 5 4 3 2" xfId="13505" xr:uid="{522ED9D7-31F6-4590-BE23-2F6B844582EB}"/>
    <cellStyle name="40% - Ênfase1 5 4 3 2 2" xfId="24572" xr:uid="{8A2180A8-D0D2-4F04-9863-AA7A4F40FA8E}"/>
    <cellStyle name="40% - Ênfase1 5 4 3 3" xfId="21626" xr:uid="{61BF2C5D-B146-44D0-B17E-5C29A81A70CB}"/>
    <cellStyle name="40% - Ênfase1 5 4 4" xfId="12525" xr:uid="{ECEB2299-1C9E-4D38-AFC3-666108D87BFF}"/>
    <cellStyle name="40% - Ênfase1 5 4 4 2" xfId="23640" xr:uid="{D2AEFBB8-A163-44B1-AD41-702D9FE2A019}"/>
    <cellStyle name="40% - Ênfase1 5 4 5" xfId="15893" xr:uid="{15E886CD-6835-4AD5-A016-81FEC22B2909}"/>
    <cellStyle name="40% - Ênfase1 5 4 5 2" xfId="26787" xr:uid="{24BC1A70-81F0-4E7B-AEED-21A32CBD19FA}"/>
    <cellStyle name="40% - Ênfase1 5 4 6" xfId="19668" xr:uid="{5C2A34B0-67E2-4D55-BEFA-C34C96E18805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2 2" xfId="23003" xr:uid="{CA50DC46-1D49-4964-8F2F-CA47B9BDEDF4}"/>
    <cellStyle name="40% - Ênfase1 5 5 2 3" xfId="14924" xr:uid="{115590F1-F0D7-4488-B057-E4E43697DCE3}"/>
    <cellStyle name="40% - Ênfase1 5 5 2 3 2" xfId="25989" xr:uid="{469BAD5B-5870-4C33-96B8-63E58D570496}"/>
    <cellStyle name="40% - Ênfase1 5 5 2 4" xfId="17351" xr:uid="{B0411EBF-9569-4DE0-BBEC-1F8DB74587E6}"/>
    <cellStyle name="40% - Ênfase1 5 5 2 4 2" xfId="28165" xr:uid="{D0855F19-A2B4-4C8C-899A-C701E7228D4E}"/>
    <cellStyle name="40% - Ênfase1 5 5 2 5" xfId="21054" xr:uid="{6F3729E9-708F-423C-8023-62EEEB4547C3}"/>
    <cellStyle name="40% - Ênfase1 5 5 3" xfId="10174" xr:uid="{29A31947-F333-4211-BF30-90ECB49A79EB}"/>
    <cellStyle name="40% - Ênfase1 5 5 3 2" xfId="13787" xr:uid="{10244E49-6F8E-488F-9C43-53E3A0DB5F67}"/>
    <cellStyle name="40% - Ênfase1 5 5 3 2 2" xfId="24854" xr:uid="{30DDA1B0-4A0A-43A5-A3AD-F92AAAD6BFC9}"/>
    <cellStyle name="40% - Ênfase1 5 5 3 3" xfId="21627" xr:uid="{A39EBC32-9BB8-40FE-9EE9-E25680097084}"/>
    <cellStyle name="40% - Ênfase1 5 5 4" xfId="12807" xr:uid="{A0DCC9C1-CA0B-4A79-B402-EF5E1FDC3EC5}"/>
    <cellStyle name="40% - Ênfase1 5 5 4 2" xfId="23922" xr:uid="{2FB2EBD0-1E9B-4F67-8154-ECE0B8606597}"/>
    <cellStyle name="40% - Ênfase1 5 5 5" xfId="15894" xr:uid="{0ECBBB8C-A806-4D71-87BC-85C6B4A6C9E7}"/>
    <cellStyle name="40% - Ênfase1 5 5 5 2" xfId="26788" xr:uid="{1C721E67-B275-43E0-B907-7F506E18FB9E}"/>
    <cellStyle name="40% - Ênfase1 5 5 6" xfId="19669" xr:uid="{6FCC70D4-A017-47ED-811E-996B2CDEC225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2 2 2" xfId="26136" xr:uid="{BB2CB266-C4D7-411F-87DF-C69E8CF142FF}"/>
    <cellStyle name="40% - Ênfase1 5 6 2 3" xfId="22157" xr:uid="{1B7078CC-06D4-441B-9D9A-FB1D51E37EF3}"/>
    <cellStyle name="40% - Ênfase1 5 6 3" xfId="13936" xr:uid="{472F18FF-2E73-4B4B-9E76-84E5A464C8EB}"/>
    <cellStyle name="40% - Ênfase1 5 6 3 2" xfId="25001" xr:uid="{3A6C4705-BD1A-45CB-BC46-6D4FE4F1E7FC}"/>
    <cellStyle name="40% - Ênfase1 5 6 4" xfId="16505" xr:uid="{5E1E79DD-A0E9-4FBF-BF2C-E1659235A95E}"/>
    <cellStyle name="40% - Ênfase1 5 6 4 2" xfId="27319" xr:uid="{80C72F5E-B8CC-42F8-9280-72A720A40EAB}"/>
    <cellStyle name="40% - Ênfase1 5 6 5" xfId="20208" xr:uid="{91CF9B29-B1E9-4CD7-863D-2D936FCA9EF5}"/>
    <cellStyle name="40% - Ênfase1 5 7" xfId="10168" xr:uid="{959FBB65-99CC-48FB-811F-A0669D19E7A1}"/>
    <cellStyle name="40% - Ênfase1 5 7 2" xfId="14060" xr:uid="{F8E5FB7C-2627-40F8-B428-77F14772E9E6}"/>
    <cellStyle name="40% - Ênfase1 5 7 2 2" xfId="25125" xr:uid="{E94F4D4C-EA0D-4B24-8ED3-144DAEAE7BEE}"/>
    <cellStyle name="40% - Ênfase1 5 7 3" xfId="21621" xr:uid="{589A1A49-8BD3-4797-875A-7C049AD5B4F6}"/>
    <cellStyle name="40% - Ênfase1 5 8" xfId="12921" xr:uid="{5D165AA6-20E2-475B-9288-A545B41A77AF}"/>
    <cellStyle name="40% - Ênfase1 5 8 2" xfId="23990" xr:uid="{9B14A917-ECBA-41CE-A0E8-5A955D618BED}"/>
    <cellStyle name="40% - Ênfase1 5 9" xfId="11880" xr:uid="{F8A4F6C6-6457-4A50-8693-A0980768EE3F}"/>
    <cellStyle name="40% - Ênfase1 5 9 2" xfId="23071" xr:uid="{A6C62465-EA8C-47DE-B64F-46C3A95D8311}"/>
    <cellStyle name="40% - Ênfase1 6" xfId="7380" xr:uid="{450A5336-FFC2-41C6-BBFC-972B2DFF5A4F}"/>
    <cellStyle name="40% - Ênfase1 6 10" xfId="19670" xr:uid="{97902985-0091-48BA-A2AB-CC1D8F01880D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2 2" xfId="22664" xr:uid="{8EE4B64B-AB8F-44B3-9B1B-D279F90E9287}"/>
    <cellStyle name="40% - Ênfase1 6 2 2 2 3" xfId="14585" xr:uid="{931D484D-C891-40D2-99FE-6EE768F30A56}"/>
    <cellStyle name="40% - Ênfase1 6 2 2 2 3 2" xfId="25650" xr:uid="{1C8EDC55-FF1C-4B49-89F9-025B3457DA1A}"/>
    <cellStyle name="40% - Ênfase1 6 2 2 2 4" xfId="17012" xr:uid="{1C5DEB92-097C-4888-8CC7-2DD1875717DE}"/>
    <cellStyle name="40% - Ênfase1 6 2 2 2 4 2" xfId="27826" xr:uid="{AF700D9B-6C17-4400-86DC-25D62A05C987}"/>
    <cellStyle name="40% - Ênfase1 6 2 2 2 5" xfId="20715" xr:uid="{4A37E66C-C329-4E77-8F8A-28CDEDD180A8}"/>
    <cellStyle name="40% - Ênfase1 6 2 2 3" xfId="10177" xr:uid="{59E5D9D0-CD06-4CD0-8543-2B01A74EAF90}"/>
    <cellStyle name="40% - Ênfase1 6 2 2 3 2" xfId="13448" xr:uid="{B7E9A124-AAAF-4573-815B-449119E69642}"/>
    <cellStyle name="40% - Ênfase1 6 2 2 3 2 2" xfId="24515" xr:uid="{7B692910-875D-4E4A-A310-2974D7192534}"/>
    <cellStyle name="40% - Ênfase1 6 2 2 3 3" xfId="21630" xr:uid="{6B4E0EF3-31B9-4164-8BCD-B8B4295B83BA}"/>
    <cellStyle name="40% - Ênfase1 6 2 2 4" xfId="12468" xr:uid="{15B9C14C-1A54-4F4B-8EB3-F48612B964BA}"/>
    <cellStyle name="40% - Ênfase1 6 2 2 4 2" xfId="23583" xr:uid="{0D0F5CEC-945A-4166-B032-74EC19602789}"/>
    <cellStyle name="40% - Ênfase1 6 2 2 5" xfId="15897" xr:uid="{D10E210E-67D9-4181-BD10-05CEE7741BDE}"/>
    <cellStyle name="40% - Ênfase1 6 2 2 5 2" xfId="26791" xr:uid="{96675ADD-9B51-47B3-812F-6BEA216D1AC6}"/>
    <cellStyle name="40% - Ênfase1 6 2 2 6" xfId="19672" xr:uid="{04601B7F-1615-480E-B9C5-3FE59A88CC51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2 2" xfId="22946" xr:uid="{565A0AFF-D5A8-4F62-96FB-6F396A9E38E6}"/>
    <cellStyle name="40% - Ênfase1 6 2 3 2 3" xfId="14867" xr:uid="{E09CFEFA-63AC-4355-BB75-FD79CEDCE93C}"/>
    <cellStyle name="40% - Ênfase1 6 2 3 2 3 2" xfId="25932" xr:uid="{B6296F29-930D-442A-8A0E-2A89076915D9}"/>
    <cellStyle name="40% - Ênfase1 6 2 3 2 4" xfId="17294" xr:uid="{3CA677E8-893F-4745-B38B-BF86F5AAEC6A}"/>
    <cellStyle name="40% - Ênfase1 6 2 3 2 4 2" xfId="28108" xr:uid="{2C40345D-0AEB-4586-B72A-42F2652B5768}"/>
    <cellStyle name="40% - Ênfase1 6 2 3 2 5" xfId="20997" xr:uid="{51FC289C-3281-4140-A9F9-18B43CEEF070}"/>
    <cellStyle name="40% - Ênfase1 6 2 3 3" xfId="10178" xr:uid="{F082E9BD-A919-4922-94BD-03CCBD3C65E0}"/>
    <cellStyle name="40% - Ênfase1 6 2 3 3 2" xfId="13730" xr:uid="{711614BA-D8AE-4A9D-BDD8-D053F89635CE}"/>
    <cellStyle name="40% - Ênfase1 6 2 3 3 2 2" xfId="24797" xr:uid="{ADCDBFD7-DD10-4B05-86CB-1FFBB94232A3}"/>
    <cellStyle name="40% - Ênfase1 6 2 3 3 3" xfId="21631" xr:uid="{3F909576-B521-445A-815D-4D978D052494}"/>
    <cellStyle name="40% - Ênfase1 6 2 3 4" xfId="12750" xr:uid="{C0DB0093-09B5-4AC0-AFC6-7B95E0317ECF}"/>
    <cellStyle name="40% - Ênfase1 6 2 3 4 2" xfId="23865" xr:uid="{166BA0D9-2456-4AE3-84FD-6EBB6A2DAAEC}"/>
    <cellStyle name="40% - Ênfase1 6 2 3 5" xfId="15898" xr:uid="{1103EC31-C027-4D1A-9ABA-BF97AA5389D7}"/>
    <cellStyle name="40% - Ênfase1 6 2 3 5 2" xfId="26792" xr:uid="{FCBD1C16-1EC4-4A25-BBE7-6C95AF11EC70}"/>
    <cellStyle name="40% - Ênfase1 6 2 3 6" xfId="19673" xr:uid="{2141E33E-4E9C-4660-B22D-11334BBBBE5A}"/>
    <cellStyle name="40% - Ênfase1 6 2 4" xfId="8947" xr:uid="{F7CC5929-118E-4742-A300-FDEA9D25245D}"/>
    <cellStyle name="40% - Ênfase1 6 2 4 2" xfId="10926" xr:uid="{FE8B91F6-D60E-4EB9-A8C6-FAF8B1E42C53}"/>
    <cellStyle name="40% - Ênfase1 6 2 4 2 2" xfId="22382" xr:uid="{C0D9A7E9-8067-4EA2-AE9D-00B91BC60AE4}"/>
    <cellStyle name="40% - Ênfase1 6 2 4 3" xfId="14289" xr:uid="{45A7468D-A803-48E2-BD71-C192D45CB8FC}"/>
    <cellStyle name="40% - Ênfase1 6 2 4 3 2" xfId="25354" xr:uid="{39EDD75F-8E3E-42DE-A852-673C760BD8DF}"/>
    <cellStyle name="40% - Ênfase1 6 2 4 4" xfId="16730" xr:uid="{893A9484-29E6-4D4F-BB35-198E42C61227}"/>
    <cellStyle name="40% - Ênfase1 6 2 4 4 2" xfId="27544" xr:uid="{BF314649-3813-4AA5-82B6-8F1A6510068A}"/>
    <cellStyle name="40% - Ênfase1 6 2 4 5" xfId="20433" xr:uid="{5E0CBB5B-12A3-4311-A898-E6676CAEAB19}"/>
    <cellStyle name="40% - Ênfase1 6 2 5" xfId="10176" xr:uid="{48CC6126-4D49-4E61-8909-DAA33ECDC54B}"/>
    <cellStyle name="40% - Ênfase1 6 2 5 2" xfId="13152" xr:uid="{1BD2E24D-3D5D-4A0F-A4BA-46A173A24E17}"/>
    <cellStyle name="40% - Ênfase1 6 2 5 2 2" xfId="24219" xr:uid="{AE17A116-5A54-4F3A-B208-769CA5A20EB4}"/>
    <cellStyle name="40% - Ênfase1 6 2 5 3" xfId="21629" xr:uid="{7322BB04-8F08-4A51-BE0B-A45B6F87D667}"/>
    <cellStyle name="40% - Ênfase1 6 2 6" xfId="12186" xr:uid="{F2DC4F79-31B4-4E8A-BC28-6FC5D31A5EB6}"/>
    <cellStyle name="40% - Ênfase1 6 2 6 2" xfId="23301" xr:uid="{053FEF92-7ADF-4BFA-BC44-8DC48D5D43B2}"/>
    <cellStyle name="40% - Ênfase1 6 2 7" xfId="15896" xr:uid="{B16B4E5E-7150-4166-B01A-89266ECCA745}"/>
    <cellStyle name="40% - Ênfase1 6 2 7 2" xfId="26790" xr:uid="{3E653E0D-06D4-4CB0-B2AB-54470F42165F}"/>
    <cellStyle name="40% - Ênfase1 6 2 8" xfId="19671" xr:uid="{68BEC953-8BB2-4EF8-B990-7A186106C4BC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2 2" xfId="22495" xr:uid="{E5D11EE1-EDED-43B7-9296-63EE5CA534D0}"/>
    <cellStyle name="40% - Ênfase1 6 3 2 3" xfId="14412" xr:uid="{B0A0F145-83F6-4202-8052-3AEEA24BAA47}"/>
    <cellStyle name="40% - Ênfase1 6 3 2 3 2" xfId="25477" xr:uid="{B5EC5045-8EAE-487B-A408-6CD753C361FC}"/>
    <cellStyle name="40% - Ênfase1 6 3 2 4" xfId="16843" xr:uid="{DB5697E1-FFFA-4084-9CD0-AFB194E7598B}"/>
    <cellStyle name="40% - Ênfase1 6 3 2 4 2" xfId="27657" xr:uid="{C34B9F64-0AC3-4834-8584-7C73D7364AE4}"/>
    <cellStyle name="40% - Ênfase1 6 3 2 5" xfId="20546" xr:uid="{76F2A850-36A9-4A7E-AEC2-DE5173C9639F}"/>
    <cellStyle name="40% - Ênfase1 6 3 3" xfId="10179" xr:uid="{B903F90F-C872-47A8-A200-E131F5F67B7F}"/>
    <cellStyle name="40% - Ênfase1 6 3 3 2" xfId="13275" xr:uid="{2088EB1F-E2B8-4558-B42E-47773783192E}"/>
    <cellStyle name="40% - Ênfase1 6 3 3 2 2" xfId="24342" xr:uid="{C4D74F4A-F870-4328-B913-CCB9EEDC2CB0}"/>
    <cellStyle name="40% - Ênfase1 6 3 3 3" xfId="21632" xr:uid="{943055C0-CD8F-489F-AB77-D7B75884D886}"/>
    <cellStyle name="40% - Ênfase1 6 3 4" xfId="12299" xr:uid="{2BE3AD40-2DAD-4BFD-B67F-C546DAEE90EA}"/>
    <cellStyle name="40% - Ênfase1 6 3 4 2" xfId="23414" xr:uid="{EE1E7065-A382-4561-9968-B31C76C6419F}"/>
    <cellStyle name="40% - Ênfase1 6 3 5" xfId="15899" xr:uid="{94578D76-EB5D-4347-98D8-9D06961B5BB9}"/>
    <cellStyle name="40% - Ênfase1 6 3 5 2" xfId="26793" xr:uid="{E0C8E3F1-31BE-4F16-9575-A3AA2CAD73CC}"/>
    <cellStyle name="40% - Ênfase1 6 3 6" xfId="19674" xr:uid="{61F44D2B-B6ED-4BB9-983C-4B2C8B4928C2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2 2" xfId="22777" xr:uid="{40D4682B-0AEB-403C-B4A6-85CA02E63C5C}"/>
    <cellStyle name="40% - Ênfase1 6 4 2 3" xfId="14698" xr:uid="{CCC2CD34-F57E-4A9E-ABE6-EF3334616F25}"/>
    <cellStyle name="40% - Ênfase1 6 4 2 3 2" xfId="25763" xr:uid="{60F1D076-290A-49A7-B774-D0C50BA401F7}"/>
    <cellStyle name="40% - Ênfase1 6 4 2 4" xfId="17125" xr:uid="{9258E88B-BB00-4F59-89F5-F0E82B31077B}"/>
    <cellStyle name="40% - Ênfase1 6 4 2 4 2" xfId="27939" xr:uid="{B33E70F0-8D36-4063-A16A-E192AB7CADC8}"/>
    <cellStyle name="40% - Ênfase1 6 4 2 5" xfId="20828" xr:uid="{EB8CD8E7-B7B3-4DBB-9C3E-691E5D18ABF3}"/>
    <cellStyle name="40% - Ênfase1 6 4 3" xfId="10180" xr:uid="{136480B5-ED7F-477F-A1B6-82DD3F95B86B}"/>
    <cellStyle name="40% - Ênfase1 6 4 3 2" xfId="13561" xr:uid="{5ED8C47E-4328-4AE5-8961-CB76DBDFA123}"/>
    <cellStyle name="40% - Ênfase1 6 4 3 2 2" xfId="24628" xr:uid="{E778A5B9-CB41-4B77-A725-CA415C583FA8}"/>
    <cellStyle name="40% - Ênfase1 6 4 3 3" xfId="21633" xr:uid="{594F0871-7123-4EC2-9843-77CF50976CB5}"/>
    <cellStyle name="40% - Ênfase1 6 4 4" xfId="12581" xr:uid="{C2F1A622-FEE7-4D23-AB89-5F4A659B4DB6}"/>
    <cellStyle name="40% - Ênfase1 6 4 4 2" xfId="23696" xr:uid="{FE8A3059-59F2-41D6-B154-F4391D244C84}"/>
    <cellStyle name="40% - Ênfase1 6 4 5" xfId="15900" xr:uid="{1A001BFE-521C-4314-BEAB-7D0D19DE8498}"/>
    <cellStyle name="40% - Ênfase1 6 4 5 2" xfId="26794" xr:uid="{992C4874-8139-4D59-AFA9-5540250CCD7F}"/>
    <cellStyle name="40% - Ênfase1 6 4 6" xfId="19675" xr:uid="{0E609AD4-929A-4F57-8DDB-6DF9AA76D783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2 2 2" xfId="26192" xr:uid="{1B080A9B-E3CE-4569-B354-E1513049ED77}"/>
    <cellStyle name="40% - Ênfase1 6 5 2 3" xfId="22213" xr:uid="{D148781A-CD7E-45A2-80CC-7F5327969D35}"/>
    <cellStyle name="40% - Ênfase1 6 5 3" xfId="13992" xr:uid="{E76E1F72-20C0-4CD6-B9F8-47C08A89C31B}"/>
    <cellStyle name="40% - Ênfase1 6 5 3 2" xfId="25057" xr:uid="{236F257D-3C1E-407D-B7DF-DD8D16E72F7C}"/>
    <cellStyle name="40% - Ênfase1 6 5 4" xfId="16561" xr:uid="{FAC38888-1B8D-4808-9F6C-02DDFFF1E18E}"/>
    <cellStyle name="40% - Ênfase1 6 5 4 2" xfId="27375" xr:uid="{7EE88B96-6B2B-465D-BFCA-48E7A3D63E07}"/>
    <cellStyle name="40% - Ênfase1 6 5 5" xfId="20264" xr:uid="{86613566-394F-43D8-A94F-99A77DAB76A6}"/>
    <cellStyle name="40% - Ênfase1 6 6" xfId="10175" xr:uid="{2E7DF14B-624F-4182-98C6-BC8518E2B5C4}"/>
    <cellStyle name="40% - Ênfase1 6 6 2" xfId="14116" xr:uid="{C98089BC-3B2A-48A6-8406-E7212EDF2BD3}"/>
    <cellStyle name="40% - Ênfase1 6 6 2 2" xfId="25181" xr:uid="{C791EB43-3EB4-4575-A27A-E364942DE6E7}"/>
    <cellStyle name="40% - Ênfase1 6 6 3" xfId="21628" xr:uid="{FEFF331B-FE85-4D14-B49E-E4540D3475E0}"/>
    <cellStyle name="40% - Ênfase1 6 7" xfId="12978" xr:uid="{9AE13B01-9EC3-4621-BEBD-DFA83E73D9E3}"/>
    <cellStyle name="40% - Ênfase1 6 7 2" xfId="24046" xr:uid="{0C8212AD-AABD-4BE5-A9F7-DE58F5433DF4}"/>
    <cellStyle name="40% - Ênfase1 6 8" xfId="11957" xr:uid="{EB4E7693-30E8-45FD-B9D9-7697FA45E958}"/>
    <cellStyle name="40% - Ênfase1 6 8 2" xfId="23128" xr:uid="{D009C268-5337-4CAB-A0DF-AF3CCC88B26C}"/>
    <cellStyle name="40% - Ênfase1 6 9" xfId="15895" xr:uid="{FB6FEE10-72C6-47D1-AF69-1B92BF11CFBB}"/>
    <cellStyle name="40% - Ênfase1 6 9 2" xfId="26789" xr:uid="{FAF03659-F802-4B60-8869-F1025CADB975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2 2" xfId="22551" xr:uid="{1C0E63EF-C938-425F-A928-1C0969441B65}"/>
    <cellStyle name="40% - Ênfase1 8 2 2 3" xfId="14468" xr:uid="{78BC383A-E786-46F1-8A5A-2078A31B918D}"/>
    <cellStyle name="40% - Ênfase1 8 2 2 3 2" xfId="25533" xr:uid="{0B7F2528-BC7E-4A07-90E6-9505492B691C}"/>
    <cellStyle name="40% - Ênfase1 8 2 2 4" xfId="16899" xr:uid="{84C91DFE-31EE-480A-9A46-F8EE03446448}"/>
    <cellStyle name="40% - Ênfase1 8 2 2 4 2" xfId="27713" xr:uid="{EC69181B-EFEE-44A5-803D-87F46BBBAFFB}"/>
    <cellStyle name="40% - Ênfase1 8 2 2 5" xfId="20602" xr:uid="{D35A49AF-9DDE-47EA-9A73-24981299704F}"/>
    <cellStyle name="40% - Ênfase1 8 2 3" xfId="10182" xr:uid="{2005F522-47EA-49D3-8F01-A34199E958A2}"/>
    <cellStyle name="40% - Ênfase1 8 2 3 2" xfId="13331" xr:uid="{DE38C546-CA0C-426D-97CF-8B37B7D826F2}"/>
    <cellStyle name="40% - Ênfase1 8 2 3 2 2" xfId="24398" xr:uid="{4A475E93-BD1D-49FF-BA19-8674E773A862}"/>
    <cellStyle name="40% - Ênfase1 8 2 3 3" xfId="21635" xr:uid="{201B27D6-2CF8-4B0F-9136-33F71C08CB24}"/>
    <cellStyle name="40% - Ênfase1 8 2 4" xfId="12355" xr:uid="{AA69DBFC-1775-43B6-87FD-97042B72C528}"/>
    <cellStyle name="40% - Ênfase1 8 2 4 2" xfId="23470" xr:uid="{A35739B2-C1F1-4184-9723-F499EFEDC6F6}"/>
    <cellStyle name="40% - Ênfase1 8 2 5" xfId="15902" xr:uid="{7E865801-FCEF-4F04-9502-F470AF580547}"/>
    <cellStyle name="40% - Ênfase1 8 2 5 2" xfId="26796" xr:uid="{34D14CC5-4CF3-4AC0-B195-0EE334B23E00}"/>
    <cellStyle name="40% - Ênfase1 8 2 6" xfId="19677" xr:uid="{4391FD00-0804-4644-BC7D-16059FBE3B96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2 2" xfId="22833" xr:uid="{8B9108D1-7BAB-4ACB-91D4-6810156E59A6}"/>
    <cellStyle name="40% - Ênfase1 8 3 2 3" xfId="14754" xr:uid="{05249119-536A-4C43-82D1-E664D06985B9}"/>
    <cellStyle name="40% - Ênfase1 8 3 2 3 2" xfId="25819" xr:uid="{EEC99B92-075C-462B-B4E7-4AA0A2EC47C2}"/>
    <cellStyle name="40% - Ênfase1 8 3 2 4" xfId="17181" xr:uid="{7BFD377F-A4CD-4AC5-AAF4-E973EB44461C}"/>
    <cellStyle name="40% - Ênfase1 8 3 2 4 2" xfId="27995" xr:uid="{0C2ADB13-0F0D-4C92-907B-7FC4F28E6BBE}"/>
    <cellStyle name="40% - Ênfase1 8 3 2 5" xfId="20884" xr:uid="{AE509A82-50D4-49F0-BA89-09D6CD97AB7C}"/>
    <cellStyle name="40% - Ênfase1 8 3 3" xfId="10183" xr:uid="{B26EE564-16CC-49D5-9B4E-F430058969C4}"/>
    <cellStyle name="40% - Ênfase1 8 3 3 2" xfId="13617" xr:uid="{D94AE981-C258-45E5-BD29-6F8B5F44C19B}"/>
    <cellStyle name="40% - Ênfase1 8 3 3 2 2" xfId="24684" xr:uid="{D2698983-C371-43F4-8D38-6F9124A4F68F}"/>
    <cellStyle name="40% - Ênfase1 8 3 3 3" xfId="21636" xr:uid="{8D2E458E-7872-4BE7-ADA9-07D85B5E82EF}"/>
    <cellStyle name="40% - Ênfase1 8 3 4" xfId="12637" xr:uid="{0EAAC506-C349-4235-9EB9-3148DD053D9B}"/>
    <cellStyle name="40% - Ênfase1 8 3 4 2" xfId="23752" xr:uid="{8770F560-0CB3-4B2B-AE68-59A9EE77123D}"/>
    <cellStyle name="40% - Ênfase1 8 3 5" xfId="15903" xr:uid="{7C5C3BDC-A26A-43A1-9C92-89A866D61439}"/>
    <cellStyle name="40% - Ênfase1 8 3 5 2" xfId="26797" xr:uid="{1EB6F242-1E8E-40D4-9A12-E1B71CB0AE32}"/>
    <cellStyle name="40% - Ênfase1 8 3 6" xfId="19678" xr:uid="{5349243D-AA1E-4622-9623-23993A694665}"/>
    <cellStyle name="40% - Ênfase1 8 4" xfId="8833" xr:uid="{39588243-F5DC-4FD7-887D-A31338E23311}"/>
    <cellStyle name="40% - Ênfase1 8 4 2" xfId="10813" xr:uid="{6199B908-DD02-408E-BA9D-1AE8E77987C3}"/>
    <cellStyle name="40% - Ênfase1 8 4 2 2" xfId="22269" xr:uid="{7668EEF1-DAF9-415A-AC83-B47907A846B2}"/>
    <cellStyle name="40% - Ênfase1 8 4 3" xfId="14172" xr:uid="{E9717B37-84DD-4EF8-A028-1209364FD401}"/>
    <cellStyle name="40% - Ênfase1 8 4 3 2" xfId="25237" xr:uid="{F61FC81F-BCD7-4B01-BFDD-AAD46507F206}"/>
    <cellStyle name="40% - Ênfase1 8 4 4" xfId="16617" xr:uid="{5A149AE5-9BB4-4FAD-A66C-B4148C2C2294}"/>
    <cellStyle name="40% - Ênfase1 8 4 4 2" xfId="27431" xr:uid="{DB8CF646-9041-474E-A3CB-E2564AF46D07}"/>
    <cellStyle name="40% - Ênfase1 8 4 5" xfId="20320" xr:uid="{DED230A3-5B67-42FD-BC53-5C1F24A069D8}"/>
    <cellStyle name="40% - Ênfase1 8 5" xfId="10181" xr:uid="{C45471F3-2DDC-4ED2-806B-463E17395D7B}"/>
    <cellStyle name="40% - Ênfase1 8 5 2" xfId="13034" xr:uid="{5C9BED2F-3012-4BC5-A2A3-B5CC5FA0738B}"/>
    <cellStyle name="40% - Ênfase1 8 5 2 2" xfId="24102" xr:uid="{352EE6FE-F0AE-464A-9F04-E8F08B6C367B}"/>
    <cellStyle name="40% - Ênfase1 8 5 3" xfId="21634" xr:uid="{F5343AA1-2DCC-419E-8D83-D655F7EE38DF}"/>
    <cellStyle name="40% - Ênfase1 8 6" xfId="12013" xr:uid="{B0828E92-5D63-4E73-8A14-8DFFDDD45873}"/>
    <cellStyle name="40% - Ênfase1 8 6 2" xfId="23184" xr:uid="{ED392A9A-4959-472D-83F5-2AE915ACE331}"/>
    <cellStyle name="40% - Ênfase1 8 7" xfId="15901" xr:uid="{FF5D3510-E2A0-4194-80AA-CBD64C793784}"/>
    <cellStyle name="40% - Ênfase1 8 7 2" xfId="26795" xr:uid="{E2F98971-21A2-4A16-B93F-DC741436A00E}"/>
    <cellStyle name="40% - Ênfase1 8 8" xfId="19676" xr:uid="{2A2CC90D-617F-49D3-934E-C81A1AE1AD5F}"/>
    <cellStyle name="40% - Ênfase1 9" xfId="13868" xr:uid="{12512AFA-74C6-4FA5-8940-DD1C24D311C0}"/>
    <cellStyle name="40% - Ênfase1 9 2" xfId="15054" xr:uid="{94CE1AF2-97A6-4201-82D1-FF33CC84E229}"/>
    <cellStyle name="40% - Ênfase1 9 2 2" xfId="26068" xr:uid="{852DED58-B27B-4702-962F-7BB0A402C246}"/>
    <cellStyle name="40% - Ênfase1 9 3" xfId="24933" xr:uid="{9FCC9CAD-95B6-4DF9-8F8A-53C8FBFB4941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10 2" xfId="26798" xr:uid="{77922D9B-F4AA-4823-9407-E640B417A525}"/>
    <cellStyle name="40% - Ênfase2 2 2 11" xfId="19679" xr:uid="{11598473-A58D-459B-B6C8-BB0AAC29022C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2 2" xfId="22626" xr:uid="{502006FD-6294-4A78-80A3-74B9E72625E6}"/>
    <cellStyle name="40% - Ênfase2 2 2 2 2 2 3" xfId="14547" xr:uid="{4FB40078-80BD-4AF5-9643-C6D572BBE3DB}"/>
    <cellStyle name="40% - Ênfase2 2 2 2 2 2 3 2" xfId="25612" xr:uid="{255B63E9-19BA-4804-812F-169DFE31A03F}"/>
    <cellStyle name="40% - Ênfase2 2 2 2 2 2 4" xfId="16974" xr:uid="{0499D5A9-9B92-4DEE-A87D-AA8228791E33}"/>
    <cellStyle name="40% - Ênfase2 2 2 2 2 2 4 2" xfId="27788" xr:uid="{62DA9E77-4CCD-4AED-9D3E-48505258AE9D}"/>
    <cellStyle name="40% - Ênfase2 2 2 2 2 2 5" xfId="20677" xr:uid="{F9A5F7A3-CCCC-4BEF-B23E-E69AB754859E}"/>
    <cellStyle name="40% - Ênfase2 2 2 2 2 3" xfId="10186" xr:uid="{8FD40A98-2740-4775-874A-13EF2602565B}"/>
    <cellStyle name="40% - Ênfase2 2 2 2 2 3 2" xfId="13410" xr:uid="{AC49D13E-B4EC-46EE-AD19-181287CE68D8}"/>
    <cellStyle name="40% - Ênfase2 2 2 2 2 3 2 2" xfId="24477" xr:uid="{8355DB7D-2208-490F-BF70-8CA12D0D5B4F}"/>
    <cellStyle name="40% - Ênfase2 2 2 2 2 3 3" xfId="21639" xr:uid="{C4DCC4C7-2647-447D-BB1F-0A8F7F5B7943}"/>
    <cellStyle name="40% - Ênfase2 2 2 2 2 4" xfId="12430" xr:uid="{5AEAF8EB-F49A-4547-8FBC-ECFE6F783E68}"/>
    <cellStyle name="40% - Ênfase2 2 2 2 2 4 2" xfId="23545" xr:uid="{094832BB-9DF2-4EBA-B662-D10EF61FC7B1}"/>
    <cellStyle name="40% - Ênfase2 2 2 2 2 5" xfId="15906" xr:uid="{669D9A03-F109-4CDD-9B76-7E88BCE8E128}"/>
    <cellStyle name="40% - Ênfase2 2 2 2 2 5 2" xfId="26800" xr:uid="{9A842F7C-B08B-4BA1-B2FA-82ADC3D80E13}"/>
    <cellStyle name="40% - Ênfase2 2 2 2 2 6" xfId="19681" xr:uid="{BB4A11BA-D312-4301-A639-C6795B98FB42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2 2" xfId="22908" xr:uid="{BB916BA4-535B-445D-A428-C01B6DD6DE82}"/>
    <cellStyle name="40% - Ênfase2 2 2 2 3 2 3" xfId="14829" xr:uid="{027B596C-E6F3-457B-8608-29A8CFCA051B}"/>
    <cellStyle name="40% - Ênfase2 2 2 2 3 2 3 2" xfId="25894" xr:uid="{07518A4C-D1ED-439F-B2D9-0A9A30C04488}"/>
    <cellStyle name="40% - Ênfase2 2 2 2 3 2 4" xfId="17256" xr:uid="{25FC2734-D67F-46C9-90B0-F8C3164AC79D}"/>
    <cellStyle name="40% - Ênfase2 2 2 2 3 2 4 2" xfId="28070" xr:uid="{61AA2DC9-EB68-4FB9-9ECA-63C8C9C65B5A}"/>
    <cellStyle name="40% - Ênfase2 2 2 2 3 2 5" xfId="20959" xr:uid="{6982247E-F0FF-4055-8CC2-B5F0E4FB4828}"/>
    <cellStyle name="40% - Ênfase2 2 2 2 3 3" xfId="10187" xr:uid="{65657B85-55A5-41C6-93BC-84AD12A0D851}"/>
    <cellStyle name="40% - Ênfase2 2 2 2 3 3 2" xfId="13692" xr:uid="{659889D5-B1A8-4296-83A1-8572F7C1587D}"/>
    <cellStyle name="40% - Ênfase2 2 2 2 3 3 2 2" xfId="24759" xr:uid="{DD4D9083-EF7B-4300-84B1-1CA72634A544}"/>
    <cellStyle name="40% - Ênfase2 2 2 2 3 3 3" xfId="21640" xr:uid="{EAEA9FE5-CAF1-4439-A249-4BFD6AFC2B11}"/>
    <cellStyle name="40% - Ênfase2 2 2 2 3 4" xfId="12712" xr:uid="{79477FF6-511E-46BC-89AD-1B06C3058976}"/>
    <cellStyle name="40% - Ênfase2 2 2 2 3 4 2" xfId="23827" xr:uid="{38E343C7-239A-4070-8205-2FE81875A342}"/>
    <cellStyle name="40% - Ênfase2 2 2 2 3 5" xfId="15907" xr:uid="{48656708-9D8C-421A-965B-85E3C61A42F8}"/>
    <cellStyle name="40% - Ênfase2 2 2 2 3 5 2" xfId="26801" xr:uid="{333E453C-C27B-47F1-BF4B-D704A7914244}"/>
    <cellStyle name="40% - Ênfase2 2 2 2 3 6" xfId="19682" xr:uid="{D380D763-2360-44D3-82DF-444E77EFF0A6}"/>
    <cellStyle name="40% - Ênfase2 2 2 2 4" xfId="8909" xr:uid="{15E48B23-0E88-4494-B0AB-80617E9D4FA6}"/>
    <cellStyle name="40% - Ênfase2 2 2 2 4 2" xfId="10888" xr:uid="{922EBB3D-4252-4BAF-B3DA-8B4091AEC552}"/>
    <cellStyle name="40% - Ênfase2 2 2 2 4 2 2" xfId="22344" xr:uid="{A253C7D5-4CEB-4EEA-BCE0-C576B90DC403}"/>
    <cellStyle name="40% - Ênfase2 2 2 2 4 3" xfId="14251" xr:uid="{83329B87-02C1-478B-9F84-5473715269D8}"/>
    <cellStyle name="40% - Ênfase2 2 2 2 4 3 2" xfId="25316" xr:uid="{39D1FB26-C8AA-47F8-B99B-513AC213FF53}"/>
    <cellStyle name="40% - Ênfase2 2 2 2 4 4" xfId="16692" xr:uid="{AEDAE83A-838B-43A0-9EC5-5E4883FC6815}"/>
    <cellStyle name="40% - Ênfase2 2 2 2 4 4 2" xfId="27506" xr:uid="{628B4AC4-C42E-416A-8B41-0789343F1F3E}"/>
    <cellStyle name="40% - Ênfase2 2 2 2 4 5" xfId="20395" xr:uid="{6057B86C-0662-4702-AB24-26950C89F170}"/>
    <cellStyle name="40% - Ênfase2 2 2 2 5" xfId="10185" xr:uid="{A5C818F4-3320-48D2-831F-9E3428D79F15}"/>
    <cellStyle name="40% - Ênfase2 2 2 2 5 2" xfId="13114" xr:uid="{E14E937A-48AA-4F44-9C9E-96464322D657}"/>
    <cellStyle name="40% - Ênfase2 2 2 2 5 2 2" xfId="24181" xr:uid="{A8F1E080-DBFB-410F-B9A8-EDE969809AD4}"/>
    <cellStyle name="40% - Ênfase2 2 2 2 5 3" xfId="21638" xr:uid="{0DCA5115-37C9-4173-A707-C2E378D587F8}"/>
    <cellStyle name="40% - Ênfase2 2 2 2 6" xfId="12148" xr:uid="{6A9A7F16-1485-477E-B3F2-67EB0171E51E}"/>
    <cellStyle name="40% - Ênfase2 2 2 2 6 2" xfId="23263" xr:uid="{B6B944BB-5C61-481C-97DC-9BD9176F1CC9}"/>
    <cellStyle name="40% - Ênfase2 2 2 2 7" xfId="15905" xr:uid="{943AE161-6947-4661-93CD-D7547AFF7EB8}"/>
    <cellStyle name="40% - Ênfase2 2 2 2 7 2" xfId="26799" xr:uid="{4C419049-C8BD-4FDB-9E6D-EA39952D2514}"/>
    <cellStyle name="40% - Ênfase2 2 2 2 8" xfId="19680" xr:uid="{3931D50D-2452-4769-9E8B-9188236689EE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2 2" xfId="22457" xr:uid="{21511528-842A-4115-AFA7-1146CABEA0DF}"/>
    <cellStyle name="40% - Ênfase2 2 2 3 2 3" xfId="14374" xr:uid="{7D0119E2-7007-4C7B-ADC2-47F9EE89AC96}"/>
    <cellStyle name="40% - Ênfase2 2 2 3 2 3 2" xfId="25439" xr:uid="{CBBC97DB-0825-49DF-A486-B33F9E73BBEA}"/>
    <cellStyle name="40% - Ênfase2 2 2 3 2 4" xfId="16805" xr:uid="{8FBAB41A-36A9-4514-B719-DEE80BC49A7A}"/>
    <cellStyle name="40% - Ênfase2 2 2 3 2 4 2" xfId="27619" xr:uid="{B668431B-4E1F-49AC-8570-0F758B49A9AD}"/>
    <cellStyle name="40% - Ênfase2 2 2 3 2 5" xfId="20508" xr:uid="{116C4212-63C0-4820-BFAE-ED3B6FF3A555}"/>
    <cellStyle name="40% - Ênfase2 2 2 3 3" xfId="10188" xr:uid="{F57DD7D1-8F42-4FA7-A63D-8C0B7CB97242}"/>
    <cellStyle name="40% - Ênfase2 2 2 3 3 2" xfId="13237" xr:uid="{706EDC16-1934-4D81-9CA5-97E015B15053}"/>
    <cellStyle name="40% - Ênfase2 2 2 3 3 2 2" xfId="24304" xr:uid="{42EDE5FD-E18B-4F79-A193-10AF98AF1266}"/>
    <cellStyle name="40% - Ênfase2 2 2 3 3 3" xfId="21641" xr:uid="{A5414606-57E9-4FCC-96DE-286E8532F023}"/>
    <cellStyle name="40% - Ênfase2 2 2 3 4" xfId="12261" xr:uid="{06D1E6BB-6301-4040-88DA-D59BAFDBB5A1}"/>
    <cellStyle name="40% - Ênfase2 2 2 3 4 2" xfId="23376" xr:uid="{668CDD70-C3B2-445B-AAFE-4C3FF1321723}"/>
    <cellStyle name="40% - Ênfase2 2 2 3 5" xfId="15908" xr:uid="{2C722370-5CEF-4A8A-8932-8A8E550112FC}"/>
    <cellStyle name="40% - Ênfase2 2 2 3 5 2" xfId="26802" xr:uid="{EA3FBF64-100C-4CE6-BF9D-E4BE399ACF7E}"/>
    <cellStyle name="40% - Ênfase2 2 2 3 6" xfId="19683" xr:uid="{FA5BBF48-BFA2-454A-8088-655E55ED653A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2 2" xfId="22739" xr:uid="{EC2C79A2-E4DC-4E0A-8CA3-495E2E9CB4BF}"/>
    <cellStyle name="40% - Ênfase2 2 2 4 2 3" xfId="14660" xr:uid="{8F2610FB-B4C4-4640-855E-7D869DFED266}"/>
    <cellStyle name="40% - Ênfase2 2 2 4 2 3 2" xfId="25725" xr:uid="{674C32DB-7C5D-4272-A706-1506B7F9A519}"/>
    <cellStyle name="40% - Ênfase2 2 2 4 2 4" xfId="17087" xr:uid="{75D8EA16-ED2D-4CB6-B079-9EC3FE077FE0}"/>
    <cellStyle name="40% - Ênfase2 2 2 4 2 4 2" xfId="27901" xr:uid="{239D298B-47B6-4BF2-847D-0A31BF50DC01}"/>
    <cellStyle name="40% - Ênfase2 2 2 4 2 5" xfId="20790" xr:uid="{E9553850-00D6-4DF1-A989-2DB62F37018E}"/>
    <cellStyle name="40% - Ênfase2 2 2 4 3" xfId="10189" xr:uid="{F78AE982-C5F1-4FA9-9D72-DE929A44D782}"/>
    <cellStyle name="40% - Ênfase2 2 2 4 3 2" xfId="13523" xr:uid="{D5658617-0E25-4923-8751-A9CBCCCC08C0}"/>
    <cellStyle name="40% - Ênfase2 2 2 4 3 2 2" xfId="24590" xr:uid="{FFE689A0-1A43-4CA7-88B9-6F0A09A7ED62}"/>
    <cellStyle name="40% - Ênfase2 2 2 4 3 3" xfId="21642" xr:uid="{05B0FC4C-69A9-4549-8F9E-87F868634BC5}"/>
    <cellStyle name="40% - Ênfase2 2 2 4 4" xfId="12543" xr:uid="{6FB5C9A4-2899-4AC9-8E7E-D955B82CD5A0}"/>
    <cellStyle name="40% - Ênfase2 2 2 4 4 2" xfId="23658" xr:uid="{348A4C11-F1FB-4DA1-9A28-147A257400FC}"/>
    <cellStyle name="40% - Ênfase2 2 2 4 5" xfId="15909" xr:uid="{314B3916-71D0-4B27-8E39-46AA0FF88952}"/>
    <cellStyle name="40% - Ênfase2 2 2 4 5 2" xfId="26803" xr:uid="{8F413C36-9EAE-416D-94BB-CABE5F7C8639}"/>
    <cellStyle name="40% - Ênfase2 2 2 4 6" xfId="19684" xr:uid="{8B9DB3FC-F402-4C07-9E0E-E2FB3E08EA40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2 2" xfId="23021" xr:uid="{D3E2292A-0F01-4E9F-8F69-84B0926DC058}"/>
    <cellStyle name="40% - Ênfase2 2 2 5 2 3" xfId="14942" xr:uid="{678F4A8E-5B93-4CDC-B49A-47729966EFC1}"/>
    <cellStyle name="40% - Ênfase2 2 2 5 2 3 2" xfId="26007" xr:uid="{9E7D5C58-7F7C-48A0-96EF-B78E12DEC6A3}"/>
    <cellStyle name="40% - Ênfase2 2 2 5 2 4" xfId="17369" xr:uid="{CD157ECB-D9E6-43C2-92FA-030C02927700}"/>
    <cellStyle name="40% - Ênfase2 2 2 5 2 4 2" xfId="28183" xr:uid="{A7F631A3-8C55-45CA-8F09-8A43DE178F3D}"/>
    <cellStyle name="40% - Ênfase2 2 2 5 2 5" xfId="21072" xr:uid="{15573A81-B926-4BCD-8E14-1FD7FB83BDE6}"/>
    <cellStyle name="40% - Ênfase2 2 2 5 3" xfId="10190" xr:uid="{5E6EE424-CBE6-4215-9269-5217E6ABA176}"/>
    <cellStyle name="40% - Ênfase2 2 2 5 3 2" xfId="13805" xr:uid="{FA2D5D54-1046-477B-9499-D73A21EEF057}"/>
    <cellStyle name="40% - Ênfase2 2 2 5 3 2 2" xfId="24872" xr:uid="{FD4C9ED9-A707-49AA-86EE-09E48C85F4E5}"/>
    <cellStyle name="40% - Ênfase2 2 2 5 3 3" xfId="21643" xr:uid="{D29A0302-43C4-401A-AF6F-8F909B47B4D7}"/>
    <cellStyle name="40% - Ênfase2 2 2 5 4" xfId="12825" xr:uid="{83A9C2F2-D7E8-42AD-B79E-52258D0D7869}"/>
    <cellStyle name="40% - Ênfase2 2 2 5 4 2" xfId="23940" xr:uid="{FE2ADB7B-F3D7-4C3B-BDB9-3E08BC4C275D}"/>
    <cellStyle name="40% - Ênfase2 2 2 5 5" xfId="15910" xr:uid="{2EE7DBEF-8F7B-4CB2-AE13-617C4CC3F95B}"/>
    <cellStyle name="40% - Ênfase2 2 2 5 5 2" xfId="26804" xr:uid="{7C83C94D-D8E4-441F-BCBE-82581F9DDDDF}"/>
    <cellStyle name="40% - Ênfase2 2 2 5 6" xfId="19685" xr:uid="{9B79CE03-2D75-4835-B505-A816BE17C4FC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2 2 2" xfId="26154" xr:uid="{68ED086A-52FC-4F1D-80DA-6988F3786CE1}"/>
    <cellStyle name="40% - Ênfase2 2 2 6 2 3" xfId="22175" xr:uid="{DA7BDC21-EB59-46AC-B4A1-944648BAF10F}"/>
    <cellStyle name="40% - Ênfase2 2 2 6 3" xfId="13954" xr:uid="{9C83DE31-28AF-40F2-8455-912A002BCD33}"/>
    <cellStyle name="40% - Ênfase2 2 2 6 3 2" xfId="25019" xr:uid="{579CF7C7-C4AB-45E0-8EBE-334F324267FE}"/>
    <cellStyle name="40% - Ênfase2 2 2 6 4" xfId="16523" xr:uid="{DC9122F4-3B88-4713-8871-911B896F3BE7}"/>
    <cellStyle name="40% - Ênfase2 2 2 6 4 2" xfId="27337" xr:uid="{9CD5FE97-CBE9-4A4B-A089-67026364D2AB}"/>
    <cellStyle name="40% - Ênfase2 2 2 6 5" xfId="20226" xr:uid="{887E0E6A-5169-4E47-B564-A9B8268E5F69}"/>
    <cellStyle name="40% - Ênfase2 2 2 7" xfId="10184" xr:uid="{99BFC93B-1080-447B-90F1-E6E2C6D64AE2}"/>
    <cellStyle name="40% - Ênfase2 2 2 7 2" xfId="14078" xr:uid="{3355D4AD-7F1D-493A-B446-CFF5A1ECE6FB}"/>
    <cellStyle name="40% - Ênfase2 2 2 7 2 2" xfId="25143" xr:uid="{D6BCC227-2831-4F62-AFC1-E6E4AD9E346F}"/>
    <cellStyle name="40% - Ênfase2 2 2 7 3" xfId="21637" xr:uid="{79D92EB8-3F3A-4AE8-9C63-C32D35FB116D}"/>
    <cellStyle name="40% - Ênfase2 2 2 8" xfId="12939" xr:uid="{3F4B07F7-54C8-4D7A-B5AD-E1803795B540}"/>
    <cellStyle name="40% - Ênfase2 2 2 8 2" xfId="24008" xr:uid="{8F02ED44-0938-4397-97D6-835904D9CE7D}"/>
    <cellStyle name="40% - Ênfase2 2 2 9" xfId="11898" xr:uid="{751699BD-FE9D-4043-A507-1AB21693957E}"/>
    <cellStyle name="40% - Ênfase2 2 2 9 2" xfId="23089" xr:uid="{EF8CF9A2-C9E4-43CF-914F-A85E58B0FEF1}"/>
    <cellStyle name="40% - Ênfase2 2 3" xfId="7397" xr:uid="{B05471CB-EF85-4023-88BA-CB4747893C01}"/>
    <cellStyle name="40% - Ênfase2 2 3 10" xfId="19686" xr:uid="{056ED3D7-9192-43D9-A41F-D24A819B6808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2 2" xfId="22682" xr:uid="{CF77A5CD-B62C-4A2F-A960-567DDE05FA76}"/>
    <cellStyle name="40% - Ênfase2 2 3 2 2 2 3" xfId="14603" xr:uid="{43F89151-F2CC-4D11-BBEC-32D5214939E9}"/>
    <cellStyle name="40% - Ênfase2 2 3 2 2 2 3 2" xfId="25668" xr:uid="{0F84FBF2-D801-45CA-B52E-91C6C162FF36}"/>
    <cellStyle name="40% - Ênfase2 2 3 2 2 2 4" xfId="17030" xr:uid="{F3CF421C-EA83-4033-83D0-9C729F66382F}"/>
    <cellStyle name="40% - Ênfase2 2 3 2 2 2 4 2" xfId="27844" xr:uid="{1E89181E-704C-4F99-AA8A-735E7A0D01AE}"/>
    <cellStyle name="40% - Ênfase2 2 3 2 2 2 5" xfId="20733" xr:uid="{DF2F7402-5D66-4729-8F54-6D70AE339040}"/>
    <cellStyle name="40% - Ênfase2 2 3 2 2 3" xfId="10193" xr:uid="{24888CDA-1572-4299-90C7-E4547321BC3A}"/>
    <cellStyle name="40% - Ênfase2 2 3 2 2 3 2" xfId="13466" xr:uid="{C50A1022-53C6-4643-B7A7-F289BE4A8481}"/>
    <cellStyle name="40% - Ênfase2 2 3 2 2 3 2 2" xfId="24533" xr:uid="{0495C553-8936-44FC-9B5B-714E62F27AC8}"/>
    <cellStyle name="40% - Ênfase2 2 3 2 2 3 3" xfId="21646" xr:uid="{13025F4C-9EA1-48FE-A999-42A7B823A53C}"/>
    <cellStyle name="40% - Ênfase2 2 3 2 2 4" xfId="12486" xr:uid="{51166DC5-9DF9-4FE3-A0D8-563FAAC218D1}"/>
    <cellStyle name="40% - Ênfase2 2 3 2 2 4 2" xfId="23601" xr:uid="{3D8E4DDB-0061-436B-81A8-49B18F454364}"/>
    <cellStyle name="40% - Ênfase2 2 3 2 2 5" xfId="15913" xr:uid="{C3CB29A6-B174-4035-BD59-0EB7140F75DC}"/>
    <cellStyle name="40% - Ênfase2 2 3 2 2 5 2" xfId="26807" xr:uid="{ACD0A268-17F9-4138-9F55-727DF81D409F}"/>
    <cellStyle name="40% - Ênfase2 2 3 2 2 6" xfId="19688" xr:uid="{7288137C-6514-42E1-9720-3592D34164B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2 2" xfId="22964" xr:uid="{C3350E88-A922-4CAA-B27B-EA3BF431D30C}"/>
    <cellStyle name="40% - Ênfase2 2 3 2 3 2 3" xfId="14885" xr:uid="{D2326243-CF63-4262-86F6-F592F6BAA963}"/>
    <cellStyle name="40% - Ênfase2 2 3 2 3 2 3 2" xfId="25950" xr:uid="{489E1B65-50E6-4494-A851-A5323EB34C64}"/>
    <cellStyle name="40% - Ênfase2 2 3 2 3 2 4" xfId="17312" xr:uid="{0BFC736A-791C-4258-B564-5F8D2E115F78}"/>
    <cellStyle name="40% - Ênfase2 2 3 2 3 2 4 2" xfId="28126" xr:uid="{81411377-7AEE-4112-A099-256C2BDF6475}"/>
    <cellStyle name="40% - Ênfase2 2 3 2 3 2 5" xfId="21015" xr:uid="{74065D72-0C91-4D3E-B9F6-A8C0B8151173}"/>
    <cellStyle name="40% - Ênfase2 2 3 2 3 3" xfId="10194" xr:uid="{018982DD-FEBC-4A83-B7A9-53395C5DD823}"/>
    <cellStyle name="40% - Ênfase2 2 3 2 3 3 2" xfId="13748" xr:uid="{EB51A68F-21C0-490C-8E89-3B65569C0617}"/>
    <cellStyle name="40% - Ênfase2 2 3 2 3 3 2 2" xfId="24815" xr:uid="{F140FDC2-B413-4913-836D-45667FC5AEF5}"/>
    <cellStyle name="40% - Ênfase2 2 3 2 3 3 3" xfId="21647" xr:uid="{16B591CF-146C-48DF-9309-D16B496948B6}"/>
    <cellStyle name="40% - Ênfase2 2 3 2 3 4" xfId="12768" xr:uid="{7CFD174E-A6B6-40BA-97A6-40061B4C5FBD}"/>
    <cellStyle name="40% - Ênfase2 2 3 2 3 4 2" xfId="23883" xr:uid="{6449BBF2-3F97-43EA-9447-FF8584E853CE}"/>
    <cellStyle name="40% - Ênfase2 2 3 2 3 5" xfId="15914" xr:uid="{E6B700BE-4917-472E-B69B-3538CB57A289}"/>
    <cellStyle name="40% - Ênfase2 2 3 2 3 5 2" xfId="26808" xr:uid="{413709DF-EC3B-4EAD-8D88-D293596CE159}"/>
    <cellStyle name="40% - Ênfase2 2 3 2 3 6" xfId="19689" xr:uid="{D3DBEA97-6719-4FDA-96FA-C49DEA7FCEB0}"/>
    <cellStyle name="40% - Ênfase2 2 3 2 4" xfId="8965" xr:uid="{841F85E8-0E88-4398-B11A-C55419259725}"/>
    <cellStyle name="40% - Ênfase2 2 3 2 4 2" xfId="10944" xr:uid="{DB8C6CD6-1665-43F4-A277-35F08605B86C}"/>
    <cellStyle name="40% - Ênfase2 2 3 2 4 2 2" xfId="22400" xr:uid="{2238B76D-2F31-4188-94C1-AC4F0BC0D0F5}"/>
    <cellStyle name="40% - Ênfase2 2 3 2 4 3" xfId="14307" xr:uid="{7349ECB8-2F37-4FFB-9BE2-54E6C2F8EDB4}"/>
    <cellStyle name="40% - Ênfase2 2 3 2 4 3 2" xfId="25372" xr:uid="{1A353C4D-FC8C-44FD-A848-44BD06C14CDF}"/>
    <cellStyle name="40% - Ênfase2 2 3 2 4 4" xfId="16748" xr:uid="{DCE6CA37-EF46-417B-97B3-A740C2A63BDC}"/>
    <cellStyle name="40% - Ênfase2 2 3 2 4 4 2" xfId="27562" xr:uid="{7C9AB5E8-07DD-48E9-9EA9-C576C69C08C0}"/>
    <cellStyle name="40% - Ênfase2 2 3 2 4 5" xfId="20451" xr:uid="{010AF263-6207-4C6F-AA3E-7C35A28540DB}"/>
    <cellStyle name="40% - Ênfase2 2 3 2 5" xfId="10192" xr:uid="{25643134-E2DF-4039-B3B2-D55500B8F003}"/>
    <cellStyle name="40% - Ênfase2 2 3 2 5 2" xfId="13170" xr:uid="{43F16C8F-BE79-4EDC-9762-085B20BBA665}"/>
    <cellStyle name="40% - Ênfase2 2 3 2 5 2 2" xfId="24237" xr:uid="{C565A5D3-4D7D-409B-A810-11FDA2F1AEAA}"/>
    <cellStyle name="40% - Ênfase2 2 3 2 5 3" xfId="21645" xr:uid="{C8CF7DA0-A210-4414-9E3A-DC801852DD65}"/>
    <cellStyle name="40% - Ênfase2 2 3 2 6" xfId="12204" xr:uid="{D06ABE2F-F106-4E27-AC30-D579A320A609}"/>
    <cellStyle name="40% - Ênfase2 2 3 2 6 2" xfId="23319" xr:uid="{594902D8-A51F-4E4D-B0B6-FD01EEFF86AF}"/>
    <cellStyle name="40% - Ênfase2 2 3 2 7" xfId="15912" xr:uid="{699DCF04-45A4-4A6F-9E3F-4FA8E3A321AB}"/>
    <cellStyle name="40% - Ênfase2 2 3 2 7 2" xfId="26806" xr:uid="{C9B760EC-8290-4C9B-B4C2-B2A798EA75B4}"/>
    <cellStyle name="40% - Ênfase2 2 3 2 8" xfId="19687" xr:uid="{D4C1B1C1-606C-4A23-A771-530381398F2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2 2" xfId="22513" xr:uid="{49D19A78-91F5-4A9D-8442-95A14E1DBBEB}"/>
    <cellStyle name="40% - Ênfase2 2 3 3 2 3" xfId="14430" xr:uid="{A587B4F7-0172-4BD8-A21C-48DBA641C7B7}"/>
    <cellStyle name="40% - Ênfase2 2 3 3 2 3 2" xfId="25495" xr:uid="{78DADAFE-8940-48A8-AB31-C8A33E59B50B}"/>
    <cellStyle name="40% - Ênfase2 2 3 3 2 4" xfId="16861" xr:uid="{5446BB62-D7F8-4289-B844-2F4886000A31}"/>
    <cellStyle name="40% - Ênfase2 2 3 3 2 4 2" xfId="27675" xr:uid="{95775FDC-0E06-41E2-8498-327F9AE125DB}"/>
    <cellStyle name="40% - Ênfase2 2 3 3 2 5" xfId="20564" xr:uid="{6D62B2CC-CF50-4745-916A-D201D31E806C}"/>
    <cellStyle name="40% - Ênfase2 2 3 3 3" xfId="10195" xr:uid="{5714AE45-F92B-473C-A2B1-454AB37C0A3D}"/>
    <cellStyle name="40% - Ênfase2 2 3 3 3 2" xfId="13293" xr:uid="{B7C7E6FC-F75D-43AC-93B7-32FE1BA20E2A}"/>
    <cellStyle name="40% - Ênfase2 2 3 3 3 2 2" xfId="24360" xr:uid="{063A5B30-41F5-49DF-B1E3-6F739A3B156C}"/>
    <cellStyle name="40% - Ênfase2 2 3 3 3 3" xfId="21648" xr:uid="{3D3AA859-E615-4ED3-9382-1CB605E7480A}"/>
    <cellStyle name="40% - Ênfase2 2 3 3 4" xfId="12317" xr:uid="{D435E37A-86F7-490D-A7C2-02F624666185}"/>
    <cellStyle name="40% - Ênfase2 2 3 3 4 2" xfId="23432" xr:uid="{93F74EF3-F50D-47FA-976C-CA98EC407CCF}"/>
    <cellStyle name="40% - Ênfase2 2 3 3 5" xfId="15915" xr:uid="{71F8FAD7-684A-40DA-861B-43A02BC884F2}"/>
    <cellStyle name="40% - Ênfase2 2 3 3 5 2" xfId="26809" xr:uid="{CB03C3AA-5A3F-4BB1-8B52-2467AA5E41DD}"/>
    <cellStyle name="40% - Ênfase2 2 3 3 6" xfId="19690" xr:uid="{0C3A01ED-A791-4B65-B04D-D72A6C7E1A17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2 2" xfId="22795" xr:uid="{1B11E90F-F551-48EB-AF12-C8CA5C450709}"/>
    <cellStyle name="40% - Ênfase2 2 3 4 2 3" xfId="14716" xr:uid="{71521F53-9682-4FD0-BAAC-6C5D881F9D97}"/>
    <cellStyle name="40% - Ênfase2 2 3 4 2 3 2" xfId="25781" xr:uid="{D23D0584-F100-46BF-AD6B-079D9F6D4DCE}"/>
    <cellStyle name="40% - Ênfase2 2 3 4 2 4" xfId="17143" xr:uid="{5F804ACB-B12D-44DB-AF01-EDF181A64231}"/>
    <cellStyle name="40% - Ênfase2 2 3 4 2 4 2" xfId="27957" xr:uid="{AF0AC108-FFB1-48FE-A705-F65AAF98C775}"/>
    <cellStyle name="40% - Ênfase2 2 3 4 2 5" xfId="20846" xr:uid="{2AB1E876-9ED6-4190-B742-1A4E21D07716}"/>
    <cellStyle name="40% - Ênfase2 2 3 4 3" xfId="10196" xr:uid="{A012F6C9-63AE-4C70-BBC4-6EDDCC3C7076}"/>
    <cellStyle name="40% - Ênfase2 2 3 4 3 2" xfId="13579" xr:uid="{29A58830-63BA-4DA1-88E4-185199DF7FD8}"/>
    <cellStyle name="40% - Ênfase2 2 3 4 3 2 2" xfId="24646" xr:uid="{313232FD-128E-4704-A0FB-E1595993BE22}"/>
    <cellStyle name="40% - Ênfase2 2 3 4 3 3" xfId="21649" xr:uid="{91DC57F8-1B8B-441A-9DB0-DF97F1F998EC}"/>
    <cellStyle name="40% - Ênfase2 2 3 4 4" xfId="12599" xr:uid="{434A18C4-3703-44DB-9858-15E415AB1422}"/>
    <cellStyle name="40% - Ênfase2 2 3 4 4 2" xfId="23714" xr:uid="{4A8C30B8-8106-41B2-A5A1-1E7C16C89B37}"/>
    <cellStyle name="40% - Ênfase2 2 3 4 5" xfId="15916" xr:uid="{97279306-3F1B-41D1-AA81-A5A1AED22BEA}"/>
    <cellStyle name="40% - Ênfase2 2 3 4 5 2" xfId="26810" xr:uid="{70D6BC68-33B8-42FE-A60D-266AEE8D3BCC}"/>
    <cellStyle name="40% - Ênfase2 2 3 4 6" xfId="19691" xr:uid="{0177CF98-A436-4CB6-AE55-919DD57C9C4D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2 2 2" xfId="26210" xr:uid="{21BCE7A8-775B-4329-BFD6-E4DA4D4C053F}"/>
    <cellStyle name="40% - Ênfase2 2 3 5 2 3" xfId="22231" xr:uid="{F29EC7CE-61AB-4DF5-94DE-22B449076A9D}"/>
    <cellStyle name="40% - Ênfase2 2 3 5 3" xfId="14010" xr:uid="{71686E45-8805-4CB1-ABE0-FD343992386A}"/>
    <cellStyle name="40% - Ênfase2 2 3 5 3 2" xfId="25075" xr:uid="{01544F10-C56C-4B85-A568-2AC2EBC2CCC6}"/>
    <cellStyle name="40% - Ênfase2 2 3 5 4" xfId="16579" xr:uid="{4651308D-5D2F-4AA6-B6AD-F222AD9DC641}"/>
    <cellStyle name="40% - Ênfase2 2 3 5 4 2" xfId="27393" xr:uid="{3EAB9145-B755-405E-BE13-09BDFB0FFEA9}"/>
    <cellStyle name="40% - Ênfase2 2 3 5 5" xfId="20282" xr:uid="{EB440B3D-6B3F-42FE-9001-93D01603632B}"/>
    <cellStyle name="40% - Ênfase2 2 3 6" xfId="10191" xr:uid="{39C2F073-A9FE-4E8A-9E92-F0E48538D840}"/>
    <cellStyle name="40% - Ênfase2 2 3 6 2" xfId="14134" xr:uid="{21A4697F-56D5-4711-A85C-6EB77ED2D385}"/>
    <cellStyle name="40% - Ênfase2 2 3 6 2 2" xfId="25199" xr:uid="{60103EED-5CAE-4C29-A236-262E3A9AA160}"/>
    <cellStyle name="40% - Ênfase2 2 3 6 3" xfId="21644" xr:uid="{D3B854B7-968F-46F4-ABC3-21C68E592B2B}"/>
    <cellStyle name="40% - Ênfase2 2 3 7" xfId="12996" xr:uid="{DFAAFABE-F668-44F4-A368-CB9597F60DDD}"/>
    <cellStyle name="40% - Ênfase2 2 3 7 2" xfId="24064" xr:uid="{693D9925-9A46-4480-A2BA-F4F0B3EDCF22}"/>
    <cellStyle name="40% - Ênfase2 2 3 8" xfId="11975" xr:uid="{85B23863-FE9C-4B3E-8A89-9E7091370220}"/>
    <cellStyle name="40% - Ênfase2 2 3 8 2" xfId="23146" xr:uid="{3964DA05-6384-4C49-B927-8CD2A3D58B69}"/>
    <cellStyle name="40% - Ênfase2 2 3 9" xfId="15911" xr:uid="{FDC78B90-699F-4B1F-94E4-9516B20CEB0F}"/>
    <cellStyle name="40% - Ênfase2 2 3 9 2" xfId="26805" xr:uid="{B27D4599-C6AB-479D-AD91-A7C26C3577F2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2 2" xfId="22569" xr:uid="{B7A947F7-8B8B-4B3D-A838-40D4AD7CE112}"/>
    <cellStyle name="40% - Ênfase2 2 5 2 2 3" xfId="14486" xr:uid="{CD1C60DD-A67C-4F34-94CA-277BAA5832E8}"/>
    <cellStyle name="40% - Ênfase2 2 5 2 2 3 2" xfId="25551" xr:uid="{B7B1D949-158A-4D47-A201-A4BB6CC6AC54}"/>
    <cellStyle name="40% - Ênfase2 2 5 2 2 4" xfId="16917" xr:uid="{58DC91A5-FC61-4267-AC56-0998BD89C385}"/>
    <cellStyle name="40% - Ênfase2 2 5 2 2 4 2" xfId="27731" xr:uid="{C2A6FA8A-46CD-4488-B483-D914D1FD1033}"/>
    <cellStyle name="40% - Ênfase2 2 5 2 2 5" xfId="20620" xr:uid="{176D8689-D7F8-4B49-8D81-DCA9739EA059}"/>
    <cellStyle name="40% - Ênfase2 2 5 2 3" xfId="10198" xr:uid="{9B298524-10D5-412E-8F4D-EA452A8CF454}"/>
    <cellStyle name="40% - Ênfase2 2 5 2 3 2" xfId="13349" xr:uid="{B096ACBF-8BDF-4AD1-AAEE-61D39C62DE2F}"/>
    <cellStyle name="40% - Ênfase2 2 5 2 3 2 2" xfId="24416" xr:uid="{946F37EB-0470-4954-8896-E977C29C1866}"/>
    <cellStyle name="40% - Ênfase2 2 5 2 3 3" xfId="21651" xr:uid="{3DCF64CD-231B-4EDC-86F8-FACCE18F3F9F}"/>
    <cellStyle name="40% - Ênfase2 2 5 2 4" xfId="12373" xr:uid="{702D919A-FF20-4528-9EE1-4A4460C5799B}"/>
    <cellStyle name="40% - Ênfase2 2 5 2 4 2" xfId="23488" xr:uid="{83C0E09A-6409-4A14-A9E6-ABBE261A32C7}"/>
    <cellStyle name="40% - Ênfase2 2 5 2 5" xfId="15918" xr:uid="{F679A793-378C-4725-BD05-2A644224647B}"/>
    <cellStyle name="40% - Ênfase2 2 5 2 5 2" xfId="26812" xr:uid="{BDCA8C93-9201-47CF-A704-1C9E5545301A}"/>
    <cellStyle name="40% - Ênfase2 2 5 2 6" xfId="19693" xr:uid="{1D733962-F5EF-4161-BD03-6DF8710A2850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2 2" xfId="22851" xr:uid="{C7006132-071E-49D5-BFC7-75F05998CAAE}"/>
    <cellStyle name="40% - Ênfase2 2 5 3 2 3" xfId="14772" xr:uid="{0EF5D127-7B39-43E8-A5AA-5DF7D3F234A9}"/>
    <cellStyle name="40% - Ênfase2 2 5 3 2 3 2" xfId="25837" xr:uid="{D3FB3C5C-ADA9-4ADD-80F1-843D8920C86D}"/>
    <cellStyle name="40% - Ênfase2 2 5 3 2 4" xfId="17199" xr:uid="{DF4A286B-7DAC-4B6E-971D-C668F7B031F2}"/>
    <cellStyle name="40% - Ênfase2 2 5 3 2 4 2" xfId="28013" xr:uid="{F532F0C4-EB2D-41D8-82DE-07F6438AA64E}"/>
    <cellStyle name="40% - Ênfase2 2 5 3 2 5" xfId="20902" xr:uid="{0C58E218-AF4B-43EB-9F7E-83176A06236A}"/>
    <cellStyle name="40% - Ênfase2 2 5 3 3" xfId="10199" xr:uid="{3DDA0634-BCC5-49D9-93A5-913B72F2EFBF}"/>
    <cellStyle name="40% - Ênfase2 2 5 3 3 2" xfId="13635" xr:uid="{F054AA11-6243-472B-9C93-E230A8A5EFAE}"/>
    <cellStyle name="40% - Ênfase2 2 5 3 3 2 2" xfId="24702" xr:uid="{6CFBA71D-FBBB-44DC-992E-CCE66E9F8D9D}"/>
    <cellStyle name="40% - Ênfase2 2 5 3 3 3" xfId="21652" xr:uid="{B38A646D-5A96-4ECE-9D55-3208E62F0F80}"/>
    <cellStyle name="40% - Ênfase2 2 5 3 4" xfId="12655" xr:uid="{28D42595-DAA4-4191-A102-5CB216B3D693}"/>
    <cellStyle name="40% - Ênfase2 2 5 3 4 2" xfId="23770" xr:uid="{7F464B54-3E49-406C-B8FE-14541BA2C2CF}"/>
    <cellStyle name="40% - Ênfase2 2 5 3 5" xfId="15919" xr:uid="{E4CA6182-9CF9-4912-87E1-A12406189BAE}"/>
    <cellStyle name="40% - Ênfase2 2 5 3 5 2" xfId="26813" xr:uid="{47A69689-6C71-41F2-8784-C47519EA69B0}"/>
    <cellStyle name="40% - Ênfase2 2 5 3 6" xfId="19694" xr:uid="{10DD0333-17E9-411C-A6CF-33D30FF0ABC7}"/>
    <cellStyle name="40% - Ênfase2 2 5 4" xfId="8851" xr:uid="{9C471806-2831-46D0-9BEE-5A78609F040E}"/>
    <cellStyle name="40% - Ênfase2 2 5 4 2" xfId="10831" xr:uid="{9548AE55-F1A2-4B2F-98D4-E8C04DDAFFC7}"/>
    <cellStyle name="40% - Ênfase2 2 5 4 2 2" xfId="22287" xr:uid="{BAC6AE52-6751-450F-BECD-8BFC4B9E4F61}"/>
    <cellStyle name="40% - Ênfase2 2 5 4 3" xfId="14190" xr:uid="{DB5A4ACD-342E-426B-876B-36B942E8EFA1}"/>
    <cellStyle name="40% - Ênfase2 2 5 4 3 2" xfId="25255" xr:uid="{188909E3-6E6D-4517-938D-AFD1BE58F238}"/>
    <cellStyle name="40% - Ênfase2 2 5 4 4" xfId="16635" xr:uid="{CF0AAD4E-B1A7-45ED-BBF9-BECA3FCE40FC}"/>
    <cellStyle name="40% - Ênfase2 2 5 4 4 2" xfId="27449" xr:uid="{3D990D91-BDCA-4CFA-9761-3D00E3914FA7}"/>
    <cellStyle name="40% - Ênfase2 2 5 4 5" xfId="20338" xr:uid="{BCA401AB-9B8D-45DC-A60C-8B1371407D4C}"/>
    <cellStyle name="40% - Ênfase2 2 5 5" xfId="10197" xr:uid="{B6320AE4-481A-49E8-993D-4E85787F7F03}"/>
    <cellStyle name="40% - Ênfase2 2 5 5 2" xfId="13052" xr:uid="{F9E81AEC-5F63-4A3A-8BF9-788A99BE30C2}"/>
    <cellStyle name="40% - Ênfase2 2 5 5 2 2" xfId="24120" xr:uid="{F45510C3-E07A-427C-9AB9-0BBA2199CC0D}"/>
    <cellStyle name="40% - Ênfase2 2 5 5 3" xfId="21650" xr:uid="{72006300-215C-4103-B97C-FEC98787C643}"/>
    <cellStyle name="40% - Ênfase2 2 5 6" xfId="12031" xr:uid="{1DF3BB60-C02E-402C-8836-E5B4FD79ED15}"/>
    <cellStyle name="40% - Ênfase2 2 5 6 2" xfId="23202" xr:uid="{1EF5DBAE-AAC1-4743-8BF7-C8C9C3884E79}"/>
    <cellStyle name="40% - Ênfase2 2 5 7" xfId="15917" xr:uid="{87BC2A3A-73E0-429B-906A-71A48E0EA495}"/>
    <cellStyle name="40% - Ênfase2 2 5 7 2" xfId="26811" xr:uid="{752A9003-865F-429F-A148-3990BCAB43EB}"/>
    <cellStyle name="40% - Ênfase2 2 5 8" xfId="19692" xr:uid="{650BA62E-C547-4F41-B224-0DE5D592661D}"/>
    <cellStyle name="40% - Ênfase2 2 6" xfId="13886" xr:uid="{FCFC50F1-E03A-4405-AE52-1EB10A9A4B50}"/>
    <cellStyle name="40% - Ênfase2 2 6 2" xfId="15072" xr:uid="{0A5CEC67-52E1-4B38-BEF3-371E89A1E490}"/>
    <cellStyle name="40% - Ênfase2 2 6 2 2" xfId="26086" xr:uid="{DD1C8404-E835-44A4-A886-DD658D497262}"/>
    <cellStyle name="40% - Ênfase2 2 6 3" xfId="24951" xr:uid="{7EF5A0B7-01E0-4D08-9419-943979C44B0C}"/>
    <cellStyle name="40% - Ênfase2 3" xfId="7407" xr:uid="{D586E52E-DA90-4D25-9C74-4720E6F37D5A}"/>
    <cellStyle name="40% - Ênfase2 3 10" xfId="12954" xr:uid="{4F745008-646C-4B37-911A-8D2856444C83}"/>
    <cellStyle name="40% - Ênfase2 3 10 2" xfId="24022" xr:uid="{B5382F90-DB24-4D94-9A8C-779821F2ECF2}"/>
    <cellStyle name="40% - Ênfase2 3 11" xfId="11933" xr:uid="{C9D6B45F-B4BC-4AA0-8F36-45853DCEAA2C}"/>
    <cellStyle name="40% - Ênfase2 3 11 2" xfId="23104" xr:uid="{EE9F8F16-5ED0-4F88-81EC-2C0FC8502D01}"/>
    <cellStyle name="40% - Ênfase2 3 12" xfId="15920" xr:uid="{EF15CFFA-B7DF-45D3-8F72-52C8AA4A2103}"/>
    <cellStyle name="40% - Ênfase2 3 12 2" xfId="26814" xr:uid="{D945EAF0-5C8F-4089-B32E-893943FF01C8}"/>
    <cellStyle name="40% - Ênfase2 3 13" xfId="19695" xr:uid="{3AC1CDB4-2B79-47BE-ABC5-B61EA5DD8422}"/>
    <cellStyle name="40% - Ênfase2 3 2" xfId="7408" xr:uid="{2CB4957A-E6D1-4BA3-A16A-C21AA4F73A1D}"/>
    <cellStyle name="40% - Ênfase2 3 2 10" xfId="19696" xr:uid="{A6499B6A-120D-45A0-A8E1-3A8CA58EE23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2 2" xfId="22696" xr:uid="{CFA56DA8-B6A3-4C74-BA4D-2D190C2D6025}"/>
    <cellStyle name="40% - Ênfase2 3 2 2 2 2 3" xfId="14617" xr:uid="{A540CA52-A940-4544-9271-240D95D38AF4}"/>
    <cellStyle name="40% - Ênfase2 3 2 2 2 2 3 2" xfId="25682" xr:uid="{5C4BA47C-E349-468D-9A97-0ED3259F3E54}"/>
    <cellStyle name="40% - Ênfase2 3 2 2 2 2 4" xfId="17044" xr:uid="{3CF15DBE-C7CC-46E5-9E6D-147CC30C650F}"/>
    <cellStyle name="40% - Ênfase2 3 2 2 2 2 4 2" xfId="27858" xr:uid="{D15D9DF6-0034-47D1-BE78-27BD7E2247BF}"/>
    <cellStyle name="40% - Ênfase2 3 2 2 2 2 5" xfId="20747" xr:uid="{1D61E16E-5BE2-4533-B556-A763FD683B5A}"/>
    <cellStyle name="40% - Ênfase2 3 2 2 2 3" xfId="10203" xr:uid="{808FE6B4-6206-4524-8E5E-B474CF936C2C}"/>
    <cellStyle name="40% - Ênfase2 3 2 2 2 3 2" xfId="13480" xr:uid="{E749BDFB-121C-4540-9392-BF4C70DE6514}"/>
    <cellStyle name="40% - Ênfase2 3 2 2 2 3 2 2" xfId="24547" xr:uid="{F4DF6ABF-FF9A-4512-AC6B-E181CAF8AB87}"/>
    <cellStyle name="40% - Ênfase2 3 2 2 2 3 3" xfId="21656" xr:uid="{FD433BF5-9F03-49EF-B6BC-8B0E679E3F99}"/>
    <cellStyle name="40% - Ênfase2 3 2 2 2 4" xfId="12500" xr:uid="{39BE0C9C-D50F-4049-A2ED-10F011A58741}"/>
    <cellStyle name="40% - Ênfase2 3 2 2 2 4 2" xfId="23615" xr:uid="{DFA5BD09-BE79-4F76-A87E-F2DBB1F2072B}"/>
    <cellStyle name="40% - Ênfase2 3 2 2 2 5" xfId="15923" xr:uid="{A10C38CF-026C-4309-B977-6D9FBBDEBD53}"/>
    <cellStyle name="40% - Ênfase2 3 2 2 2 5 2" xfId="26817" xr:uid="{EF771A87-0BEA-4D10-870A-4052BD1F06D1}"/>
    <cellStyle name="40% - Ênfase2 3 2 2 2 6" xfId="19698" xr:uid="{F1D63833-B549-4B8B-8BCF-BC17D953F9A1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2 2" xfId="22978" xr:uid="{9019049C-8C7E-4E77-88E5-B9B4D8DDA615}"/>
    <cellStyle name="40% - Ênfase2 3 2 2 3 2 3" xfId="14899" xr:uid="{D004930D-7DE3-47BF-AB3F-3C1DF0878102}"/>
    <cellStyle name="40% - Ênfase2 3 2 2 3 2 3 2" xfId="25964" xr:uid="{361C22DE-2F0F-46FE-B84A-15FD4C3B86C2}"/>
    <cellStyle name="40% - Ênfase2 3 2 2 3 2 4" xfId="17326" xr:uid="{D01DB179-EF7C-402B-B775-9F5C98CDACDA}"/>
    <cellStyle name="40% - Ênfase2 3 2 2 3 2 4 2" xfId="28140" xr:uid="{4D6BF085-2C64-4E0E-A053-FD039C64DF66}"/>
    <cellStyle name="40% - Ênfase2 3 2 2 3 2 5" xfId="21029" xr:uid="{70F1FE4C-B856-4697-85A8-51457B0FC8EB}"/>
    <cellStyle name="40% - Ênfase2 3 2 2 3 3" xfId="10204" xr:uid="{8F552DC9-3108-40A9-901E-06E5AB994709}"/>
    <cellStyle name="40% - Ênfase2 3 2 2 3 3 2" xfId="13762" xr:uid="{06E5C5E3-434B-42F8-A376-708A40472F23}"/>
    <cellStyle name="40% - Ênfase2 3 2 2 3 3 2 2" xfId="24829" xr:uid="{C18D6880-8967-4B51-B0A4-404152CC95A8}"/>
    <cellStyle name="40% - Ênfase2 3 2 2 3 3 3" xfId="21657" xr:uid="{635C2D96-8D3F-4D2D-A920-9F80AB34DE27}"/>
    <cellStyle name="40% - Ênfase2 3 2 2 3 4" xfId="12782" xr:uid="{A3214009-55C4-43AA-8750-B8D2BFEC21CD}"/>
    <cellStyle name="40% - Ênfase2 3 2 2 3 4 2" xfId="23897" xr:uid="{64FFF900-CADF-4CAA-94C4-0F0104529613}"/>
    <cellStyle name="40% - Ênfase2 3 2 2 3 5" xfId="15924" xr:uid="{2EFAEC16-F57F-4767-81D5-7FB2D294B218}"/>
    <cellStyle name="40% - Ênfase2 3 2 2 3 5 2" xfId="26818" xr:uid="{1B3E9D1C-9023-4E27-BA0A-B5CC1E29F69B}"/>
    <cellStyle name="40% - Ênfase2 3 2 2 3 6" xfId="19699" xr:uid="{0659DB10-820B-47BD-96B8-6FD00D0EEBFD}"/>
    <cellStyle name="40% - Ênfase2 3 2 2 4" xfId="8979" xr:uid="{6ED71B92-897E-450D-871E-3AE492BE6D4E}"/>
    <cellStyle name="40% - Ênfase2 3 2 2 4 2" xfId="10958" xr:uid="{66888EAC-55EA-49CB-949B-F041ABC70F17}"/>
    <cellStyle name="40% - Ênfase2 3 2 2 4 2 2" xfId="22414" xr:uid="{50B86857-579D-4F86-8BC9-AEF968814F3F}"/>
    <cellStyle name="40% - Ênfase2 3 2 2 4 3" xfId="14321" xr:uid="{FECAC17E-E4CE-418F-9FC7-FB6C7134A0D9}"/>
    <cellStyle name="40% - Ênfase2 3 2 2 4 3 2" xfId="25386" xr:uid="{79DDB2C9-B78D-4BD5-9D1E-75A55FFF74CC}"/>
    <cellStyle name="40% - Ênfase2 3 2 2 4 4" xfId="16762" xr:uid="{3E370D3D-82D8-4C36-A47D-02CA6FDC0A5D}"/>
    <cellStyle name="40% - Ênfase2 3 2 2 4 4 2" xfId="27576" xr:uid="{C13A7BAB-C9ED-4956-83B7-150260FC13DF}"/>
    <cellStyle name="40% - Ênfase2 3 2 2 4 5" xfId="20465" xr:uid="{0BDDDAC4-2C1D-41C0-B000-8F987F7BF38D}"/>
    <cellStyle name="40% - Ênfase2 3 2 2 5" xfId="10202" xr:uid="{E4A158BD-3A63-4E46-B659-235801AB5462}"/>
    <cellStyle name="40% - Ênfase2 3 2 2 5 2" xfId="13184" xr:uid="{7B40C8EF-0956-486F-96D7-31AFBC87192D}"/>
    <cellStyle name="40% - Ênfase2 3 2 2 5 2 2" xfId="24251" xr:uid="{DEDE192D-67C5-40FC-9E6B-6ED2936665A9}"/>
    <cellStyle name="40% - Ênfase2 3 2 2 5 3" xfId="21655" xr:uid="{E56C9582-758D-4A00-95E3-CB0B48B0FDE7}"/>
    <cellStyle name="40% - Ênfase2 3 2 2 6" xfId="12218" xr:uid="{2657FE6D-1279-4073-BDBD-B30B0EABC3A6}"/>
    <cellStyle name="40% - Ênfase2 3 2 2 6 2" xfId="23333" xr:uid="{9BF128C9-AB70-4F53-B35D-79C0F433386E}"/>
    <cellStyle name="40% - Ênfase2 3 2 2 7" xfId="15922" xr:uid="{9E5DCE82-615A-4800-B928-3ED2808D8648}"/>
    <cellStyle name="40% - Ênfase2 3 2 2 7 2" xfId="26816" xr:uid="{97D29761-EFC7-43C1-BDD6-E650A7C410D5}"/>
    <cellStyle name="40% - Ênfase2 3 2 2 8" xfId="19697" xr:uid="{499EBA05-1E37-439A-B788-D81FE1B4438B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2 2" xfId="22527" xr:uid="{FF1E87CC-7AB1-466C-BF68-3CCCA89330BB}"/>
    <cellStyle name="40% - Ênfase2 3 2 3 2 3" xfId="14444" xr:uid="{2A69DDFA-D3B7-4C8D-82B3-C2072C6D0A18}"/>
    <cellStyle name="40% - Ênfase2 3 2 3 2 3 2" xfId="25509" xr:uid="{E47EAF56-BB5B-41D5-B237-D5033170D2B4}"/>
    <cellStyle name="40% - Ênfase2 3 2 3 2 4" xfId="16875" xr:uid="{156D6EB7-73CB-4B1E-B680-6EBC57C33EE1}"/>
    <cellStyle name="40% - Ênfase2 3 2 3 2 4 2" xfId="27689" xr:uid="{BCA69030-03A6-4C61-A6EE-7080249C09DA}"/>
    <cellStyle name="40% - Ênfase2 3 2 3 2 5" xfId="20578" xr:uid="{E6401A06-A0F7-4B37-A56C-4EE69F49AC04}"/>
    <cellStyle name="40% - Ênfase2 3 2 3 3" xfId="10205" xr:uid="{E6F88113-DB05-4379-B5EF-700CD88651E8}"/>
    <cellStyle name="40% - Ênfase2 3 2 3 3 2" xfId="13307" xr:uid="{A61DB889-187B-4CE1-922A-E0956853509E}"/>
    <cellStyle name="40% - Ênfase2 3 2 3 3 2 2" xfId="24374" xr:uid="{1EA87E5C-DEAE-40E2-AD87-27B7C11A95CF}"/>
    <cellStyle name="40% - Ênfase2 3 2 3 3 3" xfId="21658" xr:uid="{624C8C80-A264-4138-BE07-9FAB0600F5AA}"/>
    <cellStyle name="40% - Ênfase2 3 2 3 4" xfId="12331" xr:uid="{79967CC9-519B-47B1-9788-00BEEC10DD6A}"/>
    <cellStyle name="40% - Ênfase2 3 2 3 4 2" xfId="23446" xr:uid="{0A509C0C-8E20-4930-9971-C7FBC85A8FD6}"/>
    <cellStyle name="40% - Ênfase2 3 2 3 5" xfId="15925" xr:uid="{7D1412FD-22E2-4E46-A99A-4268ABB45864}"/>
    <cellStyle name="40% - Ênfase2 3 2 3 5 2" xfId="26819" xr:uid="{1F423137-8346-41DF-8C7D-F38EB1FA7869}"/>
    <cellStyle name="40% - Ênfase2 3 2 3 6" xfId="19700" xr:uid="{AD55F970-9441-41B1-9507-EA5A81E2165F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2 2" xfId="22809" xr:uid="{ACB3647A-4417-4F59-B5A5-D5CBF0A00DBB}"/>
    <cellStyle name="40% - Ênfase2 3 2 4 2 3" xfId="14730" xr:uid="{5ECFF07B-4C5A-4FBF-B3A4-AD8E78747D36}"/>
    <cellStyle name="40% - Ênfase2 3 2 4 2 3 2" xfId="25795" xr:uid="{8BC433F1-E62F-4663-89BC-210EADC32C3D}"/>
    <cellStyle name="40% - Ênfase2 3 2 4 2 4" xfId="17157" xr:uid="{48610E63-5CE4-49B1-95BF-835CFD653067}"/>
    <cellStyle name="40% - Ênfase2 3 2 4 2 4 2" xfId="27971" xr:uid="{C0BBD6F3-0899-4882-9EC3-A3E22C3EE7E8}"/>
    <cellStyle name="40% - Ênfase2 3 2 4 2 5" xfId="20860" xr:uid="{4DF5AFC8-AB7A-4FAB-B872-53A91A338D4E}"/>
    <cellStyle name="40% - Ênfase2 3 2 4 3" xfId="10206" xr:uid="{CBD83774-4076-49D6-9FD0-B45569706D40}"/>
    <cellStyle name="40% - Ênfase2 3 2 4 3 2" xfId="13593" xr:uid="{20E54BC0-B4BE-401C-A1C1-F83B6CA94A05}"/>
    <cellStyle name="40% - Ênfase2 3 2 4 3 2 2" xfId="24660" xr:uid="{3F06554C-8BDF-4C63-AFEF-82F30EA28AFF}"/>
    <cellStyle name="40% - Ênfase2 3 2 4 3 3" xfId="21659" xr:uid="{3DF27835-FD7D-40A5-AA9D-4097F27A6A99}"/>
    <cellStyle name="40% - Ênfase2 3 2 4 4" xfId="12613" xr:uid="{54351A89-3033-4697-9A88-04BFEFABC797}"/>
    <cellStyle name="40% - Ênfase2 3 2 4 4 2" xfId="23728" xr:uid="{7788AB19-255D-4B28-9429-AA15FBE597D0}"/>
    <cellStyle name="40% - Ênfase2 3 2 4 5" xfId="15926" xr:uid="{0D279256-A06A-4838-8E26-DC51B879746E}"/>
    <cellStyle name="40% - Ênfase2 3 2 4 5 2" xfId="26820" xr:uid="{FA935D8E-91DB-4322-A44E-E8544A33869E}"/>
    <cellStyle name="40% - Ênfase2 3 2 4 6" xfId="19701" xr:uid="{A0576B9B-DB23-4E7F-B593-DC45171F3D75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2 2 2" xfId="26224" xr:uid="{857A413D-E57B-4DD9-9523-7571B582383A}"/>
    <cellStyle name="40% - Ênfase2 3 2 5 2 3" xfId="22245" xr:uid="{193472EE-34A7-40BF-A7B4-D41062A7704A}"/>
    <cellStyle name="40% - Ênfase2 3 2 5 3" xfId="14024" xr:uid="{0534928F-750B-4563-BD4E-4E66E1AD7621}"/>
    <cellStyle name="40% - Ênfase2 3 2 5 3 2" xfId="25089" xr:uid="{1E4BC000-E818-4ABD-A0A3-2CED78064057}"/>
    <cellStyle name="40% - Ênfase2 3 2 5 4" xfId="16593" xr:uid="{0FD759B2-5448-421E-BF3D-A4FD6023E3D1}"/>
    <cellStyle name="40% - Ênfase2 3 2 5 4 2" xfId="27407" xr:uid="{E91EC92F-C4A7-42E6-B8B6-6D3AD5954484}"/>
    <cellStyle name="40% - Ênfase2 3 2 5 5" xfId="20296" xr:uid="{F10DFFE6-D029-4030-8BBA-59781B33815B}"/>
    <cellStyle name="40% - Ênfase2 3 2 6" xfId="10201" xr:uid="{2714C564-8B48-486D-B336-62834FE97CB4}"/>
    <cellStyle name="40% - Ênfase2 3 2 6 2" xfId="14148" xr:uid="{D97D83B8-DFA4-45AB-B342-9CA7980CA358}"/>
    <cellStyle name="40% - Ênfase2 3 2 6 2 2" xfId="25213" xr:uid="{D0321122-08EC-45D6-8A06-D91BBF0C2B9D}"/>
    <cellStyle name="40% - Ênfase2 3 2 6 3" xfId="21654" xr:uid="{ED14AE93-74A3-4053-B43D-B950E74EB9FA}"/>
    <cellStyle name="40% - Ênfase2 3 2 7" xfId="13010" xr:uid="{79EC6342-2953-4FF4-86CC-F5E49E626C5B}"/>
    <cellStyle name="40% - Ênfase2 3 2 7 2" xfId="24078" xr:uid="{747C71F3-2D8E-47BE-B667-B0392432753B}"/>
    <cellStyle name="40% - Ênfase2 3 2 8" xfId="11989" xr:uid="{A9B6F936-AF47-4C6D-A7C1-3479E03B4311}"/>
    <cellStyle name="40% - Ênfase2 3 2 8 2" xfId="23160" xr:uid="{FA95CAE3-704D-4BA0-8971-A7E3C0F80AC3}"/>
    <cellStyle name="40% - Ênfase2 3 2 9" xfId="15921" xr:uid="{473538F2-E79B-4E5A-AE25-EB40AE8F5391}"/>
    <cellStyle name="40% - Ênfase2 3 2 9 2" xfId="26815" xr:uid="{995E45BC-3775-4F64-885F-B2029CC59753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2 2" xfId="22640" xr:uid="{F9619E57-CB2E-4F96-A3BD-4D17E86ECEF4}"/>
    <cellStyle name="40% - Ênfase2 3 3 2 2 3" xfId="14561" xr:uid="{045A4EBB-0908-412B-BFF0-BEF5A2440EE3}"/>
    <cellStyle name="40% - Ênfase2 3 3 2 2 3 2" xfId="25626" xr:uid="{F2E3FB42-8ACD-4FFD-BBA3-CD2C76228132}"/>
    <cellStyle name="40% - Ênfase2 3 3 2 2 4" xfId="16988" xr:uid="{D45E6F0D-D7D6-4A1C-8773-66C75E7B3262}"/>
    <cellStyle name="40% - Ênfase2 3 3 2 2 4 2" xfId="27802" xr:uid="{359558A3-1A4E-4FA9-8646-34DE042E8C63}"/>
    <cellStyle name="40% - Ênfase2 3 3 2 2 5" xfId="20691" xr:uid="{B4D23856-5775-41B4-8A17-4486782CC87B}"/>
    <cellStyle name="40% - Ênfase2 3 3 2 3" xfId="10208" xr:uid="{F0F98936-69DD-45F1-90B0-F12B01FB4447}"/>
    <cellStyle name="40% - Ênfase2 3 3 2 3 2" xfId="13424" xr:uid="{31A1C61D-AE40-41FD-828F-9FF1CF019B85}"/>
    <cellStyle name="40% - Ênfase2 3 3 2 3 2 2" xfId="24491" xr:uid="{E81B51D4-00E8-4FAD-B2AA-9FA355C91B44}"/>
    <cellStyle name="40% - Ênfase2 3 3 2 3 3" xfId="21661" xr:uid="{35BE54E0-C6F0-45B3-8AF1-7D9E4DE04C20}"/>
    <cellStyle name="40% - Ênfase2 3 3 2 4" xfId="12444" xr:uid="{658F9D29-E204-4E59-8135-F172CE9E37E8}"/>
    <cellStyle name="40% - Ênfase2 3 3 2 4 2" xfId="23559" xr:uid="{9B7965DB-5E73-48FD-8985-EEF44EF5F754}"/>
    <cellStyle name="40% - Ênfase2 3 3 2 5" xfId="15928" xr:uid="{07FCE40C-B6B3-4E61-943C-3E11B1F02EB1}"/>
    <cellStyle name="40% - Ênfase2 3 3 2 5 2" xfId="26822" xr:uid="{C8C631A5-0597-40E4-85AB-6E329A22DDD0}"/>
    <cellStyle name="40% - Ênfase2 3 3 2 6" xfId="19703" xr:uid="{28766FB4-07E6-4A63-835A-3F00D4728FF7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2 2" xfId="22922" xr:uid="{37FF7419-8D23-4F8D-9BEA-3639F0AED169}"/>
    <cellStyle name="40% - Ênfase2 3 3 3 2 3" xfId="14843" xr:uid="{8ADCAFA8-9194-4957-8F8E-461C945C7B65}"/>
    <cellStyle name="40% - Ênfase2 3 3 3 2 3 2" xfId="25908" xr:uid="{C698FAC5-F1C4-4A9F-B3BD-97A31A8A5EA2}"/>
    <cellStyle name="40% - Ênfase2 3 3 3 2 4" xfId="17270" xr:uid="{6258D6DE-35A3-433B-8409-225BAA2B3B1A}"/>
    <cellStyle name="40% - Ênfase2 3 3 3 2 4 2" xfId="28084" xr:uid="{F52A68FE-392F-4E8E-B153-425DD3C12FF1}"/>
    <cellStyle name="40% - Ênfase2 3 3 3 2 5" xfId="20973" xr:uid="{AA91A59A-54CB-4914-9E21-BFB987803776}"/>
    <cellStyle name="40% - Ênfase2 3 3 3 3" xfId="10209" xr:uid="{6CDE3DEB-6938-47D7-A1F6-715B601AD6A2}"/>
    <cellStyle name="40% - Ênfase2 3 3 3 3 2" xfId="13706" xr:uid="{B8F7FAE7-0517-48D7-943C-8EE26BDDDEB7}"/>
    <cellStyle name="40% - Ênfase2 3 3 3 3 2 2" xfId="24773" xr:uid="{3B98511B-E5A2-474C-9665-FE42EFCE1331}"/>
    <cellStyle name="40% - Ênfase2 3 3 3 3 3" xfId="21662" xr:uid="{51D390CE-50D1-4C3D-B4F5-0E4B94333ED8}"/>
    <cellStyle name="40% - Ênfase2 3 3 3 4" xfId="12726" xr:uid="{8DB44E0C-72AF-4281-85DB-494E4D7E2C90}"/>
    <cellStyle name="40% - Ênfase2 3 3 3 4 2" xfId="23841" xr:uid="{DD987068-F615-4F4E-A187-15115F845CEA}"/>
    <cellStyle name="40% - Ênfase2 3 3 3 5" xfId="15929" xr:uid="{94C0BC93-CB0C-4878-B69C-5E9C1376EC7A}"/>
    <cellStyle name="40% - Ênfase2 3 3 3 5 2" xfId="26823" xr:uid="{A841FB01-506F-42A4-A459-7A04A3E37D12}"/>
    <cellStyle name="40% - Ênfase2 3 3 3 6" xfId="19704" xr:uid="{6FD70BAA-59FA-42D3-BDF2-BD0E410E64EF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2 2 2" xfId="26168" xr:uid="{F4A100D3-663A-4F07-8DC2-652C211E7608}"/>
    <cellStyle name="40% - Ênfase2 3 3 4 2 3" xfId="22358" xr:uid="{888C8158-CB8E-429D-930B-F57268CE9228}"/>
    <cellStyle name="40% - Ênfase2 3 3 4 3" xfId="13968" xr:uid="{274E652A-076B-40ED-AAB3-AD5652D6FA0F}"/>
    <cellStyle name="40% - Ênfase2 3 3 4 3 2" xfId="25033" xr:uid="{060AEF69-D6BC-4DF5-A052-56F42F7038E0}"/>
    <cellStyle name="40% - Ênfase2 3 3 4 4" xfId="16706" xr:uid="{360ECB61-A141-4852-AEAB-098FBFE81DD3}"/>
    <cellStyle name="40% - Ênfase2 3 3 4 4 2" xfId="27520" xr:uid="{1849C372-90C4-4A61-BC2A-3C8A5FAF206A}"/>
    <cellStyle name="40% - Ênfase2 3 3 4 5" xfId="20409" xr:uid="{BB4F12C7-7340-4055-A472-6869F2DBC171}"/>
    <cellStyle name="40% - Ênfase2 3 3 5" xfId="10207" xr:uid="{8FC6FC9A-383B-48E3-B8A3-3E1D921B2606}"/>
    <cellStyle name="40% - Ênfase2 3 3 5 2" xfId="14265" xr:uid="{98E0DA50-3421-4F3D-B087-336E7C50AE10}"/>
    <cellStyle name="40% - Ênfase2 3 3 5 2 2" xfId="25330" xr:uid="{4BED71E7-DA24-4D87-8F70-955833532F70}"/>
    <cellStyle name="40% - Ênfase2 3 3 5 3" xfId="21660" xr:uid="{B4FC7427-09F3-4562-8311-89900C2C6C57}"/>
    <cellStyle name="40% - Ênfase2 3 3 6" xfId="13128" xr:uid="{791E78CD-F663-4901-A823-1FC2E2EEAD13}"/>
    <cellStyle name="40% - Ênfase2 3 3 6 2" xfId="24195" xr:uid="{69F3A00B-B914-48A2-B37D-CABC8447BB98}"/>
    <cellStyle name="40% - Ênfase2 3 3 7" xfId="12162" xr:uid="{927F070D-C0D5-4EA0-9887-2EE5B762732A}"/>
    <cellStyle name="40% - Ênfase2 3 3 7 2" xfId="23277" xr:uid="{DA11FA35-F0A0-4B69-AF88-A8C85A4A7978}"/>
    <cellStyle name="40% - Ênfase2 3 3 8" xfId="15927" xr:uid="{5B8C288C-A350-4567-90E4-9CB43CEAB339}"/>
    <cellStyle name="40% - Ênfase2 3 3 8 2" xfId="26821" xr:uid="{78AB5587-64E0-4159-920F-77965D4E2CF5}"/>
    <cellStyle name="40% - Ênfase2 3 3 9" xfId="19702" xr:uid="{96916518-9AA9-4307-A042-31D7459A4878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2 2" xfId="22583" xr:uid="{5BAF1C24-D8D0-4CD7-9DAE-17B59E552165}"/>
    <cellStyle name="40% - Ênfase2 3 4 2 2 3" xfId="14500" xr:uid="{0D3DE05B-BF45-4F94-B997-214A6D5D298F}"/>
    <cellStyle name="40% - Ênfase2 3 4 2 2 3 2" xfId="25565" xr:uid="{D205339A-3466-475B-BA35-092CA2D03B6A}"/>
    <cellStyle name="40% - Ênfase2 3 4 2 2 4" xfId="16931" xr:uid="{D52E30B8-EB2B-4E0E-A09C-EA6C15382B8A}"/>
    <cellStyle name="40% - Ênfase2 3 4 2 2 4 2" xfId="27745" xr:uid="{960BCA43-2294-4D2A-A8E5-4F47F8A43EA9}"/>
    <cellStyle name="40% - Ênfase2 3 4 2 2 5" xfId="20634" xr:uid="{8F8F0910-86B6-4B15-B293-DF1E4FD149F4}"/>
    <cellStyle name="40% - Ênfase2 3 4 2 3" xfId="10211" xr:uid="{5106D8F9-01D3-4895-8D02-F8D979C7B44F}"/>
    <cellStyle name="40% - Ênfase2 3 4 2 3 2" xfId="13363" xr:uid="{F4C564E4-3D04-43B7-9AFD-8BBB934100A9}"/>
    <cellStyle name="40% - Ênfase2 3 4 2 3 2 2" xfId="24430" xr:uid="{C80F95E8-44F3-49E4-9698-4840FAC9EBFE}"/>
    <cellStyle name="40% - Ênfase2 3 4 2 3 3" xfId="21664" xr:uid="{19E3F55F-87AC-4639-85BA-0F40DA1FC834}"/>
    <cellStyle name="40% - Ênfase2 3 4 2 4" xfId="12387" xr:uid="{E078EE38-9ED0-4699-8A6E-982DE9801EF2}"/>
    <cellStyle name="40% - Ênfase2 3 4 2 4 2" xfId="23502" xr:uid="{8633B462-A9F9-4C14-8F9D-5455A1F34D9E}"/>
    <cellStyle name="40% - Ênfase2 3 4 2 5" xfId="15931" xr:uid="{7AFC9AED-FD95-43A0-A6BF-0B7A4FA85E03}"/>
    <cellStyle name="40% - Ênfase2 3 4 2 5 2" xfId="26825" xr:uid="{1C94EDEC-6B4C-4322-8457-D16B8E52C341}"/>
    <cellStyle name="40% - Ênfase2 3 4 2 6" xfId="19706" xr:uid="{BAC88D1F-F9E8-418C-A131-E00A6AF14E4B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2 2" xfId="22865" xr:uid="{487391B5-1338-4A7E-8741-CA57DD7B94A7}"/>
    <cellStyle name="40% - Ênfase2 3 4 3 2 3" xfId="14786" xr:uid="{674FFFE2-15B3-46F6-98E0-78A5E1AFAD39}"/>
    <cellStyle name="40% - Ênfase2 3 4 3 2 3 2" xfId="25851" xr:uid="{D74ACC2A-6A30-4E4E-8D60-5AE46B9A3C9B}"/>
    <cellStyle name="40% - Ênfase2 3 4 3 2 4" xfId="17213" xr:uid="{25A96364-36EF-4AFC-BDD8-4CD26AF81458}"/>
    <cellStyle name="40% - Ênfase2 3 4 3 2 4 2" xfId="28027" xr:uid="{F4020115-488E-49AB-8D44-3FF2D27B3936}"/>
    <cellStyle name="40% - Ênfase2 3 4 3 2 5" xfId="20916" xr:uid="{00E5BF7B-CB52-4FCA-B56C-D20D6B03702F}"/>
    <cellStyle name="40% - Ênfase2 3 4 3 3" xfId="10212" xr:uid="{8C795371-B77E-492F-AD80-216A2C6D516D}"/>
    <cellStyle name="40% - Ênfase2 3 4 3 3 2" xfId="13649" xr:uid="{EAB69598-23F2-42DC-97A2-01A4548EB7DD}"/>
    <cellStyle name="40% - Ênfase2 3 4 3 3 2 2" xfId="24716" xr:uid="{B2005A29-9628-4451-A159-6EA72C4520FF}"/>
    <cellStyle name="40% - Ênfase2 3 4 3 3 3" xfId="21665" xr:uid="{A8DC5531-585B-4A41-8A38-18A1A9ED0CC9}"/>
    <cellStyle name="40% - Ênfase2 3 4 3 4" xfId="12669" xr:uid="{55FF93FB-3E41-43A9-840B-AAB2A018CE22}"/>
    <cellStyle name="40% - Ênfase2 3 4 3 4 2" xfId="23784" xr:uid="{77517C86-1CDF-433D-BB85-9CC227CC8E22}"/>
    <cellStyle name="40% - Ênfase2 3 4 3 5" xfId="15932" xr:uid="{4F38B0D7-47DD-4DE2-A191-A2B84891E7EA}"/>
    <cellStyle name="40% - Ênfase2 3 4 3 5 2" xfId="26826" xr:uid="{FBBAB5A1-4727-4ECA-838F-382F89D52506}"/>
    <cellStyle name="40% - Ênfase2 3 4 3 6" xfId="19707" xr:uid="{F78E489F-FF1D-4FC7-BFF4-23BA9E4F411C}"/>
    <cellStyle name="40% - Ênfase2 3 4 4" xfId="8865" xr:uid="{0033C900-E982-494F-883C-577B0A619042}"/>
    <cellStyle name="40% - Ênfase2 3 4 4 2" xfId="10845" xr:uid="{ADCDDE02-1057-4751-B53D-A57CCF2FA47A}"/>
    <cellStyle name="40% - Ênfase2 3 4 4 2 2" xfId="22301" xr:uid="{43C66DE7-7665-4B4D-ACCD-B288A18AB796}"/>
    <cellStyle name="40% - Ênfase2 3 4 4 3" xfId="14204" xr:uid="{6CA57943-883A-4891-9331-5D2181CA83CB}"/>
    <cellStyle name="40% - Ênfase2 3 4 4 3 2" xfId="25269" xr:uid="{8AA85362-0621-43AB-9576-50091BC1C480}"/>
    <cellStyle name="40% - Ênfase2 3 4 4 4" xfId="16649" xr:uid="{8C9CD346-9CF3-45C4-9CB3-C21762088105}"/>
    <cellStyle name="40% - Ênfase2 3 4 4 4 2" xfId="27463" xr:uid="{1BF65C00-2D20-4FB7-8BC1-C5151F658C42}"/>
    <cellStyle name="40% - Ênfase2 3 4 4 5" xfId="20352" xr:uid="{D7EA80B5-3A0F-4AB4-B6E4-6B2FF74D6524}"/>
    <cellStyle name="40% - Ênfase2 3 4 5" xfId="10210" xr:uid="{2650B39F-D9E0-42C0-9EE3-C3BB1F9352F7}"/>
    <cellStyle name="40% - Ênfase2 3 4 5 2" xfId="13066" xr:uid="{2AAA2449-AC52-4DCB-91A1-5C5E5B1B7EAF}"/>
    <cellStyle name="40% - Ênfase2 3 4 5 2 2" xfId="24134" xr:uid="{4A3C7262-9189-4107-AC9F-4A78E5D2ABA6}"/>
    <cellStyle name="40% - Ênfase2 3 4 5 3" xfId="21663" xr:uid="{BD97A552-BB53-4EF0-9F54-81F78D72FEDC}"/>
    <cellStyle name="40% - Ênfase2 3 4 6" xfId="12045" xr:uid="{9C4FE411-4C58-4244-9454-91C95C576B41}"/>
    <cellStyle name="40% - Ênfase2 3 4 6 2" xfId="23216" xr:uid="{E769E71E-6B32-48B1-81DB-8C747B46CA62}"/>
    <cellStyle name="40% - Ênfase2 3 4 7" xfId="15930" xr:uid="{0EA9B0E3-C9B6-4FCF-BB98-39D928152200}"/>
    <cellStyle name="40% - Ênfase2 3 4 7 2" xfId="26824" xr:uid="{3F5AEB30-FEDD-46C3-B68F-786D9118499D}"/>
    <cellStyle name="40% - Ênfase2 3 4 8" xfId="19705" xr:uid="{6233D394-54C3-4ACB-88C8-C1A0CB2EF808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2 2" xfId="22471" xr:uid="{6CA0253A-2B9B-41E6-807C-17B1163C5F41}"/>
    <cellStyle name="40% - Ênfase2 3 5 2 3" xfId="14388" xr:uid="{B155FDC2-4616-4CA7-A053-D17A9A884847}"/>
    <cellStyle name="40% - Ênfase2 3 5 2 3 2" xfId="25453" xr:uid="{22EC1B1B-2E21-4944-BAF6-E399855AF8C5}"/>
    <cellStyle name="40% - Ênfase2 3 5 2 4" xfId="16819" xr:uid="{E1B54242-5EEF-4279-95E7-0EC675F998AC}"/>
    <cellStyle name="40% - Ênfase2 3 5 2 4 2" xfId="27633" xr:uid="{860CA111-BA6F-417B-B201-8FEC45C6974C}"/>
    <cellStyle name="40% - Ênfase2 3 5 2 5" xfId="20522" xr:uid="{A7A1D16B-2F5C-4BC4-8BCA-54649729AB80}"/>
    <cellStyle name="40% - Ênfase2 3 5 3" xfId="10213" xr:uid="{DCA7051C-B6E5-448C-A509-96E4900A501F}"/>
    <cellStyle name="40% - Ênfase2 3 5 3 2" xfId="13251" xr:uid="{BA553AF7-5B8A-41E7-963C-13FEFB9BA9A5}"/>
    <cellStyle name="40% - Ênfase2 3 5 3 2 2" xfId="24318" xr:uid="{B6E44C58-8A59-49F1-9D19-AC2A8F44E53B}"/>
    <cellStyle name="40% - Ênfase2 3 5 3 3" xfId="21666" xr:uid="{C87CD790-76DC-43A8-AA7E-DCFA8F9012CC}"/>
    <cellStyle name="40% - Ênfase2 3 5 4" xfId="12275" xr:uid="{DEB70F04-8E88-451A-95B0-6A3FD2566CD9}"/>
    <cellStyle name="40% - Ênfase2 3 5 4 2" xfId="23390" xr:uid="{6A6D2476-7740-425B-8CB3-CEC149160528}"/>
    <cellStyle name="40% - Ênfase2 3 5 5" xfId="15933" xr:uid="{9BD1AEED-3AB3-4895-8F78-8C6ADA5E0C26}"/>
    <cellStyle name="40% - Ênfase2 3 5 5 2" xfId="26827" xr:uid="{F425FDF3-622A-4B4D-8647-BF99A594C369}"/>
    <cellStyle name="40% - Ênfase2 3 5 6" xfId="19708" xr:uid="{5BE25F20-A3B6-401A-A860-2E5227E3E891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2 2" xfId="22753" xr:uid="{116C914E-5B8C-4634-8614-541442B95593}"/>
    <cellStyle name="40% - Ênfase2 3 6 2 3" xfId="14674" xr:uid="{3BFBA5B4-E338-48DA-92A0-1CA95FEFBF6E}"/>
    <cellStyle name="40% - Ênfase2 3 6 2 3 2" xfId="25739" xr:uid="{180D3F02-46EA-4069-A722-BD921DA46D4B}"/>
    <cellStyle name="40% - Ênfase2 3 6 2 4" xfId="17101" xr:uid="{6E1A5397-E033-4F6C-B22D-D49DBACB4F60}"/>
    <cellStyle name="40% - Ênfase2 3 6 2 4 2" xfId="27915" xr:uid="{1D36B64F-EC94-4A34-AB98-897ADD2011F9}"/>
    <cellStyle name="40% - Ênfase2 3 6 2 5" xfId="20804" xr:uid="{2A3C654F-FD84-4DF2-AFF3-4246FCD94B51}"/>
    <cellStyle name="40% - Ênfase2 3 6 3" xfId="10214" xr:uid="{272D9CF7-FD75-44EA-86E5-5CF117A7E09A}"/>
    <cellStyle name="40% - Ênfase2 3 6 3 2" xfId="13537" xr:uid="{082B8823-E465-465E-812E-61E73ECF0B29}"/>
    <cellStyle name="40% - Ênfase2 3 6 3 2 2" xfId="24604" xr:uid="{6F77EDDE-A151-4106-BE27-0ABFB6E1A733}"/>
    <cellStyle name="40% - Ênfase2 3 6 3 3" xfId="21667" xr:uid="{56F247AE-AF3B-4EE7-B21D-E67B878F33E3}"/>
    <cellStyle name="40% - Ênfase2 3 6 4" xfId="12557" xr:uid="{C7DF5220-CB2A-45BD-B2EE-33751EEA631D}"/>
    <cellStyle name="40% - Ênfase2 3 6 4 2" xfId="23672" xr:uid="{9955AC90-E574-4A09-BDCD-C7DF878966AC}"/>
    <cellStyle name="40% - Ênfase2 3 6 5" xfId="15934" xr:uid="{B7AA36BF-4264-41CE-BFA6-DBDD9C28096D}"/>
    <cellStyle name="40% - Ênfase2 3 6 5 2" xfId="26828" xr:uid="{766C1AAB-D48D-4EBF-B5CD-019BBEECBF5C}"/>
    <cellStyle name="40% - Ênfase2 3 6 6" xfId="19709" xr:uid="{8FC78474-C892-498C-B4BA-89549F55E093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2 2" xfId="23035" xr:uid="{E6201028-EAAF-4B9A-88B3-10BC373714C2}"/>
    <cellStyle name="40% - Ênfase2 3 7 2 3" xfId="14956" xr:uid="{460097C7-47B7-4E6C-8573-65CCE59F7730}"/>
    <cellStyle name="40% - Ênfase2 3 7 2 3 2" xfId="26021" xr:uid="{511B3D29-120B-4035-AB59-9095441290D6}"/>
    <cellStyle name="40% - Ênfase2 3 7 2 4" xfId="17383" xr:uid="{BE61B8A5-A227-493B-B5CB-22327C87F51C}"/>
    <cellStyle name="40% - Ênfase2 3 7 2 4 2" xfId="28197" xr:uid="{C631727D-9C8B-462F-9AB8-D86ECD13D4D3}"/>
    <cellStyle name="40% - Ênfase2 3 7 2 5" xfId="21086" xr:uid="{4E3D8405-7D9C-44C6-8BEB-FDFAAE2577EC}"/>
    <cellStyle name="40% - Ênfase2 3 7 3" xfId="10215" xr:uid="{E969D12D-619C-4F64-9863-03F021BECC74}"/>
    <cellStyle name="40% - Ênfase2 3 7 3 2" xfId="13819" xr:uid="{207B0A3A-1332-43B2-8565-298451FB7ADD}"/>
    <cellStyle name="40% - Ênfase2 3 7 3 2 2" xfId="24886" xr:uid="{6A35967F-5A5C-4EF7-B1F6-689EC7D927B9}"/>
    <cellStyle name="40% - Ênfase2 3 7 3 3" xfId="21668" xr:uid="{A9055C32-7F2B-42F0-9A0E-4A81D6F33553}"/>
    <cellStyle name="40% - Ênfase2 3 7 4" xfId="12839" xr:uid="{9D879AC1-4A3E-438E-83A0-0FA18ED2C9AC}"/>
    <cellStyle name="40% - Ênfase2 3 7 4 2" xfId="23954" xr:uid="{FD297707-A154-44E1-BBF6-D01C9E5799CA}"/>
    <cellStyle name="40% - Ênfase2 3 7 5" xfId="15935" xr:uid="{2D088323-2B3C-40B8-861E-61DF5FA4AF85}"/>
    <cellStyle name="40% - Ênfase2 3 7 5 2" xfId="26829" xr:uid="{1AF8C4F7-2F0B-4562-AA11-8187A37968D5}"/>
    <cellStyle name="40% - Ênfase2 3 7 6" xfId="19710" xr:uid="{B46E980D-8C47-4FF1-AFE7-5BC39106BF53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2 2 2" xfId="26101" xr:uid="{943325A8-940C-4321-BF90-1F57D120FF1F}"/>
    <cellStyle name="40% - Ênfase2 3 8 2 3" xfId="22189" xr:uid="{98CEA95B-4CF5-45C5-9C7A-4A7E5F450086}"/>
    <cellStyle name="40% - Ênfase2 3 8 3" xfId="13901" xr:uid="{2A893452-5911-41E6-963E-91584822E3E1}"/>
    <cellStyle name="40% - Ênfase2 3 8 3 2" xfId="24966" xr:uid="{7A63C769-2D85-4D51-BA45-7DA9074B4544}"/>
    <cellStyle name="40% - Ênfase2 3 8 4" xfId="16537" xr:uid="{75F78D25-9839-47BD-A78F-5E748F4C9694}"/>
    <cellStyle name="40% - Ênfase2 3 8 4 2" xfId="27351" xr:uid="{44F3CD7A-946B-4BE6-9E0C-563AAEBF8759}"/>
    <cellStyle name="40% - Ênfase2 3 8 5" xfId="20240" xr:uid="{F811524B-EE74-4BA9-B447-72F2EA718665}"/>
    <cellStyle name="40% - Ênfase2 3 9" xfId="10200" xr:uid="{E3D3E934-430B-4574-A5D7-B0B695685D7A}"/>
    <cellStyle name="40% - Ênfase2 3 9 2" xfId="14092" xr:uid="{3293225D-9B19-40BD-9210-50EB39D2FBCE}"/>
    <cellStyle name="40% - Ênfase2 3 9 2 2" xfId="25157" xr:uid="{70873850-5588-4857-995A-45E2AC76A158}"/>
    <cellStyle name="40% - Ênfase2 3 9 3" xfId="21653" xr:uid="{38B96C73-81D1-4952-B96D-594FD01639B0}"/>
    <cellStyle name="40% - Ênfase2 4" xfId="7423" xr:uid="{C778602D-C6C6-4D78-82A0-C7CE089253A2}"/>
    <cellStyle name="40% - Ênfase2 4 10" xfId="12968" xr:uid="{B03B1D26-A00F-44CE-ABDA-0322C33781F5}"/>
    <cellStyle name="40% - Ênfase2 4 10 2" xfId="24036" xr:uid="{23BBFAAF-0F7B-4887-8235-C9074A64A9B9}"/>
    <cellStyle name="40% - Ênfase2 4 11" xfId="11947" xr:uid="{2698611B-3981-42A7-8A71-D9FEF33421D4}"/>
    <cellStyle name="40% - Ênfase2 4 11 2" xfId="23118" xr:uid="{6E73DF0E-E210-4B35-BBAC-AFD9F10046AF}"/>
    <cellStyle name="40% - Ênfase2 4 12" xfId="15936" xr:uid="{E7E1C84B-4984-4345-B6F5-812BA08AAC66}"/>
    <cellStyle name="40% - Ênfase2 4 12 2" xfId="26830" xr:uid="{7EADBB2A-0A1D-4462-BB39-ABC1DF1F8F98}"/>
    <cellStyle name="40% - Ênfase2 4 13" xfId="19711" xr:uid="{060179B8-75D1-46D4-BB50-174D14E39521}"/>
    <cellStyle name="40% - Ênfase2 4 2" xfId="7424" xr:uid="{62C09D97-3E62-4FCF-8402-CE65520CB943}"/>
    <cellStyle name="40% - Ênfase2 4 2 10" xfId="19712" xr:uid="{BF535FA8-7E53-4D47-92F4-33F0CBEEDB1F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2 2" xfId="22710" xr:uid="{7B40399F-13D1-41D5-A6DE-2682A920397C}"/>
    <cellStyle name="40% - Ênfase2 4 2 2 2 2 3" xfId="14631" xr:uid="{0C217214-43CF-4D6F-90F4-6345A55462B1}"/>
    <cellStyle name="40% - Ênfase2 4 2 2 2 2 3 2" xfId="25696" xr:uid="{24C488C2-7F24-45B9-A8C8-1D3CD65E91B2}"/>
    <cellStyle name="40% - Ênfase2 4 2 2 2 2 4" xfId="17058" xr:uid="{F03952CA-2E0B-44A3-9F01-1F073D396572}"/>
    <cellStyle name="40% - Ênfase2 4 2 2 2 2 4 2" xfId="27872" xr:uid="{2E3A97BB-FBF9-46CF-AAC4-E5E9FF8A6F70}"/>
    <cellStyle name="40% - Ênfase2 4 2 2 2 2 5" xfId="20761" xr:uid="{9D638D52-C3A0-4B92-B510-298B193BA141}"/>
    <cellStyle name="40% - Ênfase2 4 2 2 2 3" xfId="10219" xr:uid="{9820DAAD-2301-4D51-9C4E-24D0A32D24EC}"/>
    <cellStyle name="40% - Ênfase2 4 2 2 2 3 2" xfId="13494" xr:uid="{101B6A22-7F5D-4AD6-8153-EF12570D2480}"/>
    <cellStyle name="40% - Ênfase2 4 2 2 2 3 2 2" xfId="24561" xr:uid="{880DF074-235C-41B7-B1E9-B5FEA93206DB}"/>
    <cellStyle name="40% - Ênfase2 4 2 2 2 3 3" xfId="21672" xr:uid="{8BADAB1C-73C6-40FD-BE5D-B70A70F6596F}"/>
    <cellStyle name="40% - Ênfase2 4 2 2 2 4" xfId="12514" xr:uid="{65F34FF1-A74B-41E3-AD1D-47FD7ECF25CD}"/>
    <cellStyle name="40% - Ênfase2 4 2 2 2 4 2" xfId="23629" xr:uid="{EFE5E1E8-0F75-4116-A697-7B1DE3C42BD5}"/>
    <cellStyle name="40% - Ênfase2 4 2 2 2 5" xfId="15939" xr:uid="{AFB48E16-6CB6-4235-9243-219F96D46DB7}"/>
    <cellStyle name="40% - Ênfase2 4 2 2 2 5 2" xfId="26833" xr:uid="{CABB0964-1CE4-4F71-A472-4AE12F98EE42}"/>
    <cellStyle name="40% - Ênfase2 4 2 2 2 6" xfId="19714" xr:uid="{63C7E0D8-994F-454C-AED9-894D36A625F0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2 2" xfId="22992" xr:uid="{B397A48F-3B2D-45FC-AC26-BE0277F6660B}"/>
    <cellStyle name="40% - Ênfase2 4 2 2 3 2 3" xfId="14913" xr:uid="{F96B4CBC-FDFD-4577-BF6E-B9D03B0D9F4A}"/>
    <cellStyle name="40% - Ênfase2 4 2 2 3 2 3 2" xfId="25978" xr:uid="{8A259376-F5A1-49A8-8A77-664EE8F21F76}"/>
    <cellStyle name="40% - Ênfase2 4 2 2 3 2 4" xfId="17340" xr:uid="{527DA04E-DF96-4151-B4A1-FDD97EC614F1}"/>
    <cellStyle name="40% - Ênfase2 4 2 2 3 2 4 2" xfId="28154" xr:uid="{A460239F-2E57-453B-8478-60F21D941F4A}"/>
    <cellStyle name="40% - Ênfase2 4 2 2 3 2 5" xfId="21043" xr:uid="{6285AE72-0D5E-4199-BDFB-F9B3EEA9ADC0}"/>
    <cellStyle name="40% - Ênfase2 4 2 2 3 3" xfId="10220" xr:uid="{A9C43157-D505-415E-981E-C126FF88EDBF}"/>
    <cellStyle name="40% - Ênfase2 4 2 2 3 3 2" xfId="13776" xr:uid="{E0F11A52-BB93-4F9F-995F-32C06A2D282F}"/>
    <cellStyle name="40% - Ênfase2 4 2 2 3 3 2 2" xfId="24843" xr:uid="{15F29D9E-8E26-4371-8893-961F5B402240}"/>
    <cellStyle name="40% - Ênfase2 4 2 2 3 3 3" xfId="21673" xr:uid="{0DF7ED88-19E5-45D1-8FD6-C7D1AA4C8BBE}"/>
    <cellStyle name="40% - Ênfase2 4 2 2 3 4" xfId="12796" xr:uid="{0729A801-C19C-4E30-8CD4-05B846FB41FD}"/>
    <cellStyle name="40% - Ênfase2 4 2 2 3 4 2" xfId="23911" xr:uid="{508D8DA0-0479-45C4-AEA7-17CB268DAC82}"/>
    <cellStyle name="40% - Ênfase2 4 2 2 3 5" xfId="15940" xr:uid="{5EB20187-80FF-4C1B-B8DE-F1AAD0CB5263}"/>
    <cellStyle name="40% - Ênfase2 4 2 2 3 5 2" xfId="26834" xr:uid="{DB537393-4899-4319-878A-93B8BDEFAA61}"/>
    <cellStyle name="40% - Ênfase2 4 2 2 3 6" xfId="19715" xr:uid="{87EDA31B-D2A7-49E3-B6E0-84A84B7E560E}"/>
    <cellStyle name="40% - Ênfase2 4 2 2 4" xfId="8993" xr:uid="{FFD493C5-09E5-46BA-A44C-2564A0683402}"/>
    <cellStyle name="40% - Ênfase2 4 2 2 4 2" xfId="10972" xr:uid="{7A100446-CE36-478C-8626-50329A2108AA}"/>
    <cellStyle name="40% - Ênfase2 4 2 2 4 2 2" xfId="22428" xr:uid="{8B1BC246-1BDE-437F-BA5F-3032033BA3B1}"/>
    <cellStyle name="40% - Ênfase2 4 2 2 4 3" xfId="14335" xr:uid="{CA161F52-66DF-41F4-BF47-6A6428F587D6}"/>
    <cellStyle name="40% - Ênfase2 4 2 2 4 3 2" xfId="25400" xr:uid="{6C40F5F2-C70E-4882-9EF9-620726B32D8B}"/>
    <cellStyle name="40% - Ênfase2 4 2 2 4 4" xfId="16776" xr:uid="{79F03E3A-3765-4CF1-A57E-E2F1A71F1032}"/>
    <cellStyle name="40% - Ênfase2 4 2 2 4 4 2" xfId="27590" xr:uid="{0EAB7FD7-B2B8-4AAC-BBDA-4B1B0808DA7F}"/>
    <cellStyle name="40% - Ênfase2 4 2 2 4 5" xfId="20479" xr:uid="{EC899267-963B-4A3A-8346-5267008DC2C0}"/>
    <cellStyle name="40% - Ênfase2 4 2 2 5" xfId="10218" xr:uid="{4AFC6145-3E52-4052-A087-1C6A0F6B513C}"/>
    <cellStyle name="40% - Ênfase2 4 2 2 5 2" xfId="13198" xr:uid="{7372633E-7F93-4793-AF51-CB86B5EC90CD}"/>
    <cellStyle name="40% - Ênfase2 4 2 2 5 2 2" xfId="24265" xr:uid="{A109E850-3385-451B-8BCE-B41830A2D277}"/>
    <cellStyle name="40% - Ênfase2 4 2 2 5 3" xfId="21671" xr:uid="{94F2F587-FD4E-4F99-B745-E014B0FF51D3}"/>
    <cellStyle name="40% - Ênfase2 4 2 2 6" xfId="12232" xr:uid="{B3E2D423-5F4E-4D33-89FC-241F7F7D78EA}"/>
    <cellStyle name="40% - Ênfase2 4 2 2 6 2" xfId="23347" xr:uid="{BC540907-8E92-4F75-82BA-79473FCE4BA8}"/>
    <cellStyle name="40% - Ênfase2 4 2 2 7" xfId="15938" xr:uid="{7826B940-0BF5-49F1-A55F-24455CFFA86E}"/>
    <cellStyle name="40% - Ênfase2 4 2 2 7 2" xfId="26832" xr:uid="{8D8AD89B-6129-4A5C-AFF8-8DA180A6A8BE}"/>
    <cellStyle name="40% - Ênfase2 4 2 2 8" xfId="19713" xr:uid="{E8C63368-EEAC-4F30-90CC-E0EC15632CF9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2 2" xfId="22541" xr:uid="{AD66A0DC-E012-49DB-81B2-5A8EB9AF856B}"/>
    <cellStyle name="40% - Ênfase2 4 2 3 2 3" xfId="14458" xr:uid="{1144F075-2C6F-4FFC-A419-873D8BB4ADEE}"/>
    <cellStyle name="40% - Ênfase2 4 2 3 2 3 2" xfId="25523" xr:uid="{B00AB3E8-F065-4025-81EB-4FCE5801156A}"/>
    <cellStyle name="40% - Ênfase2 4 2 3 2 4" xfId="16889" xr:uid="{F6856590-5DA8-4684-82C0-034DD01AB327}"/>
    <cellStyle name="40% - Ênfase2 4 2 3 2 4 2" xfId="27703" xr:uid="{EB3C40C0-64C6-423D-8A95-A58503502ABC}"/>
    <cellStyle name="40% - Ênfase2 4 2 3 2 5" xfId="20592" xr:uid="{A7160DF6-93D3-434A-9A65-5CD2FABD37F0}"/>
    <cellStyle name="40% - Ênfase2 4 2 3 3" xfId="10221" xr:uid="{7EA4C44E-A977-49BF-8CD0-7CD0C040106A}"/>
    <cellStyle name="40% - Ênfase2 4 2 3 3 2" xfId="13321" xr:uid="{05304771-BD8A-4D20-9A08-69F49D6B2E03}"/>
    <cellStyle name="40% - Ênfase2 4 2 3 3 2 2" xfId="24388" xr:uid="{7150C4C1-7B9E-49B7-B4E3-A83A373440C8}"/>
    <cellStyle name="40% - Ênfase2 4 2 3 3 3" xfId="21674" xr:uid="{250B5F08-7731-4428-9372-5805DF51F7E9}"/>
    <cellStyle name="40% - Ênfase2 4 2 3 4" xfId="12345" xr:uid="{36B78FB5-28A3-40F2-B5D1-9133234ADB28}"/>
    <cellStyle name="40% - Ênfase2 4 2 3 4 2" xfId="23460" xr:uid="{F32B9569-7C06-487B-AE3E-64E6D1433C5A}"/>
    <cellStyle name="40% - Ênfase2 4 2 3 5" xfId="15941" xr:uid="{B3F0A178-89C2-4B2D-AB29-7C6401B8BBBF}"/>
    <cellStyle name="40% - Ênfase2 4 2 3 5 2" xfId="26835" xr:uid="{1E1FB32E-D014-44F5-BF52-746CAC212F7C}"/>
    <cellStyle name="40% - Ênfase2 4 2 3 6" xfId="19716" xr:uid="{67A2988A-DB7A-4A80-8E2F-4B96C3292A09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2 2" xfId="22823" xr:uid="{17996574-78B7-4DE6-93A6-B8965D62A48A}"/>
    <cellStyle name="40% - Ênfase2 4 2 4 2 3" xfId="14744" xr:uid="{51F4C4C7-C4E9-4B80-8E04-CCFA0F39D105}"/>
    <cellStyle name="40% - Ênfase2 4 2 4 2 3 2" xfId="25809" xr:uid="{D2AF37B5-F0E8-4C98-BDBF-8854ABD6ED29}"/>
    <cellStyle name="40% - Ênfase2 4 2 4 2 4" xfId="17171" xr:uid="{E712BE6C-381C-4B1B-AC10-44F5D58E7DDF}"/>
    <cellStyle name="40% - Ênfase2 4 2 4 2 4 2" xfId="27985" xr:uid="{26A5C958-946D-496D-B350-4408E00C7A30}"/>
    <cellStyle name="40% - Ênfase2 4 2 4 2 5" xfId="20874" xr:uid="{7563E556-E362-4131-9C2C-9B23CE04BAE2}"/>
    <cellStyle name="40% - Ênfase2 4 2 4 3" xfId="10222" xr:uid="{2607A105-22AF-4166-BB25-84DACE93C5F0}"/>
    <cellStyle name="40% - Ênfase2 4 2 4 3 2" xfId="13607" xr:uid="{C6E5AE64-8B74-43D1-8744-4A792DAC10B8}"/>
    <cellStyle name="40% - Ênfase2 4 2 4 3 2 2" xfId="24674" xr:uid="{1E0D5D1F-602C-4FAC-AA28-080554CA743C}"/>
    <cellStyle name="40% - Ênfase2 4 2 4 3 3" xfId="21675" xr:uid="{81256DE2-15D7-46E2-A5A8-2CE52B4633C4}"/>
    <cellStyle name="40% - Ênfase2 4 2 4 4" xfId="12627" xr:uid="{772FED6B-AF63-4059-9514-25AB99BE26F2}"/>
    <cellStyle name="40% - Ênfase2 4 2 4 4 2" xfId="23742" xr:uid="{E1C78C47-312B-4D93-80D4-ACFD37345D7C}"/>
    <cellStyle name="40% - Ênfase2 4 2 4 5" xfId="15942" xr:uid="{CC74BB0E-69DA-4292-BAC6-E79D8A14E630}"/>
    <cellStyle name="40% - Ênfase2 4 2 4 5 2" xfId="26836" xr:uid="{CD6A49D5-1366-4F18-9F2F-00B3C34DB8E4}"/>
    <cellStyle name="40% - Ênfase2 4 2 4 6" xfId="19717" xr:uid="{1EEFBFEE-A54C-4740-82A7-D61AF6BBDB7B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2 2 2" xfId="26238" xr:uid="{221FFA48-B997-4834-948C-37F81FE42C62}"/>
    <cellStyle name="40% - Ênfase2 4 2 5 2 3" xfId="22259" xr:uid="{7C581E0E-F4D4-450B-B32E-68595244217F}"/>
    <cellStyle name="40% - Ênfase2 4 2 5 3" xfId="14038" xr:uid="{15459F6D-D78E-4703-8675-A9191A440D7B}"/>
    <cellStyle name="40% - Ênfase2 4 2 5 3 2" xfId="25103" xr:uid="{D06A456F-B460-47AF-BF86-62FF72AEE821}"/>
    <cellStyle name="40% - Ênfase2 4 2 5 4" xfId="16607" xr:uid="{E01244D7-3948-413C-90CC-AEA78D37EC4B}"/>
    <cellStyle name="40% - Ênfase2 4 2 5 4 2" xfId="27421" xr:uid="{52418C62-33F4-4680-810E-23C62C105F1C}"/>
    <cellStyle name="40% - Ênfase2 4 2 5 5" xfId="20310" xr:uid="{FEFB1B1D-5D56-44C2-B0D6-44F04582249D}"/>
    <cellStyle name="40% - Ênfase2 4 2 6" xfId="10217" xr:uid="{FB65AC57-1CA0-474C-8D9D-E91FE876A5E2}"/>
    <cellStyle name="40% - Ênfase2 4 2 6 2" xfId="14162" xr:uid="{FE4EE039-9CA2-4949-B39C-5D0A1BACA3F8}"/>
    <cellStyle name="40% - Ênfase2 4 2 6 2 2" xfId="25227" xr:uid="{E3E094B6-F801-4D10-B24A-72E625A46370}"/>
    <cellStyle name="40% - Ênfase2 4 2 6 3" xfId="21670" xr:uid="{A0C5A499-5793-4894-B185-37264AF0CC9E}"/>
    <cellStyle name="40% - Ênfase2 4 2 7" xfId="13024" xr:uid="{89A2CA62-A974-4AEA-93CF-303297F5337F}"/>
    <cellStyle name="40% - Ênfase2 4 2 7 2" xfId="24092" xr:uid="{60D09216-26E6-4E69-94BC-447F5D59E4A8}"/>
    <cellStyle name="40% - Ênfase2 4 2 8" xfId="12003" xr:uid="{7C99150E-14E2-49CD-877C-7A0439428F2D}"/>
    <cellStyle name="40% - Ênfase2 4 2 8 2" xfId="23174" xr:uid="{A29448DC-5222-488B-8094-4216E9E27215}"/>
    <cellStyle name="40% - Ênfase2 4 2 9" xfId="15937" xr:uid="{E8901154-4667-450C-B757-179374CF1D44}"/>
    <cellStyle name="40% - Ênfase2 4 2 9 2" xfId="26831" xr:uid="{50653110-6C7F-4A05-9157-504E3EE857B2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2 2" xfId="22654" xr:uid="{50F4E7A5-690F-48BD-805D-BBF6C463DC21}"/>
    <cellStyle name="40% - Ênfase2 4 3 2 2 3" xfId="14575" xr:uid="{D94C97F9-1B91-4831-A62D-EFE26FB68F7E}"/>
    <cellStyle name="40% - Ênfase2 4 3 2 2 3 2" xfId="25640" xr:uid="{18B8BC36-9D57-4D84-9BF7-48A355A81A4A}"/>
    <cellStyle name="40% - Ênfase2 4 3 2 2 4" xfId="17002" xr:uid="{3B11F96D-EBAD-4571-A51A-D8FFB4552C65}"/>
    <cellStyle name="40% - Ênfase2 4 3 2 2 4 2" xfId="27816" xr:uid="{E620F858-4DEE-46D1-9464-3FB888CD0508}"/>
    <cellStyle name="40% - Ênfase2 4 3 2 2 5" xfId="20705" xr:uid="{EE39DB36-48E6-40F5-B15D-A82E06DE5A1C}"/>
    <cellStyle name="40% - Ênfase2 4 3 2 3" xfId="10224" xr:uid="{21304936-573E-4106-BA9D-7DB373C79A24}"/>
    <cellStyle name="40% - Ênfase2 4 3 2 3 2" xfId="13438" xr:uid="{4798BA9D-911D-4293-A7B4-48875A2C4FC7}"/>
    <cellStyle name="40% - Ênfase2 4 3 2 3 2 2" xfId="24505" xr:uid="{E73F69F6-03E6-4C13-9F4A-44D4E4B2B8DB}"/>
    <cellStyle name="40% - Ênfase2 4 3 2 3 3" xfId="21677" xr:uid="{29124AAE-7D9F-463E-B408-D383653E0838}"/>
    <cellStyle name="40% - Ênfase2 4 3 2 4" xfId="12458" xr:uid="{21CC6B81-B4DC-4ACE-A669-35BFA66F20C8}"/>
    <cellStyle name="40% - Ênfase2 4 3 2 4 2" xfId="23573" xr:uid="{533AE1DF-16B8-4B11-85BA-D371CE2E6579}"/>
    <cellStyle name="40% - Ênfase2 4 3 2 5" xfId="15944" xr:uid="{99A8EFFB-F85F-4019-AC94-76329698275B}"/>
    <cellStyle name="40% - Ênfase2 4 3 2 5 2" xfId="26838" xr:uid="{82A73FD3-852E-4637-8AD0-8EB203664F57}"/>
    <cellStyle name="40% - Ênfase2 4 3 2 6" xfId="19719" xr:uid="{395AE0FE-B984-4987-A488-CA14D3DFE705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2 2" xfId="22936" xr:uid="{32FA665B-A0AC-4DB0-8BDE-4404CBE59F13}"/>
    <cellStyle name="40% - Ênfase2 4 3 3 2 3" xfId="14857" xr:uid="{E13D6A7F-9EC7-4E80-98B6-295B91CBC240}"/>
    <cellStyle name="40% - Ênfase2 4 3 3 2 3 2" xfId="25922" xr:uid="{CCC35AAC-0670-4411-9682-5E9710351259}"/>
    <cellStyle name="40% - Ênfase2 4 3 3 2 4" xfId="17284" xr:uid="{58511597-ABF0-44A4-B405-7E1CE8C315B4}"/>
    <cellStyle name="40% - Ênfase2 4 3 3 2 4 2" xfId="28098" xr:uid="{09DD62C6-9979-49F1-9AFC-104FCA25BEED}"/>
    <cellStyle name="40% - Ênfase2 4 3 3 2 5" xfId="20987" xr:uid="{A33EDB7A-8931-4D20-B717-63635E1749BD}"/>
    <cellStyle name="40% - Ênfase2 4 3 3 3" xfId="10225" xr:uid="{A711A236-362F-4A03-A19B-C4963B43705B}"/>
    <cellStyle name="40% - Ênfase2 4 3 3 3 2" xfId="13720" xr:uid="{B39A6160-B713-41BA-A29A-844194D6694A}"/>
    <cellStyle name="40% - Ênfase2 4 3 3 3 2 2" xfId="24787" xr:uid="{17395711-87F3-4524-8BDA-E1321D9C28CE}"/>
    <cellStyle name="40% - Ênfase2 4 3 3 3 3" xfId="21678" xr:uid="{6E019A72-9B81-45F7-B53F-B9FFC61A649A}"/>
    <cellStyle name="40% - Ênfase2 4 3 3 4" xfId="12740" xr:uid="{A92F1DC6-6C8A-4D87-A9E8-2FFBBBF4F9EA}"/>
    <cellStyle name="40% - Ênfase2 4 3 3 4 2" xfId="23855" xr:uid="{DC3D0FB6-C8DB-48D2-AEFD-A273445DC32B}"/>
    <cellStyle name="40% - Ênfase2 4 3 3 5" xfId="15945" xr:uid="{950D0E24-1D1E-4946-B50A-7AC2ECF61AB8}"/>
    <cellStyle name="40% - Ênfase2 4 3 3 5 2" xfId="26839" xr:uid="{FE3DA4C2-389B-4C52-8593-91FC855EA9A7}"/>
    <cellStyle name="40% - Ênfase2 4 3 3 6" xfId="19720" xr:uid="{8AB98E9F-CA78-4595-80AE-2E6521B2E485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2 2 2" xfId="26182" xr:uid="{70831FB6-EAC9-4268-AE6E-73F9CF94A0A8}"/>
    <cellStyle name="40% - Ênfase2 4 3 4 2 3" xfId="22372" xr:uid="{543A9D27-5C1D-48CE-BF2E-9B0DB690473C}"/>
    <cellStyle name="40% - Ênfase2 4 3 4 3" xfId="13982" xr:uid="{0CD9B913-3117-44D2-918B-F5177675EAE3}"/>
    <cellStyle name="40% - Ênfase2 4 3 4 3 2" xfId="25047" xr:uid="{830FE3F5-15DF-4628-9F08-453523678EF4}"/>
    <cellStyle name="40% - Ênfase2 4 3 4 4" xfId="16720" xr:uid="{69C433F9-146E-48B9-95FB-2EBEBB8B9D0B}"/>
    <cellStyle name="40% - Ênfase2 4 3 4 4 2" xfId="27534" xr:uid="{C148B681-27F9-46B8-AE4C-B49C5ACA75E0}"/>
    <cellStyle name="40% - Ênfase2 4 3 4 5" xfId="20423" xr:uid="{436FF1B8-26DD-431C-8FB4-62F5C8C4BFB6}"/>
    <cellStyle name="40% - Ênfase2 4 3 5" xfId="10223" xr:uid="{679869C9-E53B-41C5-9C64-B21AC92DF3A5}"/>
    <cellStyle name="40% - Ênfase2 4 3 5 2" xfId="14279" xr:uid="{3C3C6C91-46DE-4341-B488-DBA5E09BF50D}"/>
    <cellStyle name="40% - Ênfase2 4 3 5 2 2" xfId="25344" xr:uid="{47C22DD4-7596-435B-81B6-7591BA4A4A6D}"/>
    <cellStyle name="40% - Ênfase2 4 3 5 3" xfId="21676" xr:uid="{1B58A8F9-39F7-40F0-A5A9-F988062A3183}"/>
    <cellStyle name="40% - Ênfase2 4 3 6" xfId="13142" xr:uid="{25E17D28-8417-49A1-9CC1-DA5562848B0E}"/>
    <cellStyle name="40% - Ênfase2 4 3 6 2" xfId="24209" xr:uid="{4B0AF1AD-A3DE-4A93-A8D3-FC025FB80F24}"/>
    <cellStyle name="40% - Ênfase2 4 3 7" xfId="12176" xr:uid="{9CBB2036-1B78-4948-845E-B83D7ADE9E84}"/>
    <cellStyle name="40% - Ênfase2 4 3 7 2" xfId="23291" xr:uid="{65D233DA-144A-4B3B-8425-3639187259A0}"/>
    <cellStyle name="40% - Ênfase2 4 3 8" xfId="15943" xr:uid="{EC4F99FE-48CB-48CC-8F79-8673B0CCF993}"/>
    <cellStyle name="40% - Ênfase2 4 3 8 2" xfId="26837" xr:uid="{63F3EF11-B94C-4F5F-A66C-C72FECCA20AC}"/>
    <cellStyle name="40% - Ênfase2 4 3 9" xfId="19718" xr:uid="{691377F1-A29D-4945-81BF-163C6C059F9B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2 2" xfId="22597" xr:uid="{9035B953-AFF8-4B21-9735-992E3B90767B}"/>
    <cellStyle name="40% - Ênfase2 4 4 2 2 3" xfId="14514" xr:uid="{E2253E2D-2D03-4469-A91D-8ED633F9D112}"/>
    <cellStyle name="40% - Ênfase2 4 4 2 2 3 2" xfId="25579" xr:uid="{A1A354B9-C260-48A3-A1FA-3E1BCD863251}"/>
    <cellStyle name="40% - Ênfase2 4 4 2 2 4" xfId="16945" xr:uid="{47F68A8B-06ED-46B1-B370-DD7226A367D6}"/>
    <cellStyle name="40% - Ênfase2 4 4 2 2 4 2" xfId="27759" xr:uid="{D2149961-7EA8-4C86-8857-9BC5B61AF4F1}"/>
    <cellStyle name="40% - Ênfase2 4 4 2 2 5" xfId="20648" xr:uid="{93103F4E-50D6-4ADF-B2C7-1B302EB5A458}"/>
    <cellStyle name="40% - Ênfase2 4 4 2 3" xfId="10227" xr:uid="{38E29FAD-D4D5-4BD8-BE5D-72877BBCEDE5}"/>
    <cellStyle name="40% - Ênfase2 4 4 2 3 2" xfId="13377" xr:uid="{E25ACD7E-5673-4AF7-92C0-55913E3F9AC7}"/>
    <cellStyle name="40% - Ênfase2 4 4 2 3 2 2" xfId="24444" xr:uid="{F72BB026-F355-450E-A00D-79B0D6496835}"/>
    <cellStyle name="40% - Ênfase2 4 4 2 3 3" xfId="21680" xr:uid="{43EEF9FE-EABF-4E54-98A8-1C254E46FE03}"/>
    <cellStyle name="40% - Ênfase2 4 4 2 4" xfId="12401" xr:uid="{69569030-880C-4AC4-92C9-1C5F7BF8C56C}"/>
    <cellStyle name="40% - Ênfase2 4 4 2 4 2" xfId="23516" xr:uid="{8AF0C6E9-5E90-4B90-B754-96D2B63D80BB}"/>
    <cellStyle name="40% - Ênfase2 4 4 2 5" xfId="15947" xr:uid="{ECA5090D-1ED5-4D20-8051-81D633866D46}"/>
    <cellStyle name="40% - Ênfase2 4 4 2 5 2" xfId="26841" xr:uid="{1BACF92B-2E2F-4596-AD94-6E3C01AF606D}"/>
    <cellStyle name="40% - Ênfase2 4 4 2 6" xfId="19722" xr:uid="{D383908B-B8CB-4EDF-9DDC-3BEA611DD2F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2 2" xfId="22879" xr:uid="{5C317030-8600-4401-933D-D7D5368804F6}"/>
    <cellStyle name="40% - Ênfase2 4 4 3 2 3" xfId="14800" xr:uid="{C8B27037-8B64-452A-B163-5979CE0347EB}"/>
    <cellStyle name="40% - Ênfase2 4 4 3 2 3 2" xfId="25865" xr:uid="{161612DD-1547-48AC-8EF6-FE886EEC75BA}"/>
    <cellStyle name="40% - Ênfase2 4 4 3 2 4" xfId="17227" xr:uid="{74EBD2B9-8981-4647-BEDC-F9C36690079B}"/>
    <cellStyle name="40% - Ênfase2 4 4 3 2 4 2" xfId="28041" xr:uid="{115CFA8B-6A78-4AA0-996F-2F2F85CEEC8C}"/>
    <cellStyle name="40% - Ênfase2 4 4 3 2 5" xfId="20930" xr:uid="{D2C928E6-6F0B-438F-9214-915B41F9D8C4}"/>
    <cellStyle name="40% - Ênfase2 4 4 3 3" xfId="10228" xr:uid="{7EB5B24F-D2F8-4126-97E8-FD9A642EE1A8}"/>
    <cellStyle name="40% - Ênfase2 4 4 3 3 2" xfId="13663" xr:uid="{664FF0DE-1AEB-480D-8CC2-4A7FB79AA7FE}"/>
    <cellStyle name="40% - Ênfase2 4 4 3 3 2 2" xfId="24730" xr:uid="{68B324C3-4C37-4AF0-957D-4E0678107F2A}"/>
    <cellStyle name="40% - Ênfase2 4 4 3 3 3" xfId="21681" xr:uid="{75EE2BB0-1E11-4306-B9C7-98ECAA486DE2}"/>
    <cellStyle name="40% - Ênfase2 4 4 3 4" xfId="12683" xr:uid="{662BDFF9-5D53-4CA4-9235-7969B33E16F1}"/>
    <cellStyle name="40% - Ênfase2 4 4 3 4 2" xfId="23798" xr:uid="{D0B04432-0144-4755-B4D8-9E272225AEBB}"/>
    <cellStyle name="40% - Ênfase2 4 4 3 5" xfId="15948" xr:uid="{E2C0440F-0D8A-4113-B4AB-66C634305176}"/>
    <cellStyle name="40% - Ênfase2 4 4 3 5 2" xfId="26842" xr:uid="{532BADF8-9BC6-4530-951A-F212C7C3C833}"/>
    <cellStyle name="40% - Ênfase2 4 4 3 6" xfId="19723" xr:uid="{943DAF4C-8B47-4805-9A2A-885884C99559}"/>
    <cellStyle name="40% - Ênfase2 4 4 4" xfId="8879" xr:uid="{38B612E6-65CB-425D-A4A3-E45EE9F0066F}"/>
    <cellStyle name="40% - Ênfase2 4 4 4 2" xfId="10859" xr:uid="{B6DBA95C-6875-4700-86C6-73E27360170A}"/>
    <cellStyle name="40% - Ênfase2 4 4 4 2 2" xfId="22315" xr:uid="{F28561F7-86F2-4DA5-BE38-A971959D34B7}"/>
    <cellStyle name="40% - Ênfase2 4 4 4 3" xfId="14218" xr:uid="{B2070281-2F4E-4ABF-BFB5-E74B5E28E6AF}"/>
    <cellStyle name="40% - Ênfase2 4 4 4 3 2" xfId="25283" xr:uid="{534D009F-A94B-474B-B10D-9FBAD6AF97AB}"/>
    <cellStyle name="40% - Ênfase2 4 4 4 4" xfId="16663" xr:uid="{5854DF58-C310-4B31-B265-41000D8317FC}"/>
    <cellStyle name="40% - Ênfase2 4 4 4 4 2" xfId="27477" xr:uid="{AAFBFC5F-B32F-4D02-89AA-A5ACD11E746D}"/>
    <cellStyle name="40% - Ênfase2 4 4 4 5" xfId="20366" xr:uid="{1496052E-1078-4A43-A38B-88420C770B64}"/>
    <cellStyle name="40% - Ênfase2 4 4 5" xfId="10226" xr:uid="{3AF95B91-4170-4393-9244-FBE79199E95D}"/>
    <cellStyle name="40% - Ênfase2 4 4 5 2" xfId="13080" xr:uid="{F2AEB940-605A-4F31-B6E4-E1E071EA65EB}"/>
    <cellStyle name="40% - Ênfase2 4 4 5 2 2" xfId="24148" xr:uid="{250D67C0-639D-4383-95BF-7D64A6A91D69}"/>
    <cellStyle name="40% - Ênfase2 4 4 5 3" xfId="21679" xr:uid="{25A8C603-4F3E-4E32-B57F-013320A39083}"/>
    <cellStyle name="40% - Ênfase2 4 4 6" xfId="12059" xr:uid="{67B52968-01A5-4A4B-A5DF-D46C3B462918}"/>
    <cellStyle name="40% - Ênfase2 4 4 6 2" xfId="23230" xr:uid="{5A1C1B9F-09A1-4EF7-9D6B-9BCC3C38F305}"/>
    <cellStyle name="40% - Ênfase2 4 4 7" xfId="15946" xr:uid="{DEFDD94F-8DE3-4366-BBA5-160DA5E0AF9B}"/>
    <cellStyle name="40% - Ênfase2 4 4 7 2" xfId="26840" xr:uid="{619607A7-4F5F-4409-BE0D-7BB246F8FB8C}"/>
    <cellStyle name="40% - Ênfase2 4 4 8" xfId="19721" xr:uid="{E2416617-13AC-44DD-920F-D6D6E1D4AC90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2 2" xfId="22485" xr:uid="{4958C26A-642B-4F8A-84C5-F0DCA7301F4D}"/>
    <cellStyle name="40% - Ênfase2 4 5 2 3" xfId="14402" xr:uid="{69645F73-98C0-491D-AAE7-07BCA7071376}"/>
    <cellStyle name="40% - Ênfase2 4 5 2 3 2" xfId="25467" xr:uid="{09C98435-3C48-4833-BB8F-802EB8D723CC}"/>
    <cellStyle name="40% - Ênfase2 4 5 2 4" xfId="16833" xr:uid="{25C753C6-989F-4EF0-90A5-28AB806EFE4C}"/>
    <cellStyle name="40% - Ênfase2 4 5 2 4 2" xfId="27647" xr:uid="{7A74EA2B-9644-4E07-8873-6830E93A25D6}"/>
    <cellStyle name="40% - Ênfase2 4 5 2 5" xfId="20536" xr:uid="{95596E93-39BA-4853-91DB-877EDF727E17}"/>
    <cellStyle name="40% - Ênfase2 4 5 3" xfId="10229" xr:uid="{F131E811-1BAA-4617-9247-AAD8D4C5DD42}"/>
    <cellStyle name="40% - Ênfase2 4 5 3 2" xfId="13265" xr:uid="{2EFFDE2A-F531-4844-8481-D3D439E6EDBA}"/>
    <cellStyle name="40% - Ênfase2 4 5 3 2 2" xfId="24332" xr:uid="{2F752B93-5025-4759-B1D6-673728F83886}"/>
    <cellStyle name="40% - Ênfase2 4 5 3 3" xfId="21682" xr:uid="{0CE792B4-B704-4850-A7DF-EB4C419148FB}"/>
    <cellStyle name="40% - Ênfase2 4 5 4" xfId="12289" xr:uid="{71076F98-A014-4AEA-9F05-7D0DAED42766}"/>
    <cellStyle name="40% - Ênfase2 4 5 4 2" xfId="23404" xr:uid="{04195429-C336-4142-89E1-72FDB191985C}"/>
    <cellStyle name="40% - Ênfase2 4 5 5" xfId="15949" xr:uid="{A298E33A-7414-4E67-9D72-E91242DFDC3A}"/>
    <cellStyle name="40% - Ênfase2 4 5 5 2" xfId="26843" xr:uid="{97537697-B269-405A-998E-414E288D1439}"/>
    <cellStyle name="40% - Ênfase2 4 5 6" xfId="19724" xr:uid="{4875CFE8-4B9D-4556-B107-2373547C2AE5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2 2" xfId="22767" xr:uid="{518753D0-DC6A-4013-8979-C3138D8FE5AD}"/>
    <cellStyle name="40% - Ênfase2 4 6 2 3" xfId="14688" xr:uid="{F0F886E0-C531-40CF-8289-89A9D241C7D6}"/>
    <cellStyle name="40% - Ênfase2 4 6 2 3 2" xfId="25753" xr:uid="{CB492F72-1FEF-4211-AE0B-2FC77057F1EE}"/>
    <cellStyle name="40% - Ênfase2 4 6 2 4" xfId="17115" xr:uid="{7A0099B9-ED48-46C1-BE55-1DF8F09EFABA}"/>
    <cellStyle name="40% - Ênfase2 4 6 2 4 2" xfId="27929" xr:uid="{0C36898D-83BD-4F65-AD22-E051E6497F24}"/>
    <cellStyle name="40% - Ênfase2 4 6 2 5" xfId="20818" xr:uid="{961A3519-9406-4303-A470-C9BE64F6C00C}"/>
    <cellStyle name="40% - Ênfase2 4 6 3" xfId="10230" xr:uid="{206F522A-5840-4B64-A7D9-93AC94B417E5}"/>
    <cellStyle name="40% - Ênfase2 4 6 3 2" xfId="13551" xr:uid="{D741BDBC-757A-4A75-9C87-7A6686F29312}"/>
    <cellStyle name="40% - Ênfase2 4 6 3 2 2" xfId="24618" xr:uid="{51685CB9-CA43-4568-B7EB-7D84968CE7DD}"/>
    <cellStyle name="40% - Ênfase2 4 6 3 3" xfId="21683" xr:uid="{4BC2208D-4156-4FDB-B8CA-C492AEDA437B}"/>
    <cellStyle name="40% - Ênfase2 4 6 4" xfId="12571" xr:uid="{5B16D3DD-EDF0-476E-AAAE-39D121601FE7}"/>
    <cellStyle name="40% - Ênfase2 4 6 4 2" xfId="23686" xr:uid="{11907A3F-E59A-4D2A-A65C-FC40CE697158}"/>
    <cellStyle name="40% - Ênfase2 4 6 5" xfId="15950" xr:uid="{AEFA3279-4D3B-40E0-A893-4B7B6B73BC50}"/>
    <cellStyle name="40% - Ênfase2 4 6 5 2" xfId="26844" xr:uid="{F0947904-4486-4E80-85BF-63CBDFB89D43}"/>
    <cellStyle name="40% - Ênfase2 4 6 6" xfId="19725" xr:uid="{AF78300D-1DA2-48C6-B39F-8CC530A65151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2 2" xfId="23049" xr:uid="{F4F7E43E-A275-425D-AD53-2A94BE718B4C}"/>
    <cellStyle name="40% - Ênfase2 4 7 2 3" xfId="14970" xr:uid="{A1298646-9167-4D6F-83EF-16E2682A11F2}"/>
    <cellStyle name="40% - Ênfase2 4 7 2 3 2" xfId="26035" xr:uid="{132DA896-A6FD-46A3-BAF6-415CE5EEA613}"/>
    <cellStyle name="40% - Ênfase2 4 7 2 4" xfId="17397" xr:uid="{CCB8D3F6-58EB-4C1F-940F-1BE38D6D5482}"/>
    <cellStyle name="40% - Ênfase2 4 7 2 4 2" xfId="28211" xr:uid="{C64F5817-503F-4E7F-8AED-A61C5390FE84}"/>
    <cellStyle name="40% - Ênfase2 4 7 2 5" xfId="21100" xr:uid="{12CBDBA0-09F5-47D7-9A95-49A107BB55BB}"/>
    <cellStyle name="40% - Ênfase2 4 7 3" xfId="10231" xr:uid="{542FA024-5F4C-448E-8967-F10447BD514C}"/>
    <cellStyle name="40% - Ênfase2 4 7 3 2" xfId="13833" xr:uid="{5CC9CD11-068D-4A28-AACC-E8CC2C267192}"/>
    <cellStyle name="40% - Ênfase2 4 7 3 2 2" xfId="24900" xr:uid="{C52F8707-E6E8-4B6E-B3B4-9759FC571904}"/>
    <cellStyle name="40% - Ênfase2 4 7 3 3" xfId="21684" xr:uid="{D9D6300E-CC69-4DF1-BDE7-9A045448C53E}"/>
    <cellStyle name="40% - Ênfase2 4 7 4" xfId="12853" xr:uid="{50691CEE-6BC1-4869-ADFB-38F26B9E5AFF}"/>
    <cellStyle name="40% - Ênfase2 4 7 4 2" xfId="23968" xr:uid="{71BD9AA6-EF67-41D5-BBB0-9776190F0214}"/>
    <cellStyle name="40% - Ênfase2 4 7 5" xfId="15951" xr:uid="{6CA39F54-A7F4-4622-A7C6-33EF1F9B23C0}"/>
    <cellStyle name="40% - Ênfase2 4 7 5 2" xfId="26845" xr:uid="{4B703588-EDEF-4C99-95C5-F691E65584A9}"/>
    <cellStyle name="40% - Ênfase2 4 7 6" xfId="19726" xr:uid="{70A99AE8-CDF5-4C30-8A2D-792231486788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2 2 2" xfId="26115" xr:uid="{746A4B6C-6C20-4176-AE7E-D21E31F4A076}"/>
    <cellStyle name="40% - Ênfase2 4 8 2 3" xfId="22203" xr:uid="{D0697D46-E9D1-4170-A0A1-7EDB20B4ABAD}"/>
    <cellStyle name="40% - Ênfase2 4 8 3" xfId="13915" xr:uid="{D708127A-2488-4B0A-AC6D-9F19AB1B3D57}"/>
    <cellStyle name="40% - Ênfase2 4 8 3 2" xfId="24980" xr:uid="{9F4E45C7-1C55-41ED-914C-764372EF1324}"/>
    <cellStyle name="40% - Ênfase2 4 8 4" xfId="16551" xr:uid="{6B31E9C3-1B91-4C90-9BC3-041CE6EAA5C9}"/>
    <cellStyle name="40% - Ênfase2 4 8 4 2" xfId="27365" xr:uid="{C3DF1245-77FD-4991-BAC2-15CF6A14C1BE}"/>
    <cellStyle name="40% - Ênfase2 4 8 5" xfId="20254" xr:uid="{79330C17-5F63-4AA5-BE51-D8F982366237}"/>
    <cellStyle name="40% - Ênfase2 4 9" xfId="10216" xr:uid="{08B860C3-944D-47BE-A4EB-EF70C9DC2713}"/>
    <cellStyle name="40% - Ênfase2 4 9 2" xfId="14106" xr:uid="{B76D637E-0234-4808-8299-EEA9CE366280}"/>
    <cellStyle name="40% - Ênfase2 4 9 2 2" xfId="25171" xr:uid="{F3DCEC8D-DB01-4EC3-8BF5-4E32FA3EFD7A}"/>
    <cellStyle name="40% - Ênfase2 4 9 3" xfId="21669" xr:uid="{E55F6B96-0004-40B0-BC92-11B8A6BCE947}"/>
    <cellStyle name="40% - Ênfase2 5" xfId="7439" xr:uid="{AE2E2D21-9FF0-4102-BCAB-449B26DD952F}"/>
    <cellStyle name="40% - Ênfase2 5 10" xfId="15952" xr:uid="{1A06098E-971A-4A7F-B125-3AA2CD585F61}"/>
    <cellStyle name="40% - Ênfase2 5 10 2" xfId="26846" xr:uid="{8ECC69EA-DFE6-4985-B445-C98DDE0B016F}"/>
    <cellStyle name="40% - Ênfase2 5 11" xfId="19727" xr:uid="{186D1D7E-7977-4573-B4A4-35820BA8EDAF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2 2" xfId="22610" xr:uid="{07D10295-D897-4FC0-BB5A-99F93AA0B164}"/>
    <cellStyle name="40% - Ênfase2 5 2 2 2 3" xfId="14531" xr:uid="{4A334DAA-17FA-48BB-9B55-E52D4FDF3952}"/>
    <cellStyle name="40% - Ênfase2 5 2 2 2 3 2" xfId="25596" xr:uid="{E4A60B9B-21B5-46C3-A396-F32704DD3982}"/>
    <cellStyle name="40% - Ênfase2 5 2 2 2 4" xfId="16958" xr:uid="{DEAB7199-DBE1-4D9A-951D-5E67C00F9E75}"/>
    <cellStyle name="40% - Ênfase2 5 2 2 2 4 2" xfId="27772" xr:uid="{A66DBE5D-CF9A-495D-A06C-FBCACF3592F2}"/>
    <cellStyle name="40% - Ênfase2 5 2 2 2 5" xfId="20661" xr:uid="{6B880FC9-DB05-4FA8-B4D7-DBF4DCE56FE9}"/>
    <cellStyle name="40% - Ênfase2 5 2 2 3" xfId="10234" xr:uid="{9DCAF0CB-22C1-454D-AD07-3E0BE87BA56F}"/>
    <cellStyle name="40% - Ênfase2 5 2 2 3 2" xfId="13394" xr:uid="{7F00A6BF-C638-463F-ADC8-D00D8F2FBCB4}"/>
    <cellStyle name="40% - Ênfase2 5 2 2 3 2 2" xfId="24461" xr:uid="{704B8BE7-225F-4310-B25F-63B16286C9EC}"/>
    <cellStyle name="40% - Ênfase2 5 2 2 3 3" xfId="21687" xr:uid="{A2A6241A-0165-4429-96B1-87EC4CAA75C0}"/>
    <cellStyle name="40% - Ênfase2 5 2 2 4" xfId="12414" xr:uid="{06AAE628-DE59-4094-9878-846565E53A8A}"/>
    <cellStyle name="40% - Ênfase2 5 2 2 4 2" xfId="23529" xr:uid="{3CC90387-FC07-4D2D-9883-BE16F00ED7EE}"/>
    <cellStyle name="40% - Ênfase2 5 2 2 5" xfId="15954" xr:uid="{D5E0AE34-962C-4606-AB37-A813E35297E2}"/>
    <cellStyle name="40% - Ênfase2 5 2 2 5 2" xfId="26848" xr:uid="{4DE851B1-49EC-49DE-9D19-4F3CDD093368}"/>
    <cellStyle name="40% - Ênfase2 5 2 2 6" xfId="19729" xr:uid="{398766A4-A34F-403D-99DB-AE09AB788599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2 2" xfId="22892" xr:uid="{26710C96-345D-4EA8-93CE-E33530F45270}"/>
    <cellStyle name="40% - Ênfase2 5 2 3 2 3" xfId="14813" xr:uid="{ADA53C8C-109C-4A91-B7A7-FB7AD019FEAD}"/>
    <cellStyle name="40% - Ênfase2 5 2 3 2 3 2" xfId="25878" xr:uid="{DC000734-EF8F-47E2-B655-55273D67FED5}"/>
    <cellStyle name="40% - Ênfase2 5 2 3 2 4" xfId="17240" xr:uid="{3DDEA063-7044-4A29-9B76-B9A22D3CB467}"/>
    <cellStyle name="40% - Ênfase2 5 2 3 2 4 2" xfId="28054" xr:uid="{BE7F03D6-A25E-48CB-A185-0C9CD6166F31}"/>
    <cellStyle name="40% - Ênfase2 5 2 3 2 5" xfId="20943" xr:uid="{2AF32C4E-42AB-44A2-95D7-6CA433EE8711}"/>
    <cellStyle name="40% - Ênfase2 5 2 3 3" xfId="10235" xr:uid="{205152EE-33AB-4EC8-AC43-252E55C62A4D}"/>
    <cellStyle name="40% - Ênfase2 5 2 3 3 2" xfId="13676" xr:uid="{50CA826E-F85F-4728-BCCD-545E5687AE39}"/>
    <cellStyle name="40% - Ênfase2 5 2 3 3 2 2" xfId="24743" xr:uid="{FEA9F575-0610-4BBF-96FB-66A31418B7B0}"/>
    <cellStyle name="40% - Ênfase2 5 2 3 3 3" xfId="21688" xr:uid="{882A1D08-7E3C-4BB3-BE6E-6B11C1EE25E2}"/>
    <cellStyle name="40% - Ênfase2 5 2 3 4" xfId="12696" xr:uid="{D0272B5B-2296-4613-806F-F5F48E3E3B38}"/>
    <cellStyle name="40% - Ênfase2 5 2 3 4 2" xfId="23811" xr:uid="{1A2896C7-926C-4CA3-9BC6-BCD714E39B29}"/>
    <cellStyle name="40% - Ênfase2 5 2 3 5" xfId="15955" xr:uid="{5A210DD2-B0FE-4086-A21D-3C5A353BCE65}"/>
    <cellStyle name="40% - Ênfase2 5 2 3 5 2" xfId="26849" xr:uid="{B8108535-ED63-44ED-97CD-A8A31C90843C}"/>
    <cellStyle name="40% - Ênfase2 5 2 3 6" xfId="19730" xr:uid="{1CC0CE14-4404-4E07-85C8-898AA12500BE}"/>
    <cellStyle name="40% - Ênfase2 5 2 4" xfId="8893" xr:uid="{EE1199A0-9151-4247-BF56-FB819AD9FEEE}"/>
    <cellStyle name="40% - Ênfase2 5 2 4 2" xfId="10872" xr:uid="{330659E1-83DE-4038-A738-DAD784E9B6B4}"/>
    <cellStyle name="40% - Ênfase2 5 2 4 2 2" xfId="22328" xr:uid="{6638F925-6645-4F74-AB46-45CE02C347EA}"/>
    <cellStyle name="40% - Ênfase2 5 2 4 3" xfId="14235" xr:uid="{4FCBEA17-713B-4652-B9F1-A9A9D97213C6}"/>
    <cellStyle name="40% - Ênfase2 5 2 4 3 2" xfId="25300" xr:uid="{7CC09DE7-6AA2-4DDF-AB45-EC3DBDE8ECCB}"/>
    <cellStyle name="40% - Ênfase2 5 2 4 4" xfId="16676" xr:uid="{5E4D4114-4F3C-45AF-A119-7977D5F2A935}"/>
    <cellStyle name="40% - Ênfase2 5 2 4 4 2" xfId="27490" xr:uid="{72DC047C-5CC1-4D09-BFB0-FF35140B1CE0}"/>
    <cellStyle name="40% - Ênfase2 5 2 4 5" xfId="20379" xr:uid="{E4D68C00-0AB5-470C-BEC5-4871EC1A7BEA}"/>
    <cellStyle name="40% - Ênfase2 5 2 5" xfId="10233" xr:uid="{8642E3F9-3872-458D-BA55-39F3BDE78AF1}"/>
    <cellStyle name="40% - Ênfase2 5 2 5 2" xfId="13098" xr:uid="{F83FC817-1705-42ED-B67F-722A4CD0458E}"/>
    <cellStyle name="40% - Ênfase2 5 2 5 2 2" xfId="24165" xr:uid="{03BE8A31-247C-451A-9737-7F8ACA52F888}"/>
    <cellStyle name="40% - Ênfase2 5 2 5 3" xfId="21686" xr:uid="{001A5583-2CC7-4948-B43C-F6FEAA3E0FC2}"/>
    <cellStyle name="40% - Ênfase2 5 2 6" xfId="12132" xr:uid="{F34423CE-9778-44BD-BFE7-FFB332B1EBE4}"/>
    <cellStyle name="40% - Ênfase2 5 2 6 2" xfId="23247" xr:uid="{3755A9A8-E45F-4943-99A5-48C78D399066}"/>
    <cellStyle name="40% - Ênfase2 5 2 7" xfId="15953" xr:uid="{7DDC058D-7620-4562-A91F-6913C584C2CE}"/>
    <cellStyle name="40% - Ênfase2 5 2 7 2" xfId="26847" xr:uid="{2FC425A0-180C-44EB-A768-1D29FA697C5A}"/>
    <cellStyle name="40% - Ênfase2 5 2 8" xfId="19728" xr:uid="{66DCB4AA-5920-4AA9-9A44-35F7704BFDD8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2 2" xfId="22441" xr:uid="{05F333FC-6774-4C0B-B7C0-CCB0835DFA21}"/>
    <cellStyle name="40% - Ênfase2 5 3 2 3" xfId="14358" xr:uid="{51D2969E-9FB6-4F45-BA82-8428646E0A16}"/>
    <cellStyle name="40% - Ênfase2 5 3 2 3 2" xfId="25423" xr:uid="{2F2E297F-EF24-4B45-BAD9-2FF6DFCA7975}"/>
    <cellStyle name="40% - Ênfase2 5 3 2 4" xfId="16789" xr:uid="{73DF40A4-C733-4559-BD37-F617FA2B9767}"/>
    <cellStyle name="40% - Ênfase2 5 3 2 4 2" xfId="27603" xr:uid="{0EE16247-03C2-4627-B4A4-14A99AD2A408}"/>
    <cellStyle name="40% - Ênfase2 5 3 2 5" xfId="20492" xr:uid="{8DB2DAAB-45DE-4C7C-BD3D-4E9248923FB3}"/>
    <cellStyle name="40% - Ênfase2 5 3 3" xfId="10236" xr:uid="{1ED35BEA-126F-4EEC-8594-A330539358B8}"/>
    <cellStyle name="40% - Ênfase2 5 3 3 2" xfId="13221" xr:uid="{BCC6C03E-82E6-42B7-BC6D-109261EBBB53}"/>
    <cellStyle name="40% - Ênfase2 5 3 3 2 2" xfId="24288" xr:uid="{BCFB4AC5-B359-4EC0-B9B7-08D1E5FCF00B}"/>
    <cellStyle name="40% - Ênfase2 5 3 3 3" xfId="21689" xr:uid="{28C0F86E-6870-4479-8349-5092517772C7}"/>
    <cellStyle name="40% - Ênfase2 5 3 4" xfId="12245" xr:uid="{DEFC7536-21E5-47FD-81E7-24947EC0BDA7}"/>
    <cellStyle name="40% - Ênfase2 5 3 4 2" xfId="23360" xr:uid="{EBEE6483-D1D0-4DAE-898B-0C9D5F234700}"/>
    <cellStyle name="40% - Ênfase2 5 3 5" xfId="15956" xr:uid="{3867FBD8-52E2-4898-AE74-87E10BC4F11F}"/>
    <cellStyle name="40% - Ênfase2 5 3 5 2" xfId="26850" xr:uid="{55C946A9-54DF-4027-A3CD-9940C2F40C5A}"/>
    <cellStyle name="40% - Ênfase2 5 3 6" xfId="19731" xr:uid="{6D30F253-FE8B-4D7F-9C64-1500B49AEA51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2 2" xfId="22723" xr:uid="{96BAAC91-F947-405D-9898-46B7F4958109}"/>
    <cellStyle name="40% - Ênfase2 5 4 2 3" xfId="14644" xr:uid="{7E24275E-67F7-4FBA-B68C-549617A32140}"/>
    <cellStyle name="40% - Ênfase2 5 4 2 3 2" xfId="25709" xr:uid="{888E8FFF-7089-49F9-B70C-B38F823A30A7}"/>
    <cellStyle name="40% - Ênfase2 5 4 2 4" xfId="17071" xr:uid="{1B84D275-7836-48A3-B33C-6B8A562ECC55}"/>
    <cellStyle name="40% - Ênfase2 5 4 2 4 2" xfId="27885" xr:uid="{CB31F8E4-8F33-4B51-8199-EB041ACD330F}"/>
    <cellStyle name="40% - Ênfase2 5 4 2 5" xfId="20774" xr:uid="{AA3A0254-FA79-4D1C-B7EC-E3F859BDF06E}"/>
    <cellStyle name="40% - Ênfase2 5 4 3" xfId="10237" xr:uid="{C1C33ED8-70EB-415B-B6DB-174882120D5D}"/>
    <cellStyle name="40% - Ênfase2 5 4 3 2" xfId="13507" xr:uid="{56EDB0D5-19BE-4B44-A0D7-2604D1D86192}"/>
    <cellStyle name="40% - Ênfase2 5 4 3 2 2" xfId="24574" xr:uid="{BF39A1C2-E611-4451-8DCA-434E31777C03}"/>
    <cellStyle name="40% - Ênfase2 5 4 3 3" xfId="21690" xr:uid="{61256E46-9EDF-41F7-87C6-633901D1032E}"/>
    <cellStyle name="40% - Ênfase2 5 4 4" xfId="12527" xr:uid="{71847979-3B54-42F6-BE81-4AFDA08747CD}"/>
    <cellStyle name="40% - Ênfase2 5 4 4 2" xfId="23642" xr:uid="{B1E6FA64-B9F2-4BBC-93A6-15F5A841659B}"/>
    <cellStyle name="40% - Ênfase2 5 4 5" xfId="15957" xr:uid="{0D4ED06C-8576-4D5E-8019-7481D1834741}"/>
    <cellStyle name="40% - Ênfase2 5 4 5 2" xfId="26851" xr:uid="{F2D70BFA-F947-41DB-927B-8368BD9369B1}"/>
    <cellStyle name="40% - Ênfase2 5 4 6" xfId="19732" xr:uid="{706D7675-AC92-4C50-919B-6D94825B0CA2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2 2" xfId="23005" xr:uid="{225FA344-608C-4944-839C-CB69B125D221}"/>
    <cellStyle name="40% - Ênfase2 5 5 2 3" xfId="14926" xr:uid="{D9409FBF-2FB8-43AF-A56B-137621252F16}"/>
    <cellStyle name="40% - Ênfase2 5 5 2 3 2" xfId="25991" xr:uid="{090261BC-0E6B-4431-8A1B-B6EE0A0EF45C}"/>
    <cellStyle name="40% - Ênfase2 5 5 2 4" xfId="17353" xr:uid="{D9C7A699-9F94-477B-9B5A-AC997AD1E807}"/>
    <cellStyle name="40% - Ênfase2 5 5 2 4 2" xfId="28167" xr:uid="{E1C1D9ED-9C42-4C38-A2E3-D632A3D99FD5}"/>
    <cellStyle name="40% - Ênfase2 5 5 2 5" xfId="21056" xr:uid="{CBCD1C49-5195-4E84-8DF7-BA987C0CF2BD}"/>
    <cellStyle name="40% - Ênfase2 5 5 3" xfId="10238" xr:uid="{2CADD47E-6670-4F65-B9D8-EA6DDA50C0BC}"/>
    <cellStyle name="40% - Ênfase2 5 5 3 2" xfId="13789" xr:uid="{0D7C3516-F0F1-45D8-806F-5E0E87EF29D5}"/>
    <cellStyle name="40% - Ênfase2 5 5 3 2 2" xfId="24856" xr:uid="{E3C6B439-B706-4DCF-979F-A698A042B7F3}"/>
    <cellStyle name="40% - Ênfase2 5 5 3 3" xfId="21691" xr:uid="{34CBC3CE-6B8B-4DC5-8CE7-43D1C9D4C0EE}"/>
    <cellStyle name="40% - Ênfase2 5 5 4" xfId="12809" xr:uid="{BF0BF201-33F5-4375-B8C7-0E59931B8623}"/>
    <cellStyle name="40% - Ênfase2 5 5 4 2" xfId="23924" xr:uid="{D9253D12-40A5-4DF4-957E-B4D6AA75A98B}"/>
    <cellStyle name="40% - Ênfase2 5 5 5" xfId="15958" xr:uid="{2DAE4056-9207-485D-A051-DDBC975FBD18}"/>
    <cellStyle name="40% - Ênfase2 5 5 5 2" xfId="26852" xr:uid="{336EF831-2AE1-4399-8C37-0FDA3927A60E}"/>
    <cellStyle name="40% - Ênfase2 5 5 6" xfId="19733" xr:uid="{27ED9543-7643-4B0A-86C5-58174EFF45AF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2 2 2" xfId="26138" xr:uid="{F84354C1-6629-4B9C-B7FA-CAF47CE74BBA}"/>
    <cellStyle name="40% - Ênfase2 5 6 2 3" xfId="22159" xr:uid="{CB793457-F1E6-4282-A0C3-D11E19C11762}"/>
    <cellStyle name="40% - Ênfase2 5 6 3" xfId="13938" xr:uid="{8EBCBA82-1353-4CAF-891F-5F94A2EFF08A}"/>
    <cellStyle name="40% - Ênfase2 5 6 3 2" xfId="25003" xr:uid="{EC77D60A-AB0B-4922-9DF3-263155CF14A4}"/>
    <cellStyle name="40% - Ênfase2 5 6 4" xfId="16507" xr:uid="{A7E31EBF-6F26-43FD-8042-3A838B271217}"/>
    <cellStyle name="40% - Ênfase2 5 6 4 2" xfId="27321" xr:uid="{A537C30B-F117-40C3-9F25-A7FE33F37AC7}"/>
    <cellStyle name="40% - Ênfase2 5 6 5" xfId="20210" xr:uid="{E2260A06-FE02-4A4C-841B-D3C8556C39C0}"/>
    <cellStyle name="40% - Ênfase2 5 7" xfId="10232" xr:uid="{E3F4EE8C-790B-4630-8FDB-E838427D2031}"/>
    <cellStyle name="40% - Ênfase2 5 7 2" xfId="14062" xr:uid="{E9CE778A-5BD9-4EC7-A29C-71E4636A794E}"/>
    <cellStyle name="40% - Ênfase2 5 7 2 2" xfId="25127" xr:uid="{6AA09D04-1865-416F-8FFB-DB19F4DBA2B1}"/>
    <cellStyle name="40% - Ênfase2 5 7 3" xfId="21685" xr:uid="{6AF74FB7-530F-41FF-A56D-F760FEB1117C}"/>
    <cellStyle name="40% - Ênfase2 5 8" xfId="12923" xr:uid="{03F9A771-76EC-4CBC-B5D0-CF07A14E77DA}"/>
    <cellStyle name="40% - Ênfase2 5 8 2" xfId="23992" xr:uid="{7205F181-44CD-458A-8E82-190A8DE580EF}"/>
    <cellStyle name="40% - Ênfase2 5 9" xfId="11882" xr:uid="{CD71BE03-5129-4F9C-9CDB-FF45768DC028}"/>
    <cellStyle name="40% - Ênfase2 5 9 2" xfId="23073" xr:uid="{7AACA148-2A0D-4046-B78F-F98DA30633E5}"/>
    <cellStyle name="40% - Ênfase2 6" xfId="7446" xr:uid="{5D58CE87-AA4B-4C61-BEF2-C6CDE9905FEB}"/>
    <cellStyle name="40% - Ênfase2 6 10" xfId="19734" xr:uid="{553C9973-A004-41F3-B71A-BA293904A473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2 2" xfId="22666" xr:uid="{6A756198-5E0F-410D-89BE-86659DD65B14}"/>
    <cellStyle name="40% - Ênfase2 6 2 2 2 3" xfId="14587" xr:uid="{5BA93676-EB29-4A7E-B340-B20CD60BDC0A}"/>
    <cellStyle name="40% - Ênfase2 6 2 2 2 3 2" xfId="25652" xr:uid="{AB818076-7B0C-4090-9D0B-2B62008487C4}"/>
    <cellStyle name="40% - Ênfase2 6 2 2 2 4" xfId="17014" xr:uid="{620EBA0C-EA77-47A5-AD1E-41078EA25471}"/>
    <cellStyle name="40% - Ênfase2 6 2 2 2 4 2" xfId="27828" xr:uid="{1B32D989-5F25-4F0E-A402-B2D4C8DFFD5E}"/>
    <cellStyle name="40% - Ênfase2 6 2 2 2 5" xfId="20717" xr:uid="{0EDD689E-22C5-4FA2-AF2E-A3F2757DAAFF}"/>
    <cellStyle name="40% - Ênfase2 6 2 2 3" xfId="10241" xr:uid="{C0E6C37B-CB45-46C7-9C92-F3DACA30DF5E}"/>
    <cellStyle name="40% - Ênfase2 6 2 2 3 2" xfId="13450" xr:uid="{AA75B517-8176-49B5-ACFD-65D86B1B2FEC}"/>
    <cellStyle name="40% - Ênfase2 6 2 2 3 2 2" xfId="24517" xr:uid="{C7CC7DB7-1E46-4995-B438-550FB1514FA3}"/>
    <cellStyle name="40% - Ênfase2 6 2 2 3 3" xfId="21694" xr:uid="{FF2D6095-123D-47B6-ADDC-2DA966519D49}"/>
    <cellStyle name="40% - Ênfase2 6 2 2 4" xfId="12470" xr:uid="{D5F9F2B8-D71B-47E1-9BDB-88974EBA5ACC}"/>
    <cellStyle name="40% - Ênfase2 6 2 2 4 2" xfId="23585" xr:uid="{09F448A7-3D43-4698-BD34-3A81B74D9194}"/>
    <cellStyle name="40% - Ênfase2 6 2 2 5" xfId="15961" xr:uid="{D09DD0E7-B258-4A3C-B9DE-48056BFB13E7}"/>
    <cellStyle name="40% - Ênfase2 6 2 2 5 2" xfId="26855" xr:uid="{025BE761-EBFB-43BE-B09E-12A39FE00995}"/>
    <cellStyle name="40% - Ênfase2 6 2 2 6" xfId="19736" xr:uid="{75CA0FD4-6BBE-4A36-A1F0-F8510D58964B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2 2" xfId="22948" xr:uid="{04C7A56C-4DAF-44D3-9A71-FED2DFFE7AC8}"/>
    <cellStyle name="40% - Ênfase2 6 2 3 2 3" xfId="14869" xr:uid="{D522068C-16B1-4C5D-9A06-9E051AACD917}"/>
    <cellStyle name="40% - Ênfase2 6 2 3 2 3 2" xfId="25934" xr:uid="{6A937C8E-7FF6-4D05-8B2B-9EF5AB9BF415}"/>
    <cellStyle name="40% - Ênfase2 6 2 3 2 4" xfId="17296" xr:uid="{5696B895-0AEE-4231-A0D6-508F15C1D6A1}"/>
    <cellStyle name="40% - Ênfase2 6 2 3 2 4 2" xfId="28110" xr:uid="{F0EA6F35-B834-4E37-978C-31633BA6F6B8}"/>
    <cellStyle name="40% - Ênfase2 6 2 3 2 5" xfId="20999" xr:uid="{17E8D4BC-423B-4175-B5FF-B7797F706EF0}"/>
    <cellStyle name="40% - Ênfase2 6 2 3 3" xfId="10242" xr:uid="{251E8998-EEAA-4801-AE12-297DB9DC3BF1}"/>
    <cellStyle name="40% - Ênfase2 6 2 3 3 2" xfId="13732" xr:uid="{5B6277C8-0516-4DA9-AB6F-8834D570A8C9}"/>
    <cellStyle name="40% - Ênfase2 6 2 3 3 2 2" xfId="24799" xr:uid="{6799A916-2942-428C-A85B-E55EDA959202}"/>
    <cellStyle name="40% - Ênfase2 6 2 3 3 3" xfId="21695" xr:uid="{84F38DEE-3131-4130-B7E7-B22D9A97DE7F}"/>
    <cellStyle name="40% - Ênfase2 6 2 3 4" xfId="12752" xr:uid="{BF9A5943-9D06-4C07-B498-45CD2C5355AD}"/>
    <cellStyle name="40% - Ênfase2 6 2 3 4 2" xfId="23867" xr:uid="{98089E99-0EB0-4068-A555-D860F8A78864}"/>
    <cellStyle name="40% - Ênfase2 6 2 3 5" xfId="15962" xr:uid="{75D637E3-889B-4276-A6FE-2AD5C941B012}"/>
    <cellStyle name="40% - Ênfase2 6 2 3 5 2" xfId="26856" xr:uid="{2277839B-1BC8-4BD3-8CD1-40E854A1013B}"/>
    <cellStyle name="40% - Ênfase2 6 2 3 6" xfId="19737" xr:uid="{2C4E0C12-3CEC-4875-9EC5-EE90111C4932}"/>
    <cellStyle name="40% - Ênfase2 6 2 4" xfId="8949" xr:uid="{B1F288F2-266C-455B-9506-B9FD0FB90A2C}"/>
    <cellStyle name="40% - Ênfase2 6 2 4 2" xfId="10928" xr:uid="{3FE36804-0565-4A8C-996B-37B225601E01}"/>
    <cellStyle name="40% - Ênfase2 6 2 4 2 2" xfId="22384" xr:uid="{F24291D9-FBEB-4E25-8258-F93BD7AD92DD}"/>
    <cellStyle name="40% - Ênfase2 6 2 4 3" xfId="14291" xr:uid="{E397716A-6837-47DF-B304-BB45391E95FF}"/>
    <cellStyle name="40% - Ênfase2 6 2 4 3 2" xfId="25356" xr:uid="{65360B1E-5567-4FC6-86F7-785B24AE92D8}"/>
    <cellStyle name="40% - Ênfase2 6 2 4 4" xfId="16732" xr:uid="{DF541C87-BD48-4335-92ED-A4C12C2FB577}"/>
    <cellStyle name="40% - Ênfase2 6 2 4 4 2" xfId="27546" xr:uid="{5B1D1033-9817-48E4-9D0F-371E04FFADFD}"/>
    <cellStyle name="40% - Ênfase2 6 2 4 5" xfId="20435" xr:uid="{63944A83-B6E0-44A6-8694-36E20070AE81}"/>
    <cellStyle name="40% - Ênfase2 6 2 5" xfId="10240" xr:uid="{1FD73E46-9DE4-4A0C-B25C-04A3E45E428B}"/>
    <cellStyle name="40% - Ênfase2 6 2 5 2" xfId="13154" xr:uid="{177EFC52-042D-4F15-ACED-81A70B85AB53}"/>
    <cellStyle name="40% - Ênfase2 6 2 5 2 2" xfId="24221" xr:uid="{9C43EEEE-2E09-4EF6-9BC8-FDB44C415638}"/>
    <cellStyle name="40% - Ênfase2 6 2 5 3" xfId="21693" xr:uid="{85CEEA7D-6BB4-4136-8CBB-D6FD2CC12C29}"/>
    <cellStyle name="40% - Ênfase2 6 2 6" xfId="12188" xr:uid="{922F1A80-7E38-417F-A2BA-9EB94014E94A}"/>
    <cellStyle name="40% - Ênfase2 6 2 6 2" xfId="23303" xr:uid="{473E8AC7-F09C-4301-AB29-9F966F58B6C6}"/>
    <cellStyle name="40% - Ênfase2 6 2 7" xfId="15960" xr:uid="{5EC35687-2309-40C3-B599-D659994121EA}"/>
    <cellStyle name="40% - Ênfase2 6 2 7 2" xfId="26854" xr:uid="{3047E66C-5258-4073-A15B-6A1F986DE8A8}"/>
    <cellStyle name="40% - Ênfase2 6 2 8" xfId="19735" xr:uid="{F4C1C304-7225-44B4-9C2F-E0F9E50540C3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2 2" xfId="22497" xr:uid="{DD6E3BE9-3990-4092-A2B5-7F9CFB163EE3}"/>
    <cellStyle name="40% - Ênfase2 6 3 2 3" xfId="14414" xr:uid="{3A4A1E42-F877-498B-A6C0-AD500BB9B0FC}"/>
    <cellStyle name="40% - Ênfase2 6 3 2 3 2" xfId="25479" xr:uid="{A2F75A5D-7B48-4E97-A8CA-3CA5DEF0F857}"/>
    <cellStyle name="40% - Ênfase2 6 3 2 4" xfId="16845" xr:uid="{E939DA55-8379-447C-9DCC-4EE535F9BC9B}"/>
    <cellStyle name="40% - Ênfase2 6 3 2 4 2" xfId="27659" xr:uid="{CB62B51F-2E84-45A5-A3BB-C6848A0642C1}"/>
    <cellStyle name="40% - Ênfase2 6 3 2 5" xfId="20548" xr:uid="{D7A9D892-9CEB-46C0-9230-0EDEA4B6EF69}"/>
    <cellStyle name="40% - Ênfase2 6 3 3" xfId="10243" xr:uid="{F3F6EAA5-2B07-4B12-B617-B21F4E0A581A}"/>
    <cellStyle name="40% - Ênfase2 6 3 3 2" xfId="13277" xr:uid="{9D9FF482-3E8F-46D3-BC54-27834E20E078}"/>
    <cellStyle name="40% - Ênfase2 6 3 3 2 2" xfId="24344" xr:uid="{F672F472-F2CF-47A4-96FE-F5BD69D4F256}"/>
    <cellStyle name="40% - Ênfase2 6 3 3 3" xfId="21696" xr:uid="{A9AF80ED-F7B5-4391-B28E-F16C632FDFB9}"/>
    <cellStyle name="40% - Ênfase2 6 3 4" xfId="12301" xr:uid="{9583EC9C-6BC0-4901-BFDD-E4AC8056496D}"/>
    <cellStyle name="40% - Ênfase2 6 3 4 2" xfId="23416" xr:uid="{4ACADA65-DC2A-473E-9ED5-7370CFEE2F32}"/>
    <cellStyle name="40% - Ênfase2 6 3 5" xfId="15963" xr:uid="{8B5DD062-9F49-4185-9C1A-50EF158A4ABB}"/>
    <cellStyle name="40% - Ênfase2 6 3 5 2" xfId="26857" xr:uid="{A4564818-88D0-4242-B3A0-6F42A9777B14}"/>
    <cellStyle name="40% - Ênfase2 6 3 6" xfId="19738" xr:uid="{59681DBB-3689-4811-9D85-A0FF6E1EF42A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2 2" xfId="22779" xr:uid="{BF1723B5-8E7A-4829-9F1F-EBC15B4800C8}"/>
    <cellStyle name="40% - Ênfase2 6 4 2 3" xfId="14700" xr:uid="{39808548-5FE0-4BA7-8121-02D9601CA4E3}"/>
    <cellStyle name="40% - Ênfase2 6 4 2 3 2" xfId="25765" xr:uid="{55EE8141-0BF5-42F6-90B4-E968FAAB051A}"/>
    <cellStyle name="40% - Ênfase2 6 4 2 4" xfId="17127" xr:uid="{DEEB5A36-6FBC-4B2B-8AF3-ED33D570CEDB}"/>
    <cellStyle name="40% - Ênfase2 6 4 2 4 2" xfId="27941" xr:uid="{60382F85-194B-4E10-8B73-BFD54C51C9A6}"/>
    <cellStyle name="40% - Ênfase2 6 4 2 5" xfId="20830" xr:uid="{D4ED7E12-4F5A-4EBC-9277-7B8DEF7482D7}"/>
    <cellStyle name="40% - Ênfase2 6 4 3" xfId="10244" xr:uid="{5551ECC6-D700-47C0-B77F-42778033F168}"/>
    <cellStyle name="40% - Ênfase2 6 4 3 2" xfId="13563" xr:uid="{855DF815-CCB4-4819-B3C0-EE0F3DCC8336}"/>
    <cellStyle name="40% - Ênfase2 6 4 3 2 2" xfId="24630" xr:uid="{4D15CC32-E8C1-4732-B2F4-31004257C706}"/>
    <cellStyle name="40% - Ênfase2 6 4 3 3" xfId="21697" xr:uid="{D6DE4C02-07C5-4972-95C5-01FFDAEC2D31}"/>
    <cellStyle name="40% - Ênfase2 6 4 4" xfId="12583" xr:uid="{D7714E89-FEEC-4B97-8B44-80301DAC663E}"/>
    <cellStyle name="40% - Ênfase2 6 4 4 2" xfId="23698" xr:uid="{EDE6C7FA-A2F3-4886-9AC7-F40B80283C31}"/>
    <cellStyle name="40% - Ênfase2 6 4 5" xfId="15964" xr:uid="{02CA87F3-1838-439D-BC1F-72277E046E61}"/>
    <cellStyle name="40% - Ênfase2 6 4 5 2" xfId="26858" xr:uid="{CB26E0E4-FF05-4FB5-A8A8-FEF0DB2E5257}"/>
    <cellStyle name="40% - Ênfase2 6 4 6" xfId="19739" xr:uid="{2A2C6B81-FC70-4347-AD91-34929A265CF2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2 2 2" xfId="26194" xr:uid="{E7FF9B27-A771-450A-ADAF-5EF1427547BD}"/>
    <cellStyle name="40% - Ênfase2 6 5 2 3" xfId="22215" xr:uid="{8C40B5B3-F79E-46D1-B26E-90598E6A9AF8}"/>
    <cellStyle name="40% - Ênfase2 6 5 3" xfId="13994" xr:uid="{3BD7D728-8337-45C0-8074-5BBA4260B525}"/>
    <cellStyle name="40% - Ênfase2 6 5 3 2" xfId="25059" xr:uid="{81D2A206-4343-4B70-9B02-53BD0E8EA148}"/>
    <cellStyle name="40% - Ênfase2 6 5 4" xfId="16563" xr:uid="{9831DFFA-D07F-4881-B7C6-D3C58F7044A4}"/>
    <cellStyle name="40% - Ênfase2 6 5 4 2" xfId="27377" xr:uid="{76D9EE2A-64EF-4D0C-9E54-4297CD22B90E}"/>
    <cellStyle name="40% - Ênfase2 6 5 5" xfId="20266" xr:uid="{58C3CA14-71AC-43DC-AB0C-DE311936B77F}"/>
    <cellStyle name="40% - Ênfase2 6 6" xfId="10239" xr:uid="{307AEE82-E17B-4E75-B3B5-A68031500EA2}"/>
    <cellStyle name="40% - Ênfase2 6 6 2" xfId="14118" xr:uid="{B8FE6D3C-E75A-44F7-A6E8-F21E7A43F6D8}"/>
    <cellStyle name="40% - Ênfase2 6 6 2 2" xfId="25183" xr:uid="{19C101B4-E6D7-49E6-BA9B-B7E54072A2BE}"/>
    <cellStyle name="40% - Ênfase2 6 6 3" xfId="21692" xr:uid="{373C360E-B32E-462B-A6F6-F46DCC02088E}"/>
    <cellStyle name="40% - Ênfase2 6 7" xfId="12980" xr:uid="{DB44868F-1DBA-481B-9E68-7BFAA4F059B7}"/>
    <cellStyle name="40% - Ênfase2 6 7 2" xfId="24048" xr:uid="{C76A7286-FE57-472C-A395-788E26C1EB35}"/>
    <cellStyle name="40% - Ênfase2 6 8" xfId="11959" xr:uid="{0BFD3739-CE11-42D5-BF66-F9B0C45E8C0A}"/>
    <cellStyle name="40% - Ênfase2 6 8 2" xfId="23130" xr:uid="{93CAD446-127A-4133-BBC9-E01365C9C29F}"/>
    <cellStyle name="40% - Ênfase2 6 9" xfId="15959" xr:uid="{4C39274A-0CCA-4527-BA17-21B54450F966}"/>
    <cellStyle name="40% - Ênfase2 6 9 2" xfId="26853" xr:uid="{7FF8C9F3-5437-411C-923A-87BC648ABFFB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2 2" xfId="22553" xr:uid="{B3F1F659-3D4F-4AD8-9CA8-563D9F0498D6}"/>
    <cellStyle name="40% - Ênfase2 8 2 2 3" xfId="14470" xr:uid="{B6BF369E-75AC-4079-9ED2-C6E0AAD6C9A6}"/>
    <cellStyle name="40% - Ênfase2 8 2 2 3 2" xfId="25535" xr:uid="{C2A42863-0879-4352-8ADC-EBB7F8CC8C83}"/>
    <cellStyle name="40% - Ênfase2 8 2 2 4" xfId="16901" xr:uid="{C770EF2F-81E0-44E0-8A6A-A30B02959669}"/>
    <cellStyle name="40% - Ênfase2 8 2 2 4 2" xfId="27715" xr:uid="{BEACDDDB-A9D7-457C-B179-750C42BD7B1B}"/>
    <cellStyle name="40% - Ênfase2 8 2 2 5" xfId="20604" xr:uid="{06554697-0536-4C40-AB0D-4EE4C2F422B1}"/>
    <cellStyle name="40% - Ênfase2 8 2 3" xfId="10246" xr:uid="{6DBA7523-8A02-44A4-91FA-B33514AA7AA5}"/>
    <cellStyle name="40% - Ênfase2 8 2 3 2" xfId="13333" xr:uid="{77D148E1-8A29-4CDC-A9B1-A83A8E43F800}"/>
    <cellStyle name="40% - Ênfase2 8 2 3 2 2" xfId="24400" xr:uid="{E1E693DB-F648-460A-8D6E-F8AE9395DDE0}"/>
    <cellStyle name="40% - Ênfase2 8 2 3 3" xfId="21699" xr:uid="{A863ED7F-A62A-41CF-AF86-F388DE909CE5}"/>
    <cellStyle name="40% - Ênfase2 8 2 4" xfId="12357" xr:uid="{37478AD1-4436-4594-B124-6859A33B5118}"/>
    <cellStyle name="40% - Ênfase2 8 2 4 2" xfId="23472" xr:uid="{B63E3C58-237D-42D1-A410-350B1F14748A}"/>
    <cellStyle name="40% - Ênfase2 8 2 5" xfId="15966" xr:uid="{5A6525CE-0277-46CC-BECE-D8461B4F83A5}"/>
    <cellStyle name="40% - Ênfase2 8 2 5 2" xfId="26860" xr:uid="{D7DBC4D1-E978-44DA-A69C-9349738D3AFC}"/>
    <cellStyle name="40% - Ênfase2 8 2 6" xfId="19741" xr:uid="{61760835-556D-4DE9-9D95-0EB9D772AF0F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2 2" xfId="22835" xr:uid="{E21C91ED-7AEC-4B87-BAE1-8A691066F9DB}"/>
    <cellStyle name="40% - Ênfase2 8 3 2 3" xfId="14756" xr:uid="{C24A7857-EF83-4C44-A5D9-CB5F421039F2}"/>
    <cellStyle name="40% - Ênfase2 8 3 2 3 2" xfId="25821" xr:uid="{0AA9C711-B8ED-464F-B175-C2477CD1735B}"/>
    <cellStyle name="40% - Ênfase2 8 3 2 4" xfId="17183" xr:uid="{6B332BFD-7173-4279-B9F2-D08D83A9F372}"/>
    <cellStyle name="40% - Ênfase2 8 3 2 4 2" xfId="27997" xr:uid="{7ACB9A84-AECC-4952-BEC1-A68439960086}"/>
    <cellStyle name="40% - Ênfase2 8 3 2 5" xfId="20886" xr:uid="{86454BDC-84E6-4188-95CB-9B7B25447727}"/>
    <cellStyle name="40% - Ênfase2 8 3 3" xfId="10247" xr:uid="{443A262E-F4B9-412E-BDE3-87930140ABB1}"/>
    <cellStyle name="40% - Ênfase2 8 3 3 2" xfId="13619" xr:uid="{F2EE4711-204B-43CD-9C7F-03D55A307167}"/>
    <cellStyle name="40% - Ênfase2 8 3 3 2 2" xfId="24686" xr:uid="{1622B614-9F79-470A-BBD0-56FA8D2A89E0}"/>
    <cellStyle name="40% - Ênfase2 8 3 3 3" xfId="21700" xr:uid="{C3498342-7B79-4B2B-A43D-AFB97FA54A03}"/>
    <cellStyle name="40% - Ênfase2 8 3 4" xfId="12639" xr:uid="{BB38B02C-C579-4E67-B78E-4B198DB6375B}"/>
    <cellStyle name="40% - Ênfase2 8 3 4 2" xfId="23754" xr:uid="{A68747AE-B8EB-43BC-8D64-9EFBF99B5FCB}"/>
    <cellStyle name="40% - Ênfase2 8 3 5" xfId="15967" xr:uid="{65FD6EFF-4A5B-452B-97AE-D79DC3B5F24F}"/>
    <cellStyle name="40% - Ênfase2 8 3 5 2" xfId="26861" xr:uid="{C7E47553-35EE-42AD-8657-027B3F03D285}"/>
    <cellStyle name="40% - Ênfase2 8 3 6" xfId="19742" xr:uid="{52F9BE6F-0983-4BC2-AE6B-5E6D983B9675}"/>
    <cellStyle name="40% - Ênfase2 8 4" xfId="8835" xr:uid="{2EF9B47A-F541-4C32-B72C-84B50DCC4043}"/>
    <cellStyle name="40% - Ênfase2 8 4 2" xfId="10815" xr:uid="{A47F2B6C-2E2C-4D36-A6FB-278BA1DB228D}"/>
    <cellStyle name="40% - Ênfase2 8 4 2 2" xfId="22271" xr:uid="{0CC17F5C-794A-4C11-B7B6-AF84AE3BC079}"/>
    <cellStyle name="40% - Ênfase2 8 4 3" xfId="14174" xr:uid="{6DE0B2C1-450B-4740-84CC-8DA10654E811}"/>
    <cellStyle name="40% - Ênfase2 8 4 3 2" xfId="25239" xr:uid="{DA8C4E6B-9F95-4006-AF9F-55E7AFCFF8B7}"/>
    <cellStyle name="40% - Ênfase2 8 4 4" xfId="16619" xr:uid="{8936BE53-72BC-4F89-9CA2-853C203DCE39}"/>
    <cellStyle name="40% - Ênfase2 8 4 4 2" xfId="27433" xr:uid="{72E4270C-A7AC-4411-8902-873E441E951E}"/>
    <cellStyle name="40% - Ênfase2 8 4 5" xfId="20322" xr:uid="{D8909739-C20B-4E9C-A124-01E3DEE3A38F}"/>
    <cellStyle name="40% - Ênfase2 8 5" xfId="10245" xr:uid="{5F67D1E8-A5E4-4F05-BA81-519A6B6FFC0B}"/>
    <cellStyle name="40% - Ênfase2 8 5 2" xfId="13036" xr:uid="{27DCD20C-0A4D-4823-993F-275939362B59}"/>
    <cellStyle name="40% - Ênfase2 8 5 2 2" xfId="24104" xr:uid="{69466E5E-4400-4F54-994B-C9E30C323E33}"/>
    <cellStyle name="40% - Ênfase2 8 5 3" xfId="21698" xr:uid="{671CC883-8A2A-4096-B5B7-5D0FF3164CBD}"/>
    <cellStyle name="40% - Ênfase2 8 6" xfId="12015" xr:uid="{E06CFA0A-E7CE-4674-8327-50D75C5CF25C}"/>
    <cellStyle name="40% - Ênfase2 8 6 2" xfId="23186" xr:uid="{EEE2FB88-B442-407F-B49B-911EEFE5C7C8}"/>
    <cellStyle name="40% - Ênfase2 8 7" xfId="15965" xr:uid="{2C1E23F0-7F38-4B41-9A3F-A7B2AFBCB734}"/>
    <cellStyle name="40% - Ênfase2 8 7 2" xfId="26859" xr:uid="{F2C98F83-5504-4D58-B894-2B1DFE74B61E}"/>
    <cellStyle name="40% - Ênfase2 8 8" xfId="19740" xr:uid="{35E6192A-7D75-47FC-A97B-9E1D33015132}"/>
    <cellStyle name="40% - Ênfase2 9" xfId="8681" xr:uid="{EEDA630F-4B16-4AC1-9327-F800AAE770C4}"/>
    <cellStyle name="40% - Ênfase2 9 2" xfId="15056" xr:uid="{E91D0EBD-982D-45C4-A1E4-32379640CF5B}"/>
    <cellStyle name="40% - Ênfase2 9 2 2" xfId="26070" xr:uid="{FEB3E8BE-8CF2-456A-9538-9B7202B9BD6E}"/>
    <cellStyle name="40% - Ênfase2 9 3" xfId="13870" xr:uid="{01922CDA-3AF5-4554-8653-4186C0A8ECEE}"/>
    <cellStyle name="40% - Ênfase2 9 3 2" xfId="24935" xr:uid="{A6372218-584A-41C0-AF65-8E93F685BA70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10 2" xfId="26862" xr:uid="{F8F82529-735C-4B62-9749-26EB334E9A02}"/>
    <cellStyle name="40% - Ênfase3 2 2 11" xfId="19743" xr:uid="{0A0A242C-B826-4EB4-8724-3A224E68202B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2 2" xfId="22628" xr:uid="{3440E308-D645-4731-A2B4-F73054B28D3F}"/>
    <cellStyle name="40% - Ênfase3 2 2 2 2 2 3" xfId="14549" xr:uid="{35C6BD26-1341-479F-B23B-688F6D71A24D}"/>
    <cellStyle name="40% - Ênfase3 2 2 2 2 2 3 2" xfId="25614" xr:uid="{249FABD7-DE40-40D3-9912-CFD58220AAAA}"/>
    <cellStyle name="40% - Ênfase3 2 2 2 2 2 4" xfId="16976" xr:uid="{A8561BCE-E135-49E1-AD25-CFF3CA2F8CCE}"/>
    <cellStyle name="40% - Ênfase3 2 2 2 2 2 4 2" xfId="27790" xr:uid="{F98FBAA1-C53E-42A0-B5A8-B62A73BCEA2E}"/>
    <cellStyle name="40% - Ênfase3 2 2 2 2 2 5" xfId="20679" xr:uid="{2F72BFFE-1D72-482E-B50A-2D6FC1EC31D7}"/>
    <cellStyle name="40% - Ênfase3 2 2 2 2 3" xfId="10250" xr:uid="{3D975597-A567-4AA5-9F00-301F6F11455A}"/>
    <cellStyle name="40% - Ênfase3 2 2 2 2 3 2" xfId="13412" xr:uid="{BD48800F-6330-4807-B728-E65182A704ED}"/>
    <cellStyle name="40% - Ênfase3 2 2 2 2 3 2 2" xfId="24479" xr:uid="{28C06B27-5948-48E0-A441-4D56CD059BE1}"/>
    <cellStyle name="40% - Ênfase3 2 2 2 2 3 3" xfId="21703" xr:uid="{0919F60E-BE22-4DCE-BD50-5D73364225B9}"/>
    <cellStyle name="40% - Ênfase3 2 2 2 2 4" xfId="12432" xr:uid="{E079B637-45ED-4493-B08A-531D633A7DF8}"/>
    <cellStyle name="40% - Ênfase3 2 2 2 2 4 2" xfId="23547" xr:uid="{A4621B12-A53A-420C-9CE9-571B8D182447}"/>
    <cellStyle name="40% - Ênfase3 2 2 2 2 5" xfId="15970" xr:uid="{2150057E-1ADA-43AD-BE18-073118B35E75}"/>
    <cellStyle name="40% - Ênfase3 2 2 2 2 5 2" xfId="26864" xr:uid="{ABB8631B-F55D-4461-B40F-3BD513E6BBD1}"/>
    <cellStyle name="40% - Ênfase3 2 2 2 2 6" xfId="19745" xr:uid="{CE0F1E4B-534F-4783-981E-E3B9F0D80DBB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2 2" xfId="22910" xr:uid="{D2520E15-1E01-4465-A500-04E4EA33659F}"/>
    <cellStyle name="40% - Ênfase3 2 2 2 3 2 3" xfId="14831" xr:uid="{7EE22B27-52CC-43C5-874D-68C1EF2904A4}"/>
    <cellStyle name="40% - Ênfase3 2 2 2 3 2 3 2" xfId="25896" xr:uid="{715561BB-5F88-481D-93D2-0CC6B7F8F39D}"/>
    <cellStyle name="40% - Ênfase3 2 2 2 3 2 4" xfId="17258" xr:uid="{F548FF58-DB26-491A-A896-9C4934185D2A}"/>
    <cellStyle name="40% - Ênfase3 2 2 2 3 2 4 2" xfId="28072" xr:uid="{E9376E52-A49B-41B7-BF48-5F8FE6E83690}"/>
    <cellStyle name="40% - Ênfase3 2 2 2 3 2 5" xfId="20961" xr:uid="{6CAD8546-DDEC-443D-B0F7-ECA4FD68FA9F}"/>
    <cellStyle name="40% - Ênfase3 2 2 2 3 3" xfId="10251" xr:uid="{6FC46D56-3DFE-484E-8C02-3462F6FA1780}"/>
    <cellStyle name="40% - Ênfase3 2 2 2 3 3 2" xfId="13694" xr:uid="{98B28C46-747F-4D3E-98F2-B7EB5275A543}"/>
    <cellStyle name="40% - Ênfase3 2 2 2 3 3 2 2" xfId="24761" xr:uid="{391A1E80-E7AC-4B81-B69D-452ECC275C74}"/>
    <cellStyle name="40% - Ênfase3 2 2 2 3 3 3" xfId="21704" xr:uid="{69C7CA7C-1C44-43DF-AA33-793D7DCA8284}"/>
    <cellStyle name="40% - Ênfase3 2 2 2 3 4" xfId="12714" xr:uid="{4A97DB6E-C701-4382-B20B-128E87C4F8A1}"/>
    <cellStyle name="40% - Ênfase3 2 2 2 3 4 2" xfId="23829" xr:uid="{C722265B-6513-4D29-9E64-F6F958E79063}"/>
    <cellStyle name="40% - Ênfase3 2 2 2 3 5" xfId="15971" xr:uid="{327C73A3-1624-4069-BE14-8F5C2BC6EB88}"/>
    <cellStyle name="40% - Ênfase3 2 2 2 3 5 2" xfId="26865" xr:uid="{CCEFDB30-4BBE-4A87-B304-44F70A5DE09F}"/>
    <cellStyle name="40% - Ênfase3 2 2 2 3 6" xfId="19746" xr:uid="{49D311DC-3EA2-4DCC-B2D0-9C9BE170212F}"/>
    <cellStyle name="40% - Ênfase3 2 2 2 4" xfId="8911" xr:uid="{F4993B3A-0AE6-402B-B669-034BD8CD17EB}"/>
    <cellStyle name="40% - Ênfase3 2 2 2 4 2" xfId="10890" xr:uid="{5510DDA8-C9A6-4958-A7D1-6A3F5240B613}"/>
    <cellStyle name="40% - Ênfase3 2 2 2 4 2 2" xfId="22346" xr:uid="{555017B1-FF1A-45C3-9A6D-20F817C2BB32}"/>
    <cellStyle name="40% - Ênfase3 2 2 2 4 3" xfId="14253" xr:uid="{7E855481-A5F0-4952-806B-06D212B3DEFA}"/>
    <cellStyle name="40% - Ênfase3 2 2 2 4 3 2" xfId="25318" xr:uid="{529DCD2A-98B0-49A7-B125-01775D7EE16C}"/>
    <cellStyle name="40% - Ênfase3 2 2 2 4 4" xfId="16694" xr:uid="{611FE24D-CF6A-4290-8FE1-504F2D17FFFC}"/>
    <cellStyle name="40% - Ênfase3 2 2 2 4 4 2" xfId="27508" xr:uid="{AD09569A-856A-49ED-9379-AC99B66A77A2}"/>
    <cellStyle name="40% - Ênfase3 2 2 2 4 5" xfId="20397" xr:uid="{294D11AB-E87F-4DB8-9C7A-AF93951A5A15}"/>
    <cellStyle name="40% - Ênfase3 2 2 2 5" xfId="10249" xr:uid="{6D13D151-6415-4346-8A99-0D705A4E64D3}"/>
    <cellStyle name="40% - Ênfase3 2 2 2 5 2" xfId="13116" xr:uid="{563AE332-3841-4219-909A-0689DDC57CC0}"/>
    <cellStyle name="40% - Ênfase3 2 2 2 5 2 2" xfId="24183" xr:uid="{A42E74EB-23F9-461E-8B7B-C03BB9DC9327}"/>
    <cellStyle name="40% - Ênfase3 2 2 2 5 3" xfId="21702" xr:uid="{3D09976E-31F7-4B25-88D1-5C51CCD979D5}"/>
    <cellStyle name="40% - Ênfase3 2 2 2 6" xfId="12150" xr:uid="{D20F6A74-CCCC-415E-BF0D-5AA188C060E5}"/>
    <cellStyle name="40% - Ênfase3 2 2 2 6 2" xfId="23265" xr:uid="{C45DE6EA-ECCA-4786-9DAA-7443EAEBEBD2}"/>
    <cellStyle name="40% - Ênfase3 2 2 2 7" xfId="15969" xr:uid="{9B156262-E66A-41FC-80E1-3DA8067BE2DD}"/>
    <cellStyle name="40% - Ênfase3 2 2 2 7 2" xfId="26863" xr:uid="{1912368B-D15A-4BA3-87DE-398356234107}"/>
    <cellStyle name="40% - Ênfase3 2 2 2 8" xfId="19744" xr:uid="{0B0C4C2F-8D47-4EA0-9299-4D5774BBCA6F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2 2" xfId="22459" xr:uid="{0F953FC7-5EA4-4D71-872B-993F9F0C33B4}"/>
    <cellStyle name="40% - Ênfase3 2 2 3 2 3" xfId="14376" xr:uid="{F34DCD6A-7CC3-48E6-BCF2-C8A197C6E7E5}"/>
    <cellStyle name="40% - Ênfase3 2 2 3 2 3 2" xfId="25441" xr:uid="{04F84DBF-6AA4-448F-80ED-8A5573DB2F75}"/>
    <cellStyle name="40% - Ênfase3 2 2 3 2 4" xfId="16807" xr:uid="{82994066-0380-4929-ACEC-45E6917FF943}"/>
    <cellStyle name="40% - Ênfase3 2 2 3 2 4 2" xfId="27621" xr:uid="{67702106-2BDD-4F4E-B09F-090914F767EA}"/>
    <cellStyle name="40% - Ênfase3 2 2 3 2 5" xfId="20510" xr:uid="{8122AC3A-1756-4F67-8E86-B5CF92DFA2C0}"/>
    <cellStyle name="40% - Ênfase3 2 2 3 3" xfId="10252" xr:uid="{A590C11B-751A-4ED7-916C-D21DA5F867E9}"/>
    <cellStyle name="40% - Ênfase3 2 2 3 3 2" xfId="13239" xr:uid="{C2E9DF40-35A8-4CB7-9847-853D3FBB414C}"/>
    <cellStyle name="40% - Ênfase3 2 2 3 3 2 2" xfId="24306" xr:uid="{367D5070-E4FC-4A16-AF03-D8CECA58ABB9}"/>
    <cellStyle name="40% - Ênfase3 2 2 3 3 3" xfId="21705" xr:uid="{C0E0ACCF-E26F-4875-BEAC-320156306FB6}"/>
    <cellStyle name="40% - Ênfase3 2 2 3 4" xfId="12263" xr:uid="{6BF41B54-A9BD-4910-9E60-D22A5CD722B0}"/>
    <cellStyle name="40% - Ênfase3 2 2 3 4 2" xfId="23378" xr:uid="{3130792B-6542-48D0-AF54-0FD5BE8FC225}"/>
    <cellStyle name="40% - Ênfase3 2 2 3 5" xfId="15972" xr:uid="{41B67690-2D7A-41A2-A5BE-059B841E4D5D}"/>
    <cellStyle name="40% - Ênfase3 2 2 3 5 2" xfId="26866" xr:uid="{F457066D-3024-4FD6-BE32-B8A8857C39A2}"/>
    <cellStyle name="40% - Ênfase3 2 2 3 6" xfId="19747" xr:uid="{D9DF5984-6A8E-4564-B1A7-23E9611189A6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2 2" xfId="22741" xr:uid="{4858A28C-3407-40BD-8790-A05E10A411BF}"/>
    <cellStyle name="40% - Ênfase3 2 2 4 2 3" xfId="14662" xr:uid="{0A6E0AE4-0482-4E86-815A-C70FA666D824}"/>
    <cellStyle name="40% - Ênfase3 2 2 4 2 3 2" xfId="25727" xr:uid="{C1D7F06B-B450-4271-A6D0-C56AB94E00F8}"/>
    <cellStyle name="40% - Ênfase3 2 2 4 2 4" xfId="17089" xr:uid="{E5F66460-1E1D-4F60-82AA-F59A0AF43C9B}"/>
    <cellStyle name="40% - Ênfase3 2 2 4 2 4 2" xfId="27903" xr:uid="{76009E35-A867-4169-AD94-FBC69FB2EDBF}"/>
    <cellStyle name="40% - Ênfase3 2 2 4 2 5" xfId="20792" xr:uid="{3313C6A4-A696-4F39-939B-F3BC01D9DC32}"/>
    <cellStyle name="40% - Ênfase3 2 2 4 3" xfId="10253" xr:uid="{2ED435D8-A5FA-4794-9D99-99560518B264}"/>
    <cellStyle name="40% - Ênfase3 2 2 4 3 2" xfId="13525" xr:uid="{F857170C-F4FD-43CA-8AE7-CB829C2BF946}"/>
    <cellStyle name="40% - Ênfase3 2 2 4 3 2 2" xfId="24592" xr:uid="{DE8EDACF-E943-4B70-881A-3D97A55AE61A}"/>
    <cellStyle name="40% - Ênfase3 2 2 4 3 3" xfId="21706" xr:uid="{D1C270FF-143F-47BD-8D4E-2AB4DD1BD651}"/>
    <cellStyle name="40% - Ênfase3 2 2 4 4" xfId="12545" xr:uid="{F14EB48E-E9AF-4F7A-9B56-E49A631C17FA}"/>
    <cellStyle name="40% - Ênfase3 2 2 4 4 2" xfId="23660" xr:uid="{7FA57E54-7D4D-4D79-97EB-7171BA526CD0}"/>
    <cellStyle name="40% - Ênfase3 2 2 4 5" xfId="15973" xr:uid="{598D622A-F78F-4E9B-8BFA-B1DA5803D98F}"/>
    <cellStyle name="40% - Ênfase3 2 2 4 5 2" xfId="26867" xr:uid="{8CB87264-9EA2-4D80-AABE-9A9D31219E8D}"/>
    <cellStyle name="40% - Ênfase3 2 2 4 6" xfId="19748" xr:uid="{64DC63D3-6C40-4160-A276-E55F9AC7A2D2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2 2" xfId="23023" xr:uid="{A1E2931B-D92C-48FC-B366-962A1B508EF9}"/>
    <cellStyle name="40% - Ênfase3 2 2 5 2 3" xfId="14944" xr:uid="{95FEA74C-A771-45BE-817B-332A275F5524}"/>
    <cellStyle name="40% - Ênfase3 2 2 5 2 3 2" xfId="26009" xr:uid="{E9DB9880-EA2F-41C6-BF90-112E28911F5C}"/>
    <cellStyle name="40% - Ênfase3 2 2 5 2 4" xfId="17371" xr:uid="{7DCC8F3D-292A-493F-9FCA-C17C31B6B98B}"/>
    <cellStyle name="40% - Ênfase3 2 2 5 2 4 2" xfId="28185" xr:uid="{2596BE5A-79D9-46DF-85DF-727A09452A28}"/>
    <cellStyle name="40% - Ênfase3 2 2 5 2 5" xfId="21074" xr:uid="{1A9B1C5B-0004-4BEE-804D-368A252CFAF5}"/>
    <cellStyle name="40% - Ênfase3 2 2 5 3" xfId="10254" xr:uid="{0287ACED-035B-44BD-BDBD-9C3B9111D5EF}"/>
    <cellStyle name="40% - Ênfase3 2 2 5 3 2" xfId="13807" xr:uid="{15E435C0-F8E9-4062-9E6E-812A08B3A63B}"/>
    <cellStyle name="40% - Ênfase3 2 2 5 3 2 2" xfId="24874" xr:uid="{26885431-9FB8-4E1F-8D48-64B53E302811}"/>
    <cellStyle name="40% - Ênfase3 2 2 5 3 3" xfId="21707" xr:uid="{E12D086E-F3AD-4AE9-A3D5-57E2FDB04BF2}"/>
    <cellStyle name="40% - Ênfase3 2 2 5 4" xfId="12827" xr:uid="{6047DFC9-734B-4CCB-9F6C-D29F0D7BCB39}"/>
    <cellStyle name="40% - Ênfase3 2 2 5 4 2" xfId="23942" xr:uid="{58E9CB51-7EDB-41FE-A17A-C81C82CF7580}"/>
    <cellStyle name="40% - Ênfase3 2 2 5 5" xfId="15974" xr:uid="{CAC95EF8-DC19-4E0D-8A02-8D9138FC0FC4}"/>
    <cellStyle name="40% - Ênfase3 2 2 5 5 2" xfId="26868" xr:uid="{469C92AB-6993-4F65-B51D-0F7F884BA989}"/>
    <cellStyle name="40% - Ênfase3 2 2 5 6" xfId="19749" xr:uid="{06EFE089-8FDA-4F6B-BFF5-B5E25E9884A7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2 2 2" xfId="26156" xr:uid="{B39BA673-9807-451D-83B4-D02BB40E5A21}"/>
    <cellStyle name="40% - Ênfase3 2 2 6 2 3" xfId="22177" xr:uid="{B9B7E77D-ECDF-4F97-AD1F-EAC573FB0C16}"/>
    <cellStyle name="40% - Ênfase3 2 2 6 3" xfId="13956" xr:uid="{857B85C5-8E69-484A-B1F0-09B3E3F31859}"/>
    <cellStyle name="40% - Ênfase3 2 2 6 3 2" xfId="25021" xr:uid="{5CC28FA0-D1CF-4D8F-A746-85B5FEE77D41}"/>
    <cellStyle name="40% - Ênfase3 2 2 6 4" xfId="16525" xr:uid="{4C91380E-29FE-4759-8684-D38E8E39FAD3}"/>
    <cellStyle name="40% - Ênfase3 2 2 6 4 2" xfId="27339" xr:uid="{32BFF91C-335B-4F5B-84BC-EDB5AD97868F}"/>
    <cellStyle name="40% - Ênfase3 2 2 6 5" xfId="20228" xr:uid="{77B4CD4A-FC0A-453F-87C6-CCD9AAF2FDF3}"/>
    <cellStyle name="40% - Ênfase3 2 2 7" xfId="10248" xr:uid="{96057545-B5D8-4A13-9DF8-6E7C775865F2}"/>
    <cellStyle name="40% - Ênfase3 2 2 7 2" xfId="14080" xr:uid="{26AE6802-9118-46F5-8416-A826CE9E578A}"/>
    <cellStyle name="40% - Ênfase3 2 2 7 2 2" xfId="25145" xr:uid="{26A117C9-DD7B-4660-A382-299D91749BC9}"/>
    <cellStyle name="40% - Ênfase3 2 2 7 3" xfId="21701" xr:uid="{07C977DC-8CF7-454B-9F22-5CDB4CFDC696}"/>
    <cellStyle name="40% - Ênfase3 2 2 8" xfId="12941" xr:uid="{ABDC390F-FC57-4ADE-BBD2-62EE9F1F3A9F}"/>
    <cellStyle name="40% - Ênfase3 2 2 8 2" xfId="24010" xr:uid="{E2B4E36C-1087-491E-8958-B7F5F6D42E38}"/>
    <cellStyle name="40% - Ênfase3 2 2 9" xfId="11900" xr:uid="{2C84687D-F1AE-438C-B6A4-65E0B7C3DB2F}"/>
    <cellStyle name="40% - Ênfase3 2 2 9 2" xfId="23091" xr:uid="{0B51BAA0-BEEC-4182-A660-B5EB2C740D15}"/>
    <cellStyle name="40% - Ênfase3 2 3" xfId="7463" xr:uid="{4A0A70D4-2C59-4BF5-8BD0-5F245DA4C117}"/>
    <cellStyle name="40% - Ênfase3 2 3 10" xfId="19750" xr:uid="{07E21078-B05F-43C3-835C-CD9C2F303182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2 2" xfId="22684" xr:uid="{89251DA4-4EC1-4E1F-A9FE-C2CD0A3C512F}"/>
    <cellStyle name="40% - Ênfase3 2 3 2 2 2 3" xfId="14605" xr:uid="{6C5AEDCD-C6CF-4AAC-B48C-EB0D1F1630AD}"/>
    <cellStyle name="40% - Ênfase3 2 3 2 2 2 3 2" xfId="25670" xr:uid="{D0EF3A5A-35FA-468C-9018-5D8A957BEF20}"/>
    <cellStyle name="40% - Ênfase3 2 3 2 2 2 4" xfId="17032" xr:uid="{4CDF7822-D8EC-4E4B-9724-E2AAFB111992}"/>
    <cellStyle name="40% - Ênfase3 2 3 2 2 2 4 2" xfId="27846" xr:uid="{A17813F0-727C-45B9-9563-866E33A0D5F5}"/>
    <cellStyle name="40% - Ênfase3 2 3 2 2 2 5" xfId="20735" xr:uid="{F02A967E-D9D2-4C0C-81C4-764056C40695}"/>
    <cellStyle name="40% - Ênfase3 2 3 2 2 3" xfId="10257" xr:uid="{10D2072B-640F-454D-957D-B3A5F4450403}"/>
    <cellStyle name="40% - Ênfase3 2 3 2 2 3 2" xfId="13468" xr:uid="{53A65997-DBAF-49EB-BB6A-54BEF694BEFD}"/>
    <cellStyle name="40% - Ênfase3 2 3 2 2 3 2 2" xfId="24535" xr:uid="{9939E046-2A4B-4D1E-A1E5-5925CB11F98A}"/>
    <cellStyle name="40% - Ênfase3 2 3 2 2 3 3" xfId="21710" xr:uid="{DE978E70-986A-4E9A-857B-25DB1B33C419}"/>
    <cellStyle name="40% - Ênfase3 2 3 2 2 4" xfId="12488" xr:uid="{CFA473BD-8E31-47EF-8795-36B6EF87E2CA}"/>
    <cellStyle name="40% - Ênfase3 2 3 2 2 4 2" xfId="23603" xr:uid="{AC66531D-9EF3-440D-A5DA-359DB33AE41F}"/>
    <cellStyle name="40% - Ênfase3 2 3 2 2 5" xfId="15977" xr:uid="{0F575E8F-FFDD-4B9F-A4E0-EA18A9D599D0}"/>
    <cellStyle name="40% - Ênfase3 2 3 2 2 5 2" xfId="26871" xr:uid="{63E0A44B-6917-4FA3-83D4-983A8EAEA6AA}"/>
    <cellStyle name="40% - Ênfase3 2 3 2 2 6" xfId="19752" xr:uid="{040CDE16-D267-4DEF-B032-82B2026152ED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2 2" xfId="22966" xr:uid="{D80922D3-4367-4103-9FA3-0A8558F013EE}"/>
    <cellStyle name="40% - Ênfase3 2 3 2 3 2 3" xfId="14887" xr:uid="{873F981A-4093-449A-BD61-51F328554F8D}"/>
    <cellStyle name="40% - Ênfase3 2 3 2 3 2 3 2" xfId="25952" xr:uid="{EF7A27D2-9B87-4D00-8E46-3622548C83AF}"/>
    <cellStyle name="40% - Ênfase3 2 3 2 3 2 4" xfId="17314" xr:uid="{2F9A3EEE-2606-44C6-B182-7AF2D2D21B6C}"/>
    <cellStyle name="40% - Ênfase3 2 3 2 3 2 4 2" xfId="28128" xr:uid="{F3DF2C0A-F7AA-41BC-9157-D22BC0F3986B}"/>
    <cellStyle name="40% - Ênfase3 2 3 2 3 2 5" xfId="21017" xr:uid="{A8075248-BACE-4DD6-823E-97BACED1DA31}"/>
    <cellStyle name="40% - Ênfase3 2 3 2 3 3" xfId="10258" xr:uid="{2BA466C3-2C9F-4424-B1CC-99C04AA73D2C}"/>
    <cellStyle name="40% - Ênfase3 2 3 2 3 3 2" xfId="13750" xr:uid="{3AB852F0-DB69-434F-A911-21C6B37831A3}"/>
    <cellStyle name="40% - Ênfase3 2 3 2 3 3 2 2" xfId="24817" xr:uid="{C596AB07-5C89-421B-9FE3-EE860F50981E}"/>
    <cellStyle name="40% - Ênfase3 2 3 2 3 3 3" xfId="21711" xr:uid="{1B798FB4-BF39-4AC1-BACC-6A0EDD72C9F9}"/>
    <cellStyle name="40% - Ênfase3 2 3 2 3 4" xfId="12770" xr:uid="{D6D3F42F-3849-4B69-A08A-E2E58F3E4C8B}"/>
    <cellStyle name="40% - Ênfase3 2 3 2 3 4 2" xfId="23885" xr:uid="{05A14DB3-A175-4C4A-AD99-617202058342}"/>
    <cellStyle name="40% - Ênfase3 2 3 2 3 5" xfId="15978" xr:uid="{093A4885-C9AF-4914-8542-B973302AE3F7}"/>
    <cellStyle name="40% - Ênfase3 2 3 2 3 5 2" xfId="26872" xr:uid="{CC3414CA-A868-4820-A5D3-28B77C04022B}"/>
    <cellStyle name="40% - Ênfase3 2 3 2 3 6" xfId="19753" xr:uid="{07FEA778-DA13-43B0-8D22-D46EAB56B4EC}"/>
    <cellStyle name="40% - Ênfase3 2 3 2 4" xfId="8967" xr:uid="{7A4BC95F-261C-445C-99D0-0790E34595CF}"/>
    <cellStyle name="40% - Ênfase3 2 3 2 4 2" xfId="10946" xr:uid="{7493F32C-51ED-42F0-836D-9F22B7FC4E05}"/>
    <cellStyle name="40% - Ênfase3 2 3 2 4 2 2" xfId="22402" xr:uid="{65F6BEF0-353E-4C77-ABC8-17AC2A7D3BB3}"/>
    <cellStyle name="40% - Ênfase3 2 3 2 4 3" xfId="14309" xr:uid="{B169863B-0473-4E95-8AA6-F0793579C433}"/>
    <cellStyle name="40% - Ênfase3 2 3 2 4 3 2" xfId="25374" xr:uid="{DE0F4AE7-C02E-48A0-9A6E-4733D9BD2BD2}"/>
    <cellStyle name="40% - Ênfase3 2 3 2 4 4" xfId="16750" xr:uid="{878F27B3-027C-4B5B-9498-60FBAADC62D1}"/>
    <cellStyle name="40% - Ênfase3 2 3 2 4 4 2" xfId="27564" xr:uid="{9ABBD899-C68F-4BAB-9007-380AC16F24B2}"/>
    <cellStyle name="40% - Ênfase3 2 3 2 4 5" xfId="20453" xr:uid="{07C18BAD-56FC-41FB-AE15-C584376C751A}"/>
    <cellStyle name="40% - Ênfase3 2 3 2 5" xfId="10256" xr:uid="{F9477D9C-B354-45FA-8EE8-8014EA635154}"/>
    <cellStyle name="40% - Ênfase3 2 3 2 5 2" xfId="13172" xr:uid="{62688301-3EC5-4B1B-80DA-477B94B63F5B}"/>
    <cellStyle name="40% - Ênfase3 2 3 2 5 2 2" xfId="24239" xr:uid="{EE4E74F7-6881-4131-9867-0985EFA02471}"/>
    <cellStyle name="40% - Ênfase3 2 3 2 5 3" xfId="21709" xr:uid="{F94772C1-2DF6-46E5-8F6D-CF99B84361DB}"/>
    <cellStyle name="40% - Ênfase3 2 3 2 6" xfId="12206" xr:uid="{8885A586-6127-4C88-A395-EDE82E38745E}"/>
    <cellStyle name="40% - Ênfase3 2 3 2 6 2" xfId="23321" xr:uid="{79C400EE-FB43-4A43-813F-6E03F887D41F}"/>
    <cellStyle name="40% - Ênfase3 2 3 2 7" xfId="15976" xr:uid="{397CB2A8-8139-423B-87A8-F5F944CC3BFC}"/>
    <cellStyle name="40% - Ênfase3 2 3 2 7 2" xfId="26870" xr:uid="{474E0F9D-4D38-439B-AA2B-D6CA277703C7}"/>
    <cellStyle name="40% - Ênfase3 2 3 2 8" xfId="19751" xr:uid="{9EE84567-CBC4-4FF1-9587-E35898925781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2 2" xfId="22515" xr:uid="{5B06EF06-8072-4525-B60B-00EAB99D6157}"/>
    <cellStyle name="40% - Ênfase3 2 3 3 2 3" xfId="14432" xr:uid="{2CFB061C-5B79-4373-9742-BA62ADCBAC7B}"/>
    <cellStyle name="40% - Ênfase3 2 3 3 2 3 2" xfId="25497" xr:uid="{5DFA3C5E-EC1D-4DA9-923C-E2A64D284769}"/>
    <cellStyle name="40% - Ênfase3 2 3 3 2 4" xfId="16863" xr:uid="{B10953FE-9608-4B75-8AA8-121806850E60}"/>
    <cellStyle name="40% - Ênfase3 2 3 3 2 4 2" xfId="27677" xr:uid="{02F19364-EB7A-4B74-AC38-EDAA78D3B2F0}"/>
    <cellStyle name="40% - Ênfase3 2 3 3 2 5" xfId="20566" xr:uid="{43269EF1-83FF-4387-832A-81DB55C4C628}"/>
    <cellStyle name="40% - Ênfase3 2 3 3 3" xfId="10259" xr:uid="{72961E28-05D2-48CB-938D-98A91703CF85}"/>
    <cellStyle name="40% - Ênfase3 2 3 3 3 2" xfId="13295" xr:uid="{71A201A8-EEAB-4400-9825-C94AC6D44C2C}"/>
    <cellStyle name="40% - Ênfase3 2 3 3 3 2 2" xfId="24362" xr:uid="{34541183-D888-405D-81D1-6151A763DD36}"/>
    <cellStyle name="40% - Ênfase3 2 3 3 3 3" xfId="21712" xr:uid="{5F226C3E-3986-4CD0-B818-E327DEE8657A}"/>
    <cellStyle name="40% - Ênfase3 2 3 3 4" xfId="12319" xr:uid="{95B330EF-1ACE-418A-9DF3-5CED9D4A4B47}"/>
    <cellStyle name="40% - Ênfase3 2 3 3 4 2" xfId="23434" xr:uid="{E67E46E6-5318-4DB8-9547-4CD805E61E69}"/>
    <cellStyle name="40% - Ênfase3 2 3 3 5" xfId="15979" xr:uid="{51561D06-A379-4F8F-8398-4B40C1B93682}"/>
    <cellStyle name="40% - Ênfase3 2 3 3 5 2" xfId="26873" xr:uid="{F4C472FD-5FF2-44A1-A993-E75F79C8AE89}"/>
    <cellStyle name="40% - Ênfase3 2 3 3 6" xfId="19754" xr:uid="{066DEDBA-0093-4B3E-8B0C-6EF9879A4D3D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2 2" xfId="22797" xr:uid="{E7C33832-EEBE-4AF0-A754-871033F15F4A}"/>
    <cellStyle name="40% - Ênfase3 2 3 4 2 3" xfId="14718" xr:uid="{9F7E5D51-D22A-45B9-8D16-EF33A836AE9F}"/>
    <cellStyle name="40% - Ênfase3 2 3 4 2 3 2" xfId="25783" xr:uid="{F9CF5BE8-04D7-44BB-865D-054C4689574C}"/>
    <cellStyle name="40% - Ênfase3 2 3 4 2 4" xfId="17145" xr:uid="{9341F655-DBCF-4A09-A962-76AC39513F93}"/>
    <cellStyle name="40% - Ênfase3 2 3 4 2 4 2" xfId="27959" xr:uid="{21FE773D-A353-46D4-9B21-DD22D5132C75}"/>
    <cellStyle name="40% - Ênfase3 2 3 4 2 5" xfId="20848" xr:uid="{791BB58D-25E8-42CA-8D5D-50D95065C51E}"/>
    <cellStyle name="40% - Ênfase3 2 3 4 3" xfId="10260" xr:uid="{7C6A2269-1127-4BF4-9D40-9E9D2609AA79}"/>
    <cellStyle name="40% - Ênfase3 2 3 4 3 2" xfId="13581" xr:uid="{6EB8E8FD-9878-4E7F-9553-E322FDA48461}"/>
    <cellStyle name="40% - Ênfase3 2 3 4 3 2 2" xfId="24648" xr:uid="{B25485EC-0D3E-49E9-BDC6-E983A7C8E53E}"/>
    <cellStyle name="40% - Ênfase3 2 3 4 3 3" xfId="21713" xr:uid="{0D830F09-6577-461F-BC52-DA993A380FE9}"/>
    <cellStyle name="40% - Ênfase3 2 3 4 4" xfId="12601" xr:uid="{35272A0B-BB87-4353-B5E5-308A1BB93913}"/>
    <cellStyle name="40% - Ênfase3 2 3 4 4 2" xfId="23716" xr:uid="{19684080-287A-40BF-9B5C-6ADDBB004BEB}"/>
    <cellStyle name="40% - Ênfase3 2 3 4 5" xfId="15980" xr:uid="{5AECFB8C-E519-42F7-A076-1D73467CC29E}"/>
    <cellStyle name="40% - Ênfase3 2 3 4 5 2" xfId="26874" xr:uid="{B48D3551-EC88-4F5F-99E5-4C48D200E578}"/>
    <cellStyle name="40% - Ênfase3 2 3 4 6" xfId="19755" xr:uid="{5AD4ECF6-D31E-426B-A281-D35D83F513F1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2 2 2" xfId="26212" xr:uid="{7833428C-8A57-48B8-BACB-BED5A67134E1}"/>
    <cellStyle name="40% - Ênfase3 2 3 5 2 3" xfId="22233" xr:uid="{10A257CF-E266-4A2E-AE9C-495E11A95C1F}"/>
    <cellStyle name="40% - Ênfase3 2 3 5 3" xfId="14012" xr:uid="{F9E1B87A-7A21-4CF7-9BF6-3FA5FA7AAA73}"/>
    <cellStyle name="40% - Ênfase3 2 3 5 3 2" xfId="25077" xr:uid="{21DC02AF-9F15-47A8-AF26-2B95AFE8792A}"/>
    <cellStyle name="40% - Ênfase3 2 3 5 4" xfId="16581" xr:uid="{CE4FDB57-B98A-49C7-98B1-239FA7800C3A}"/>
    <cellStyle name="40% - Ênfase3 2 3 5 4 2" xfId="27395" xr:uid="{53C7AB7E-9B18-403A-B187-6499F2A4CFF1}"/>
    <cellStyle name="40% - Ênfase3 2 3 5 5" xfId="20284" xr:uid="{199D3D34-1004-4E40-8029-4A0E35858BC5}"/>
    <cellStyle name="40% - Ênfase3 2 3 6" xfId="10255" xr:uid="{3E49503C-8EDE-4B61-AE71-D7990A08D0F2}"/>
    <cellStyle name="40% - Ênfase3 2 3 6 2" xfId="14136" xr:uid="{158BC67A-2B10-4ADB-85EF-733EC9C4DBF5}"/>
    <cellStyle name="40% - Ênfase3 2 3 6 2 2" xfId="25201" xr:uid="{5A918D4F-9CA0-4B0B-A5BB-DF1103021D52}"/>
    <cellStyle name="40% - Ênfase3 2 3 6 3" xfId="21708" xr:uid="{C202A97E-712F-43C3-9EC5-9F923A215893}"/>
    <cellStyle name="40% - Ênfase3 2 3 7" xfId="12998" xr:uid="{73F21CF2-5A43-4E27-A710-15E52B9170D2}"/>
    <cellStyle name="40% - Ênfase3 2 3 7 2" xfId="24066" xr:uid="{2F9999B7-4C63-4195-94E3-2195A903F1AE}"/>
    <cellStyle name="40% - Ênfase3 2 3 8" xfId="11977" xr:uid="{6C7938E9-0010-42D9-9F4B-677283D50E8C}"/>
    <cellStyle name="40% - Ênfase3 2 3 8 2" xfId="23148" xr:uid="{BC92D513-C3BA-482E-867A-7C07DF0FBE5D}"/>
    <cellStyle name="40% - Ênfase3 2 3 9" xfId="15975" xr:uid="{89741095-A6B6-4F3E-A088-BF158C7E1376}"/>
    <cellStyle name="40% - Ênfase3 2 3 9 2" xfId="26869" xr:uid="{ED837C3C-A491-4FE4-B52B-F651468EBA23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2 2" xfId="22571" xr:uid="{AC718DD5-910A-47C0-B709-03CE27BF3B95}"/>
    <cellStyle name="40% - Ênfase3 2 5 2 2 3" xfId="14488" xr:uid="{E80059BA-A689-4E62-AB1B-FE1311E50969}"/>
    <cellStyle name="40% - Ênfase3 2 5 2 2 3 2" xfId="25553" xr:uid="{A742C05E-820E-4B24-85AF-AA0D3C5F2CB9}"/>
    <cellStyle name="40% - Ênfase3 2 5 2 2 4" xfId="16919" xr:uid="{BACB129A-335C-45F5-ACA2-B701B28C7C4D}"/>
    <cellStyle name="40% - Ênfase3 2 5 2 2 4 2" xfId="27733" xr:uid="{0E8952A7-5FDE-4D7A-9857-8A673136B3D8}"/>
    <cellStyle name="40% - Ênfase3 2 5 2 2 5" xfId="20622" xr:uid="{60596937-7A72-4E40-B4DA-A113564D1AC2}"/>
    <cellStyle name="40% - Ênfase3 2 5 2 3" xfId="10262" xr:uid="{79A0E9FF-D180-4EA5-921E-42553586D36E}"/>
    <cellStyle name="40% - Ênfase3 2 5 2 3 2" xfId="13351" xr:uid="{52B3B107-4EE9-46AD-9EB5-DBD70CB14AA8}"/>
    <cellStyle name="40% - Ênfase3 2 5 2 3 2 2" xfId="24418" xr:uid="{46DE3D2D-5F21-4F05-ADF0-D60257A1C2CC}"/>
    <cellStyle name="40% - Ênfase3 2 5 2 3 3" xfId="21715" xr:uid="{AEE5D340-A04A-4B7C-8B61-581D71C5915B}"/>
    <cellStyle name="40% - Ênfase3 2 5 2 4" xfId="12375" xr:uid="{AD1CE8EA-EB18-4107-9105-258882A85F46}"/>
    <cellStyle name="40% - Ênfase3 2 5 2 4 2" xfId="23490" xr:uid="{1AE91418-55B2-48DB-94D6-F7BF1AEF0EA8}"/>
    <cellStyle name="40% - Ênfase3 2 5 2 5" xfId="15982" xr:uid="{6384F656-5F10-421D-BD76-898AEF439BD3}"/>
    <cellStyle name="40% - Ênfase3 2 5 2 5 2" xfId="26876" xr:uid="{941D69D1-F471-46FA-B379-FC088D184D79}"/>
    <cellStyle name="40% - Ênfase3 2 5 2 6" xfId="19757" xr:uid="{7DA99A07-F451-40EF-9AB9-6CCD890C8FC7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2 2" xfId="22853" xr:uid="{EDC99F96-B666-4C6A-B846-B973435A08DE}"/>
    <cellStyle name="40% - Ênfase3 2 5 3 2 3" xfId="14774" xr:uid="{2D3432FF-54C1-4F9B-9DE6-EC902ECB74E0}"/>
    <cellStyle name="40% - Ênfase3 2 5 3 2 3 2" xfId="25839" xr:uid="{0193BE2E-C7C3-4544-BEBF-1D6D1F99108C}"/>
    <cellStyle name="40% - Ênfase3 2 5 3 2 4" xfId="17201" xr:uid="{3F0D002F-F395-42DB-8CD2-F37BB43BC899}"/>
    <cellStyle name="40% - Ênfase3 2 5 3 2 4 2" xfId="28015" xr:uid="{8EB3C3DF-4783-4710-94B6-99C06B5D1B62}"/>
    <cellStyle name="40% - Ênfase3 2 5 3 2 5" xfId="20904" xr:uid="{B0AB587B-302F-419D-A128-61AA09564DD1}"/>
    <cellStyle name="40% - Ênfase3 2 5 3 3" xfId="10263" xr:uid="{19C992C6-9CDE-4832-B2AF-E8FA6BE54D39}"/>
    <cellStyle name="40% - Ênfase3 2 5 3 3 2" xfId="13637" xr:uid="{714D49F3-F0B8-4C44-B09D-67C3DEEA96AF}"/>
    <cellStyle name="40% - Ênfase3 2 5 3 3 2 2" xfId="24704" xr:uid="{407FCC47-3FC0-43D7-B014-1F11D53E811A}"/>
    <cellStyle name="40% - Ênfase3 2 5 3 3 3" xfId="21716" xr:uid="{1DD09170-D1C6-4875-84C6-65A36A16E22F}"/>
    <cellStyle name="40% - Ênfase3 2 5 3 4" xfId="12657" xr:uid="{80B12BAA-C06E-4A5C-A992-48A306F40660}"/>
    <cellStyle name="40% - Ênfase3 2 5 3 4 2" xfId="23772" xr:uid="{BAE395BA-4200-4C5B-BCAE-85D9BDBC2D1F}"/>
    <cellStyle name="40% - Ênfase3 2 5 3 5" xfId="15983" xr:uid="{87379076-A19B-4FB0-9414-810617EE04E4}"/>
    <cellStyle name="40% - Ênfase3 2 5 3 5 2" xfId="26877" xr:uid="{AB6B4C15-6211-4D11-9F41-6A2B24C1F26D}"/>
    <cellStyle name="40% - Ênfase3 2 5 3 6" xfId="19758" xr:uid="{252A4487-9F7B-4ADA-A3C6-3EC481897942}"/>
    <cellStyle name="40% - Ênfase3 2 5 4" xfId="8853" xr:uid="{EA027B4E-B51E-47F1-8D75-AEE0CC918833}"/>
    <cellStyle name="40% - Ênfase3 2 5 4 2" xfId="10833" xr:uid="{F4208BAE-0A47-42FA-A310-90398AF98FC7}"/>
    <cellStyle name="40% - Ênfase3 2 5 4 2 2" xfId="22289" xr:uid="{00C63305-C7A6-49E8-B0C2-855D428553BB}"/>
    <cellStyle name="40% - Ênfase3 2 5 4 3" xfId="14192" xr:uid="{382AC835-5DC4-43BA-ADA7-B6CAB42D74A3}"/>
    <cellStyle name="40% - Ênfase3 2 5 4 3 2" xfId="25257" xr:uid="{128061C7-1235-47E8-A598-3785697C2FEB}"/>
    <cellStyle name="40% - Ênfase3 2 5 4 4" xfId="16637" xr:uid="{654B2B13-289D-419A-8EFE-3029A46CCB38}"/>
    <cellStyle name="40% - Ênfase3 2 5 4 4 2" xfId="27451" xr:uid="{B6FBDD99-DDB9-4EE2-B4D0-A201B55D1CD5}"/>
    <cellStyle name="40% - Ênfase3 2 5 4 5" xfId="20340" xr:uid="{C9D104B8-19F9-4A70-B659-86E0C81F7763}"/>
    <cellStyle name="40% - Ênfase3 2 5 5" xfId="10261" xr:uid="{DCB54F3B-692F-4694-A049-531F4B026D9B}"/>
    <cellStyle name="40% - Ênfase3 2 5 5 2" xfId="13054" xr:uid="{D4BB1557-ADC5-43FA-AA74-6ABFF25E128D}"/>
    <cellStyle name="40% - Ênfase3 2 5 5 2 2" xfId="24122" xr:uid="{23F8DE9F-E189-4923-A21F-0FAA6A82B6A8}"/>
    <cellStyle name="40% - Ênfase3 2 5 5 3" xfId="21714" xr:uid="{A7E19A80-FA40-433E-92EA-D2AEEBCF5833}"/>
    <cellStyle name="40% - Ênfase3 2 5 6" xfId="12033" xr:uid="{563E5CFE-1446-4E22-993E-CE25526BB5A0}"/>
    <cellStyle name="40% - Ênfase3 2 5 6 2" xfId="23204" xr:uid="{BE3ED8CF-DB11-441A-9E93-573CCD038462}"/>
    <cellStyle name="40% - Ênfase3 2 5 7" xfId="15981" xr:uid="{77EBF8E6-8AAA-4CD2-BA2E-05BD4F772341}"/>
    <cellStyle name="40% - Ênfase3 2 5 7 2" xfId="26875" xr:uid="{38C87EA2-F01D-4E04-920A-CC385C028324}"/>
    <cellStyle name="40% - Ênfase3 2 5 8" xfId="19756" xr:uid="{44A5E3CC-2FDC-4946-AFD0-751EB7C46600}"/>
    <cellStyle name="40% - Ênfase3 2 6" xfId="13888" xr:uid="{F398BB49-EA23-4306-8207-279F230356D1}"/>
    <cellStyle name="40% - Ênfase3 2 6 2" xfId="15074" xr:uid="{E2C1F762-9B9F-4D46-87DE-00125B15EB09}"/>
    <cellStyle name="40% - Ênfase3 2 6 2 2" xfId="26088" xr:uid="{E6A9ED2A-E0CF-4229-97EA-5D5C7B3A1BF2}"/>
    <cellStyle name="40% - Ênfase3 2 6 3" xfId="24953" xr:uid="{D55F112B-2BFE-4FD0-A2A0-0F97C6039043}"/>
    <cellStyle name="40% - Ênfase3 3" xfId="7473" xr:uid="{F89010E7-1830-47AF-8735-A92602EDB59C}"/>
    <cellStyle name="40% - Ênfase3 3 10" xfId="12956" xr:uid="{199271A9-E463-409D-AF22-092657AA58D6}"/>
    <cellStyle name="40% - Ênfase3 3 10 2" xfId="24024" xr:uid="{233D3C4F-4E15-4053-83AF-21ADF94716FF}"/>
    <cellStyle name="40% - Ênfase3 3 11" xfId="11935" xr:uid="{4FF0A495-DB0E-4E12-AFCE-EDFACDA50004}"/>
    <cellStyle name="40% - Ênfase3 3 11 2" xfId="23106" xr:uid="{F74B5686-377B-4D10-83CB-2F4D4CC2D407}"/>
    <cellStyle name="40% - Ênfase3 3 12" xfId="15984" xr:uid="{57C5C4EF-011C-4784-9CD8-2BAA8442BF0D}"/>
    <cellStyle name="40% - Ênfase3 3 12 2" xfId="26878" xr:uid="{77E44022-F799-417B-BB4F-D1CA90B95426}"/>
    <cellStyle name="40% - Ênfase3 3 13" xfId="19759" xr:uid="{6FE3F8F1-35C8-419C-A1F4-8B6B89B450D4}"/>
    <cellStyle name="40% - Ênfase3 3 2" xfId="7474" xr:uid="{893F2E2F-F635-4189-8776-73E3D2A1FC52}"/>
    <cellStyle name="40% - Ênfase3 3 2 10" xfId="19760" xr:uid="{8E0C9FFD-DC60-4F36-9888-3136A1E48B97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2 2" xfId="22698" xr:uid="{3A892CE0-6200-4D4D-8A41-BF004FBB0995}"/>
    <cellStyle name="40% - Ênfase3 3 2 2 2 2 3" xfId="14619" xr:uid="{DC52DAB7-D02C-485B-97F8-A2DFBCB62AE2}"/>
    <cellStyle name="40% - Ênfase3 3 2 2 2 2 3 2" xfId="25684" xr:uid="{AF4B01F7-09D4-407A-AB7F-3D45E7E7A3C0}"/>
    <cellStyle name="40% - Ênfase3 3 2 2 2 2 4" xfId="17046" xr:uid="{46CB5FBF-7638-482E-BCDB-2F61674B25AA}"/>
    <cellStyle name="40% - Ênfase3 3 2 2 2 2 4 2" xfId="27860" xr:uid="{09A2CD8B-E8D2-43FA-87F8-38E9B01EEF1D}"/>
    <cellStyle name="40% - Ênfase3 3 2 2 2 2 5" xfId="20749" xr:uid="{DD88C021-779D-4199-8450-1DB07C217259}"/>
    <cellStyle name="40% - Ênfase3 3 2 2 2 3" xfId="10267" xr:uid="{25EE2F4A-AC53-41CB-A6C3-116CACBC2CEC}"/>
    <cellStyle name="40% - Ênfase3 3 2 2 2 3 2" xfId="13482" xr:uid="{A0E6B5BC-3E58-479F-A92C-F60AE2E9EE0C}"/>
    <cellStyle name="40% - Ênfase3 3 2 2 2 3 2 2" xfId="24549" xr:uid="{C6D5B557-BE08-422A-9D68-8636030D70D8}"/>
    <cellStyle name="40% - Ênfase3 3 2 2 2 3 3" xfId="21720" xr:uid="{2ACA4607-2D59-42D3-A548-2B3FB7504C8A}"/>
    <cellStyle name="40% - Ênfase3 3 2 2 2 4" xfId="12502" xr:uid="{A6EB5417-F999-4748-8608-5D97A478D38F}"/>
    <cellStyle name="40% - Ênfase3 3 2 2 2 4 2" xfId="23617" xr:uid="{598B8490-0CAB-4BAB-9185-06DD1A2BF980}"/>
    <cellStyle name="40% - Ênfase3 3 2 2 2 5" xfId="15987" xr:uid="{2B7DAA07-D03B-4168-97BB-A79545DC918A}"/>
    <cellStyle name="40% - Ênfase3 3 2 2 2 5 2" xfId="26881" xr:uid="{ACE0470A-2AFB-4861-9979-C8590F38D936}"/>
    <cellStyle name="40% - Ênfase3 3 2 2 2 6" xfId="19762" xr:uid="{A2F583BA-0272-43BA-99C2-E13284E36A88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2 2" xfId="22980" xr:uid="{205D3192-477F-4D28-8F67-85BD2877A541}"/>
    <cellStyle name="40% - Ênfase3 3 2 2 3 2 3" xfId="14901" xr:uid="{585D4336-1224-4CAF-9691-5D7124A59D65}"/>
    <cellStyle name="40% - Ênfase3 3 2 2 3 2 3 2" xfId="25966" xr:uid="{4F695686-5DC1-465F-81E4-E63DC951BA0C}"/>
    <cellStyle name="40% - Ênfase3 3 2 2 3 2 4" xfId="17328" xr:uid="{86EDA1AC-436B-42E4-AF9E-E221D58B7C97}"/>
    <cellStyle name="40% - Ênfase3 3 2 2 3 2 4 2" xfId="28142" xr:uid="{968B9233-6FF0-4503-996B-8BB04E128B75}"/>
    <cellStyle name="40% - Ênfase3 3 2 2 3 2 5" xfId="21031" xr:uid="{8D0CEBC0-AE90-4998-99F7-5F04B39219AD}"/>
    <cellStyle name="40% - Ênfase3 3 2 2 3 3" xfId="10268" xr:uid="{C4FBD386-3438-4BE2-B0F6-1EDB7F6864A1}"/>
    <cellStyle name="40% - Ênfase3 3 2 2 3 3 2" xfId="13764" xr:uid="{8181D08A-9FD0-4D26-A254-AE3C57DCA78C}"/>
    <cellStyle name="40% - Ênfase3 3 2 2 3 3 2 2" xfId="24831" xr:uid="{CCF5C6A5-50B7-46D6-AE98-BF07CB6BC9C2}"/>
    <cellStyle name="40% - Ênfase3 3 2 2 3 3 3" xfId="21721" xr:uid="{2DED6BF2-6109-4514-B229-FBEA621D6280}"/>
    <cellStyle name="40% - Ênfase3 3 2 2 3 4" xfId="12784" xr:uid="{6B823018-C5FC-492A-8F99-FCCAB1F500E2}"/>
    <cellStyle name="40% - Ênfase3 3 2 2 3 4 2" xfId="23899" xr:uid="{C45701D8-E2B0-4608-8DAA-812F576FBD65}"/>
    <cellStyle name="40% - Ênfase3 3 2 2 3 5" xfId="15988" xr:uid="{53BF880B-BBA2-4ADB-9E95-4F614B5B4827}"/>
    <cellStyle name="40% - Ênfase3 3 2 2 3 5 2" xfId="26882" xr:uid="{E9F9D5F0-4BC1-4699-9870-33DBD0ED804C}"/>
    <cellStyle name="40% - Ênfase3 3 2 2 3 6" xfId="19763" xr:uid="{26E72C38-DB02-4AED-BE22-BD66F2818CD4}"/>
    <cellStyle name="40% - Ênfase3 3 2 2 4" xfId="8981" xr:uid="{7E5D6D58-D400-4B59-BBD9-A70A339E5EC0}"/>
    <cellStyle name="40% - Ênfase3 3 2 2 4 2" xfId="10960" xr:uid="{3E6CB957-E317-4F4B-B75B-5A5982F11BC6}"/>
    <cellStyle name="40% - Ênfase3 3 2 2 4 2 2" xfId="22416" xr:uid="{7AB7B2C0-15EA-4FA4-9E02-44BB449D30F4}"/>
    <cellStyle name="40% - Ênfase3 3 2 2 4 3" xfId="14323" xr:uid="{553975A9-9766-429C-8086-8426B905ADCC}"/>
    <cellStyle name="40% - Ênfase3 3 2 2 4 3 2" xfId="25388" xr:uid="{EB06B5A3-360A-4BC7-BBA6-7BE9E801FA8C}"/>
    <cellStyle name="40% - Ênfase3 3 2 2 4 4" xfId="16764" xr:uid="{EA5B458D-920A-4CA0-8839-974E41F5F5B7}"/>
    <cellStyle name="40% - Ênfase3 3 2 2 4 4 2" xfId="27578" xr:uid="{378B7980-85B5-493A-8673-5CF54EABD321}"/>
    <cellStyle name="40% - Ênfase3 3 2 2 4 5" xfId="20467" xr:uid="{2632F810-A02F-493B-B97D-F069CAB627C2}"/>
    <cellStyle name="40% - Ênfase3 3 2 2 5" xfId="10266" xr:uid="{3AF68C2B-83C8-4817-89B5-53290EDA443F}"/>
    <cellStyle name="40% - Ênfase3 3 2 2 5 2" xfId="13186" xr:uid="{2B174584-DD01-4FAE-AC17-479E82362415}"/>
    <cellStyle name="40% - Ênfase3 3 2 2 5 2 2" xfId="24253" xr:uid="{D1964170-AEB9-4EBC-A947-FAA2CF3AACEB}"/>
    <cellStyle name="40% - Ênfase3 3 2 2 5 3" xfId="21719" xr:uid="{0B293D15-43AB-441A-A24A-4133A3473344}"/>
    <cellStyle name="40% - Ênfase3 3 2 2 6" xfId="12220" xr:uid="{C38F6CA8-3331-441E-8F4E-17DDA59B6601}"/>
    <cellStyle name="40% - Ênfase3 3 2 2 6 2" xfId="23335" xr:uid="{796C81DF-59DF-4085-82B4-EC93E5C8976F}"/>
    <cellStyle name="40% - Ênfase3 3 2 2 7" xfId="15986" xr:uid="{D3D0B90C-8E29-4E01-AAA7-472C14FD2DFD}"/>
    <cellStyle name="40% - Ênfase3 3 2 2 7 2" xfId="26880" xr:uid="{1D461B2B-D2A7-4394-8393-6D333C1F9A9F}"/>
    <cellStyle name="40% - Ênfase3 3 2 2 8" xfId="19761" xr:uid="{1FA8137B-0F61-449C-8F62-203A1C1B7DE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2 2" xfId="22529" xr:uid="{F06BD0D3-91E2-46B1-ADDA-AEF1955AF6FF}"/>
    <cellStyle name="40% - Ênfase3 3 2 3 2 3" xfId="14446" xr:uid="{B986F6A5-0B0D-4CE5-889A-BE64FF3961E2}"/>
    <cellStyle name="40% - Ênfase3 3 2 3 2 3 2" xfId="25511" xr:uid="{0D6413E4-9C3F-4343-98CE-71B0238E6C08}"/>
    <cellStyle name="40% - Ênfase3 3 2 3 2 4" xfId="16877" xr:uid="{8F3D4DF7-A302-4E22-BCAE-AAB945B45C97}"/>
    <cellStyle name="40% - Ênfase3 3 2 3 2 4 2" xfId="27691" xr:uid="{22A4E115-DF77-49D5-8C8E-3FC883F0992E}"/>
    <cellStyle name="40% - Ênfase3 3 2 3 2 5" xfId="20580" xr:uid="{ED417880-CB38-4114-AC79-C5035877AF7A}"/>
    <cellStyle name="40% - Ênfase3 3 2 3 3" xfId="10269" xr:uid="{FABB3855-EEE0-4729-B5CD-ACF8F6C8480E}"/>
    <cellStyle name="40% - Ênfase3 3 2 3 3 2" xfId="13309" xr:uid="{A5133DAD-5365-4179-A4B7-79F08D30CAD5}"/>
    <cellStyle name="40% - Ênfase3 3 2 3 3 2 2" xfId="24376" xr:uid="{0E85BF96-498C-4FEE-967B-5EF0FFC86746}"/>
    <cellStyle name="40% - Ênfase3 3 2 3 3 3" xfId="21722" xr:uid="{7FE04F25-FBBF-4C4B-BB66-CBEED4FED142}"/>
    <cellStyle name="40% - Ênfase3 3 2 3 4" xfId="12333" xr:uid="{556CC0DF-5B72-4497-BF16-A7B0738D8FE8}"/>
    <cellStyle name="40% - Ênfase3 3 2 3 4 2" xfId="23448" xr:uid="{B03630CC-A9F3-4462-80D1-E77B1277FEFD}"/>
    <cellStyle name="40% - Ênfase3 3 2 3 5" xfId="15989" xr:uid="{C9454E13-3926-4B8D-ACE5-B8F0B9D86B41}"/>
    <cellStyle name="40% - Ênfase3 3 2 3 5 2" xfId="26883" xr:uid="{5F161236-42EC-4441-8776-C8A24E5A97C5}"/>
    <cellStyle name="40% - Ênfase3 3 2 3 6" xfId="19764" xr:uid="{27004AB0-7CF0-4821-900F-7B41D55FFAB5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2 2" xfId="22811" xr:uid="{BE7C86D9-E35F-4706-9C07-ABEF9B78F8EC}"/>
    <cellStyle name="40% - Ênfase3 3 2 4 2 3" xfId="14732" xr:uid="{6080B288-A53D-45EE-AD3D-0EEF8E762C3E}"/>
    <cellStyle name="40% - Ênfase3 3 2 4 2 3 2" xfId="25797" xr:uid="{33F89372-16AC-40DE-B496-9590C5439D0F}"/>
    <cellStyle name="40% - Ênfase3 3 2 4 2 4" xfId="17159" xr:uid="{78A9D5C4-ECA2-4C19-A327-2D1B1A3A9784}"/>
    <cellStyle name="40% - Ênfase3 3 2 4 2 4 2" xfId="27973" xr:uid="{1B479BC1-0E2F-4F77-A260-9CD505C686EA}"/>
    <cellStyle name="40% - Ênfase3 3 2 4 2 5" xfId="20862" xr:uid="{2944E04F-922D-423F-9185-C484AC124F55}"/>
    <cellStyle name="40% - Ênfase3 3 2 4 3" xfId="10270" xr:uid="{6B92EC3A-543A-4E69-ABB7-DB69B02EAF4A}"/>
    <cellStyle name="40% - Ênfase3 3 2 4 3 2" xfId="13595" xr:uid="{B93BFB98-E34D-4080-BAD8-C5D597C0A16C}"/>
    <cellStyle name="40% - Ênfase3 3 2 4 3 2 2" xfId="24662" xr:uid="{4D47AE14-737E-4DFE-84D4-DF3FEA21BCD9}"/>
    <cellStyle name="40% - Ênfase3 3 2 4 3 3" xfId="21723" xr:uid="{50D48F26-18B0-44E6-952C-97D1731DEDD8}"/>
    <cellStyle name="40% - Ênfase3 3 2 4 4" xfId="12615" xr:uid="{DBF2DC0A-44A2-4AE9-A345-B09199A37ECE}"/>
    <cellStyle name="40% - Ênfase3 3 2 4 4 2" xfId="23730" xr:uid="{5D2748F6-2940-4272-B31D-18073767E775}"/>
    <cellStyle name="40% - Ênfase3 3 2 4 5" xfId="15990" xr:uid="{233E5358-362F-4722-AF13-76334F072689}"/>
    <cellStyle name="40% - Ênfase3 3 2 4 5 2" xfId="26884" xr:uid="{E0B5FB67-7904-44BC-AAF8-4FC6C718D0F7}"/>
    <cellStyle name="40% - Ênfase3 3 2 4 6" xfId="19765" xr:uid="{4AB1DC89-109C-4230-9786-F7035F19F925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2 2 2" xfId="26226" xr:uid="{83EA63D6-EEDB-4D8B-A985-748ED7631AA6}"/>
    <cellStyle name="40% - Ênfase3 3 2 5 2 3" xfId="22247" xr:uid="{84F7AD5E-22DD-4AF4-884A-C041A8B5B5FB}"/>
    <cellStyle name="40% - Ênfase3 3 2 5 3" xfId="14026" xr:uid="{104B7375-D7E7-470B-990F-C0F2A0B6D4C8}"/>
    <cellStyle name="40% - Ênfase3 3 2 5 3 2" xfId="25091" xr:uid="{8015CD89-0F82-485F-9640-0BF1257276BD}"/>
    <cellStyle name="40% - Ênfase3 3 2 5 4" xfId="16595" xr:uid="{19094E4B-AF7E-46B2-88F5-CA51FDD87FB1}"/>
    <cellStyle name="40% - Ênfase3 3 2 5 4 2" xfId="27409" xr:uid="{6B673747-0647-4CB9-9BA5-F44DFC4B56A0}"/>
    <cellStyle name="40% - Ênfase3 3 2 5 5" xfId="20298" xr:uid="{61CD47D0-98BC-4501-867A-7D811DE16DBB}"/>
    <cellStyle name="40% - Ênfase3 3 2 6" xfId="10265" xr:uid="{8C2C96BD-555D-48B5-BC55-D08D53756804}"/>
    <cellStyle name="40% - Ênfase3 3 2 6 2" xfId="14150" xr:uid="{06A90872-0B23-480B-A7A7-79372E0BD4CB}"/>
    <cellStyle name="40% - Ênfase3 3 2 6 2 2" xfId="25215" xr:uid="{CA74DAF8-5279-485C-BEC1-A49B6FF2884F}"/>
    <cellStyle name="40% - Ênfase3 3 2 6 3" xfId="21718" xr:uid="{2F9CAFB0-2ADE-4AE4-93F7-7F218E481D15}"/>
    <cellStyle name="40% - Ênfase3 3 2 7" xfId="13012" xr:uid="{11253A88-6E7E-4557-8023-B8971170A725}"/>
    <cellStyle name="40% - Ênfase3 3 2 7 2" xfId="24080" xr:uid="{4A6CE5F8-E4EB-4431-9BCC-16FACFF18B16}"/>
    <cellStyle name="40% - Ênfase3 3 2 8" xfId="11991" xr:uid="{69F140A2-AF25-4D8E-A120-CF8C35ABFAF3}"/>
    <cellStyle name="40% - Ênfase3 3 2 8 2" xfId="23162" xr:uid="{0E258FEA-76D2-4305-9838-6BFE458B4B4D}"/>
    <cellStyle name="40% - Ênfase3 3 2 9" xfId="15985" xr:uid="{989AEAAD-D7ED-45F3-A434-33184E97FAB6}"/>
    <cellStyle name="40% - Ênfase3 3 2 9 2" xfId="26879" xr:uid="{FBA95F7B-8CEB-458D-AD0B-030A38421E05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2 2" xfId="22642" xr:uid="{7F77BEAE-AC3A-4086-9DF6-E0E9F371D53F}"/>
    <cellStyle name="40% - Ênfase3 3 3 2 2 3" xfId="14563" xr:uid="{637607EC-1B91-44F8-9CA8-3B89467F7133}"/>
    <cellStyle name="40% - Ênfase3 3 3 2 2 3 2" xfId="25628" xr:uid="{82DA0A83-7D9E-4D32-8557-8C583D4528D6}"/>
    <cellStyle name="40% - Ênfase3 3 3 2 2 4" xfId="16990" xr:uid="{94FDCAA0-9F8D-4B49-8F80-60A83D10577F}"/>
    <cellStyle name="40% - Ênfase3 3 3 2 2 4 2" xfId="27804" xr:uid="{523C8BF9-57AF-4710-BB64-C581892BD42F}"/>
    <cellStyle name="40% - Ênfase3 3 3 2 2 5" xfId="20693" xr:uid="{B4D55C7E-E052-493C-A55C-28213E0CA8D6}"/>
    <cellStyle name="40% - Ênfase3 3 3 2 3" xfId="10272" xr:uid="{FC94D347-47E8-4A09-A341-80A06F39C0E6}"/>
    <cellStyle name="40% - Ênfase3 3 3 2 3 2" xfId="13426" xr:uid="{15FFD5CF-8E61-46A1-B303-CE194EF57CD4}"/>
    <cellStyle name="40% - Ênfase3 3 3 2 3 2 2" xfId="24493" xr:uid="{866EAAFD-A3E3-458A-A19D-B49C297701AC}"/>
    <cellStyle name="40% - Ênfase3 3 3 2 3 3" xfId="21725" xr:uid="{62BFD8A0-AAEF-4C4C-B0B7-EEDA019B830A}"/>
    <cellStyle name="40% - Ênfase3 3 3 2 4" xfId="12446" xr:uid="{A5EC962A-88B9-4191-9D30-768900034326}"/>
    <cellStyle name="40% - Ênfase3 3 3 2 4 2" xfId="23561" xr:uid="{DEFA8E44-17A7-4BFE-85E4-039A9ACFDB63}"/>
    <cellStyle name="40% - Ênfase3 3 3 2 5" xfId="15992" xr:uid="{5B1F2950-D011-4081-9D3D-92C9DC0E15AA}"/>
    <cellStyle name="40% - Ênfase3 3 3 2 5 2" xfId="26886" xr:uid="{E74A29BC-3864-4055-9655-527D9CD9BAB5}"/>
    <cellStyle name="40% - Ênfase3 3 3 2 6" xfId="19767" xr:uid="{324C0A3B-7AE4-45AD-A29D-DC2CD69B27E8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2 2" xfId="22924" xr:uid="{19F3A3E2-6A23-449C-BC3C-5801030CA6CF}"/>
    <cellStyle name="40% - Ênfase3 3 3 3 2 3" xfId="14845" xr:uid="{4ED0580E-6065-4985-B398-4FCC43F63E89}"/>
    <cellStyle name="40% - Ênfase3 3 3 3 2 3 2" xfId="25910" xr:uid="{3DDFB121-A72F-4062-832A-A2385171A1FC}"/>
    <cellStyle name="40% - Ênfase3 3 3 3 2 4" xfId="17272" xr:uid="{500CC81E-5220-452D-897F-AB9D2A0B4636}"/>
    <cellStyle name="40% - Ênfase3 3 3 3 2 4 2" xfId="28086" xr:uid="{CBB9AE15-A9B2-4171-9F1B-5F6866ED391D}"/>
    <cellStyle name="40% - Ênfase3 3 3 3 2 5" xfId="20975" xr:uid="{226F6837-19F2-4401-ACD3-1E319F06F949}"/>
    <cellStyle name="40% - Ênfase3 3 3 3 3" xfId="10273" xr:uid="{C4073F68-3D31-4D46-B09C-CD794FF02497}"/>
    <cellStyle name="40% - Ênfase3 3 3 3 3 2" xfId="13708" xr:uid="{4BACE6AC-DFAA-4AC7-A827-47A2689F438A}"/>
    <cellStyle name="40% - Ênfase3 3 3 3 3 2 2" xfId="24775" xr:uid="{75D9799A-AE70-45BD-BB01-CE45F9D80C07}"/>
    <cellStyle name="40% - Ênfase3 3 3 3 3 3" xfId="21726" xr:uid="{E44E0BBB-F1CC-4E52-87D3-B73E2AC84BD7}"/>
    <cellStyle name="40% - Ênfase3 3 3 3 4" xfId="12728" xr:uid="{117C2437-A3CF-4CE4-9656-D253F374AC40}"/>
    <cellStyle name="40% - Ênfase3 3 3 3 4 2" xfId="23843" xr:uid="{FBF46DA3-9129-420A-ACE7-806D26F26048}"/>
    <cellStyle name="40% - Ênfase3 3 3 3 5" xfId="15993" xr:uid="{18419973-6554-4D08-AA4D-73BEA68C8ADB}"/>
    <cellStyle name="40% - Ênfase3 3 3 3 5 2" xfId="26887" xr:uid="{26B3EC0E-8B7B-4D5A-B7BF-83DF5D77D377}"/>
    <cellStyle name="40% - Ênfase3 3 3 3 6" xfId="19768" xr:uid="{344D6A46-B274-47CC-9F7C-2FFA43835C52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2 2 2" xfId="26170" xr:uid="{47612E96-D6DA-48E2-A960-F12D6CBD5113}"/>
    <cellStyle name="40% - Ênfase3 3 3 4 2 3" xfId="22360" xr:uid="{CFDB9116-24E5-4882-A5B7-C31EA6661330}"/>
    <cellStyle name="40% - Ênfase3 3 3 4 3" xfId="13970" xr:uid="{068E9B5D-C629-47F1-99B6-FC157D9890D2}"/>
    <cellStyle name="40% - Ênfase3 3 3 4 3 2" xfId="25035" xr:uid="{1CB1CE3D-64C8-4E5D-87B6-C2E773831E86}"/>
    <cellStyle name="40% - Ênfase3 3 3 4 4" xfId="16708" xr:uid="{EE51BC40-4720-482D-A017-48912FDB8FF6}"/>
    <cellStyle name="40% - Ênfase3 3 3 4 4 2" xfId="27522" xr:uid="{43CF61D5-82F8-4FFB-9511-02CC510F36B0}"/>
    <cellStyle name="40% - Ênfase3 3 3 4 5" xfId="20411" xr:uid="{DAC350BA-25E5-4345-B7D7-2235B4243155}"/>
    <cellStyle name="40% - Ênfase3 3 3 5" xfId="10271" xr:uid="{375EC426-FC20-4924-B255-FF034F8A7D83}"/>
    <cellStyle name="40% - Ênfase3 3 3 5 2" xfId="14267" xr:uid="{D6694891-86BD-4D35-9051-74DE2EA29EFB}"/>
    <cellStyle name="40% - Ênfase3 3 3 5 2 2" xfId="25332" xr:uid="{8A25B39E-B50F-4574-B505-92F7B63C07C0}"/>
    <cellStyle name="40% - Ênfase3 3 3 5 3" xfId="21724" xr:uid="{C59078CD-27D2-4335-9054-E2CE3C604127}"/>
    <cellStyle name="40% - Ênfase3 3 3 6" xfId="13130" xr:uid="{1876F40C-0401-423E-8089-9A29407C064C}"/>
    <cellStyle name="40% - Ênfase3 3 3 6 2" xfId="24197" xr:uid="{AE448EAC-1287-46EB-9026-24482613721D}"/>
    <cellStyle name="40% - Ênfase3 3 3 7" xfId="12164" xr:uid="{2D6A0F88-3681-4FE3-8272-4CD2C28217E1}"/>
    <cellStyle name="40% - Ênfase3 3 3 7 2" xfId="23279" xr:uid="{728BDE33-45B2-46DA-BCC4-196FC07A6886}"/>
    <cellStyle name="40% - Ênfase3 3 3 8" xfId="15991" xr:uid="{384E5431-74FA-4ED3-87FA-9889C8FEFF69}"/>
    <cellStyle name="40% - Ênfase3 3 3 8 2" xfId="26885" xr:uid="{7B2EE836-CE6E-42E4-88D3-7115FF88EE41}"/>
    <cellStyle name="40% - Ênfase3 3 3 9" xfId="19766" xr:uid="{4EEDDBCF-D02B-44D4-A1CC-5B8516222655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2 2" xfId="22585" xr:uid="{6E40EDA1-F4FC-4378-8475-C6C5583043CF}"/>
    <cellStyle name="40% - Ênfase3 3 4 2 2 3" xfId="14502" xr:uid="{7AFC9AD4-0ABD-40BD-9B6C-12EDB9A28B76}"/>
    <cellStyle name="40% - Ênfase3 3 4 2 2 3 2" xfId="25567" xr:uid="{F6869F2F-BC20-4085-AF76-6EEA177D0A55}"/>
    <cellStyle name="40% - Ênfase3 3 4 2 2 4" xfId="16933" xr:uid="{9C9990BB-AEE4-4FCB-A759-890C2D5237D2}"/>
    <cellStyle name="40% - Ênfase3 3 4 2 2 4 2" xfId="27747" xr:uid="{DD335E16-3C6D-4542-87F9-62B2D64E3399}"/>
    <cellStyle name="40% - Ênfase3 3 4 2 2 5" xfId="20636" xr:uid="{72C8B8D3-9BBA-49C8-8881-A6A0D055F30A}"/>
    <cellStyle name="40% - Ênfase3 3 4 2 3" xfId="10275" xr:uid="{FEB23B4D-B9AF-4060-B0A6-B58389FFC7C7}"/>
    <cellStyle name="40% - Ênfase3 3 4 2 3 2" xfId="13365" xr:uid="{32F1873D-BDA1-44F4-8068-929921D0E171}"/>
    <cellStyle name="40% - Ênfase3 3 4 2 3 2 2" xfId="24432" xr:uid="{F00B2870-60B2-4896-ACAC-C88C14A9438D}"/>
    <cellStyle name="40% - Ênfase3 3 4 2 3 3" xfId="21728" xr:uid="{78304973-2F97-461E-92C1-4ADD7C007563}"/>
    <cellStyle name="40% - Ênfase3 3 4 2 4" xfId="12389" xr:uid="{BE23D661-2E7B-4D00-BB49-29210D8BA386}"/>
    <cellStyle name="40% - Ênfase3 3 4 2 4 2" xfId="23504" xr:uid="{E7CD86F6-83D9-4219-BEB2-0E7DD0D9C28A}"/>
    <cellStyle name="40% - Ênfase3 3 4 2 5" xfId="15995" xr:uid="{0A697C10-FBD8-4061-8DD4-90658B93A6A5}"/>
    <cellStyle name="40% - Ênfase3 3 4 2 5 2" xfId="26889" xr:uid="{E824E2B3-7114-499B-8258-9864C02C5E1E}"/>
    <cellStyle name="40% - Ênfase3 3 4 2 6" xfId="19770" xr:uid="{02CC0829-6351-4938-BD56-A4BAA9EBE9B2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2 2" xfId="22867" xr:uid="{5FB1F22A-44B9-46D8-8EC9-074D1073476B}"/>
    <cellStyle name="40% - Ênfase3 3 4 3 2 3" xfId="14788" xr:uid="{B8241523-385B-4D4B-9519-96A6FE2E3B05}"/>
    <cellStyle name="40% - Ênfase3 3 4 3 2 3 2" xfId="25853" xr:uid="{41C769BE-C244-47ED-A235-EF8A2B4833D9}"/>
    <cellStyle name="40% - Ênfase3 3 4 3 2 4" xfId="17215" xr:uid="{777D8DE4-BD72-4821-83AC-C07120FE8385}"/>
    <cellStyle name="40% - Ênfase3 3 4 3 2 4 2" xfId="28029" xr:uid="{27B312EA-83D4-490E-884B-8F21C776DA8F}"/>
    <cellStyle name="40% - Ênfase3 3 4 3 2 5" xfId="20918" xr:uid="{8F7C5187-DCD2-4492-8A66-3A34E3C3BB12}"/>
    <cellStyle name="40% - Ênfase3 3 4 3 3" xfId="10276" xr:uid="{88B37BEA-5D5C-4496-B82E-07D91FB255B8}"/>
    <cellStyle name="40% - Ênfase3 3 4 3 3 2" xfId="13651" xr:uid="{5C10BBB9-71C4-47BA-B4E7-53AB7611CD12}"/>
    <cellStyle name="40% - Ênfase3 3 4 3 3 2 2" xfId="24718" xr:uid="{3EAC5FEB-23F8-493D-94FF-412BCB1A9F92}"/>
    <cellStyle name="40% - Ênfase3 3 4 3 3 3" xfId="21729" xr:uid="{4A93C358-5C68-4E79-9A14-94E658BD74DC}"/>
    <cellStyle name="40% - Ênfase3 3 4 3 4" xfId="12671" xr:uid="{C13A8934-69E7-4E76-9157-075194F577B4}"/>
    <cellStyle name="40% - Ênfase3 3 4 3 4 2" xfId="23786" xr:uid="{D292BF28-172A-4252-8E69-6B4F6AC328F4}"/>
    <cellStyle name="40% - Ênfase3 3 4 3 5" xfId="15996" xr:uid="{0DB4A7FE-D7C9-49BE-9D31-F3437A844CBF}"/>
    <cellStyle name="40% - Ênfase3 3 4 3 5 2" xfId="26890" xr:uid="{803E89BB-3015-4BC7-955F-210E1CD9FF03}"/>
    <cellStyle name="40% - Ênfase3 3 4 3 6" xfId="19771" xr:uid="{DEEF7395-4B6E-41AE-BA1F-B35891A711D4}"/>
    <cellStyle name="40% - Ênfase3 3 4 4" xfId="8867" xr:uid="{CA98645C-A8F0-4E1A-A016-A68F1E1422D7}"/>
    <cellStyle name="40% - Ênfase3 3 4 4 2" xfId="10847" xr:uid="{E5552B47-23CF-4204-8D58-552DBFEAC4B5}"/>
    <cellStyle name="40% - Ênfase3 3 4 4 2 2" xfId="22303" xr:uid="{17949B04-55AD-4078-A972-CE85FB2531F8}"/>
    <cellStyle name="40% - Ênfase3 3 4 4 3" xfId="14206" xr:uid="{B0B874AB-D466-462D-870F-B8462A263A30}"/>
    <cellStyle name="40% - Ênfase3 3 4 4 3 2" xfId="25271" xr:uid="{141E3799-A584-464C-855B-C09310744058}"/>
    <cellStyle name="40% - Ênfase3 3 4 4 4" xfId="16651" xr:uid="{15CB1EF1-37AD-43D1-800F-4D2B943B99A8}"/>
    <cellStyle name="40% - Ênfase3 3 4 4 4 2" xfId="27465" xr:uid="{A11DC167-1424-40D0-9F29-5A1DB8D87779}"/>
    <cellStyle name="40% - Ênfase3 3 4 4 5" xfId="20354" xr:uid="{B011E96F-2BE6-48F3-AB07-29A04181B147}"/>
    <cellStyle name="40% - Ênfase3 3 4 5" xfId="10274" xr:uid="{E6C41F55-7687-4577-8350-E4874FDBEA48}"/>
    <cellStyle name="40% - Ênfase3 3 4 5 2" xfId="13068" xr:uid="{DE4FB067-0CC6-4452-A8C0-DFA320294EFA}"/>
    <cellStyle name="40% - Ênfase3 3 4 5 2 2" xfId="24136" xr:uid="{D624C7F8-CCCB-418C-B514-97F5D468D8CC}"/>
    <cellStyle name="40% - Ênfase3 3 4 5 3" xfId="21727" xr:uid="{731EF7A8-30AB-4727-B370-9DBBA0D283FF}"/>
    <cellStyle name="40% - Ênfase3 3 4 6" xfId="12047" xr:uid="{539A6F04-94CD-471D-98BA-CDD8BECC9F45}"/>
    <cellStyle name="40% - Ênfase3 3 4 6 2" xfId="23218" xr:uid="{1A6B22C4-DBBA-449B-8A70-E81A2FA5FBBC}"/>
    <cellStyle name="40% - Ênfase3 3 4 7" xfId="15994" xr:uid="{F3BE571A-73B9-4E76-A252-B3901D08BAA8}"/>
    <cellStyle name="40% - Ênfase3 3 4 7 2" xfId="26888" xr:uid="{C69CCFA0-45E3-47C2-B6AD-4C047B087A08}"/>
    <cellStyle name="40% - Ênfase3 3 4 8" xfId="19769" xr:uid="{6FBB1BBE-D336-451B-823D-4FB436384E45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2 2" xfId="22473" xr:uid="{E01EB67F-DA67-4CE3-A5C7-8F19F1A39074}"/>
    <cellStyle name="40% - Ênfase3 3 5 2 3" xfId="14390" xr:uid="{E462FCF1-E739-42C1-9BA1-EE777E12C428}"/>
    <cellStyle name="40% - Ênfase3 3 5 2 3 2" xfId="25455" xr:uid="{3E8F9A03-CE32-448B-B535-F37E2DCC062B}"/>
    <cellStyle name="40% - Ênfase3 3 5 2 4" xfId="16821" xr:uid="{49C39519-A636-44D7-843C-5DE1B9711368}"/>
    <cellStyle name="40% - Ênfase3 3 5 2 4 2" xfId="27635" xr:uid="{4ABBDC79-E016-4818-8CD9-F53E35EA231C}"/>
    <cellStyle name="40% - Ênfase3 3 5 2 5" xfId="20524" xr:uid="{C54C9F1F-7DE2-42DC-BDF8-19BC7B89EDEF}"/>
    <cellStyle name="40% - Ênfase3 3 5 3" xfId="10277" xr:uid="{F4999B43-F1DC-4A05-B8D3-0D81990BE37A}"/>
    <cellStyle name="40% - Ênfase3 3 5 3 2" xfId="13253" xr:uid="{023F8D64-7145-4E11-BDD7-ECBA48675225}"/>
    <cellStyle name="40% - Ênfase3 3 5 3 2 2" xfId="24320" xr:uid="{058B90D6-6005-4B3F-BEC0-33EDE0B21F94}"/>
    <cellStyle name="40% - Ênfase3 3 5 3 3" xfId="21730" xr:uid="{8A63FD49-1D99-46C3-B544-97B80F62DDE7}"/>
    <cellStyle name="40% - Ênfase3 3 5 4" xfId="12277" xr:uid="{9D97F744-F353-4C92-A267-F599ECFF0C5D}"/>
    <cellStyle name="40% - Ênfase3 3 5 4 2" xfId="23392" xr:uid="{77EA786D-2D4C-47DC-B9DD-873F341CA976}"/>
    <cellStyle name="40% - Ênfase3 3 5 5" xfId="15997" xr:uid="{D208BFDB-1959-4AC9-870D-544FD8FF2A10}"/>
    <cellStyle name="40% - Ênfase3 3 5 5 2" xfId="26891" xr:uid="{F3AED9B1-C485-4C62-94E6-D46129694CE5}"/>
    <cellStyle name="40% - Ênfase3 3 5 6" xfId="19772" xr:uid="{059CE307-C6CF-4C67-AED6-492F7B07D7FE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2 2" xfId="22755" xr:uid="{4FEF21B2-7B19-4139-A2F7-8FA50DCBF208}"/>
    <cellStyle name="40% - Ênfase3 3 6 2 3" xfId="14676" xr:uid="{D65ABE40-B471-4898-92AB-C0ED689D126B}"/>
    <cellStyle name="40% - Ênfase3 3 6 2 3 2" xfId="25741" xr:uid="{EA24BAC3-01B7-4BFB-9BB6-CA9D68BE4D2A}"/>
    <cellStyle name="40% - Ênfase3 3 6 2 4" xfId="17103" xr:uid="{25B38B69-83CF-4FBB-93F1-2CFAD0526CF0}"/>
    <cellStyle name="40% - Ênfase3 3 6 2 4 2" xfId="27917" xr:uid="{BACFFD6D-1A3F-4914-8994-CCE411652077}"/>
    <cellStyle name="40% - Ênfase3 3 6 2 5" xfId="20806" xr:uid="{A4DB5F6C-1CEC-4FF9-B5C3-E3F456742659}"/>
    <cellStyle name="40% - Ênfase3 3 6 3" xfId="10278" xr:uid="{F8F6298B-EBAE-4DD3-AD44-D16E4374C89D}"/>
    <cellStyle name="40% - Ênfase3 3 6 3 2" xfId="13539" xr:uid="{029BE1BD-A1DA-4F48-8EC6-D2984CB6CD49}"/>
    <cellStyle name="40% - Ênfase3 3 6 3 2 2" xfId="24606" xr:uid="{B056DAD6-CF79-4F7B-828D-577AFB30577C}"/>
    <cellStyle name="40% - Ênfase3 3 6 3 3" xfId="21731" xr:uid="{46FE47EF-9086-46BC-981A-6CEB3F0543F4}"/>
    <cellStyle name="40% - Ênfase3 3 6 4" xfId="12559" xr:uid="{1949174D-6698-449D-881C-243E81A54152}"/>
    <cellStyle name="40% - Ênfase3 3 6 4 2" xfId="23674" xr:uid="{11CF547A-06E4-4E4A-B4B2-83B6AF350EFA}"/>
    <cellStyle name="40% - Ênfase3 3 6 5" xfId="15998" xr:uid="{194C6C41-18F1-42C3-A8B0-FD714B63126D}"/>
    <cellStyle name="40% - Ênfase3 3 6 5 2" xfId="26892" xr:uid="{2C10940A-BDC4-4CDF-A593-173BAC76C32F}"/>
    <cellStyle name="40% - Ênfase3 3 6 6" xfId="19773" xr:uid="{505CA115-7E08-4658-83ED-0BD60FF29AD4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2 2" xfId="23037" xr:uid="{5FEB0074-44BE-4B60-9C7D-FC678766F54B}"/>
    <cellStyle name="40% - Ênfase3 3 7 2 3" xfId="14958" xr:uid="{C2B7F155-1929-4FDD-B4DB-29F878658B39}"/>
    <cellStyle name="40% - Ênfase3 3 7 2 3 2" xfId="26023" xr:uid="{DA5E7531-32E0-44F0-8C6C-55159D7C0491}"/>
    <cellStyle name="40% - Ênfase3 3 7 2 4" xfId="17385" xr:uid="{C67A19C2-B153-4D46-BD95-DED1CF312562}"/>
    <cellStyle name="40% - Ênfase3 3 7 2 4 2" xfId="28199" xr:uid="{D2F2B825-B143-4965-8CBF-A1EE45BFBBE4}"/>
    <cellStyle name="40% - Ênfase3 3 7 2 5" xfId="21088" xr:uid="{4628DE43-F3A9-4079-920E-912409BCAEA9}"/>
    <cellStyle name="40% - Ênfase3 3 7 3" xfId="10279" xr:uid="{F9191376-47D7-459F-AFFC-1FAA843D294B}"/>
    <cellStyle name="40% - Ênfase3 3 7 3 2" xfId="13821" xr:uid="{890D55F0-34BA-4C91-BAB3-D42B16C581A4}"/>
    <cellStyle name="40% - Ênfase3 3 7 3 2 2" xfId="24888" xr:uid="{E74C6AA5-AF7C-41B3-9EC7-8FF705EEEF23}"/>
    <cellStyle name="40% - Ênfase3 3 7 3 3" xfId="21732" xr:uid="{444D419D-34D0-4381-AC26-EE1E26567252}"/>
    <cellStyle name="40% - Ênfase3 3 7 4" xfId="12841" xr:uid="{83C6952B-A486-438E-8582-B4E9B5EB929D}"/>
    <cellStyle name="40% - Ênfase3 3 7 4 2" xfId="23956" xr:uid="{C5041BA7-CF90-4393-A22A-E49418E9B309}"/>
    <cellStyle name="40% - Ênfase3 3 7 5" xfId="15999" xr:uid="{3E9F973B-0297-46AE-8A2C-BD461DC4B3B0}"/>
    <cellStyle name="40% - Ênfase3 3 7 5 2" xfId="26893" xr:uid="{484F206E-65DA-45A7-B7C1-8879D0C3C365}"/>
    <cellStyle name="40% - Ênfase3 3 7 6" xfId="19774" xr:uid="{7D4521D7-96A5-4F81-A3E6-BFC38890BA41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2 2 2" xfId="26103" xr:uid="{65050365-2F40-4C02-B155-4356876058A8}"/>
    <cellStyle name="40% - Ênfase3 3 8 2 3" xfId="22191" xr:uid="{36F4219D-F502-4C98-850A-B90540627CDC}"/>
    <cellStyle name="40% - Ênfase3 3 8 3" xfId="13903" xr:uid="{6758718E-3FE9-4537-8144-D24C30C4002A}"/>
    <cellStyle name="40% - Ênfase3 3 8 3 2" xfId="24968" xr:uid="{3E4648C8-9231-4E0D-8845-9BC34AFC3476}"/>
    <cellStyle name="40% - Ênfase3 3 8 4" xfId="16539" xr:uid="{1631114F-55AB-4A98-A575-B51FD7C70A75}"/>
    <cellStyle name="40% - Ênfase3 3 8 4 2" xfId="27353" xr:uid="{239B7D64-537D-4C56-84DB-EC0A0A489A70}"/>
    <cellStyle name="40% - Ênfase3 3 8 5" xfId="20242" xr:uid="{BECB8817-8BDE-403D-8FBA-ADF63C889AF3}"/>
    <cellStyle name="40% - Ênfase3 3 9" xfId="10264" xr:uid="{4CD4574F-5912-49FA-A1FB-D7B63EE87F10}"/>
    <cellStyle name="40% - Ênfase3 3 9 2" xfId="14094" xr:uid="{B335E0F6-331D-494A-BBBA-1B82B9ADBB7C}"/>
    <cellStyle name="40% - Ênfase3 3 9 2 2" xfId="25159" xr:uid="{A9C5E910-EAE8-4516-A096-10BA861E2FDA}"/>
    <cellStyle name="40% - Ênfase3 3 9 3" xfId="21717" xr:uid="{EE1DBCAB-D13B-45C4-8C86-3763C12E01F0}"/>
    <cellStyle name="40% - Ênfase3 4" xfId="7489" xr:uid="{DE230491-0453-4F39-9760-20BD8E8A562D}"/>
    <cellStyle name="40% - Ênfase3 4 10" xfId="12970" xr:uid="{44768D58-259F-4BA7-9EC3-2AB96B484569}"/>
    <cellStyle name="40% - Ênfase3 4 10 2" xfId="24038" xr:uid="{E45EC976-3A20-49F6-BCB3-B417B29D6DDA}"/>
    <cellStyle name="40% - Ênfase3 4 11" xfId="11949" xr:uid="{86F19613-A04F-487B-BE5F-35B0DD282A7C}"/>
    <cellStyle name="40% - Ênfase3 4 11 2" xfId="23120" xr:uid="{1B68A0B7-3954-41A4-99E4-E5A5A7562A56}"/>
    <cellStyle name="40% - Ênfase3 4 12" xfId="16000" xr:uid="{8A326724-8CFE-49BA-AC1C-C0DBE7CF422B}"/>
    <cellStyle name="40% - Ênfase3 4 12 2" xfId="26894" xr:uid="{866A5591-F601-45AD-B8D5-4BCBECF99024}"/>
    <cellStyle name="40% - Ênfase3 4 13" xfId="19775" xr:uid="{7B6F5AF4-CF19-48A5-8CA2-25A1A24835E4}"/>
    <cellStyle name="40% - Ênfase3 4 2" xfId="7490" xr:uid="{8D5740B5-18DF-4FF9-AB4D-F05A16FF9FD7}"/>
    <cellStyle name="40% - Ênfase3 4 2 10" xfId="19776" xr:uid="{D6C4C250-F15A-49F3-9C42-335E00046104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2 2" xfId="22712" xr:uid="{9C8B9DCB-4B13-4708-8616-59C4B256BB28}"/>
    <cellStyle name="40% - Ênfase3 4 2 2 2 2 3" xfId="14633" xr:uid="{DD754283-5D97-43E6-A7C4-AB9E2B2F56C4}"/>
    <cellStyle name="40% - Ênfase3 4 2 2 2 2 3 2" xfId="25698" xr:uid="{3BF4A7C0-E7F7-4D78-BE00-89DE0D981AFE}"/>
    <cellStyle name="40% - Ênfase3 4 2 2 2 2 4" xfId="17060" xr:uid="{D629ACC8-92CF-4B14-8807-A9BD07E69A18}"/>
    <cellStyle name="40% - Ênfase3 4 2 2 2 2 4 2" xfId="27874" xr:uid="{14E1D1A4-1187-424D-9464-E67AE8C22E05}"/>
    <cellStyle name="40% - Ênfase3 4 2 2 2 2 5" xfId="20763" xr:uid="{A3305198-0C37-4888-9519-8308F6D945A2}"/>
    <cellStyle name="40% - Ênfase3 4 2 2 2 3" xfId="10283" xr:uid="{3161D613-8F78-472F-946A-1B5B7A46B944}"/>
    <cellStyle name="40% - Ênfase3 4 2 2 2 3 2" xfId="13496" xr:uid="{195E7E56-491D-4346-871F-36B8F98FD5E4}"/>
    <cellStyle name="40% - Ênfase3 4 2 2 2 3 2 2" xfId="24563" xr:uid="{94F78E37-0DEE-448E-A0B9-495870949748}"/>
    <cellStyle name="40% - Ênfase3 4 2 2 2 3 3" xfId="21736" xr:uid="{D5AAA4D2-D9DB-4664-939C-2448CC7C2CE6}"/>
    <cellStyle name="40% - Ênfase3 4 2 2 2 4" xfId="12516" xr:uid="{BD5FB272-5DA0-46AB-B3E2-53A32DB6230B}"/>
    <cellStyle name="40% - Ênfase3 4 2 2 2 4 2" xfId="23631" xr:uid="{7E659F7E-634B-411C-AB0F-06233C2826D4}"/>
    <cellStyle name="40% - Ênfase3 4 2 2 2 5" xfId="16003" xr:uid="{E548C31D-F8E1-42F7-91EF-0DCF6549D032}"/>
    <cellStyle name="40% - Ênfase3 4 2 2 2 5 2" xfId="26897" xr:uid="{912396FB-3E69-42BC-B57D-40407F8F423E}"/>
    <cellStyle name="40% - Ênfase3 4 2 2 2 6" xfId="19778" xr:uid="{28FB4EDB-CE00-4E40-985F-8AF8B73694DF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2 2" xfId="22994" xr:uid="{8A3AF4F3-D783-4B05-AC13-291BA10DB8C5}"/>
    <cellStyle name="40% - Ênfase3 4 2 2 3 2 3" xfId="14915" xr:uid="{354AC912-83B6-472F-A233-404D12657632}"/>
    <cellStyle name="40% - Ênfase3 4 2 2 3 2 3 2" xfId="25980" xr:uid="{65394674-2512-4F9D-AB9A-BFA9F53B8178}"/>
    <cellStyle name="40% - Ênfase3 4 2 2 3 2 4" xfId="17342" xr:uid="{F38B3AB3-1E1D-48D4-8E18-BC5EFDBE3EA0}"/>
    <cellStyle name="40% - Ênfase3 4 2 2 3 2 4 2" xfId="28156" xr:uid="{268A9522-8188-4AB8-BAFC-845C0BE8EE45}"/>
    <cellStyle name="40% - Ênfase3 4 2 2 3 2 5" xfId="21045" xr:uid="{FDDFA2E4-CB79-4C14-89FF-DCD775A72B4F}"/>
    <cellStyle name="40% - Ênfase3 4 2 2 3 3" xfId="10284" xr:uid="{173E3E68-A22D-4A87-B16F-E9EE462CF3FD}"/>
    <cellStyle name="40% - Ênfase3 4 2 2 3 3 2" xfId="13778" xr:uid="{79734671-D183-40B4-9F7A-3C8754C40FD9}"/>
    <cellStyle name="40% - Ênfase3 4 2 2 3 3 2 2" xfId="24845" xr:uid="{08F11DD9-13CD-4DDD-B415-D456212AFADE}"/>
    <cellStyle name="40% - Ênfase3 4 2 2 3 3 3" xfId="21737" xr:uid="{A1D6DB5B-CD6B-4617-8F79-2E24CCE14D76}"/>
    <cellStyle name="40% - Ênfase3 4 2 2 3 4" xfId="12798" xr:uid="{184B76A2-A24C-4952-80CA-32EDE96D0375}"/>
    <cellStyle name="40% - Ênfase3 4 2 2 3 4 2" xfId="23913" xr:uid="{8144DBA2-B976-4658-BD63-D862CF60B222}"/>
    <cellStyle name="40% - Ênfase3 4 2 2 3 5" xfId="16004" xr:uid="{D403D9F0-5662-424D-A0D1-4DBFA9866558}"/>
    <cellStyle name="40% - Ênfase3 4 2 2 3 5 2" xfId="26898" xr:uid="{453B3A6F-4B77-4455-A871-30FE55F70662}"/>
    <cellStyle name="40% - Ênfase3 4 2 2 3 6" xfId="19779" xr:uid="{7B500FED-25F7-41D9-BE1F-6E26028FBD83}"/>
    <cellStyle name="40% - Ênfase3 4 2 2 4" xfId="8995" xr:uid="{06C386FF-5F2A-47DD-824B-C722B8401CDC}"/>
    <cellStyle name="40% - Ênfase3 4 2 2 4 2" xfId="10974" xr:uid="{AE7B1252-9966-44AA-9DF9-9C3B9515C994}"/>
    <cellStyle name="40% - Ênfase3 4 2 2 4 2 2" xfId="22430" xr:uid="{4F376726-DA50-4C90-B0FA-0EC0982575F2}"/>
    <cellStyle name="40% - Ênfase3 4 2 2 4 3" xfId="14337" xr:uid="{F1B429DB-4257-4BBF-9715-C216BFADD746}"/>
    <cellStyle name="40% - Ênfase3 4 2 2 4 3 2" xfId="25402" xr:uid="{AD36D9AE-067D-4D80-988E-A6D9E5EDDA42}"/>
    <cellStyle name="40% - Ênfase3 4 2 2 4 4" xfId="16778" xr:uid="{12956C18-F33D-4435-8C52-7859AF036162}"/>
    <cellStyle name="40% - Ênfase3 4 2 2 4 4 2" xfId="27592" xr:uid="{0C483DD3-5C2A-448C-A861-7688EC5B2507}"/>
    <cellStyle name="40% - Ênfase3 4 2 2 4 5" xfId="20481" xr:uid="{9BB13AD1-7AF9-4E98-94A6-07B51784B233}"/>
    <cellStyle name="40% - Ênfase3 4 2 2 5" xfId="10282" xr:uid="{C7B75484-383B-4160-B929-F75E8FCB7E09}"/>
    <cellStyle name="40% - Ênfase3 4 2 2 5 2" xfId="13200" xr:uid="{20C23CC3-9F49-4852-90E5-2DCA0BEB295A}"/>
    <cellStyle name="40% - Ênfase3 4 2 2 5 2 2" xfId="24267" xr:uid="{B3B896CE-6A70-4835-BFA1-7C7AA3CFD4D0}"/>
    <cellStyle name="40% - Ênfase3 4 2 2 5 3" xfId="21735" xr:uid="{7C40EED0-E36E-4D3E-B899-10DF2B1A8657}"/>
    <cellStyle name="40% - Ênfase3 4 2 2 6" xfId="12234" xr:uid="{95653112-6EEE-4CBD-B634-EB74593CE4D6}"/>
    <cellStyle name="40% - Ênfase3 4 2 2 6 2" xfId="23349" xr:uid="{663FD21A-3308-4CC8-A222-CE9D7AC77F75}"/>
    <cellStyle name="40% - Ênfase3 4 2 2 7" xfId="16002" xr:uid="{346335E6-B258-4C77-96DC-91074C6272C9}"/>
    <cellStyle name="40% - Ênfase3 4 2 2 7 2" xfId="26896" xr:uid="{C2CB1804-9E5E-4602-9E86-22E3455787F0}"/>
    <cellStyle name="40% - Ênfase3 4 2 2 8" xfId="19777" xr:uid="{1E86FDE1-10E2-4DC0-B9F9-C67359D4F65A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2 2" xfId="22543" xr:uid="{40120568-5409-4EFF-9DC6-EF6922B0C2C5}"/>
    <cellStyle name="40% - Ênfase3 4 2 3 2 3" xfId="14460" xr:uid="{4B7CE3EE-4156-43B4-80BD-24DDFE2B9100}"/>
    <cellStyle name="40% - Ênfase3 4 2 3 2 3 2" xfId="25525" xr:uid="{A8082582-FC4B-4B8B-858A-910F76FFF39C}"/>
    <cellStyle name="40% - Ênfase3 4 2 3 2 4" xfId="16891" xr:uid="{9C20055F-2429-4083-8110-B53EA8F49823}"/>
    <cellStyle name="40% - Ênfase3 4 2 3 2 4 2" xfId="27705" xr:uid="{46E8F6F6-43AD-4973-9A7C-F6E2F9A2BEF9}"/>
    <cellStyle name="40% - Ênfase3 4 2 3 2 5" xfId="20594" xr:uid="{FA59FF97-A019-455B-89B7-7BAB3CFF7DB6}"/>
    <cellStyle name="40% - Ênfase3 4 2 3 3" xfId="10285" xr:uid="{C93E227B-F85A-4DAB-878C-439B48F64106}"/>
    <cellStyle name="40% - Ênfase3 4 2 3 3 2" xfId="13323" xr:uid="{DBE3A7F5-C1E5-4117-8F35-08B84DE109C3}"/>
    <cellStyle name="40% - Ênfase3 4 2 3 3 2 2" xfId="24390" xr:uid="{C93E019B-C2DE-48EC-B8AA-6FFC40156771}"/>
    <cellStyle name="40% - Ênfase3 4 2 3 3 3" xfId="21738" xr:uid="{45452420-6125-4919-82E6-2392990E1E17}"/>
    <cellStyle name="40% - Ênfase3 4 2 3 4" xfId="12347" xr:uid="{22786513-3DB9-411A-A27F-4806195F7C45}"/>
    <cellStyle name="40% - Ênfase3 4 2 3 4 2" xfId="23462" xr:uid="{494786DC-1B00-42A3-8AEE-91A9AB1CF354}"/>
    <cellStyle name="40% - Ênfase3 4 2 3 5" xfId="16005" xr:uid="{2130E31C-5A0E-4A15-9569-15E2568C0857}"/>
    <cellStyle name="40% - Ênfase3 4 2 3 5 2" xfId="26899" xr:uid="{1E2C7F65-94CC-4CB2-9CF0-2EFFCEAB82BB}"/>
    <cellStyle name="40% - Ênfase3 4 2 3 6" xfId="19780" xr:uid="{381F6E70-7EE3-4CAB-89A6-7BC9FA1B08AA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2 2" xfId="22825" xr:uid="{EFCE87AC-DDED-4276-89E0-1665E48107EB}"/>
    <cellStyle name="40% - Ênfase3 4 2 4 2 3" xfId="14746" xr:uid="{3900E25D-3C58-46F1-866C-171CBA94BB1D}"/>
    <cellStyle name="40% - Ênfase3 4 2 4 2 3 2" xfId="25811" xr:uid="{999E3E95-95E8-4E72-B026-BFEB400E7473}"/>
    <cellStyle name="40% - Ênfase3 4 2 4 2 4" xfId="17173" xr:uid="{9BF9D908-CD88-4F81-A0F9-E30821C6128B}"/>
    <cellStyle name="40% - Ênfase3 4 2 4 2 4 2" xfId="27987" xr:uid="{A1D2F032-6E89-41A3-ACCE-3A16440DE68B}"/>
    <cellStyle name="40% - Ênfase3 4 2 4 2 5" xfId="20876" xr:uid="{9CF6C35E-0E30-408D-9069-0817B94D8BC9}"/>
    <cellStyle name="40% - Ênfase3 4 2 4 3" xfId="10286" xr:uid="{8C46163C-D4C4-40B9-A981-47D06B39F863}"/>
    <cellStyle name="40% - Ênfase3 4 2 4 3 2" xfId="13609" xr:uid="{D8C5F56A-CDCF-48DC-8DB4-3051E05C26A0}"/>
    <cellStyle name="40% - Ênfase3 4 2 4 3 2 2" xfId="24676" xr:uid="{2A2AFD5C-6F57-4D61-93C7-68AF1D1FDDDE}"/>
    <cellStyle name="40% - Ênfase3 4 2 4 3 3" xfId="21739" xr:uid="{5DB35FE2-15D4-46EC-8249-3A54D20A8A00}"/>
    <cellStyle name="40% - Ênfase3 4 2 4 4" xfId="12629" xr:uid="{C7753E4C-C426-4AA3-B48E-D243DAFEA30A}"/>
    <cellStyle name="40% - Ênfase3 4 2 4 4 2" xfId="23744" xr:uid="{D3045B56-6A5B-4B78-BB97-F00BDA019FC4}"/>
    <cellStyle name="40% - Ênfase3 4 2 4 5" xfId="16006" xr:uid="{78EDD686-2220-40AF-A178-E38C5EF2DB0D}"/>
    <cellStyle name="40% - Ênfase3 4 2 4 5 2" xfId="26900" xr:uid="{EE4A4A49-8A72-46BB-AF46-F62CC5232544}"/>
    <cellStyle name="40% - Ênfase3 4 2 4 6" xfId="19781" xr:uid="{E3389A6A-D012-4418-9889-113782D1ECFE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2 2 2" xfId="26240" xr:uid="{978FD1FA-5DEB-477C-8228-7F0E49F1C3F8}"/>
    <cellStyle name="40% - Ênfase3 4 2 5 2 3" xfId="22261" xr:uid="{5F0B9FD4-A3CB-48D5-98E2-98FA46740827}"/>
    <cellStyle name="40% - Ênfase3 4 2 5 3" xfId="14040" xr:uid="{9CDCC007-1449-4A46-8F66-50C7740E0C09}"/>
    <cellStyle name="40% - Ênfase3 4 2 5 3 2" xfId="25105" xr:uid="{37E058FE-5CB0-4164-9EA7-61616AFBEF30}"/>
    <cellStyle name="40% - Ênfase3 4 2 5 4" xfId="16609" xr:uid="{D0ADF5F9-0EF1-4AB1-8FF4-F7E68F880259}"/>
    <cellStyle name="40% - Ênfase3 4 2 5 4 2" xfId="27423" xr:uid="{AB16547C-DF4C-4B15-AA76-45B8DD434333}"/>
    <cellStyle name="40% - Ênfase3 4 2 5 5" xfId="20312" xr:uid="{D0EF4549-FEA3-413F-B040-151566133527}"/>
    <cellStyle name="40% - Ênfase3 4 2 6" xfId="10281" xr:uid="{AD9F4C76-DB83-4C99-AAAA-873F08364B7F}"/>
    <cellStyle name="40% - Ênfase3 4 2 6 2" xfId="14164" xr:uid="{1CB3B53E-5129-4020-B979-9C14472F52E7}"/>
    <cellStyle name="40% - Ênfase3 4 2 6 2 2" xfId="25229" xr:uid="{26868EAA-F0F3-417E-9744-BC62DCAB0167}"/>
    <cellStyle name="40% - Ênfase3 4 2 6 3" xfId="21734" xr:uid="{873EC020-9CC4-4AEF-865B-F5673A2BC3BD}"/>
    <cellStyle name="40% - Ênfase3 4 2 7" xfId="13026" xr:uid="{0DCD60C8-E3B9-4021-B9FB-3E7A58C010DD}"/>
    <cellStyle name="40% - Ênfase3 4 2 7 2" xfId="24094" xr:uid="{192FC58D-DB2F-4012-BD2E-EA03E77AEBE5}"/>
    <cellStyle name="40% - Ênfase3 4 2 8" xfId="12005" xr:uid="{0F6DAE0C-1027-4E91-885F-26A9CE888391}"/>
    <cellStyle name="40% - Ênfase3 4 2 8 2" xfId="23176" xr:uid="{EFE2DDDA-FDD8-4589-9BFA-9FD2639849A2}"/>
    <cellStyle name="40% - Ênfase3 4 2 9" xfId="16001" xr:uid="{8B2AB6C8-B0B7-413A-8E4A-2B4DCB8561EC}"/>
    <cellStyle name="40% - Ênfase3 4 2 9 2" xfId="26895" xr:uid="{6319DBE6-B298-4BEE-92DE-6304BFCAD70E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2 2" xfId="22656" xr:uid="{675BCBC5-2DFB-45C6-A420-FC362B6F8E8E}"/>
    <cellStyle name="40% - Ênfase3 4 3 2 2 3" xfId="14577" xr:uid="{AB13747B-241A-4CF1-BCF0-5E137339C6B0}"/>
    <cellStyle name="40% - Ênfase3 4 3 2 2 3 2" xfId="25642" xr:uid="{5A7C5B34-8D0F-4B5B-8400-E5A6BBC5F35F}"/>
    <cellStyle name="40% - Ênfase3 4 3 2 2 4" xfId="17004" xr:uid="{70701A0E-75FC-49A1-9C1E-AC14A6511D6A}"/>
    <cellStyle name="40% - Ênfase3 4 3 2 2 4 2" xfId="27818" xr:uid="{3C8CB9B9-BE3C-41AE-953A-C0FA150A6DEE}"/>
    <cellStyle name="40% - Ênfase3 4 3 2 2 5" xfId="20707" xr:uid="{31AA177A-DC7E-4741-B7AF-7BEE59506C80}"/>
    <cellStyle name="40% - Ênfase3 4 3 2 3" xfId="10288" xr:uid="{3B932A6F-119E-4A5C-BBDA-CC41D96F4786}"/>
    <cellStyle name="40% - Ênfase3 4 3 2 3 2" xfId="13440" xr:uid="{110CD7B2-335C-40D6-80D7-65B67772916A}"/>
    <cellStyle name="40% - Ênfase3 4 3 2 3 2 2" xfId="24507" xr:uid="{F82D5F21-E501-4712-823C-817AB5F572C3}"/>
    <cellStyle name="40% - Ênfase3 4 3 2 3 3" xfId="21741" xr:uid="{29BA89CC-03BB-4453-8A3E-962F95FB2360}"/>
    <cellStyle name="40% - Ênfase3 4 3 2 4" xfId="12460" xr:uid="{44FBD164-EAC8-41A4-BC1D-0ECD2503432C}"/>
    <cellStyle name="40% - Ênfase3 4 3 2 4 2" xfId="23575" xr:uid="{0390C65D-D761-4572-B7CE-728153FB0017}"/>
    <cellStyle name="40% - Ênfase3 4 3 2 5" xfId="16008" xr:uid="{F8A5BFF3-4FAB-4F77-B313-26D083426654}"/>
    <cellStyle name="40% - Ênfase3 4 3 2 5 2" xfId="26902" xr:uid="{9BF2E400-74F9-4D48-B462-554C586EA242}"/>
    <cellStyle name="40% - Ênfase3 4 3 2 6" xfId="19783" xr:uid="{1BA19175-1205-400B-B5CB-8C1B9A505707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2 2" xfId="22938" xr:uid="{933C82F8-6F11-4EC3-AFC0-4033A63D462D}"/>
    <cellStyle name="40% - Ênfase3 4 3 3 2 3" xfId="14859" xr:uid="{2B9C80DC-5EE7-4BC6-92CF-C6C4F7F06A73}"/>
    <cellStyle name="40% - Ênfase3 4 3 3 2 3 2" xfId="25924" xr:uid="{210CA085-2197-450E-A54B-630ADD9BDC36}"/>
    <cellStyle name="40% - Ênfase3 4 3 3 2 4" xfId="17286" xr:uid="{525E966E-268D-4DC7-838B-8044AA04F0C1}"/>
    <cellStyle name="40% - Ênfase3 4 3 3 2 4 2" xfId="28100" xr:uid="{E0D4D51F-6C8D-478E-A00A-510537747AFF}"/>
    <cellStyle name="40% - Ênfase3 4 3 3 2 5" xfId="20989" xr:uid="{5BE81207-C800-4E61-AE26-6582F086434D}"/>
    <cellStyle name="40% - Ênfase3 4 3 3 3" xfId="10289" xr:uid="{7C4B213B-561D-49C5-86AC-F3B19A98B713}"/>
    <cellStyle name="40% - Ênfase3 4 3 3 3 2" xfId="13722" xr:uid="{82F2A987-B907-4F02-A091-442AB483E44A}"/>
    <cellStyle name="40% - Ênfase3 4 3 3 3 2 2" xfId="24789" xr:uid="{289C241D-1477-4F6F-9CFE-B7C2E56F0BB5}"/>
    <cellStyle name="40% - Ênfase3 4 3 3 3 3" xfId="21742" xr:uid="{63339728-0B80-4244-90DE-D0D51EB4AAA4}"/>
    <cellStyle name="40% - Ênfase3 4 3 3 4" xfId="12742" xr:uid="{33DE13B4-E116-4D04-BA4B-CF41213587D2}"/>
    <cellStyle name="40% - Ênfase3 4 3 3 4 2" xfId="23857" xr:uid="{DEDF6EFB-95A3-45D8-8E5D-02BCBB5B922A}"/>
    <cellStyle name="40% - Ênfase3 4 3 3 5" xfId="16009" xr:uid="{534592A4-C767-41BA-9FD5-58EF3D92B14E}"/>
    <cellStyle name="40% - Ênfase3 4 3 3 5 2" xfId="26903" xr:uid="{06E7C1E1-BC4F-4F5F-A6BF-7260CF70F249}"/>
    <cellStyle name="40% - Ênfase3 4 3 3 6" xfId="19784" xr:uid="{EB78B45B-9C0C-446F-A3CA-5EA05673A324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2 2 2" xfId="26184" xr:uid="{3B8725B6-D619-4110-8AA0-AC857D43E16D}"/>
    <cellStyle name="40% - Ênfase3 4 3 4 2 3" xfId="22374" xr:uid="{4681A78D-D0B8-445F-96BA-677CC9C137EE}"/>
    <cellStyle name="40% - Ênfase3 4 3 4 3" xfId="13984" xr:uid="{40EA689F-2C42-4616-8F62-90571472AA23}"/>
    <cellStyle name="40% - Ênfase3 4 3 4 3 2" xfId="25049" xr:uid="{CD5E0AF7-3377-4DD8-9DE4-EFF470A8D677}"/>
    <cellStyle name="40% - Ênfase3 4 3 4 4" xfId="16722" xr:uid="{05C37A93-2CC3-412B-8FEB-076F4CB12482}"/>
    <cellStyle name="40% - Ênfase3 4 3 4 4 2" xfId="27536" xr:uid="{F72259C5-66B7-424F-976E-524E32C55899}"/>
    <cellStyle name="40% - Ênfase3 4 3 4 5" xfId="20425" xr:uid="{60D2A3DB-D19A-4EC9-9CCE-FDFD2E8606D8}"/>
    <cellStyle name="40% - Ênfase3 4 3 5" xfId="10287" xr:uid="{C1F71E00-F143-4C8D-A39A-17C51BB92A01}"/>
    <cellStyle name="40% - Ênfase3 4 3 5 2" xfId="14281" xr:uid="{15370208-3102-4DD8-B660-0489F26B9069}"/>
    <cellStyle name="40% - Ênfase3 4 3 5 2 2" xfId="25346" xr:uid="{797D35A1-9EA6-49FE-8EFF-77A736EEC88F}"/>
    <cellStyle name="40% - Ênfase3 4 3 5 3" xfId="21740" xr:uid="{D3DE7F25-8CB3-4555-90FD-8EF20072D396}"/>
    <cellStyle name="40% - Ênfase3 4 3 6" xfId="13144" xr:uid="{6D5D9596-7F56-4ACE-B808-756D2A838AAD}"/>
    <cellStyle name="40% - Ênfase3 4 3 6 2" xfId="24211" xr:uid="{E470AA96-2C10-4AFC-9AAF-5509D4D9C264}"/>
    <cellStyle name="40% - Ênfase3 4 3 7" xfId="12178" xr:uid="{7F1AEB36-37D2-41FA-8DD1-7DEF80B41032}"/>
    <cellStyle name="40% - Ênfase3 4 3 7 2" xfId="23293" xr:uid="{99DF00E4-5EB3-416F-90EB-5E480C214CF5}"/>
    <cellStyle name="40% - Ênfase3 4 3 8" xfId="16007" xr:uid="{EFEADBF1-9E6F-4503-B311-F6268D027C81}"/>
    <cellStyle name="40% - Ênfase3 4 3 8 2" xfId="26901" xr:uid="{6806E3D2-6755-4CB5-906E-00FF2E86AA15}"/>
    <cellStyle name="40% - Ênfase3 4 3 9" xfId="19782" xr:uid="{4F72D89B-F65A-4FF3-863C-F8C9415017FB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2 2" xfId="22599" xr:uid="{9E841952-95E5-4925-86CC-79B47D020632}"/>
    <cellStyle name="40% - Ênfase3 4 4 2 2 3" xfId="14516" xr:uid="{F914EE2A-A646-4002-A6E2-360B5648D31E}"/>
    <cellStyle name="40% - Ênfase3 4 4 2 2 3 2" xfId="25581" xr:uid="{DCE0DED7-DABD-49A0-94D5-132026D1D3B7}"/>
    <cellStyle name="40% - Ênfase3 4 4 2 2 4" xfId="16947" xr:uid="{9437AED7-3CF3-4F1D-B39A-E4CFA679C39C}"/>
    <cellStyle name="40% - Ênfase3 4 4 2 2 4 2" xfId="27761" xr:uid="{30683BDE-7A69-4C81-A4E9-3B1737433964}"/>
    <cellStyle name="40% - Ênfase3 4 4 2 2 5" xfId="20650" xr:uid="{205FBD1A-34DC-4BD4-9378-17F75503C767}"/>
    <cellStyle name="40% - Ênfase3 4 4 2 3" xfId="10291" xr:uid="{E71722DD-E352-46BE-86D8-F1139A41B23A}"/>
    <cellStyle name="40% - Ênfase3 4 4 2 3 2" xfId="13379" xr:uid="{BE1030E0-38E1-4E23-85ED-5DA6647DC119}"/>
    <cellStyle name="40% - Ênfase3 4 4 2 3 2 2" xfId="24446" xr:uid="{563DC1AF-83A5-42A4-BCC1-A6A784132ABF}"/>
    <cellStyle name="40% - Ênfase3 4 4 2 3 3" xfId="21744" xr:uid="{DA6A64C2-9203-4D33-9B0A-E7207955F076}"/>
    <cellStyle name="40% - Ênfase3 4 4 2 4" xfId="12403" xr:uid="{385095F4-7320-4641-AEC5-7D841357EF63}"/>
    <cellStyle name="40% - Ênfase3 4 4 2 4 2" xfId="23518" xr:uid="{710A85DF-06F6-4097-8C5E-E10CAC7B9D9B}"/>
    <cellStyle name="40% - Ênfase3 4 4 2 5" xfId="16011" xr:uid="{2247D602-9F99-4E79-9CC5-0FAB3DEA9D40}"/>
    <cellStyle name="40% - Ênfase3 4 4 2 5 2" xfId="26905" xr:uid="{C5C931FB-88DF-46F7-9CC7-DD11A42BA3FE}"/>
    <cellStyle name="40% - Ênfase3 4 4 2 6" xfId="19786" xr:uid="{812539B6-034C-49A0-B5DB-7F86A83F4037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2 2" xfId="22881" xr:uid="{04D11240-1ECE-430C-B0C5-29B393DFA3DD}"/>
    <cellStyle name="40% - Ênfase3 4 4 3 2 3" xfId="14802" xr:uid="{4A22FEB8-1F4A-4AEC-A444-BC4D447C6ACC}"/>
    <cellStyle name="40% - Ênfase3 4 4 3 2 3 2" xfId="25867" xr:uid="{F881C0BF-2815-4D06-B1FF-D25292CFA28C}"/>
    <cellStyle name="40% - Ênfase3 4 4 3 2 4" xfId="17229" xr:uid="{AFB5F1C9-F186-4330-A015-1447EBFF70B7}"/>
    <cellStyle name="40% - Ênfase3 4 4 3 2 4 2" xfId="28043" xr:uid="{EA1FF4B0-153C-4C5E-8001-22F650BB1621}"/>
    <cellStyle name="40% - Ênfase3 4 4 3 2 5" xfId="20932" xr:uid="{1C742266-9005-4B73-9EEA-1A8009E7F831}"/>
    <cellStyle name="40% - Ênfase3 4 4 3 3" xfId="10292" xr:uid="{71846FEE-0E8E-4895-9BEC-2A6427BED62B}"/>
    <cellStyle name="40% - Ênfase3 4 4 3 3 2" xfId="13665" xr:uid="{3A240A72-CE9B-4DB3-91F9-152B7D888FFF}"/>
    <cellStyle name="40% - Ênfase3 4 4 3 3 2 2" xfId="24732" xr:uid="{763F3AC3-0E1E-4CAB-9708-0DF64352F4E0}"/>
    <cellStyle name="40% - Ênfase3 4 4 3 3 3" xfId="21745" xr:uid="{5126D1B0-EAF4-4F53-BFBF-7C9AD66A606F}"/>
    <cellStyle name="40% - Ênfase3 4 4 3 4" xfId="12685" xr:uid="{D10D0675-F558-4914-9986-3AEA88A0A0F0}"/>
    <cellStyle name="40% - Ênfase3 4 4 3 4 2" xfId="23800" xr:uid="{BAE71AAA-BA3E-4534-A039-2748EC08D944}"/>
    <cellStyle name="40% - Ênfase3 4 4 3 5" xfId="16012" xr:uid="{67A4A28E-EB66-4449-97D6-0BD89FDB9378}"/>
    <cellStyle name="40% - Ênfase3 4 4 3 5 2" xfId="26906" xr:uid="{9CF72670-B716-4D14-8EED-1431A0EC245E}"/>
    <cellStyle name="40% - Ênfase3 4 4 3 6" xfId="19787" xr:uid="{44AD826D-207B-4124-9DC1-7055DFD3B88B}"/>
    <cellStyle name="40% - Ênfase3 4 4 4" xfId="8881" xr:uid="{9E2588CD-92F3-490A-970B-D6D0C57B42AD}"/>
    <cellStyle name="40% - Ênfase3 4 4 4 2" xfId="10861" xr:uid="{507EA5C1-827C-426E-BC29-E7AEAF55A790}"/>
    <cellStyle name="40% - Ênfase3 4 4 4 2 2" xfId="22317" xr:uid="{089C9182-4FA1-4924-87EF-83217B2BF5FB}"/>
    <cellStyle name="40% - Ênfase3 4 4 4 3" xfId="14220" xr:uid="{63363F06-F80F-4381-AD20-BD445E899CF4}"/>
    <cellStyle name="40% - Ênfase3 4 4 4 3 2" xfId="25285" xr:uid="{4D271C0E-61AE-4080-AA92-990C83D17183}"/>
    <cellStyle name="40% - Ênfase3 4 4 4 4" xfId="16665" xr:uid="{D11F941A-62EF-4417-A03B-454264B11A70}"/>
    <cellStyle name="40% - Ênfase3 4 4 4 4 2" xfId="27479" xr:uid="{16AF9284-3857-44C1-BC2B-CA5EF8B6CA6A}"/>
    <cellStyle name="40% - Ênfase3 4 4 4 5" xfId="20368" xr:uid="{E0E54840-2B39-485D-94D2-1F08FCF46B29}"/>
    <cellStyle name="40% - Ênfase3 4 4 5" xfId="10290" xr:uid="{23F3FE90-5399-4701-BF55-290B4DA8F6B8}"/>
    <cellStyle name="40% - Ênfase3 4 4 5 2" xfId="13082" xr:uid="{A25FB40D-A995-4EF1-99C6-895F1163810D}"/>
    <cellStyle name="40% - Ênfase3 4 4 5 2 2" xfId="24150" xr:uid="{B56E2583-8CE8-4B56-94A8-5F15502B924A}"/>
    <cellStyle name="40% - Ênfase3 4 4 5 3" xfId="21743" xr:uid="{922EB4A1-C617-4E6C-99E2-AAB9793D62F4}"/>
    <cellStyle name="40% - Ênfase3 4 4 6" xfId="12061" xr:uid="{FBC5D82C-BEBC-4A8E-89F7-2F02B8018177}"/>
    <cellStyle name="40% - Ênfase3 4 4 6 2" xfId="23232" xr:uid="{26B9BC32-BE19-4C7C-974D-FF566E3834E6}"/>
    <cellStyle name="40% - Ênfase3 4 4 7" xfId="16010" xr:uid="{1A596D39-D46D-4F85-8961-5950DE18D678}"/>
    <cellStyle name="40% - Ênfase3 4 4 7 2" xfId="26904" xr:uid="{33F67FB4-2355-4423-BBE0-581C878765C4}"/>
    <cellStyle name="40% - Ênfase3 4 4 8" xfId="19785" xr:uid="{881FAEA6-7190-4A98-B26C-901747FCCF5A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2 2" xfId="22487" xr:uid="{22CA75EE-14D4-4731-A696-4CA92FA475D6}"/>
    <cellStyle name="40% - Ênfase3 4 5 2 3" xfId="14404" xr:uid="{8351513B-E779-42C1-9527-08B44156B638}"/>
    <cellStyle name="40% - Ênfase3 4 5 2 3 2" xfId="25469" xr:uid="{2F6F6683-BC5B-4C8B-86CD-4BED5377EAC7}"/>
    <cellStyle name="40% - Ênfase3 4 5 2 4" xfId="16835" xr:uid="{917FD89A-F147-4B61-8A76-C4FA33A77A60}"/>
    <cellStyle name="40% - Ênfase3 4 5 2 4 2" xfId="27649" xr:uid="{3E054BD8-A173-4398-9118-675264877ABD}"/>
    <cellStyle name="40% - Ênfase3 4 5 2 5" xfId="20538" xr:uid="{6EF154A2-2612-4FD1-ADA0-122253DF2555}"/>
    <cellStyle name="40% - Ênfase3 4 5 3" xfId="10293" xr:uid="{2C22BDE7-1EF1-48A4-9F23-D4DA5F147E1B}"/>
    <cellStyle name="40% - Ênfase3 4 5 3 2" xfId="13267" xr:uid="{6000A7C7-02C1-440E-80CD-A00007FD80C7}"/>
    <cellStyle name="40% - Ênfase3 4 5 3 2 2" xfId="24334" xr:uid="{ED475A30-1284-4DB8-A6E7-2A28211A57FE}"/>
    <cellStyle name="40% - Ênfase3 4 5 3 3" xfId="21746" xr:uid="{79EF8407-28D2-4B57-AB1C-076C70ED5B86}"/>
    <cellStyle name="40% - Ênfase3 4 5 4" xfId="12291" xr:uid="{5D36B541-539D-43BE-922C-D15C51505F1F}"/>
    <cellStyle name="40% - Ênfase3 4 5 4 2" xfId="23406" xr:uid="{F9CB1D9B-5E89-473D-932C-1EA07BF81DAD}"/>
    <cellStyle name="40% - Ênfase3 4 5 5" xfId="16013" xr:uid="{859DEAD6-5667-4C0F-A7F7-0A0353AE95C8}"/>
    <cellStyle name="40% - Ênfase3 4 5 5 2" xfId="26907" xr:uid="{34525411-6EF0-4DA7-A7D5-D3AA424C1E3A}"/>
    <cellStyle name="40% - Ênfase3 4 5 6" xfId="19788" xr:uid="{F703A350-1BF3-4287-8954-37693C210475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2 2" xfId="22769" xr:uid="{44C79F6A-4FFA-4D0A-978D-63846CB8175A}"/>
    <cellStyle name="40% - Ênfase3 4 6 2 3" xfId="14690" xr:uid="{38B16F36-CA7F-4530-B21B-67A95A40931F}"/>
    <cellStyle name="40% - Ênfase3 4 6 2 3 2" xfId="25755" xr:uid="{BDF39445-168B-496E-B1AC-8FFA38C3E5BD}"/>
    <cellStyle name="40% - Ênfase3 4 6 2 4" xfId="17117" xr:uid="{F0764E9D-FCC9-4A0C-928F-BB94AD6C658A}"/>
    <cellStyle name="40% - Ênfase3 4 6 2 4 2" xfId="27931" xr:uid="{0D84E30D-4B53-48DF-BAFC-7293DA3DFD82}"/>
    <cellStyle name="40% - Ênfase3 4 6 2 5" xfId="20820" xr:uid="{E540F3B7-0B46-4291-9D5B-3A401BC0C4EE}"/>
    <cellStyle name="40% - Ênfase3 4 6 3" xfId="10294" xr:uid="{A525877C-7C92-4444-B2EA-4335D24CC5A7}"/>
    <cellStyle name="40% - Ênfase3 4 6 3 2" xfId="13553" xr:uid="{D074A9EA-A9C6-44DA-9E69-E820558E7435}"/>
    <cellStyle name="40% - Ênfase3 4 6 3 2 2" xfId="24620" xr:uid="{FBC2834E-0435-4BEF-A47D-21F2FB8EABC1}"/>
    <cellStyle name="40% - Ênfase3 4 6 3 3" xfId="21747" xr:uid="{669BFB3F-5C92-4468-B228-A07E91D36430}"/>
    <cellStyle name="40% - Ênfase3 4 6 4" xfId="12573" xr:uid="{670FBDC2-E2DF-4B34-808A-4617436B9596}"/>
    <cellStyle name="40% - Ênfase3 4 6 4 2" xfId="23688" xr:uid="{94CC0E86-D25D-4DB3-83FE-31851E93B754}"/>
    <cellStyle name="40% - Ênfase3 4 6 5" xfId="16014" xr:uid="{2E41B0C0-ADF8-4B07-89E3-1E6988452F27}"/>
    <cellStyle name="40% - Ênfase3 4 6 5 2" xfId="26908" xr:uid="{4973F702-F4A2-4A38-870C-74D5CDEBCD9C}"/>
    <cellStyle name="40% - Ênfase3 4 6 6" xfId="19789" xr:uid="{E1D918FE-1253-4AC8-ADB1-9AEFE6876D63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2 2" xfId="23051" xr:uid="{06EF913A-EE17-4315-94C4-CBA2CA6390F0}"/>
    <cellStyle name="40% - Ênfase3 4 7 2 3" xfId="14972" xr:uid="{984BDEB1-EFC8-4FA1-91CB-D155597361B7}"/>
    <cellStyle name="40% - Ênfase3 4 7 2 3 2" xfId="26037" xr:uid="{511F942A-18F7-4DDA-8799-FF0ED32825BF}"/>
    <cellStyle name="40% - Ênfase3 4 7 2 4" xfId="17399" xr:uid="{C8B3BE17-8158-41DC-92C4-27AFC5E4B8FE}"/>
    <cellStyle name="40% - Ênfase3 4 7 2 4 2" xfId="28213" xr:uid="{070A61AA-2DE8-4C7C-961F-921BEC54D5F4}"/>
    <cellStyle name="40% - Ênfase3 4 7 2 5" xfId="21102" xr:uid="{2E207168-69B2-4311-8B80-A7E3B6F8EE25}"/>
    <cellStyle name="40% - Ênfase3 4 7 3" xfId="10295" xr:uid="{E02C1E0C-A65D-47EF-A3A7-E24821481FE3}"/>
    <cellStyle name="40% - Ênfase3 4 7 3 2" xfId="13835" xr:uid="{E3E053E9-68FE-4F9C-BEC1-F7BDE72E9B42}"/>
    <cellStyle name="40% - Ênfase3 4 7 3 2 2" xfId="24902" xr:uid="{BDFE4119-BBA2-49F3-885E-987303854545}"/>
    <cellStyle name="40% - Ênfase3 4 7 3 3" xfId="21748" xr:uid="{2E07A09F-5B3E-4439-9A9E-43079D32CBCA}"/>
    <cellStyle name="40% - Ênfase3 4 7 4" xfId="12855" xr:uid="{AA063C86-25B1-4AAA-9F2F-5F3B66AE212D}"/>
    <cellStyle name="40% - Ênfase3 4 7 4 2" xfId="23970" xr:uid="{A80F93F7-3807-4709-B6CE-B18AF3AF8EAB}"/>
    <cellStyle name="40% - Ênfase3 4 7 5" xfId="16015" xr:uid="{DB196472-5707-4132-BF7D-7812527038B9}"/>
    <cellStyle name="40% - Ênfase3 4 7 5 2" xfId="26909" xr:uid="{D7E628E3-78B2-4474-9CCF-01DA0DD91D93}"/>
    <cellStyle name="40% - Ênfase3 4 7 6" xfId="19790" xr:uid="{5BE6480E-CA1D-4FDA-8B6A-EDDF67238CA6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2 2 2" xfId="26117" xr:uid="{93A6999E-7DCB-4492-9BD2-1AF93BC73786}"/>
    <cellStyle name="40% - Ênfase3 4 8 2 3" xfId="22205" xr:uid="{0DBF5440-C214-48C0-8849-C793F95762C9}"/>
    <cellStyle name="40% - Ênfase3 4 8 3" xfId="13917" xr:uid="{264321A4-4128-4CBC-988E-06920DCADA69}"/>
    <cellStyle name="40% - Ênfase3 4 8 3 2" xfId="24982" xr:uid="{5FC41D43-39A7-4FD6-9337-09ADF56953CC}"/>
    <cellStyle name="40% - Ênfase3 4 8 4" xfId="16553" xr:uid="{86BDD5C2-0103-4B9F-956E-99B18A0D14DE}"/>
    <cellStyle name="40% - Ênfase3 4 8 4 2" xfId="27367" xr:uid="{6AD04582-D861-4785-88D9-973C447A9EBF}"/>
    <cellStyle name="40% - Ênfase3 4 8 5" xfId="20256" xr:uid="{FC18AF68-8E28-4BB6-AA50-80E8528C9B1F}"/>
    <cellStyle name="40% - Ênfase3 4 9" xfId="10280" xr:uid="{D403A1AF-16F2-4D21-9930-A035152F6735}"/>
    <cellStyle name="40% - Ênfase3 4 9 2" xfId="14108" xr:uid="{1702764F-D8F0-4400-9E47-68F39061BEB3}"/>
    <cellStyle name="40% - Ênfase3 4 9 2 2" xfId="25173" xr:uid="{1062754B-5851-4666-A7BB-ED830729C67B}"/>
    <cellStyle name="40% - Ênfase3 4 9 3" xfId="21733" xr:uid="{16801C35-416F-4B22-A10A-9956C9D5B5D0}"/>
    <cellStyle name="40% - Ênfase3 5" xfId="7505" xr:uid="{5917FAA7-F7F2-4697-920B-C0D352281379}"/>
    <cellStyle name="40% - Ênfase3 5 10" xfId="16016" xr:uid="{2F508C5F-BE9F-47F8-9E2D-24B41AD7406F}"/>
    <cellStyle name="40% - Ênfase3 5 10 2" xfId="26910" xr:uid="{1450C2C2-1599-4A40-9FD7-74D82FD8EADA}"/>
    <cellStyle name="40% - Ênfase3 5 11" xfId="19791" xr:uid="{4317C8BF-F2B5-4ABD-86C7-63DF9ADE0E6A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2 2" xfId="22612" xr:uid="{69543034-58E3-4DB8-9AAC-DBD5AE9C11AB}"/>
    <cellStyle name="40% - Ênfase3 5 2 2 2 3" xfId="14533" xr:uid="{01D8C060-5940-40E5-9EA3-1C36BD3C4B18}"/>
    <cellStyle name="40% - Ênfase3 5 2 2 2 3 2" xfId="25598" xr:uid="{55419261-7C30-4B4F-BE77-7AB1D29BADFA}"/>
    <cellStyle name="40% - Ênfase3 5 2 2 2 4" xfId="16960" xr:uid="{8FDF3DB9-9B52-4C8B-B42D-8F3790A2C41A}"/>
    <cellStyle name="40% - Ênfase3 5 2 2 2 4 2" xfId="27774" xr:uid="{C81A2431-5E69-438D-ABEE-CF016EC47760}"/>
    <cellStyle name="40% - Ênfase3 5 2 2 2 5" xfId="20663" xr:uid="{706A282A-8EDF-4B3F-B853-A1DB5BC2FBD5}"/>
    <cellStyle name="40% - Ênfase3 5 2 2 3" xfId="10298" xr:uid="{A6F3F412-A01A-470B-9AFE-AFCFDE780A25}"/>
    <cellStyle name="40% - Ênfase3 5 2 2 3 2" xfId="13396" xr:uid="{1EF828E8-29B3-4872-8633-64A5EE68F2F9}"/>
    <cellStyle name="40% - Ênfase3 5 2 2 3 2 2" xfId="24463" xr:uid="{07567275-419D-4A37-B2FE-11C63C077401}"/>
    <cellStyle name="40% - Ênfase3 5 2 2 3 3" xfId="21751" xr:uid="{A290F903-C6DF-485A-83AF-93BEBBA5BC93}"/>
    <cellStyle name="40% - Ênfase3 5 2 2 4" xfId="12416" xr:uid="{C693F252-0586-47E9-81E2-A1DE0AC6E3A0}"/>
    <cellStyle name="40% - Ênfase3 5 2 2 4 2" xfId="23531" xr:uid="{D3B5B046-51F4-4E78-B1B2-4477856B5E8C}"/>
    <cellStyle name="40% - Ênfase3 5 2 2 5" xfId="16018" xr:uid="{88A4EC1A-BEFD-4812-89E1-228BA530DCF6}"/>
    <cellStyle name="40% - Ênfase3 5 2 2 5 2" xfId="26912" xr:uid="{D0E694EE-82DB-47DA-952F-72A9E37F1AB1}"/>
    <cellStyle name="40% - Ênfase3 5 2 2 6" xfId="19793" xr:uid="{9818F6F5-2F6A-4296-8452-7AD9EF4408E8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2 2" xfId="22894" xr:uid="{D46D2233-BA7C-4C6D-935E-D44A8E482624}"/>
    <cellStyle name="40% - Ênfase3 5 2 3 2 3" xfId="14815" xr:uid="{B530B3E3-175B-48E5-9D54-5DF011557F2F}"/>
    <cellStyle name="40% - Ênfase3 5 2 3 2 3 2" xfId="25880" xr:uid="{ABA8C2E2-DFC1-47D0-9F28-E7AADDA7A1D3}"/>
    <cellStyle name="40% - Ênfase3 5 2 3 2 4" xfId="17242" xr:uid="{DA76D0DB-3452-4D09-9EDC-363D76325760}"/>
    <cellStyle name="40% - Ênfase3 5 2 3 2 4 2" xfId="28056" xr:uid="{C423C39F-EF41-4EE4-B1BC-B31AAC122B58}"/>
    <cellStyle name="40% - Ênfase3 5 2 3 2 5" xfId="20945" xr:uid="{C84E4986-D5E8-475E-8CD1-1B2B92171574}"/>
    <cellStyle name="40% - Ênfase3 5 2 3 3" xfId="10299" xr:uid="{D464B13E-7915-443B-BBBB-CA79097E05BB}"/>
    <cellStyle name="40% - Ênfase3 5 2 3 3 2" xfId="13678" xr:uid="{E1339E08-259E-457C-B313-1E5817E8E2A4}"/>
    <cellStyle name="40% - Ênfase3 5 2 3 3 2 2" xfId="24745" xr:uid="{1CABC7A1-0357-4E23-98B7-6C1AD2C3103C}"/>
    <cellStyle name="40% - Ênfase3 5 2 3 3 3" xfId="21752" xr:uid="{2153A496-B1F0-4DFD-AD77-D30B7BE0B3D3}"/>
    <cellStyle name="40% - Ênfase3 5 2 3 4" xfId="12698" xr:uid="{F45507F3-30C6-4EA9-91A7-A2D2A45232A1}"/>
    <cellStyle name="40% - Ênfase3 5 2 3 4 2" xfId="23813" xr:uid="{8F0AD9E9-250B-4E30-96B1-D84BA000DC1C}"/>
    <cellStyle name="40% - Ênfase3 5 2 3 5" xfId="16019" xr:uid="{6B16AD92-A8A1-402F-83FD-8F817DC48A80}"/>
    <cellStyle name="40% - Ênfase3 5 2 3 5 2" xfId="26913" xr:uid="{24C8C916-36E5-4308-BE2B-58F915823693}"/>
    <cellStyle name="40% - Ênfase3 5 2 3 6" xfId="19794" xr:uid="{ABE5817C-55F5-4417-9E81-E2135E6F099E}"/>
    <cellStyle name="40% - Ênfase3 5 2 4" xfId="8895" xr:uid="{09CFFB5F-6313-42B1-99D6-E9E876D05E95}"/>
    <cellStyle name="40% - Ênfase3 5 2 4 2" xfId="10874" xr:uid="{7B8650B8-B58C-4D7B-98BB-FBDA2BD634C7}"/>
    <cellStyle name="40% - Ênfase3 5 2 4 2 2" xfId="22330" xr:uid="{32B87634-FB50-4E33-B51F-6A4C8D0D769A}"/>
    <cellStyle name="40% - Ênfase3 5 2 4 3" xfId="14237" xr:uid="{1D57EA6B-77ED-45AD-BAE1-3594A725F289}"/>
    <cellStyle name="40% - Ênfase3 5 2 4 3 2" xfId="25302" xr:uid="{7A2176EF-AB56-4AB5-946A-FF3F0090A83A}"/>
    <cellStyle name="40% - Ênfase3 5 2 4 4" xfId="16678" xr:uid="{C12DD02E-CB89-4F30-A8E6-5A8BEF239F81}"/>
    <cellStyle name="40% - Ênfase3 5 2 4 4 2" xfId="27492" xr:uid="{DB660C80-C624-4680-BF9B-85DB83941667}"/>
    <cellStyle name="40% - Ênfase3 5 2 4 5" xfId="20381" xr:uid="{3AA98804-8093-4446-B63F-75274F4F2774}"/>
    <cellStyle name="40% - Ênfase3 5 2 5" xfId="10297" xr:uid="{923722ED-186E-492D-A59A-E7931EB6ED02}"/>
    <cellStyle name="40% - Ênfase3 5 2 5 2" xfId="13100" xr:uid="{0E837B35-A2F5-4884-B4C9-8256B0C6B576}"/>
    <cellStyle name="40% - Ênfase3 5 2 5 2 2" xfId="24167" xr:uid="{BB34B20A-9E1F-471E-B98E-9A95EF1EAEE2}"/>
    <cellStyle name="40% - Ênfase3 5 2 5 3" xfId="21750" xr:uid="{2A2DD9DC-FF35-4C8F-BEB3-6613000ACC64}"/>
    <cellStyle name="40% - Ênfase3 5 2 6" xfId="12134" xr:uid="{852A7362-9C0C-4179-9ADE-755C550592B3}"/>
    <cellStyle name="40% - Ênfase3 5 2 6 2" xfId="23249" xr:uid="{F5974595-0100-444A-A4E6-1E242CB6B98C}"/>
    <cellStyle name="40% - Ênfase3 5 2 7" xfId="16017" xr:uid="{4B833C82-4AAE-4270-AD00-573CAB1D1FB0}"/>
    <cellStyle name="40% - Ênfase3 5 2 7 2" xfId="26911" xr:uid="{8875E9C1-0413-4C5A-87A3-1A2F7AB2E0EE}"/>
    <cellStyle name="40% - Ênfase3 5 2 8" xfId="19792" xr:uid="{B53BCA48-E402-43D9-BD23-2188F33E625A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2 2" xfId="22443" xr:uid="{4EDDD00F-9600-4BF2-945E-9094C13C8CC0}"/>
    <cellStyle name="40% - Ênfase3 5 3 2 3" xfId="14360" xr:uid="{97927E06-0691-487B-AE9D-9D6C544354D0}"/>
    <cellStyle name="40% - Ênfase3 5 3 2 3 2" xfId="25425" xr:uid="{20425BA1-0E2D-47B1-880D-1B5E53268486}"/>
    <cellStyle name="40% - Ênfase3 5 3 2 4" xfId="16791" xr:uid="{DC659347-FC5F-4BDC-B4E8-88574A95B46D}"/>
    <cellStyle name="40% - Ênfase3 5 3 2 4 2" xfId="27605" xr:uid="{93BD81FF-86EA-4F16-AA18-F6B8D1662573}"/>
    <cellStyle name="40% - Ênfase3 5 3 2 5" xfId="20494" xr:uid="{075D0139-960B-4175-BF49-489486AED06A}"/>
    <cellStyle name="40% - Ênfase3 5 3 3" xfId="10300" xr:uid="{6009A912-FBF5-4842-9E87-3ECF3AE8D73A}"/>
    <cellStyle name="40% - Ênfase3 5 3 3 2" xfId="13223" xr:uid="{6B661E19-A5CB-4CB4-80A1-01B94D5C1306}"/>
    <cellStyle name="40% - Ênfase3 5 3 3 2 2" xfId="24290" xr:uid="{B0F32C4D-8C4F-43BC-8250-2D0EC8A5C786}"/>
    <cellStyle name="40% - Ênfase3 5 3 3 3" xfId="21753" xr:uid="{3BD46423-0781-405B-A668-4BEC8B84C9EE}"/>
    <cellStyle name="40% - Ênfase3 5 3 4" xfId="12247" xr:uid="{DADED02C-2B2A-46FF-A0C9-7B08DFD82CB4}"/>
    <cellStyle name="40% - Ênfase3 5 3 4 2" xfId="23362" xr:uid="{4600D244-996B-4E65-85EF-80A3401A401A}"/>
    <cellStyle name="40% - Ênfase3 5 3 5" xfId="16020" xr:uid="{50B98702-C109-48E6-86E2-CE7D78634AB6}"/>
    <cellStyle name="40% - Ênfase3 5 3 5 2" xfId="26914" xr:uid="{186E8C1B-90D7-4D0C-844B-6F6AD7E9992F}"/>
    <cellStyle name="40% - Ênfase3 5 3 6" xfId="19795" xr:uid="{73AE9AED-F86A-4364-B0DE-944D31794EE9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2 2" xfId="22725" xr:uid="{163F6569-D5AD-4AF5-AB8E-5FA8007CE177}"/>
    <cellStyle name="40% - Ênfase3 5 4 2 3" xfId="14646" xr:uid="{84F1952E-60FD-41EB-BAB9-ECBFFA9AF4A1}"/>
    <cellStyle name="40% - Ênfase3 5 4 2 3 2" xfId="25711" xr:uid="{0C2E074C-7F26-4396-87DE-ECA8B6DA68AC}"/>
    <cellStyle name="40% - Ênfase3 5 4 2 4" xfId="17073" xr:uid="{B62C7A6C-3FF1-470F-9D44-93F6BCC515E0}"/>
    <cellStyle name="40% - Ênfase3 5 4 2 4 2" xfId="27887" xr:uid="{F9E867F0-565D-416A-826B-B2C0DF3C6E0F}"/>
    <cellStyle name="40% - Ênfase3 5 4 2 5" xfId="20776" xr:uid="{71CCA5CA-040C-4B09-8DDD-AA5A6B4FAA8C}"/>
    <cellStyle name="40% - Ênfase3 5 4 3" xfId="10301" xr:uid="{85C4EBCB-C689-41CB-AB39-11AA3B974A2A}"/>
    <cellStyle name="40% - Ênfase3 5 4 3 2" xfId="13509" xr:uid="{2C50F435-C592-4C73-8076-2B169B71DCAB}"/>
    <cellStyle name="40% - Ênfase3 5 4 3 2 2" xfId="24576" xr:uid="{E56E7EC4-400C-4E56-A10F-244CD4C2AAB3}"/>
    <cellStyle name="40% - Ênfase3 5 4 3 3" xfId="21754" xr:uid="{26A33955-9795-4B2C-B70B-F18272C0D862}"/>
    <cellStyle name="40% - Ênfase3 5 4 4" xfId="12529" xr:uid="{7450E6DC-5399-4BED-9709-78B76E587AC4}"/>
    <cellStyle name="40% - Ênfase3 5 4 4 2" xfId="23644" xr:uid="{C3DF91DD-D9EF-4DA9-86A1-B39EBD8E5883}"/>
    <cellStyle name="40% - Ênfase3 5 4 5" xfId="16021" xr:uid="{D71213FD-C19E-46BF-AAC0-8A4F34A587A2}"/>
    <cellStyle name="40% - Ênfase3 5 4 5 2" xfId="26915" xr:uid="{FFD63DB1-CC9A-4F4F-9407-B5252F749999}"/>
    <cellStyle name="40% - Ênfase3 5 4 6" xfId="19796" xr:uid="{F24B0AB6-E6FD-41B2-9CD2-CFDA030C374F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2 2" xfId="23007" xr:uid="{E0404664-A11B-4E46-9BBB-121C605B71B9}"/>
    <cellStyle name="40% - Ênfase3 5 5 2 3" xfId="14928" xr:uid="{F41146A1-45E7-440D-8083-A4899B09DA72}"/>
    <cellStyle name="40% - Ênfase3 5 5 2 3 2" xfId="25993" xr:uid="{75D079A4-D67C-428C-AAC4-22C4EE73ED5E}"/>
    <cellStyle name="40% - Ênfase3 5 5 2 4" xfId="17355" xr:uid="{A92E82DA-024A-403E-99BE-45E3CFFD12A1}"/>
    <cellStyle name="40% - Ênfase3 5 5 2 4 2" xfId="28169" xr:uid="{E84587D5-F5E1-4514-A2E4-3B5BA949C9FD}"/>
    <cellStyle name="40% - Ênfase3 5 5 2 5" xfId="21058" xr:uid="{32531643-E61F-4198-8BF8-67B3468E6BE6}"/>
    <cellStyle name="40% - Ênfase3 5 5 3" xfId="10302" xr:uid="{4371FBCC-A2FF-45B1-B506-FEB6200D47D7}"/>
    <cellStyle name="40% - Ênfase3 5 5 3 2" xfId="13791" xr:uid="{66CCFFEA-26F1-4B1A-97AA-B6E51B72F620}"/>
    <cellStyle name="40% - Ênfase3 5 5 3 2 2" xfId="24858" xr:uid="{D3E73906-B5A9-4093-A1DD-D09BB3C30C44}"/>
    <cellStyle name="40% - Ênfase3 5 5 3 3" xfId="21755" xr:uid="{917CE7A3-7D7B-45BE-A20D-96CD547655B9}"/>
    <cellStyle name="40% - Ênfase3 5 5 4" xfId="12811" xr:uid="{A40ECCBA-998E-4A84-B92C-40435A7A3576}"/>
    <cellStyle name="40% - Ênfase3 5 5 4 2" xfId="23926" xr:uid="{AA285E14-44F7-4B13-B6E7-EAC1EB518E87}"/>
    <cellStyle name="40% - Ênfase3 5 5 5" xfId="16022" xr:uid="{A86A081E-F1C8-4AA4-8416-5455E27CB273}"/>
    <cellStyle name="40% - Ênfase3 5 5 5 2" xfId="26916" xr:uid="{81A2CC76-00EE-436B-8D0C-3047C3BD43E1}"/>
    <cellStyle name="40% - Ênfase3 5 5 6" xfId="19797" xr:uid="{88575979-A33D-4C03-916C-ABB5DB4CD5B6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2 2 2" xfId="26140" xr:uid="{145A6EE5-4791-4917-A6BF-CF809E85F377}"/>
    <cellStyle name="40% - Ênfase3 5 6 2 3" xfId="22161" xr:uid="{3B0B26BA-95B8-4727-A70D-C514D8F2C9A1}"/>
    <cellStyle name="40% - Ênfase3 5 6 3" xfId="13940" xr:uid="{2937ACC4-4ECE-45D9-A262-26C4EAB98060}"/>
    <cellStyle name="40% - Ênfase3 5 6 3 2" xfId="25005" xr:uid="{9BA13595-0E1B-41B6-ABD3-9B65DD25D827}"/>
    <cellStyle name="40% - Ênfase3 5 6 4" xfId="16509" xr:uid="{040829CF-1628-4A00-92FE-66ED612B4DF4}"/>
    <cellStyle name="40% - Ênfase3 5 6 4 2" xfId="27323" xr:uid="{9170C9F8-C259-4318-967A-18807D8A40A9}"/>
    <cellStyle name="40% - Ênfase3 5 6 5" xfId="20212" xr:uid="{AEAF9FDB-9C81-4A70-A6F3-954D2D156035}"/>
    <cellStyle name="40% - Ênfase3 5 7" xfId="10296" xr:uid="{6999E305-B9FC-4C43-AFEF-6A24FD8D09E3}"/>
    <cellStyle name="40% - Ênfase3 5 7 2" xfId="14064" xr:uid="{40B95813-60CB-4D7A-A239-690AC8B0D5A4}"/>
    <cellStyle name="40% - Ênfase3 5 7 2 2" xfId="25129" xr:uid="{52C48784-A55B-4711-9AB8-36157E252FD3}"/>
    <cellStyle name="40% - Ênfase3 5 7 3" xfId="21749" xr:uid="{FFFC522E-28D6-4A88-863A-CBD7CDB123E7}"/>
    <cellStyle name="40% - Ênfase3 5 8" xfId="12925" xr:uid="{7BD34B2B-2B9F-4FAE-AE9B-78399B543E3E}"/>
    <cellStyle name="40% - Ênfase3 5 8 2" xfId="23994" xr:uid="{2E5047CC-76DE-4C7D-AF3E-C04BA45F44D1}"/>
    <cellStyle name="40% - Ênfase3 5 9" xfId="11884" xr:uid="{E3DAE8AD-A18A-4F79-835E-81E909078096}"/>
    <cellStyle name="40% - Ênfase3 5 9 2" xfId="23075" xr:uid="{4E96702C-D406-4B97-A537-CC97546B7DA3}"/>
    <cellStyle name="40% - Ênfase3 6" xfId="7512" xr:uid="{F2A1E44E-596C-4076-82D1-2A675352D19C}"/>
    <cellStyle name="40% - Ênfase3 6 10" xfId="19798" xr:uid="{F4516856-85CC-4886-A3E9-ECEB6E47DF52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2 2" xfId="22668" xr:uid="{E3CABC6E-46B2-4282-9FD9-BE6CDA1DD25A}"/>
    <cellStyle name="40% - Ênfase3 6 2 2 2 3" xfId="14589" xr:uid="{C70E1AE7-9DA4-4B9B-9259-E8324CDF17A6}"/>
    <cellStyle name="40% - Ênfase3 6 2 2 2 3 2" xfId="25654" xr:uid="{16317044-A668-4315-B8B5-FA710E1F15B4}"/>
    <cellStyle name="40% - Ênfase3 6 2 2 2 4" xfId="17016" xr:uid="{A7840FD0-AB18-4807-B27F-76439E2F9C6F}"/>
    <cellStyle name="40% - Ênfase3 6 2 2 2 4 2" xfId="27830" xr:uid="{6CB05750-F318-4E05-8460-3E056355F42B}"/>
    <cellStyle name="40% - Ênfase3 6 2 2 2 5" xfId="20719" xr:uid="{7588C991-A69A-4D88-9904-580552206F44}"/>
    <cellStyle name="40% - Ênfase3 6 2 2 3" xfId="10305" xr:uid="{C7988092-B66F-4F80-93A5-33DD309DE149}"/>
    <cellStyle name="40% - Ênfase3 6 2 2 3 2" xfId="13452" xr:uid="{21D61E28-CD69-49C2-A9B6-B61F9087A066}"/>
    <cellStyle name="40% - Ênfase3 6 2 2 3 2 2" xfId="24519" xr:uid="{B052A468-6B38-410C-9E9D-A50C37406291}"/>
    <cellStyle name="40% - Ênfase3 6 2 2 3 3" xfId="21758" xr:uid="{BFD6901E-74BD-4FB7-8C73-28888D7C3059}"/>
    <cellStyle name="40% - Ênfase3 6 2 2 4" xfId="12472" xr:uid="{A94C839E-DB8A-4040-A05B-3875CCC9E9D0}"/>
    <cellStyle name="40% - Ênfase3 6 2 2 4 2" xfId="23587" xr:uid="{725AA58A-35DE-4C73-974F-9E0A4D7B0CC7}"/>
    <cellStyle name="40% - Ênfase3 6 2 2 5" xfId="16025" xr:uid="{86E2872E-1FDC-49FC-A424-730BE8B1B462}"/>
    <cellStyle name="40% - Ênfase3 6 2 2 5 2" xfId="26919" xr:uid="{A990ADD4-8A0C-4AF0-8657-F817DEFFCA51}"/>
    <cellStyle name="40% - Ênfase3 6 2 2 6" xfId="19800" xr:uid="{85440F8A-819B-4F18-B55C-414CE43929DA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2 2" xfId="22950" xr:uid="{AA35C534-FA6C-421B-9789-BE8E2AB5D013}"/>
    <cellStyle name="40% - Ênfase3 6 2 3 2 3" xfId="14871" xr:uid="{ACC76352-E1A4-4179-A615-369AC3D50F57}"/>
    <cellStyle name="40% - Ênfase3 6 2 3 2 3 2" xfId="25936" xr:uid="{53D1FA9A-0E68-4CFE-898B-F7D4026C2A15}"/>
    <cellStyle name="40% - Ênfase3 6 2 3 2 4" xfId="17298" xr:uid="{39626C94-45C1-4FE0-9C98-375FC1591E8C}"/>
    <cellStyle name="40% - Ênfase3 6 2 3 2 4 2" xfId="28112" xr:uid="{9DCF57E6-759D-4A6C-A237-2B853AFDF3F0}"/>
    <cellStyle name="40% - Ênfase3 6 2 3 2 5" xfId="21001" xr:uid="{A910131E-CDAC-4E60-851C-143E00419D2A}"/>
    <cellStyle name="40% - Ênfase3 6 2 3 3" xfId="10306" xr:uid="{53AE75C0-FE90-45C4-85B9-E4D46CEDDED0}"/>
    <cellStyle name="40% - Ênfase3 6 2 3 3 2" xfId="13734" xr:uid="{9DA1CEB7-7643-437C-AA70-C75F8BF211B2}"/>
    <cellStyle name="40% - Ênfase3 6 2 3 3 2 2" xfId="24801" xr:uid="{EC203F9C-C310-42DD-A80F-FB9E0D523834}"/>
    <cellStyle name="40% - Ênfase3 6 2 3 3 3" xfId="21759" xr:uid="{45FDF5D8-D44C-49F4-B905-DD2782DA43CA}"/>
    <cellStyle name="40% - Ênfase3 6 2 3 4" xfId="12754" xr:uid="{063797F3-DFEB-4515-A782-E32FB06923A4}"/>
    <cellStyle name="40% - Ênfase3 6 2 3 4 2" xfId="23869" xr:uid="{F7E69AC3-B1C0-403A-8D41-B35AAC4CE188}"/>
    <cellStyle name="40% - Ênfase3 6 2 3 5" xfId="16026" xr:uid="{BC2B880D-5F28-4FFD-B6D8-FA1527089A07}"/>
    <cellStyle name="40% - Ênfase3 6 2 3 5 2" xfId="26920" xr:uid="{9E896FEB-05E1-41FE-8B2E-13D721C990B3}"/>
    <cellStyle name="40% - Ênfase3 6 2 3 6" xfId="19801" xr:uid="{F95C8A94-3C11-4210-8083-83A25D6685E9}"/>
    <cellStyle name="40% - Ênfase3 6 2 4" xfId="8951" xr:uid="{464CBF40-F50C-4A5B-BA37-0C6D7FC7D530}"/>
    <cellStyle name="40% - Ênfase3 6 2 4 2" xfId="10930" xr:uid="{B134A1D2-9EFD-42AA-B1DA-93A8E3FD8EDE}"/>
    <cellStyle name="40% - Ênfase3 6 2 4 2 2" xfId="22386" xr:uid="{E5B2B94D-7940-4CAE-8C5E-7429D6CD25EC}"/>
    <cellStyle name="40% - Ênfase3 6 2 4 3" xfId="14293" xr:uid="{A1A65301-FFEA-459F-9C1D-B7514A4AD008}"/>
    <cellStyle name="40% - Ênfase3 6 2 4 3 2" xfId="25358" xr:uid="{F384E650-9C01-43B5-95C8-254382D09308}"/>
    <cellStyle name="40% - Ênfase3 6 2 4 4" xfId="16734" xr:uid="{616603FE-14CA-4E50-B40D-FF9185530300}"/>
    <cellStyle name="40% - Ênfase3 6 2 4 4 2" xfId="27548" xr:uid="{BF045259-9990-460C-B166-7C53265083D4}"/>
    <cellStyle name="40% - Ênfase3 6 2 4 5" xfId="20437" xr:uid="{E7953FDB-67F6-4C52-877B-A31428DBBCA9}"/>
    <cellStyle name="40% - Ênfase3 6 2 5" xfId="10304" xr:uid="{DD770056-8C4C-4FDB-8B6E-77FCC3D72FB1}"/>
    <cellStyle name="40% - Ênfase3 6 2 5 2" xfId="13156" xr:uid="{779CDAFC-FA41-4C6A-AF55-24BED116803C}"/>
    <cellStyle name="40% - Ênfase3 6 2 5 2 2" xfId="24223" xr:uid="{8062D9B2-955F-4BA0-975D-7F907DF984F0}"/>
    <cellStyle name="40% - Ênfase3 6 2 5 3" xfId="21757" xr:uid="{6A9114E7-85ED-44B7-B69A-0C1C6DE75568}"/>
    <cellStyle name="40% - Ênfase3 6 2 6" xfId="12190" xr:uid="{1A1E37F9-3357-49D8-A2EA-32855088E5F4}"/>
    <cellStyle name="40% - Ênfase3 6 2 6 2" xfId="23305" xr:uid="{1B1EECA0-FBF3-4F3E-A9D7-5D0CB186486A}"/>
    <cellStyle name="40% - Ênfase3 6 2 7" xfId="16024" xr:uid="{D4C7B599-F163-439D-A9B3-F97013A01444}"/>
    <cellStyle name="40% - Ênfase3 6 2 7 2" xfId="26918" xr:uid="{4E6D1AC8-669C-4CEA-BA22-33518B45CC7D}"/>
    <cellStyle name="40% - Ênfase3 6 2 8" xfId="19799" xr:uid="{8112E61C-724E-4DD3-BD1F-8FAD11ACC43B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2 2" xfId="22499" xr:uid="{2BB32A32-2E4D-47DA-8277-AC5DDEACCDF3}"/>
    <cellStyle name="40% - Ênfase3 6 3 2 3" xfId="14416" xr:uid="{08AF955D-9904-4FC3-8E1C-C4FD6031BE48}"/>
    <cellStyle name="40% - Ênfase3 6 3 2 3 2" xfId="25481" xr:uid="{26EB9A0A-F22D-4840-8656-018964AB5D6D}"/>
    <cellStyle name="40% - Ênfase3 6 3 2 4" xfId="16847" xr:uid="{BE170EA0-EC18-4802-8BA6-8EDDE084345C}"/>
    <cellStyle name="40% - Ênfase3 6 3 2 4 2" xfId="27661" xr:uid="{2CAC77E3-62B1-4F58-A40C-DE9A19ACEADE}"/>
    <cellStyle name="40% - Ênfase3 6 3 2 5" xfId="20550" xr:uid="{B9D76C74-623D-4FA2-8E67-EA8DB07E6F49}"/>
    <cellStyle name="40% - Ênfase3 6 3 3" xfId="10307" xr:uid="{B1B82DF3-D7D0-4B5E-9C23-84C37285DC03}"/>
    <cellStyle name="40% - Ênfase3 6 3 3 2" xfId="13279" xr:uid="{EC3ECB60-54FD-48E8-9C30-26BCFED608B5}"/>
    <cellStyle name="40% - Ênfase3 6 3 3 2 2" xfId="24346" xr:uid="{C00774A8-57B7-4B89-AF71-9056049FB185}"/>
    <cellStyle name="40% - Ênfase3 6 3 3 3" xfId="21760" xr:uid="{221D8513-6E68-492B-AB70-7E08F01EB712}"/>
    <cellStyle name="40% - Ênfase3 6 3 4" xfId="12303" xr:uid="{ADA54674-5D9A-4321-8117-56105781C169}"/>
    <cellStyle name="40% - Ênfase3 6 3 4 2" xfId="23418" xr:uid="{C78CDA13-C51C-4015-B3CA-4D0E3BD02940}"/>
    <cellStyle name="40% - Ênfase3 6 3 5" xfId="16027" xr:uid="{F1A67592-BAA1-4970-86CC-922645429DDB}"/>
    <cellStyle name="40% - Ênfase3 6 3 5 2" xfId="26921" xr:uid="{EE940F04-4F4B-4A40-B736-3791E1525898}"/>
    <cellStyle name="40% - Ênfase3 6 3 6" xfId="19802" xr:uid="{0F420D69-DD69-4BB6-AAA2-9558BF3F0185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2 2" xfId="22781" xr:uid="{285F151B-3842-411D-BB42-470CB2FD1FE5}"/>
    <cellStyle name="40% - Ênfase3 6 4 2 3" xfId="14702" xr:uid="{BE5DA752-B770-4FAF-BEBC-B374C003EC00}"/>
    <cellStyle name="40% - Ênfase3 6 4 2 3 2" xfId="25767" xr:uid="{536B5AC5-039A-43B2-819C-22F5989CF34A}"/>
    <cellStyle name="40% - Ênfase3 6 4 2 4" xfId="17129" xr:uid="{1D060772-9F8A-4961-9C14-981071510EBB}"/>
    <cellStyle name="40% - Ênfase3 6 4 2 4 2" xfId="27943" xr:uid="{1D593EDC-B9CC-4A0E-9C70-1753137E1009}"/>
    <cellStyle name="40% - Ênfase3 6 4 2 5" xfId="20832" xr:uid="{EA8E4E7A-E56B-4809-BD01-718401B8D897}"/>
    <cellStyle name="40% - Ênfase3 6 4 3" xfId="10308" xr:uid="{A281F7AC-EA3E-4600-8FE1-68E208AEEC3C}"/>
    <cellStyle name="40% - Ênfase3 6 4 3 2" xfId="13565" xr:uid="{EDED1F2C-E97C-4A22-A204-F69637596778}"/>
    <cellStyle name="40% - Ênfase3 6 4 3 2 2" xfId="24632" xr:uid="{023CDF2B-A1E4-4595-9050-F8473EB87E2B}"/>
    <cellStyle name="40% - Ênfase3 6 4 3 3" xfId="21761" xr:uid="{F3C9F866-93C7-4670-9B81-B63048F1B403}"/>
    <cellStyle name="40% - Ênfase3 6 4 4" xfId="12585" xr:uid="{29DF461A-B4EB-4202-82D3-8755A8D42053}"/>
    <cellStyle name="40% - Ênfase3 6 4 4 2" xfId="23700" xr:uid="{28B83F7F-47FC-4F95-8126-5EB26E742795}"/>
    <cellStyle name="40% - Ênfase3 6 4 5" xfId="16028" xr:uid="{AD9A8558-D475-4B14-8A75-A97E08BADD74}"/>
    <cellStyle name="40% - Ênfase3 6 4 5 2" xfId="26922" xr:uid="{044381E6-9680-40EB-BADD-E97930AF3E4E}"/>
    <cellStyle name="40% - Ênfase3 6 4 6" xfId="19803" xr:uid="{D69D2BE3-C0F0-4EE4-9D78-2C500D6A0E32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2 2 2" xfId="26196" xr:uid="{F64D9139-AA85-430F-80BB-E40B2FC13B3F}"/>
    <cellStyle name="40% - Ênfase3 6 5 2 3" xfId="22217" xr:uid="{467C0332-118D-4C60-B47F-33F80A73F23E}"/>
    <cellStyle name="40% - Ênfase3 6 5 3" xfId="13996" xr:uid="{611947F4-0554-4E57-AF14-1863C01D3FC3}"/>
    <cellStyle name="40% - Ênfase3 6 5 3 2" xfId="25061" xr:uid="{F05C23B5-CAC6-41BA-828E-997EC7601C7F}"/>
    <cellStyle name="40% - Ênfase3 6 5 4" xfId="16565" xr:uid="{6AD7D22D-6D15-44A5-8219-C6CF44C36501}"/>
    <cellStyle name="40% - Ênfase3 6 5 4 2" xfId="27379" xr:uid="{C463B277-C65F-4F44-9350-6AF50D29B354}"/>
    <cellStyle name="40% - Ênfase3 6 5 5" xfId="20268" xr:uid="{47481D1D-B056-4936-BE7E-9FC2DCD6BD9E}"/>
    <cellStyle name="40% - Ênfase3 6 6" xfId="10303" xr:uid="{E4366E91-8D87-4616-9B0C-111A1CD30DD2}"/>
    <cellStyle name="40% - Ênfase3 6 6 2" xfId="14120" xr:uid="{9D5CECB2-C052-4CB7-AC34-8B05C24489D2}"/>
    <cellStyle name="40% - Ênfase3 6 6 2 2" xfId="25185" xr:uid="{1812B6A1-6E3D-405E-8B24-DAA9C8BF476D}"/>
    <cellStyle name="40% - Ênfase3 6 6 3" xfId="21756" xr:uid="{FC4676D1-ECD2-41E3-8FEC-46CB3AA508F6}"/>
    <cellStyle name="40% - Ênfase3 6 7" xfId="12982" xr:uid="{2F385FFB-C6BB-456B-9EF7-34222B492DB6}"/>
    <cellStyle name="40% - Ênfase3 6 7 2" xfId="24050" xr:uid="{B10BF1B4-F913-4B11-9907-7C0516B209A9}"/>
    <cellStyle name="40% - Ênfase3 6 8" xfId="11961" xr:uid="{3929CDA1-49B2-44FC-B6A6-25A3102B35BD}"/>
    <cellStyle name="40% - Ênfase3 6 8 2" xfId="23132" xr:uid="{A28CA3EE-B9CB-4203-8223-989C5FFDCCE7}"/>
    <cellStyle name="40% - Ênfase3 6 9" xfId="16023" xr:uid="{5245A090-B172-4CBE-97AE-E2389652E2FA}"/>
    <cellStyle name="40% - Ênfase3 6 9 2" xfId="26917" xr:uid="{F6ED0ED3-FBFC-499B-8426-9F18352A2C4E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2 2" xfId="22555" xr:uid="{09998476-31F3-4777-86AC-DDF13E21C9C1}"/>
    <cellStyle name="40% - Ênfase3 8 2 2 3" xfId="14472" xr:uid="{40337C00-6381-4352-A312-3458595C29BF}"/>
    <cellStyle name="40% - Ênfase3 8 2 2 3 2" xfId="25537" xr:uid="{DEB7FBDE-C63D-448B-9663-201561B398BD}"/>
    <cellStyle name="40% - Ênfase3 8 2 2 4" xfId="16903" xr:uid="{966C22CB-E64C-46A7-B216-F74430E6226F}"/>
    <cellStyle name="40% - Ênfase3 8 2 2 4 2" xfId="27717" xr:uid="{760FF969-D1F0-4B73-922D-E1CFF316E0E6}"/>
    <cellStyle name="40% - Ênfase3 8 2 2 5" xfId="20606" xr:uid="{E5B614B2-EAD7-4179-9183-0CBA0BDCBFC4}"/>
    <cellStyle name="40% - Ênfase3 8 2 3" xfId="10310" xr:uid="{9F638DE6-C74B-4498-8648-A141E163DA6E}"/>
    <cellStyle name="40% - Ênfase3 8 2 3 2" xfId="13335" xr:uid="{8338C625-EF71-44CF-B4C0-EF732FC71B2D}"/>
    <cellStyle name="40% - Ênfase3 8 2 3 2 2" xfId="24402" xr:uid="{5FC4C711-7829-4C45-B1E3-DA07C397141E}"/>
    <cellStyle name="40% - Ênfase3 8 2 3 3" xfId="21763" xr:uid="{75DD3D32-E0B9-47F7-8820-15F76B625AF4}"/>
    <cellStyle name="40% - Ênfase3 8 2 4" xfId="12359" xr:uid="{1FC09EEC-4132-4BA3-BEB7-0D02FEAFD450}"/>
    <cellStyle name="40% - Ênfase3 8 2 4 2" xfId="23474" xr:uid="{17609641-6E72-4FDF-81EA-D78B509C68D4}"/>
    <cellStyle name="40% - Ênfase3 8 2 5" xfId="16030" xr:uid="{4D555772-51BF-4695-8F0E-EF93FA634952}"/>
    <cellStyle name="40% - Ênfase3 8 2 5 2" xfId="26924" xr:uid="{6D7321F3-CD55-499E-A11C-C0E8D271ABB7}"/>
    <cellStyle name="40% - Ênfase3 8 2 6" xfId="19805" xr:uid="{A313B14C-586D-4C1A-9ABD-21A68778606C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2 2" xfId="22837" xr:uid="{426C9744-94D9-440B-B538-8D8364BBFE01}"/>
    <cellStyle name="40% - Ênfase3 8 3 2 3" xfId="14758" xr:uid="{D994B8D2-00DD-465A-A85A-3A60C3E93E09}"/>
    <cellStyle name="40% - Ênfase3 8 3 2 3 2" xfId="25823" xr:uid="{AA07D9BF-4799-430F-97AE-FF8057BEB24C}"/>
    <cellStyle name="40% - Ênfase3 8 3 2 4" xfId="17185" xr:uid="{D575C68D-D64D-4354-88C5-D26AABCBE916}"/>
    <cellStyle name="40% - Ênfase3 8 3 2 4 2" xfId="27999" xr:uid="{AC730BBD-A611-47BC-8E43-F3AA57F49D23}"/>
    <cellStyle name="40% - Ênfase3 8 3 2 5" xfId="20888" xr:uid="{2FD055F6-D028-4EA3-A9E1-8D87B92C3463}"/>
    <cellStyle name="40% - Ênfase3 8 3 3" xfId="10311" xr:uid="{2CFD84DD-8CB7-4007-A1CF-B45DB338B228}"/>
    <cellStyle name="40% - Ênfase3 8 3 3 2" xfId="13621" xr:uid="{CA929229-F716-4F3D-9190-7A38AFEA6361}"/>
    <cellStyle name="40% - Ênfase3 8 3 3 2 2" xfId="24688" xr:uid="{E730A72A-A7AD-4462-8AF6-3FCEDE73C955}"/>
    <cellStyle name="40% - Ênfase3 8 3 3 3" xfId="21764" xr:uid="{0F0EAA9E-D5D2-4F0B-BAB1-ECD62EAD7E34}"/>
    <cellStyle name="40% - Ênfase3 8 3 4" xfId="12641" xr:uid="{239DF576-2602-415A-892F-CD9976B94C31}"/>
    <cellStyle name="40% - Ênfase3 8 3 4 2" xfId="23756" xr:uid="{AAF12527-DCD0-418F-BDB6-924F854378D1}"/>
    <cellStyle name="40% - Ênfase3 8 3 5" xfId="16031" xr:uid="{5D723CFD-539D-4F2D-8F5F-BAF7B09135A4}"/>
    <cellStyle name="40% - Ênfase3 8 3 5 2" xfId="26925" xr:uid="{B1F30C11-E8F9-49E1-8957-8696EDE2A800}"/>
    <cellStyle name="40% - Ênfase3 8 3 6" xfId="19806" xr:uid="{F89BAF00-86CC-4FC9-97E7-1B21D20CC6DE}"/>
    <cellStyle name="40% - Ênfase3 8 4" xfId="8837" xr:uid="{7DAAC1DB-E669-4377-8C96-2B2B91697E8B}"/>
    <cellStyle name="40% - Ênfase3 8 4 2" xfId="10817" xr:uid="{F1418952-9454-4EA6-AB9F-D2F5373CB5CD}"/>
    <cellStyle name="40% - Ênfase3 8 4 2 2" xfId="22273" xr:uid="{D1AB27E6-5616-455E-94AB-8C94A419283D}"/>
    <cellStyle name="40% - Ênfase3 8 4 3" xfId="14176" xr:uid="{134B888C-5A5A-4AA5-9B53-400545FCF758}"/>
    <cellStyle name="40% - Ênfase3 8 4 3 2" xfId="25241" xr:uid="{7F729F59-3881-49D1-82F6-637852AE8F54}"/>
    <cellStyle name="40% - Ênfase3 8 4 4" xfId="16621" xr:uid="{D7BDCDBD-0A71-4877-A257-5AC05AA91AD4}"/>
    <cellStyle name="40% - Ênfase3 8 4 4 2" xfId="27435" xr:uid="{934091DD-B04C-443C-869C-AC061B5CB4F0}"/>
    <cellStyle name="40% - Ênfase3 8 4 5" xfId="20324" xr:uid="{A2CD9F94-366B-4B1D-8AA2-CEBB2C8CDA4B}"/>
    <cellStyle name="40% - Ênfase3 8 5" xfId="10309" xr:uid="{9A5E856C-9B5C-4145-B85E-640903EE60F8}"/>
    <cellStyle name="40% - Ênfase3 8 5 2" xfId="13038" xr:uid="{C3D8FDBF-53BF-4B31-9A0B-F0A1912C2E64}"/>
    <cellStyle name="40% - Ênfase3 8 5 2 2" xfId="24106" xr:uid="{0A34EAD0-26F3-413E-B2BD-8FB64C30B918}"/>
    <cellStyle name="40% - Ênfase3 8 5 3" xfId="21762" xr:uid="{4547FA60-A8BC-4CE3-A4BD-2130E9C98887}"/>
    <cellStyle name="40% - Ênfase3 8 6" xfId="12017" xr:uid="{48AD95EA-80BF-48B2-81EF-5AC68DB78CEA}"/>
    <cellStyle name="40% - Ênfase3 8 6 2" xfId="23188" xr:uid="{86B6848A-D827-4A6D-A0CB-AA0942DE8139}"/>
    <cellStyle name="40% - Ênfase3 8 7" xfId="16029" xr:uid="{2499B632-4DFF-4773-A06E-60625A7200A7}"/>
    <cellStyle name="40% - Ênfase3 8 7 2" xfId="26923" xr:uid="{57617623-CA32-4654-AB33-1DAD7BE71A38}"/>
    <cellStyle name="40% - Ênfase3 8 8" xfId="19804" xr:uid="{4DC51AB3-5596-4CFD-B331-7072602B22D7}"/>
    <cellStyle name="40% - Ênfase3 9" xfId="8682" xr:uid="{961306A3-E2F3-4FC1-9167-53162334BF71}"/>
    <cellStyle name="40% - Ênfase3 9 2" xfId="15058" xr:uid="{4D56A361-C6DC-415A-A2CB-E6D7E55B0661}"/>
    <cellStyle name="40% - Ênfase3 9 2 2" xfId="26072" xr:uid="{D9003109-BA39-4CD9-91C7-38D8CEF61698}"/>
    <cellStyle name="40% - Ênfase3 9 3" xfId="13872" xr:uid="{AE89A914-7531-46B7-B084-B4851DA3B99C}"/>
    <cellStyle name="40% - Ênfase3 9 3 2" xfId="24937" xr:uid="{7468E336-1529-45DD-89CC-696B36B12B14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10 2" xfId="26926" xr:uid="{20C1062B-891A-47C3-A5F8-04B48EBFBCC9}"/>
    <cellStyle name="40% - Ênfase4 2 2 11" xfId="19807" xr:uid="{12383B64-BBBC-4685-A352-C6EBC3E52FB6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2 2" xfId="22630" xr:uid="{100392C4-3F5B-453A-9E4B-265C18D09600}"/>
    <cellStyle name="40% - Ênfase4 2 2 2 2 2 3" xfId="14551" xr:uid="{5E6C6DFB-694E-4A4A-BF26-B571B6C7C2C9}"/>
    <cellStyle name="40% - Ênfase4 2 2 2 2 2 3 2" xfId="25616" xr:uid="{961207EF-1F9D-4F60-9B3C-5F2A7E7D5785}"/>
    <cellStyle name="40% - Ênfase4 2 2 2 2 2 4" xfId="16978" xr:uid="{431F4E60-8ACD-443F-BB48-AB0D50AA5931}"/>
    <cellStyle name="40% - Ênfase4 2 2 2 2 2 4 2" xfId="27792" xr:uid="{9DC6C54F-593C-4459-A247-D72F1447DCFB}"/>
    <cellStyle name="40% - Ênfase4 2 2 2 2 2 5" xfId="20681" xr:uid="{CB986935-9C22-4B42-BF1A-1B54371D8B4E}"/>
    <cellStyle name="40% - Ênfase4 2 2 2 2 3" xfId="10314" xr:uid="{A96325F1-C904-465B-BFF3-F022CD09941A}"/>
    <cellStyle name="40% - Ênfase4 2 2 2 2 3 2" xfId="13414" xr:uid="{5444259E-B379-411F-BF1F-4B8E4A70C898}"/>
    <cellStyle name="40% - Ênfase4 2 2 2 2 3 2 2" xfId="24481" xr:uid="{B0574902-FCE2-41CC-B60D-F67EBA221ECC}"/>
    <cellStyle name="40% - Ênfase4 2 2 2 2 3 3" xfId="21767" xr:uid="{89141FA0-3911-4092-A278-ABA65A77B8A8}"/>
    <cellStyle name="40% - Ênfase4 2 2 2 2 4" xfId="12434" xr:uid="{918647CE-B33C-453E-AD6C-147DD81B5D29}"/>
    <cellStyle name="40% - Ênfase4 2 2 2 2 4 2" xfId="23549" xr:uid="{DEA0873F-6A30-4542-9A9B-82BEEB69A6A0}"/>
    <cellStyle name="40% - Ênfase4 2 2 2 2 5" xfId="16034" xr:uid="{41B30F80-D07B-4F69-AF6E-2676F30964B8}"/>
    <cellStyle name="40% - Ênfase4 2 2 2 2 5 2" xfId="26928" xr:uid="{58C19334-8A00-4A54-979A-0DF2254FFE66}"/>
    <cellStyle name="40% - Ênfase4 2 2 2 2 6" xfId="19809" xr:uid="{AB946CF2-EF2A-4919-8C79-84FE232E306B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2 2" xfId="22912" xr:uid="{7FFC5523-CA51-4777-AB98-7AB2FDE0BEC7}"/>
    <cellStyle name="40% - Ênfase4 2 2 2 3 2 3" xfId="14833" xr:uid="{00BAE8EE-CD65-445A-8294-5646879F38A1}"/>
    <cellStyle name="40% - Ênfase4 2 2 2 3 2 3 2" xfId="25898" xr:uid="{CD60D2C7-667B-49C4-AF35-EE35C476EB58}"/>
    <cellStyle name="40% - Ênfase4 2 2 2 3 2 4" xfId="17260" xr:uid="{75346F10-4D81-4B92-AD3D-55CA46DA964E}"/>
    <cellStyle name="40% - Ênfase4 2 2 2 3 2 4 2" xfId="28074" xr:uid="{5E4C6959-36B6-4230-8DEF-B5CCFB496212}"/>
    <cellStyle name="40% - Ênfase4 2 2 2 3 2 5" xfId="20963" xr:uid="{99AF7348-5DFD-4982-95E0-824D48564914}"/>
    <cellStyle name="40% - Ênfase4 2 2 2 3 3" xfId="10315" xr:uid="{D23E3C41-1100-4A10-864C-0F355859F281}"/>
    <cellStyle name="40% - Ênfase4 2 2 2 3 3 2" xfId="13696" xr:uid="{DCC32B4A-8932-4D62-89A2-4E308337E64F}"/>
    <cellStyle name="40% - Ênfase4 2 2 2 3 3 2 2" xfId="24763" xr:uid="{74792C14-A5DA-4EC4-AD57-98E19FE581F7}"/>
    <cellStyle name="40% - Ênfase4 2 2 2 3 3 3" xfId="21768" xr:uid="{2C85CEE5-54F1-4FB5-B18E-D6CFB0AAFCD9}"/>
    <cellStyle name="40% - Ênfase4 2 2 2 3 4" xfId="12716" xr:uid="{EC70E5F6-1B97-4005-A3AB-8DC75CB634F8}"/>
    <cellStyle name="40% - Ênfase4 2 2 2 3 4 2" xfId="23831" xr:uid="{692336C7-6B88-4A71-9E2E-FBD154CB45E2}"/>
    <cellStyle name="40% - Ênfase4 2 2 2 3 5" xfId="16035" xr:uid="{F37561E0-A4D4-4449-B38A-0BB9A834EC3A}"/>
    <cellStyle name="40% - Ênfase4 2 2 2 3 5 2" xfId="26929" xr:uid="{F56F4DC8-DC0E-4072-99F5-BA8083761905}"/>
    <cellStyle name="40% - Ênfase4 2 2 2 3 6" xfId="19810" xr:uid="{BE2054CA-FA28-48E5-B83B-F7E55969AF47}"/>
    <cellStyle name="40% - Ênfase4 2 2 2 4" xfId="8913" xr:uid="{CD89F8B5-232F-4800-834A-14BD4494C9AC}"/>
    <cellStyle name="40% - Ênfase4 2 2 2 4 2" xfId="10892" xr:uid="{0432749F-380E-433C-A8D5-FF14559E570D}"/>
    <cellStyle name="40% - Ênfase4 2 2 2 4 2 2" xfId="22348" xr:uid="{9D0E6CB6-2470-470B-8BC2-F49C8D8F1614}"/>
    <cellStyle name="40% - Ênfase4 2 2 2 4 3" xfId="14255" xr:uid="{1065432F-05F5-4483-BD82-3DD269DDCDA2}"/>
    <cellStyle name="40% - Ênfase4 2 2 2 4 3 2" xfId="25320" xr:uid="{05E16104-3C99-4C60-8FE9-F584CA208FDB}"/>
    <cellStyle name="40% - Ênfase4 2 2 2 4 4" xfId="16696" xr:uid="{552FA9B5-8E31-40A2-9821-285F38D3D98E}"/>
    <cellStyle name="40% - Ênfase4 2 2 2 4 4 2" xfId="27510" xr:uid="{7696B0D4-4197-4DC0-A435-33B5E89CF103}"/>
    <cellStyle name="40% - Ênfase4 2 2 2 4 5" xfId="20399" xr:uid="{D81165E8-2EEF-410B-884A-A8D3D5E86AF4}"/>
    <cellStyle name="40% - Ênfase4 2 2 2 5" xfId="10313" xr:uid="{991B0560-D04C-49F0-B63D-51B6F9FA8585}"/>
    <cellStyle name="40% - Ênfase4 2 2 2 5 2" xfId="13118" xr:uid="{404751C2-E27F-4AD2-9F8F-A39746F25206}"/>
    <cellStyle name="40% - Ênfase4 2 2 2 5 2 2" xfId="24185" xr:uid="{A210D741-47A4-481C-A120-70A25FA40A5C}"/>
    <cellStyle name="40% - Ênfase4 2 2 2 5 3" xfId="21766" xr:uid="{11657B3C-C831-452F-A19E-087585965BC1}"/>
    <cellStyle name="40% - Ênfase4 2 2 2 6" xfId="12152" xr:uid="{9EDE4BBA-8453-4146-97FF-7FE5D804D5E3}"/>
    <cellStyle name="40% - Ênfase4 2 2 2 6 2" xfId="23267" xr:uid="{CCC22846-2CF7-4EE3-A6FB-30F3BA1F0781}"/>
    <cellStyle name="40% - Ênfase4 2 2 2 7" xfId="16033" xr:uid="{ACBB758B-21D3-482D-8E0E-4A393D16FA26}"/>
    <cellStyle name="40% - Ênfase4 2 2 2 7 2" xfId="26927" xr:uid="{2FB80186-1267-4166-A375-5025DC0834C7}"/>
    <cellStyle name="40% - Ênfase4 2 2 2 8" xfId="19808" xr:uid="{C80BEA1C-5BEF-4106-850B-B9F5060C93C0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2 2" xfId="22461" xr:uid="{F0B8686B-4663-4B5B-9212-8E9A5F999979}"/>
    <cellStyle name="40% - Ênfase4 2 2 3 2 3" xfId="14378" xr:uid="{F8A24E82-E0D1-4D43-A97F-9936E269DF6D}"/>
    <cellStyle name="40% - Ênfase4 2 2 3 2 3 2" xfId="25443" xr:uid="{F5AD4968-8613-49CD-8809-7A21CB1D0FA2}"/>
    <cellStyle name="40% - Ênfase4 2 2 3 2 4" xfId="16809" xr:uid="{2DA9F0E2-6D6D-40F7-AC75-96E854F5C90B}"/>
    <cellStyle name="40% - Ênfase4 2 2 3 2 4 2" xfId="27623" xr:uid="{46DDD006-BCCE-4A10-A456-5906CDB73148}"/>
    <cellStyle name="40% - Ênfase4 2 2 3 2 5" xfId="20512" xr:uid="{1CA71F70-8C75-4D9A-B23E-EB12C8D5B034}"/>
    <cellStyle name="40% - Ênfase4 2 2 3 3" xfId="10316" xr:uid="{FCDDE4BD-EE72-46C7-BA1F-48D44C2805F3}"/>
    <cellStyle name="40% - Ênfase4 2 2 3 3 2" xfId="13241" xr:uid="{24FD4F59-A913-42A5-BBF2-9ADAED086B7E}"/>
    <cellStyle name="40% - Ênfase4 2 2 3 3 2 2" xfId="24308" xr:uid="{5C791C08-C61C-4BC4-889E-AC1894794F14}"/>
    <cellStyle name="40% - Ênfase4 2 2 3 3 3" xfId="21769" xr:uid="{F2CACC7D-2710-4B2D-BFD7-DB937AD044ED}"/>
    <cellStyle name="40% - Ênfase4 2 2 3 4" xfId="12265" xr:uid="{A3F37F14-4A74-4A2E-AFCC-B8653C533247}"/>
    <cellStyle name="40% - Ênfase4 2 2 3 4 2" xfId="23380" xr:uid="{CA2EEBF6-6D68-48C0-8252-67499EC18D50}"/>
    <cellStyle name="40% - Ênfase4 2 2 3 5" xfId="16036" xr:uid="{199F844F-52F5-453F-81D3-7FD87FD20486}"/>
    <cellStyle name="40% - Ênfase4 2 2 3 5 2" xfId="26930" xr:uid="{4AE085FD-5F0B-4105-9073-1B8140BA5D50}"/>
    <cellStyle name="40% - Ênfase4 2 2 3 6" xfId="19811" xr:uid="{2E22431C-9D5B-4B27-B099-1E96ACBC243A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2 2" xfId="22743" xr:uid="{40662B29-F8E9-46B6-BAA4-7619E780846E}"/>
    <cellStyle name="40% - Ênfase4 2 2 4 2 3" xfId="14664" xr:uid="{6CAA120B-7ACD-40A2-BA94-80FA05AE652D}"/>
    <cellStyle name="40% - Ênfase4 2 2 4 2 3 2" xfId="25729" xr:uid="{509CF5C5-7DDC-4B66-9BDB-DF5D591CEE82}"/>
    <cellStyle name="40% - Ênfase4 2 2 4 2 4" xfId="17091" xr:uid="{8B1D6BA1-647D-4C50-8739-469483A76AE4}"/>
    <cellStyle name="40% - Ênfase4 2 2 4 2 4 2" xfId="27905" xr:uid="{1BBC14E8-B75F-4E54-86B8-0826385CA987}"/>
    <cellStyle name="40% - Ênfase4 2 2 4 2 5" xfId="20794" xr:uid="{B61ECB44-FBAA-4785-A7C9-85B7BCCDC0AB}"/>
    <cellStyle name="40% - Ênfase4 2 2 4 3" xfId="10317" xr:uid="{185E9666-879C-4D2C-A2E1-7009DEAE65C3}"/>
    <cellStyle name="40% - Ênfase4 2 2 4 3 2" xfId="13527" xr:uid="{3B4F6527-5B6E-41C6-BA9C-410E8540F2A6}"/>
    <cellStyle name="40% - Ênfase4 2 2 4 3 2 2" xfId="24594" xr:uid="{24905943-CE38-402D-8267-3D68E2B79C83}"/>
    <cellStyle name="40% - Ênfase4 2 2 4 3 3" xfId="21770" xr:uid="{27F36784-C24D-4877-82B8-C0C500A24704}"/>
    <cellStyle name="40% - Ênfase4 2 2 4 4" xfId="12547" xr:uid="{558EE019-4F2B-4D69-A01B-2E5495CC9AD5}"/>
    <cellStyle name="40% - Ênfase4 2 2 4 4 2" xfId="23662" xr:uid="{91DA37E8-E71C-4C6E-819C-BC063CD76C31}"/>
    <cellStyle name="40% - Ênfase4 2 2 4 5" xfId="16037" xr:uid="{AEE127EE-E8C9-4D38-A124-AD7A724577F1}"/>
    <cellStyle name="40% - Ênfase4 2 2 4 5 2" xfId="26931" xr:uid="{7E3DC52D-47AA-421B-9D4D-DF896043E3D6}"/>
    <cellStyle name="40% - Ênfase4 2 2 4 6" xfId="19812" xr:uid="{8E1BE66B-4E8A-48FF-9B54-809A41060A1D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2 2" xfId="23025" xr:uid="{6173F19B-E6E1-4264-BAE8-48BC588989E3}"/>
    <cellStyle name="40% - Ênfase4 2 2 5 2 3" xfId="14946" xr:uid="{24BED273-5139-47D4-868F-6BC6D84ED9FC}"/>
    <cellStyle name="40% - Ênfase4 2 2 5 2 3 2" xfId="26011" xr:uid="{9B074635-903D-4872-B94A-314F12270950}"/>
    <cellStyle name="40% - Ênfase4 2 2 5 2 4" xfId="17373" xr:uid="{6711CDE6-9586-42E0-AF57-98D1112A4CD0}"/>
    <cellStyle name="40% - Ênfase4 2 2 5 2 4 2" xfId="28187" xr:uid="{26A46E47-D125-4E4B-A461-D015E59E2495}"/>
    <cellStyle name="40% - Ênfase4 2 2 5 2 5" xfId="21076" xr:uid="{A7AB540E-9800-4D6B-9E94-19D0D48480F6}"/>
    <cellStyle name="40% - Ênfase4 2 2 5 3" xfId="10318" xr:uid="{C6F60483-5E21-435D-BA9B-4C2AAF0440A2}"/>
    <cellStyle name="40% - Ênfase4 2 2 5 3 2" xfId="13809" xr:uid="{63FD3B6B-A6F4-47C0-8DB1-26FFABAECEAB}"/>
    <cellStyle name="40% - Ênfase4 2 2 5 3 2 2" xfId="24876" xr:uid="{C7BCE9C9-637D-4078-B508-AFF1FE825144}"/>
    <cellStyle name="40% - Ênfase4 2 2 5 3 3" xfId="21771" xr:uid="{77C6957F-ADAA-46C9-B6C0-157DF586C646}"/>
    <cellStyle name="40% - Ênfase4 2 2 5 4" xfId="12829" xr:uid="{FB7793B1-8488-4563-ADBC-FF20FA93DBDB}"/>
    <cellStyle name="40% - Ênfase4 2 2 5 4 2" xfId="23944" xr:uid="{6047DA52-2257-4B2C-ADA1-B60B15AFC175}"/>
    <cellStyle name="40% - Ênfase4 2 2 5 5" xfId="16038" xr:uid="{FDCFDF93-C5BB-4971-AEAE-1B7B5E57CF9D}"/>
    <cellStyle name="40% - Ênfase4 2 2 5 5 2" xfId="26932" xr:uid="{4F736C9C-3336-4F50-8C1D-2D84094F45C7}"/>
    <cellStyle name="40% - Ênfase4 2 2 5 6" xfId="19813" xr:uid="{A9082B2F-667C-4B37-AAF8-EAFEA3105495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2 2 2" xfId="26158" xr:uid="{51ABFF98-AE1C-4493-BC53-BF9F6626D57C}"/>
    <cellStyle name="40% - Ênfase4 2 2 6 2 3" xfId="22179" xr:uid="{81C6CA82-0665-4409-9D1F-7C78934CB836}"/>
    <cellStyle name="40% - Ênfase4 2 2 6 3" xfId="13958" xr:uid="{9A0FFAB5-7C2E-4916-8EC7-8B27CBD81498}"/>
    <cellStyle name="40% - Ênfase4 2 2 6 3 2" xfId="25023" xr:uid="{0A1EC6A5-74E9-4F74-9885-AC7195790C1A}"/>
    <cellStyle name="40% - Ênfase4 2 2 6 4" xfId="16527" xr:uid="{1EBEACDC-D994-44B2-BA6A-A7B62F58EE53}"/>
    <cellStyle name="40% - Ênfase4 2 2 6 4 2" xfId="27341" xr:uid="{A1A41B8A-185E-4B58-954E-8C0938FF7174}"/>
    <cellStyle name="40% - Ênfase4 2 2 6 5" xfId="20230" xr:uid="{50088AE4-0537-4E3A-9483-E7CD6E5C9E44}"/>
    <cellStyle name="40% - Ênfase4 2 2 7" xfId="10312" xr:uid="{27150F7D-0E10-4B77-B84C-23E14CFC3515}"/>
    <cellStyle name="40% - Ênfase4 2 2 7 2" xfId="14082" xr:uid="{1CD14741-61E1-4616-938A-031307C5A848}"/>
    <cellStyle name="40% - Ênfase4 2 2 7 2 2" xfId="25147" xr:uid="{61694C1A-B6C6-4BE1-9BCB-264EEF413647}"/>
    <cellStyle name="40% - Ênfase4 2 2 7 3" xfId="21765" xr:uid="{F797AE27-57FC-4ADD-8E6C-AB2099E699FA}"/>
    <cellStyle name="40% - Ênfase4 2 2 8" xfId="12943" xr:uid="{C885C7FC-0BD0-4F82-AB06-8D2ADFE15F16}"/>
    <cellStyle name="40% - Ênfase4 2 2 8 2" xfId="24012" xr:uid="{E6238668-E967-41CD-ACA1-3AF1B6C79F69}"/>
    <cellStyle name="40% - Ênfase4 2 2 9" xfId="11902" xr:uid="{BE8ACB5C-226B-464D-9F59-25D3BB28F64C}"/>
    <cellStyle name="40% - Ênfase4 2 2 9 2" xfId="23093" xr:uid="{984958D2-B078-4A7C-9981-100C64B39520}"/>
    <cellStyle name="40% - Ênfase4 2 3" xfId="7530" xr:uid="{00B12BCE-9314-427B-99DD-F22A879FDA72}"/>
    <cellStyle name="40% - Ênfase4 2 3 10" xfId="19814" xr:uid="{0DD17D08-6E69-492C-A7D7-F80633A80C5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2 2" xfId="22686" xr:uid="{BBE7D2E9-2960-42F0-B12F-AC76DA3F0F86}"/>
    <cellStyle name="40% - Ênfase4 2 3 2 2 2 3" xfId="14607" xr:uid="{68225FEB-AC32-458B-AD5B-74AD0A59884C}"/>
    <cellStyle name="40% - Ênfase4 2 3 2 2 2 3 2" xfId="25672" xr:uid="{F565A3AB-B345-4194-BBBD-E16FD2D415D9}"/>
    <cellStyle name="40% - Ênfase4 2 3 2 2 2 4" xfId="17034" xr:uid="{83D72550-49C6-4CE1-908A-3BDCB650AE5D}"/>
    <cellStyle name="40% - Ênfase4 2 3 2 2 2 4 2" xfId="27848" xr:uid="{A0136114-DC27-476F-90D7-D06A08ADEEC0}"/>
    <cellStyle name="40% - Ênfase4 2 3 2 2 2 5" xfId="20737" xr:uid="{B6CF77A7-4B96-4327-87B7-B04FA2AD1010}"/>
    <cellStyle name="40% - Ênfase4 2 3 2 2 3" xfId="10321" xr:uid="{6C573F21-7C6E-4455-A341-8D72C0923857}"/>
    <cellStyle name="40% - Ênfase4 2 3 2 2 3 2" xfId="13470" xr:uid="{BF564FD3-503D-417E-8CD8-C616267B6192}"/>
    <cellStyle name="40% - Ênfase4 2 3 2 2 3 2 2" xfId="24537" xr:uid="{7124C66D-7529-4685-A7C1-4C48A11CC160}"/>
    <cellStyle name="40% - Ênfase4 2 3 2 2 3 3" xfId="21774" xr:uid="{57F8AC14-363D-4AE0-8B3E-02C7A52AEF5A}"/>
    <cellStyle name="40% - Ênfase4 2 3 2 2 4" xfId="12490" xr:uid="{097F0D03-67F6-40A3-A315-29E8BA282113}"/>
    <cellStyle name="40% - Ênfase4 2 3 2 2 4 2" xfId="23605" xr:uid="{218D4986-7874-4B5E-9177-7F56B84DF7DF}"/>
    <cellStyle name="40% - Ênfase4 2 3 2 2 5" xfId="16041" xr:uid="{AF547EE6-B5DD-4717-B90B-BD66F5E808E7}"/>
    <cellStyle name="40% - Ênfase4 2 3 2 2 5 2" xfId="26935" xr:uid="{466B7B83-5441-4EDB-AC35-D9599CAA7882}"/>
    <cellStyle name="40% - Ênfase4 2 3 2 2 6" xfId="19816" xr:uid="{B01A516F-322C-4ED0-AF3B-C5F5EA9AF759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2 2" xfId="22968" xr:uid="{AFBA82E0-9920-45D8-91A1-3CEC94E7C25E}"/>
    <cellStyle name="40% - Ênfase4 2 3 2 3 2 3" xfId="14889" xr:uid="{40F02CF8-CF58-48FC-88EC-643AD018D756}"/>
    <cellStyle name="40% - Ênfase4 2 3 2 3 2 3 2" xfId="25954" xr:uid="{781DCBCF-1226-4B7D-B6DA-5D3A845EE50C}"/>
    <cellStyle name="40% - Ênfase4 2 3 2 3 2 4" xfId="17316" xr:uid="{E457444F-5039-452D-AC33-7C1936F09CB0}"/>
    <cellStyle name="40% - Ênfase4 2 3 2 3 2 4 2" xfId="28130" xr:uid="{7CCC268B-55BB-4784-BAFB-A5F415C592B9}"/>
    <cellStyle name="40% - Ênfase4 2 3 2 3 2 5" xfId="21019" xr:uid="{48A5C6C6-B927-4ADC-9C88-52F41E553C1D}"/>
    <cellStyle name="40% - Ênfase4 2 3 2 3 3" xfId="10322" xr:uid="{E09D5C31-0614-4D83-ADDF-EFBFD19DD946}"/>
    <cellStyle name="40% - Ênfase4 2 3 2 3 3 2" xfId="13752" xr:uid="{8C2583DF-AC35-4F63-8152-DB1BC3616386}"/>
    <cellStyle name="40% - Ênfase4 2 3 2 3 3 2 2" xfId="24819" xr:uid="{5E7420FD-6A15-4311-8546-26EB06EF5987}"/>
    <cellStyle name="40% - Ênfase4 2 3 2 3 3 3" xfId="21775" xr:uid="{9878BD54-CE02-4DC1-8457-2BBBCBB188FA}"/>
    <cellStyle name="40% - Ênfase4 2 3 2 3 4" xfId="12772" xr:uid="{9BD4DAC6-13F4-404E-BB66-DC564F423935}"/>
    <cellStyle name="40% - Ênfase4 2 3 2 3 4 2" xfId="23887" xr:uid="{307D4759-FDD0-451E-B10D-1F8395F29718}"/>
    <cellStyle name="40% - Ênfase4 2 3 2 3 5" xfId="16042" xr:uid="{6A25E843-E088-475E-ADD2-01B6FAC90482}"/>
    <cellStyle name="40% - Ênfase4 2 3 2 3 5 2" xfId="26936" xr:uid="{53EB11E8-248C-4F9A-A96B-E382B49A9A28}"/>
    <cellStyle name="40% - Ênfase4 2 3 2 3 6" xfId="19817" xr:uid="{0F2DE1BA-59B5-44B9-8C0B-A91C5E40F0DA}"/>
    <cellStyle name="40% - Ênfase4 2 3 2 4" xfId="8969" xr:uid="{85727034-5F1E-447D-A624-0A89831D8F17}"/>
    <cellStyle name="40% - Ênfase4 2 3 2 4 2" xfId="10948" xr:uid="{37B7D1B1-D21E-436A-8693-AF57456F1559}"/>
    <cellStyle name="40% - Ênfase4 2 3 2 4 2 2" xfId="22404" xr:uid="{28357294-4D42-4C33-9700-D3FA97ABD91C}"/>
    <cellStyle name="40% - Ênfase4 2 3 2 4 3" xfId="14311" xr:uid="{28818A14-D035-41FD-BA7E-C37A0B9174F7}"/>
    <cellStyle name="40% - Ênfase4 2 3 2 4 3 2" xfId="25376" xr:uid="{C0CF2D01-98DC-40B7-89B6-CBA4B6D78E9E}"/>
    <cellStyle name="40% - Ênfase4 2 3 2 4 4" xfId="16752" xr:uid="{816E7B7D-CE54-4FC2-B8D1-A165F2703EDA}"/>
    <cellStyle name="40% - Ênfase4 2 3 2 4 4 2" xfId="27566" xr:uid="{26F2631E-70F0-444C-AEF4-74331F1E3CD2}"/>
    <cellStyle name="40% - Ênfase4 2 3 2 4 5" xfId="20455" xr:uid="{CBEBD575-6E80-4E1A-95B0-AA156336063F}"/>
    <cellStyle name="40% - Ênfase4 2 3 2 5" xfId="10320" xr:uid="{7515CEE1-4FFC-4102-B3D8-98CD99F3ED43}"/>
    <cellStyle name="40% - Ênfase4 2 3 2 5 2" xfId="13174" xr:uid="{B8369CF7-C2CD-4B11-9403-FE68F074C9B5}"/>
    <cellStyle name="40% - Ênfase4 2 3 2 5 2 2" xfId="24241" xr:uid="{329110A9-E13C-463A-B59F-F34AC380CA56}"/>
    <cellStyle name="40% - Ênfase4 2 3 2 5 3" xfId="21773" xr:uid="{65533F7A-AC7C-4732-AE08-58423DF01702}"/>
    <cellStyle name="40% - Ênfase4 2 3 2 6" xfId="12208" xr:uid="{DB166E4C-38EA-4C12-882D-18E337585109}"/>
    <cellStyle name="40% - Ênfase4 2 3 2 6 2" xfId="23323" xr:uid="{40CE95B0-8D12-4BF0-959F-5B6A94C20207}"/>
    <cellStyle name="40% - Ênfase4 2 3 2 7" xfId="16040" xr:uid="{37268127-B2E9-4FE3-BB7A-DA861877AD9B}"/>
    <cellStyle name="40% - Ênfase4 2 3 2 7 2" xfId="26934" xr:uid="{8BDD7135-44BE-45E8-A999-11F3E3776E8A}"/>
    <cellStyle name="40% - Ênfase4 2 3 2 8" xfId="19815" xr:uid="{06A56E53-634D-4AE4-8F3E-3D4C321EDEB1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2 2" xfId="22517" xr:uid="{2D5171F0-B59C-4A3D-B532-87DE834EEFD3}"/>
    <cellStyle name="40% - Ênfase4 2 3 3 2 3" xfId="14434" xr:uid="{E3E4828A-DA19-417F-831E-EFAB54E65E96}"/>
    <cellStyle name="40% - Ênfase4 2 3 3 2 3 2" xfId="25499" xr:uid="{85BC15E4-913B-4DE8-92A2-0D91D83476FF}"/>
    <cellStyle name="40% - Ênfase4 2 3 3 2 4" xfId="16865" xr:uid="{37686074-7E80-4CEC-848D-954379153E51}"/>
    <cellStyle name="40% - Ênfase4 2 3 3 2 4 2" xfId="27679" xr:uid="{9F388527-BA69-498A-A86F-BE99A6724BBE}"/>
    <cellStyle name="40% - Ênfase4 2 3 3 2 5" xfId="20568" xr:uid="{12FC8DC3-F788-4140-BD88-0F5AD9597E93}"/>
    <cellStyle name="40% - Ênfase4 2 3 3 3" xfId="10323" xr:uid="{B9C39D86-D913-4EAD-A310-B091FB1D89B5}"/>
    <cellStyle name="40% - Ênfase4 2 3 3 3 2" xfId="13297" xr:uid="{640EBFAC-DD16-41C4-A668-E07B938310BD}"/>
    <cellStyle name="40% - Ênfase4 2 3 3 3 2 2" xfId="24364" xr:uid="{BCE9DCE7-938F-4913-9ACD-B8008C70F8BF}"/>
    <cellStyle name="40% - Ênfase4 2 3 3 3 3" xfId="21776" xr:uid="{764B2845-7842-4904-ACBA-6C29F80C3884}"/>
    <cellStyle name="40% - Ênfase4 2 3 3 4" xfId="12321" xr:uid="{57405E11-47CD-4ABF-B13D-D00942BF76EE}"/>
    <cellStyle name="40% - Ênfase4 2 3 3 4 2" xfId="23436" xr:uid="{25F9AF5F-67C2-49D9-A371-102D74630EB9}"/>
    <cellStyle name="40% - Ênfase4 2 3 3 5" xfId="16043" xr:uid="{83C4749D-A49F-4700-9EE4-32339258C0C7}"/>
    <cellStyle name="40% - Ênfase4 2 3 3 5 2" xfId="26937" xr:uid="{F582ACCF-D42C-4C08-A76F-08460B9599F6}"/>
    <cellStyle name="40% - Ênfase4 2 3 3 6" xfId="19818" xr:uid="{807B991B-DCD1-46D6-8781-2CEE7FDA9D4D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2 2" xfId="22799" xr:uid="{D7F87CD6-82A5-4D64-B2A7-A9B1DFEDBDA3}"/>
    <cellStyle name="40% - Ênfase4 2 3 4 2 3" xfId="14720" xr:uid="{84DC2E06-B92B-43A8-8B74-BBE92BFCE58C}"/>
    <cellStyle name="40% - Ênfase4 2 3 4 2 3 2" xfId="25785" xr:uid="{3EEEC445-1947-4B79-94C4-73D2A8AC1DF7}"/>
    <cellStyle name="40% - Ênfase4 2 3 4 2 4" xfId="17147" xr:uid="{D13F8142-1506-4F13-8D9F-6B9AE57EF049}"/>
    <cellStyle name="40% - Ênfase4 2 3 4 2 4 2" xfId="27961" xr:uid="{D77A03AE-3419-41E3-8CB4-B802B0658FC5}"/>
    <cellStyle name="40% - Ênfase4 2 3 4 2 5" xfId="20850" xr:uid="{D62C5018-2989-4A3F-AAD1-AFEF9D48B889}"/>
    <cellStyle name="40% - Ênfase4 2 3 4 3" xfId="10324" xr:uid="{DDFC4C05-5463-47C6-A6B0-966BB27DEA49}"/>
    <cellStyle name="40% - Ênfase4 2 3 4 3 2" xfId="13583" xr:uid="{3F5EC37D-C224-414A-B943-F81E806EADD3}"/>
    <cellStyle name="40% - Ênfase4 2 3 4 3 2 2" xfId="24650" xr:uid="{AE266AB7-3600-4365-B8A0-5247F846B201}"/>
    <cellStyle name="40% - Ênfase4 2 3 4 3 3" xfId="21777" xr:uid="{22D4208B-F220-4B74-A50A-A6BEFAD15DAA}"/>
    <cellStyle name="40% - Ênfase4 2 3 4 4" xfId="12603" xr:uid="{64729434-4A43-4AF2-AF07-00574AD8AE98}"/>
    <cellStyle name="40% - Ênfase4 2 3 4 4 2" xfId="23718" xr:uid="{56D07CDD-E7AF-40CF-8E20-62FA7F6A5F44}"/>
    <cellStyle name="40% - Ênfase4 2 3 4 5" xfId="16044" xr:uid="{524FA71D-53CA-4B14-BFD1-4CD107491FB4}"/>
    <cellStyle name="40% - Ênfase4 2 3 4 5 2" xfId="26938" xr:uid="{6D706E87-9B4B-4620-8D8B-76584F654A29}"/>
    <cellStyle name="40% - Ênfase4 2 3 4 6" xfId="19819" xr:uid="{3AD58493-22EF-4258-86F4-D3C39CD898D8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2 2 2" xfId="26214" xr:uid="{0FC3508E-94F3-4246-811B-2AD8D9A9D4EF}"/>
    <cellStyle name="40% - Ênfase4 2 3 5 2 3" xfId="22235" xr:uid="{D1CFB806-DA95-42B7-A84F-FD4218B11A9F}"/>
    <cellStyle name="40% - Ênfase4 2 3 5 3" xfId="14014" xr:uid="{32E60318-392D-4838-9B50-276CEF06974F}"/>
    <cellStyle name="40% - Ênfase4 2 3 5 3 2" xfId="25079" xr:uid="{D7F502C2-9F82-47C1-8457-F8A1C9E1E1B5}"/>
    <cellStyle name="40% - Ênfase4 2 3 5 4" xfId="16583" xr:uid="{B5EFFCCD-E96E-462F-A3FF-123FD723DB44}"/>
    <cellStyle name="40% - Ênfase4 2 3 5 4 2" xfId="27397" xr:uid="{A3924CDA-EF6F-41DC-A214-7233307C3F7A}"/>
    <cellStyle name="40% - Ênfase4 2 3 5 5" xfId="20286" xr:uid="{F4C0A49B-A7AD-434B-9B35-9A0C797ED7B2}"/>
    <cellStyle name="40% - Ênfase4 2 3 6" xfId="10319" xr:uid="{EF71A0FE-E561-4268-AACA-1BB5F66E64B2}"/>
    <cellStyle name="40% - Ênfase4 2 3 6 2" xfId="14138" xr:uid="{0F91AA75-19C7-41AF-AA4E-4695838C505C}"/>
    <cellStyle name="40% - Ênfase4 2 3 6 2 2" xfId="25203" xr:uid="{054AACD2-BD69-4EEA-A521-8C53BCC9D692}"/>
    <cellStyle name="40% - Ênfase4 2 3 6 3" xfId="21772" xr:uid="{B40060D9-DF7E-488D-9CEB-9A0A020D119D}"/>
    <cellStyle name="40% - Ênfase4 2 3 7" xfId="13000" xr:uid="{18904ECE-3FF4-4AE3-95A6-E0FD9DA07DF3}"/>
    <cellStyle name="40% - Ênfase4 2 3 7 2" xfId="24068" xr:uid="{93413468-9463-4989-A2BF-FD2B4C4379C3}"/>
    <cellStyle name="40% - Ênfase4 2 3 8" xfId="11979" xr:uid="{52453F5C-D0D1-42F7-BAAC-7E6FEF4B24E7}"/>
    <cellStyle name="40% - Ênfase4 2 3 8 2" xfId="23150" xr:uid="{CF9AD8A9-8AE2-434A-B308-F669AD11DE74}"/>
    <cellStyle name="40% - Ênfase4 2 3 9" xfId="16039" xr:uid="{F44D4C29-B85C-4428-875A-7164FD68352B}"/>
    <cellStyle name="40% - Ênfase4 2 3 9 2" xfId="26933" xr:uid="{81275A4C-4A74-407C-B117-09CCFAA76F46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2 2" xfId="22573" xr:uid="{F7498FC2-2201-4DA1-9B89-3110DEC52340}"/>
    <cellStyle name="40% - Ênfase4 2 5 2 2 3" xfId="14490" xr:uid="{01DE69F9-4E9D-4330-870A-0E979A6C736A}"/>
    <cellStyle name="40% - Ênfase4 2 5 2 2 3 2" xfId="25555" xr:uid="{47D95B33-82B3-4FC7-A063-1BEF196F072F}"/>
    <cellStyle name="40% - Ênfase4 2 5 2 2 4" xfId="16921" xr:uid="{515CA86B-1E77-4B31-A6C9-53C0B9BD5A18}"/>
    <cellStyle name="40% - Ênfase4 2 5 2 2 4 2" xfId="27735" xr:uid="{DA26B123-A446-457C-A260-56E3A5E47261}"/>
    <cellStyle name="40% - Ênfase4 2 5 2 2 5" xfId="20624" xr:uid="{AAE30B07-DA48-4C47-951D-F6D865B205DD}"/>
    <cellStyle name="40% - Ênfase4 2 5 2 3" xfId="10326" xr:uid="{BD51508A-700F-42C9-912B-A9D5B742F39A}"/>
    <cellStyle name="40% - Ênfase4 2 5 2 3 2" xfId="13353" xr:uid="{037C8B82-6F04-4D8C-A9D3-A3CD25371E39}"/>
    <cellStyle name="40% - Ênfase4 2 5 2 3 2 2" xfId="24420" xr:uid="{B2ABF76E-E427-4E29-BB4D-FA5330E7A2D4}"/>
    <cellStyle name="40% - Ênfase4 2 5 2 3 3" xfId="21779" xr:uid="{ACE83D6F-65EE-4E40-8383-E66F3E9E3B43}"/>
    <cellStyle name="40% - Ênfase4 2 5 2 4" xfId="12377" xr:uid="{086CE052-C413-475F-B9FE-093366E38A1D}"/>
    <cellStyle name="40% - Ênfase4 2 5 2 4 2" xfId="23492" xr:uid="{BF26F784-FC1F-47E1-B513-915798EF81EA}"/>
    <cellStyle name="40% - Ênfase4 2 5 2 5" xfId="16046" xr:uid="{C29A481C-0121-4D5A-A6E5-9157AF9ADDE8}"/>
    <cellStyle name="40% - Ênfase4 2 5 2 5 2" xfId="26940" xr:uid="{030089A6-712E-47CD-8EDD-CF3ECEFE2AD3}"/>
    <cellStyle name="40% - Ênfase4 2 5 2 6" xfId="19821" xr:uid="{B844C2C7-783B-4777-B242-4D9097038DD7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2 2" xfId="22855" xr:uid="{DD117D8F-8C68-46B2-A1D8-7EFDEBD1D184}"/>
    <cellStyle name="40% - Ênfase4 2 5 3 2 3" xfId="14776" xr:uid="{90C68ED1-D1B2-4BA9-A8F1-44CE24C00030}"/>
    <cellStyle name="40% - Ênfase4 2 5 3 2 3 2" xfId="25841" xr:uid="{82A3A570-2DB5-4716-A2F8-78B3804F6953}"/>
    <cellStyle name="40% - Ênfase4 2 5 3 2 4" xfId="17203" xr:uid="{82B6D049-5E37-4781-BD9A-DEA237831C19}"/>
    <cellStyle name="40% - Ênfase4 2 5 3 2 4 2" xfId="28017" xr:uid="{D30DA4C3-DC3F-4CC9-BB7D-5C1555423A4E}"/>
    <cellStyle name="40% - Ênfase4 2 5 3 2 5" xfId="20906" xr:uid="{0C888FAA-3FE5-4FB5-BF4A-B3C10FF8C8F0}"/>
    <cellStyle name="40% - Ênfase4 2 5 3 3" xfId="10327" xr:uid="{4B0654FD-200C-4E82-BF2A-8CCCBCBE1996}"/>
    <cellStyle name="40% - Ênfase4 2 5 3 3 2" xfId="13639" xr:uid="{8F1A69DC-1678-4439-A7AE-2F32691041AC}"/>
    <cellStyle name="40% - Ênfase4 2 5 3 3 2 2" xfId="24706" xr:uid="{8E87477D-F0C3-44A7-AA9C-E8EAE66641B2}"/>
    <cellStyle name="40% - Ênfase4 2 5 3 3 3" xfId="21780" xr:uid="{2EA05519-2549-47E6-905F-071E79A3255B}"/>
    <cellStyle name="40% - Ênfase4 2 5 3 4" xfId="12659" xr:uid="{CB04490C-A828-49D5-8D5B-95F310767290}"/>
    <cellStyle name="40% - Ênfase4 2 5 3 4 2" xfId="23774" xr:uid="{8417E727-A358-4989-837E-791D01EA9E02}"/>
    <cellStyle name="40% - Ênfase4 2 5 3 5" xfId="16047" xr:uid="{61775094-56D9-45AD-95FF-EA02BBC1D22A}"/>
    <cellStyle name="40% - Ênfase4 2 5 3 5 2" xfId="26941" xr:uid="{D01BE0B2-0C2D-4442-8F20-A0E3FC2ED9BC}"/>
    <cellStyle name="40% - Ênfase4 2 5 3 6" xfId="19822" xr:uid="{AD2D49B9-FD67-44F8-B2B6-F7269653689A}"/>
    <cellStyle name="40% - Ênfase4 2 5 4" xfId="8855" xr:uid="{9FC6642D-6404-4A08-A645-162864B7FB28}"/>
    <cellStyle name="40% - Ênfase4 2 5 4 2" xfId="10835" xr:uid="{E138C420-2EDF-4313-901E-E034337AFA63}"/>
    <cellStyle name="40% - Ênfase4 2 5 4 2 2" xfId="22291" xr:uid="{F1C51A9A-0475-455E-B072-F9B25FEC1B12}"/>
    <cellStyle name="40% - Ênfase4 2 5 4 3" xfId="14194" xr:uid="{EBDE1D9D-E363-4A15-912E-02A3906E0662}"/>
    <cellStyle name="40% - Ênfase4 2 5 4 3 2" xfId="25259" xr:uid="{C8FD295F-95E4-42EF-B7F8-85ACAC317C34}"/>
    <cellStyle name="40% - Ênfase4 2 5 4 4" xfId="16639" xr:uid="{AFEF83DC-83CC-45FB-8EC4-B230B9BF044D}"/>
    <cellStyle name="40% - Ênfase4 2 5 4 4 2" xfId="27453" xr:uid="{44BA44AB-9F3E-4FF9-A5F7-7C7719E4313F}"/>
    <cellStyle name="40% - Ênfase4 2 5 4 5" xfId="20342" xr:uid="{15B470E7-59F2-45F2-8F66-485356A6B610}"/>
    <cellStyle name="40% - Ênfase4 2 5 5" xfId="10325" xr:uid="{63D2811D-1D90-4577-9B5E-749A9CF154AE}"/>
    <cellStyle name="40% - Ênfase4 2 5 5 2" xfId="13056" xr:uid="{2BCBD787-CBA7-44F5-8D76-1D0435CA8034}"/>
    <cellStyle name="40% - Ênfase4 2 5 5 2 2" xfId="24124" xr:uid="{D17FB4EA-C025-4142-8189-E912BD556FB8}"/>
    <cellStyle name="40% - Ênfase4 2 5 5 3" xfId="21778" xr:uid="{10CEA02F-78E3-4766-A441-94AF1FA38633}"/>
    <cellStyle name="40% - Ênfase4 2 5 6" xfId="12035" xr:uid="{6082FE9E-A1B3-4D89-BF0E-F70D3ED8C6F8}"/>
    <cellStyle name="40% - Ênfase4 2 5 6 2" xfId="23206" xr:uid="{C0A594CE-04C5-49B8-97BA-07E72E6FAD7A}"/>
    <cellStyle name="40% - Ênfase4 2 5 7" xfId="16045" xr:uid="{EE34708F-E0AE-45D2-A304-A11BDA08275A}"/>
    <cellStyle name="40% - Ênfase4 2 5 7 2" xfId="26939" xr:uid="{E2211851-DBEC-42C2-B354-B424F4999222}"/>
    <cellStyle name="40% - Ênfase4 2 5 8" xfId="19820" xr:uid="{010B798D-E0B2-4C93-A3BB-C130FDD49412}"/>
    <cellStyle name="40% - Ênfase4 2 6" xfId="13890" xr:uid="{13FF8F80-D073-4A3E-AA7E-5F2EFE02C9D4}"/>
    <cellStyle name="40% - Ênfase4 2 6 2" xfId="15076" xr:uid="{F857723F-E8F4-4733-AA05-904A8B958151}"/>
    <cellStyle name="40% - Ênfase4 2 6 2 2" xfId="26090" xr:uid="{59EF04A2-7997-4F5D-9918-A83D8B9FC4B9}"/>
    <cellStyle name="40% - Ênfase4 2 6 3" xfId="24955" xr:uid="{0AD65FBF-D390-45E7-B7F9-A53D351AA4B1}"/>
    <cellStyle name="40% - Ênfase4 3" xfId="7540" xr:uid="{A1A1FB36-3A86-4291-8A8D-5C8A0F9A0459}"/>
    <cellStyle name="40% - Ênfase4 3 10" xfId="12958" xr:uid="{D6C28A76-1606-4073-A5C0-C579F533BBC8}"/>
    <cellStyle name="40% - Ênfase4 3 10 2" xfId="24026" xr:uid="{1BCAE6D5-02F1-4E97-BFF0-E89B990A401F}"/>
    <cellStyle name="40% - Ênfase4 3 11" xfId="11937" xr:uid="{DC7D5E5F-945D-44B3-8162-08366A30A078}"/>
    <cellStyle name="40% - Ênfase4 3 11 2" xfId="23108" xr:uid="{A16BD455-35C0-4873-8F4F-009999BCC508}"/>
    <cellStyle name="40% - Ênfase4 3 12" xfId="16048" xr:uid="{1A00F665-A3CC-44E8-B85E-3FA2F369FDA9}"/>
    <cellStyle name="40% - Ênfase4 3 12 2" xfId="26942" xr:uid="{0124203D-9CA7-47E5-B83C-391CA286DD8B}"/>
    <cellStyle name="40% - Ênfase4 3 13" xfId="19823" xr:uid="{B8E9D16A-1D4E-45A1-8BBE-FACD1BC7CBD4}"/>
    <cellStyle name="40% - Ênfase4 3 2" xfId="7541" xr:uid="{B1A7E7D3-FADE-45A4-A8BA-6AA068EBD598}"/>
    <cellStyle name="40% - Ênfase4 3 2 10" xfId="19824" xr:uid="{49B4CFAE-DEEE-42B4-B3D6-CBAB2A210156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2 2" xfId="22700" xr:uid="{192E08A7-22B3-4A21-903B-59762A3FC417}"/>
    <cellStyle name="40% - Ênfase4 3 2 2 2 2 3" xfId="14621" xr:uid="{5EB20535-19C1-4F1A-8E3E-335C10847FF5}"/>
    <cellStyle name="40% - Ênfase4 3 2 2 2 2 3 2" xfId="25686" xr:uid="{EF8368BF-6664-4BB2-9448-54D48403735C}"/>
    <cellStyle name="40% - Ênfase4 3 2 2 2 2 4" xfId="17048" xr:uid="{9168CDCE-DEFE-422F-85F2-F367ECDE6F6A}"/>
    <cellStyle name="40% - Ênfase4 3 2 2 2 2 4 2" xfId="27862" xr:uid="{A505FDE0-DE2A-46AE-B4A4-164F49AF90FA}"/>
    <cellStyle name="40% - Ênfase4 3 2 2 2 2 5" xfId="20751" xr:uid="{9AB1DCEC-5871-43BA-B08A-200C32F5BDC8}"/>
    <cellStyle name="40% - Ênfase4 3 2 2 2 3" xfId="10331" xr:uid="{4F9979A8-FB9B-4FC5-B8E2-0B48BCBE8D85}"/>
    <cellStyle name="40% - Ênfase4 3 2 2 2 3 2" xfId="13484" xr:uid="{185A7529-E056-4191-A1FB-CB53BAB3495B}"/>
    <cellStyle name="40% - Ênfase4 3 2 2 2 3 2 2" xfId="24551" xr:uid="{8AA95ADD-8EB5-449E-A3C1-6C9DB3BA28A5}"/>
    <cellStyle name="40% - Ênfase4 3 2 2 2 3 3" xfId="21784" xr:uid="{A241ACE6-3C38-4712-8DB4-AE53908F5203}"/>
    <cellStyle name="40% - Ênfase4 3 2 2 2 4" xfId="12504" xr:uid="{48E4B157-E1CE-46BF-BDEB-91D07D5A675E}"/>
    <cellStyle name="40% - Ênfase4 3 2 2 2 4 2" xfId="23619" xr:uid="{825EF7F8-ED79-4A5A-95E8-73B1801FFBAA}"/>
    <cellStyle name="40% - Ênfase4 3 2 2 2 5" xfId="16051" xr:uid="{BBEB9E66-E596-42F7-9CE7-CBD7FC47A412}"/>
    <cellStyle name="40% - Ênfase4 3 2 2 2 5 2" xfId="26945" xr:uid="{DA8B3411-4825-4E8D-9A92-C4490CB8A4F8}"/>
    <cellStyle name="40% - Ênfase4 3 2 2 2 6" xfId="19826" xr:uid="{FA694A67-7DD3-40CB-AE70-A8D97B36E296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2 2" xfId="22982" xr:uid="{F7637511-4A8A-4FFA-B671-C820368D92CD}"/>
    <cellStyle name="40% - Ênfase4 3 2 2 3 2 3" xfId="14903" xr:uid="{E49D3F98-8C54-4C6B-8BDC-B69F51A02B8E}"/>
    <cellStyle name="40% - Ênfase4 3 2 2 3 2 3 2" xfId="25968" xr:uid="{E76ACCB3-7826-4E64-8A9A-DE498B5E5C07}"/>
    <cellStyle name="40% - Ênfase4 3 2 2 3 2 4" xfId="17330" xr:uid="{091870A9-FBB4-4566-BD81-30EB229B4784}"/>
    <cellStyle name="40% - Ênfase4 3 2 2 3 2 4 2" xfId="28144" xr:uid="{D7F248FD-4AF0-41A2-9705-A0A8A2DFB720}"/>
    <cellStyle name="40% - Ênfase4 3 2 2 3 2 5" xfId="21033" xr:uid="{81B53BB5-42D9-45DA-A951-907690736689}"/>
    <cellStyle name="40% - Ênfase4 3 2 2 3 3" xfId="10332" xr:uid="{EA3A7552-D18C-49F1-9E7E-33A6DE2F4821}"/>
    <cellStyle name="40% - Ênfase4 3 2 2 3 3 2" xfId="13766" xr:uid="{BC0EA151-7BA2-46F6-8A44-2A365B244E92}"/>
    <cellStyle name="40% - Ênfase4 3 2 2 3 3 2 2" xfId="24833" xr:uid="{0F1717E7-B03A-4649-BEE3-CE07D0E4956B}"/>
    <cellStyle name="40% - Ênfase4 3 2 2 3 3 3" xfId="21785" xr:uid="{7F9BF9BF-3AFD-4446-9CC6-49892B05AEB1}"/>
    <cellStyle name="40% - Ênfase4 3 2 2 3 4" xfId="12786" xr:uid="{40372C71-F1EA-4E4C-9B1F-CFF6C92531F3}"/>
    <cellStyle name="40% - Ênfase4 3 2 2 3 4 2" xfId="23901" xr:uid="{A0263C19-3380-44CB-9B9F-1CC5E04307C9}"/>
    <cellStyle name="40% - Ênfase4 3 2 2 3 5" xfId="16052" xr:uid="{4A690D9E-69F8-4A77-80F1-4C861A8D2FA9}"/>
    <cellStyle name="40% - Ênfase4 3 2 2 3 5 2" xfId="26946" xr:uid="{03B88F4C-9CA9-417E-AC53-D3A9ACBC89B4}"/>
    <cellStyle name="40% - Ênfase4 3 2 2 3 6" xfId="19827" xr:uid="{A739A010-32CF-4F70-B9D6-BD23E78E8AB5}"/>
    <cellStyle name="40% - Ênfase4 3 2 2 4" xfId="8983" xr:uid="{BBA18ACF-08B2-469C-A7BB-39E44E49E887}"/>
    <cellStyle name="40% - Ênfase4 3 2 2 4 2" xfId="10962" xr:uid="{E97E1855-85D8-4E0C-9F14-7D4933B02F27}"/>
    <cellStyle name="40% - Ênfase4 3 2 2 4 2 2" xfId="22418" xr:uid="{9A8D7C0C-0CC8-49E8-9A4F-D694E9C37A7E}"/>
    <cellStyle name="40% - Ênfase4 3 2 2 4 3" xfId="14325" xr:uid="{8213D66D-3A15-412D-963B-6CC5AFC20FA0}"/>
    <cellStyle name="40% - Ênfase4 3 2 2 4 3 2" xfId="25390" xr:uid="{BD3DD7FE-5BF6-4782-86E1-640F73CA9BE5}"/>
    <cellStyle name="40% - Ênfase4 3 2 2 4 4" xfId="16766" xr:uid="{17807B20-AB4D-4338-A953-D6AC476C14B1}"/>
    <cellStyle name="40% - Ênfase4 3 2 2 4 4 2" xfId="27580" xr:uid="{50D49516-C391-4551-8156-CC86FC3B4411}"/>
    <cellStyle name="40% - Ênfase4 3 2 2 4 5" xfId="20469" xr:uid="{85F86FF9-7F18-4F12-8D53-230329A6A6A2}"/>
    <cellStyle name="40% - Ênfase4 3 2 2 5" xfId="10330" xr:uid="{810DD6B8-2BC0-4D66-BB37-F81F33D8FE88}"/>
    <cellStyle name="40% - Ênfase4 3 2 2 5 2" xfId="13188" xr:uid="{7CE3924C-975F-4C0F-8D1F-273801DDEC6E}"/>
    <cellStyle name="40% - Ênfase4 3 2 2 5 2 2" xfId="24255" xr:uid="{4D3B2D4F-30C1-42E2-BAE2-575C144D9CFF}"/>
    <cellStyle name="40% - Ênfase4 3 2 2 5 3" xfId="21783" xr:uid="{2F1EFEC0-F0AE-4E77-AD1D-67D72175DB40}"/>
    <cellStyle name="40% - Ênfase4 3 2 2 6" xfId="12222" xr:uid="{E9B1E72A-56A0-485C-A600-EBF2CC2C60F3}"/>
    <cellStyle name="40% - Ênfase4 3 2 2 6 2" xfId="23337" xr:uid="{B1497633-25B4-4F9A-BC61-F182643458B1}"/>
    <cellStyle name="40% - Ênfase4 3 2 2 7" xfId="16050" xr:uid="{CBFF7A65-FBCC-41C2-AAB1-1ED99BB7E255}"/>
    <cellStyle name="40% - Ênfase4 3 2 2 7 2" xfId="26944" xr:uid="{5E16F307-5C99-4741-8B93-CF81638039CF}"/>
    <cellStyle name="40% - Ênfase4 3 2 2 8" xfId="19825" xr:uid="{26DFB77A-B837-45EA-B4F8-4B912FD50A66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2 2" xfId="22531" xr:uid="{3FBE4D1F-5BD1-4B5F-A504-5EDBCCE24717}"/>
    <cellStyle name="40% - Ênfase4 3 2 3 2 3" xfId="14448" xr:uid="{BCE778DD-A894-4382-851A-F5BAE43CFAC4}"/>
    <cellStyle name="40% - Ênfase4 3 2 3 2 3 2" xfId="25513" xr:uid="{7855CC2C-ABD3-4BC1-8962-620549A57D46}"/>
    <cellStyle name="40% - Ênfase4 3 2 3 2 4" xfId="16879" xr:uid="{F2971F11-A9C1-4EE3-B6DC-04DCBE728D8B}"/>
    <cellStyle name="40% - Ênfase4 3 2 3 2 4 2" xfId="27693" xr:uid="{71F5A64A-9692-4BF4-B276-F9D602DA8891}"/>
    <cellStyle name="40% - Ênfase4 3 2 3 2 5" xfId="20582" xr:uid="{572439A8-C5DC-4A73-B14C-C7F4D457982D}"/>
    <cellStyle name="40% - Ênfase4 3 2 3 3" xfId="10333" xr:uid="{9D86B73E-E452-444E-B7EA-EFE1EE112492}"/>
    <cellStyle name="40% - Ênfase4 3 2 3 3 2" xfId="13311" xr:uid="{9BEC96CF-938B-4030-9942-45E13579EEFF}"/>
    <cellStyle name="40% - Ênfase4 3 2 3 3 2 2" xfId="24378" xr:uid="{B20B7FBA-17C7-4CF7-AAC2-F676D468285A}"/>
    <cellStyle name="40% - Ênfase4 3 2 3 3 3" xfId="21786" xr:uid="{EE5B059C-A456-44A9-819C-9EEEB35F9A66}"/>
    <cellStyle name="40% - Ênfase4 3 2 3 4" xfId="12335" xr:uid="{2A433C7C-685D-4B0D-902C-1C510CD31256}"/>
    <cellStyle name="40% - Ênfase4 3 2 3 4 2" xfId="23450" xr:uid="{CBA90142-B710-467A-8861-7E2D529445A8}"/>
    <cellStyle name="40% - Ênfase4 3 2 3 5" xfId="16053" xr:uid="{9ECB5431-8303-4D38-AA1D-55889AF438D8}"/>
    <cellStyle name="40% - Ênfase4 3 2 3 5 2" xfId="26947" xr:uid="{6E237F76-B3FD-43B7-9723-3200C8FAF15B}"/>
    <cellStyle name="40% - Ênfase4 3 2 3 6" xfId="19828" xr:uid="{103EEEEB-0F47-4E24-A97F-B9AB2A131D17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2 2" xfId="22813" xr:uid="{87CA53CD-9A86-4CB0-8A0A-003C78B1F17B}"/>
    <cellStyle name="40% - Ênfase4 3 2 4 2 3" xfId="14734" xr:uid="{C8761B96-0A24-4522-8938-B6A57D0D712C}"/>
    <cellStyle name="40% - Ênfase4 3 2 4 2 3 2" xfId="25799" xr:uid="{36C813BE-0ECC-40BE-9B82-490885423B88}"/>
    <cellStyle name="40% - Ênfase4 3 2 4 2 4" xfId="17161" xr:uid="{F41472BA-F22B-44C1-B9A6-67F9DF0F769E}"/>
    <cellStyle name="40% - Ênfase4 3 2 4 2 4 2" xfId="27975" xr:uid="{152D3D2B-6DEE-48B1-ADC1-94D5FB4B65EF}"/>
    <cellStyle name="40% - Ênfase4 3 2 4 2 5" xfId="20864" xr:uid="{3525F5E2-6B1A-4663-8418-9F2C3F2C15C0}"/>
    <cellStyle name="40% - Ênfase4 3 2 4 3" xfId="10334" xr:uid="{34EF29FC-5900-4441-B51F-156C3DC47EEF}"/>
    <cellStyle name="40% - Ênfase4 3 2 4 3 2" xfId="13597" xr:uid="{0E9D3272-7CFD-4C35-82B0-FCC6346A88FD}"/>
    <cellStyle name="40% - Ênfase4 3 2 4 3 2 2" xfId="24664" xr:uid="{37B4426B-B074-48FC-96A8-7E76D8C9B994}"/>
    <cellStyle name="40% - Ênfase4 3 2 4 3 3" xfId="21787" xr:uid="{76FDAF3C-D88E-491A-A599-E0A42852B3CC}"/>
    <cellStyle name="40% - Ênfase4 3 2 4 4" xfId="12617" xr:uid="{BA1E90C7-D6AD-4254-81AD-4396F19EF1B8}"/>
    <cellStyle name="40% - Ênfase4 3 2 4 4 2" xfId="23732" xr:uid="{D4ABD7E2-66DC-47F2-86FF-75883B830751}"/>
    <cellStyle name="40% - Ênfase4 3 2 4 5" xfId="16054" xr:uid="{C218AF56-1E18-4E06-8D06-B50DE1D32112}"/>
    <cellStyle name="40% - Ênfase4 3 2 4 5 2" xfId="26948" xr:uid="{A53C7792-C99F-4FE5-8F38-68B837AC223A}"/>
    <cellStyle name="40% - Ênfase4 3 2 4 6" xfId="19829" xr:uid="{A8F42FE2-B0CA-4FF6-BACF-C1A21F338987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2 2 2" xfId="26228" xr:uid="{386514E6-6A2F-4B3B-B796-E9527BB31E76}"/>
    <cellStyle name="40% - Ênfase4 3 2 5 2 3" xfId="22249" xr:uid="{85BE26A4-77AB-4DC5-B327-77D0BB7D0D92}"/>
    <cellStyle name="40% - Ênfase4 3 2 5 3" xfId="14028" xr:uid="{7AB4A5B1-A704-47A5-BF3C-FC31ECD746C6}"/>
    <cellStyle name="40% - Ênfase4 3 2 5 3 2" xfId="25093" xr:uid="{2B429EE6-75E2-4518-ADF5-827F6A2E5223}"/>
    <cellStyle name="40% - Ênfase4 3 2 5 4" xfId="16597" xr:uid="{6E2DF05F-285D-4A92-95BC-09755BEF8603}"/>
    <cellStyle name="40% - Ênfase4 3 2 5 4 2" xfId="27411" xr:uid="{CE319752-9F05-461F-A653-7643E3C39DC8}"/>
    <cellStyle name="40% - Ênfase4 3 2 5 5" xfId="20300" xr:uid="{D265AF4D-E361-4CED-878F-7576EEDD986D}"/>
    <cellStyle name="40% - Ênfase4 3 2 6" xfId="10329" xr:uid="{699ABD8D-9C3D-4270-A3B5-4C6692CB7DC4}"/>
    <cellStyle name="40% - Ênfase4 3 2 6 2" xfId="14152" xr:uid="{D20E1BCC-5BC6-4BD7-8022-D898ADC2E5D3}"/>
    <cellStyle name="40% - Ênfase4 3 2 6 2 2" xfId="25217" xr:uid="{B7CF9B00-C7CF-43DC-826D-785B4EB28B23}"/>
    <cellStyle name="40% - Ênfase4 3 2 6 3" xfId="21782" xr:uid="{71BD5547-DCFD-4A54-A1D9-8A49FD5C45EF}"/>
    <cellStyle name="40% - Ênfase4 3 2 7" xfId="13014" xr:uid="{5D154108-18AD-476F-BBD8-F3D688637A38}"/>
    <cellStyle name="40% - Ênfase4 3 2 7 2" xfId="24082" xr:uid="{0E9BD946-B443-4913-9E20-4EA7FD8294DD}"/>
    <cellStyle name="40% - Ênfase4 3 2 8" xfId="11993" xr:uid="{D44193EA-E176-4196-A286-C86D293C1CDB}"/>
    <cellStyle name="40% - Ênfase4 3 2 8 2" xfId="23164" xr:uid="{2F8B769F-139B-40F1-9C12-59BA52663DF3}"/>
    <cellStyle name="40% - Ênfase4 3 2 9" xfId="16049" xr:uid="{A50C80CA-86A5-47D8-BF79-914F7F61F315}"/>
    <cellStyle name="40% - Ênfase4 3 2 9 2" xfId="26943" xr:uid="{CB9E6C7C-EAD0-4B07-94AE-E5B0F81BC044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2 2" xfId="22644" xr:uid="{A690BC8D-678A-48EB-AD06-B847569728E0}"/>
    <cellStyle name="40% - Ênfase4 3 3 2 2 3" xfId="14565" xr:uid="{A568D7D1-8FAE-4C40-8943-72C32BED0E44}"/>
    <cellStyle name="40% - Ênfase4 3 3 2 2 3 2" xfId="25630" xr:uid="{36C54055-F860-42F3-8808-37AC322CAE53}"/>
    <cellStyle name="40% - Ênfase4 3 3 2 2 4" xfId="16992" xr:uid="{24671CFA-F882-4690-9763-1B6BF4B35776}"/>
    <cellStyle name="40% - Ênfase4 3 3 2 2 4 2" xfId="27806" xr:uid="{A2432F1C-63DF-438B-A095-41A3245E27AC}"/>
    <cellStyle name="40% - Ênfase4 3 3 2 2 5" xfId="20695" xr:uid="{51AA70BA-D356-4D40-8AE5-653347104A05}"/>
    <cellStyle name="40% - Ênfase4 3 3 2 3" xfId="10336" xr:uid="{A23AD6BF-BEA1-425C-9ECE-66F7388D388F}"/>
    <cellStyle name="40% - Ênfase4 3 3 2 3 2" xfId="13428" xr:uid="{A9D19CC7-4B1A-4E42-BB53-282B6BF4A45F}"/>
    <cellStyle name="40% - Ênfase4 3 3 2 3 2 2" xfId="24495" xr:uid="{BB2D76D5-2FC5-464A-AA0C-8E728B36FA38}"/>
    <cellStyle name="40% - Ênfase4 3 3 2 3 3" xfId="21789" xr:uid="{6591BBD2-FA0E-4155-AF36-EBECC67490EA}"/>
    <cellStyle name="40% - Ênfase4 3 3 2 4" xfId="12448" xr:uid="{C16E267F-6B16-4F71-87D1-9CF1CAA55FEF}"/>
    <cellStyle name="40% - Ênfase4 3 3 2 4 2" xfId="23563" xr:uid="{0EFBCD07-4427-498B-B44E-143F4C88779B}"/>
    <cellStyle name="40% - Ênfase4 3 3 2 5" xfId="16056" xr:uid="{8D656D38-3575-40BC-9B02-416815463434}"/>
    <cellStyle name="40% - Ênfase4 3 3 2 5 2" xfId="26950" xr:uid="{63A3696A-B671-41FE-8224-1F570A0EFCBE}"/>
    <cellStyle name="40% - Ênfase4 3 3 2 6" xfId="19831" xr:uid="{93ADEB45-0966-4E4E-8C2C-10D56C794C2C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2 2" xfId="22926" xr:uid="{78E5F2F1-BCEA-4B79-9337-BB12E185E77C}"/>
    <cellStyle name="40% - Ênfase4 3 3 3 2 3" xfId="14847" xr:uid="{E5572E87-8B6F-4B9C-A935-DAEB26F5A328}"/>
    <cellStyle name="40% - Ênfase4 3 3 3 2 3 2" xfId="25912" xr:uid="{011D49C3-89AD-4177-887B-A8613DC91168}"/>
    <cellStyle name="40% - Ênfase4 3 3 3 2 4" xfId="17274" xr:uid="{ECD02369-BAE6-407D-8B12-3DD7887844B6}"/>
    <cellStyle name="40% - Ênfase4 3 3 3 2 4 2" xfId="28088" xr:uid="{2261653B-BBC3-4F8F-B399-34F5E38EB65A}"/>
    <cellStyle name="40% - Ênfase4 3 3 3 2 5" xfId="20977" xr:uid="{78886F0D-4542-4882-B538-440D0343355B}"/>
    <cellStyle name="40% - Ênfase4 3 3 3 3" xfId="10337" xr:uid="{11075CAE-C8D6-4A93-B8BC-597E2D135E59}"/>
    <cellStyle name="40% - Ênfase4 3 3 3 3 2" xfId="13710" xr:uid="{91D165C0-1BE4-4E2E-A109-8943667101FF}"/>
    <cellStyle name="40% - Ênfase4 3 3 3 3 2 2" xfId="24777" xr:uid="{D5F51DCF-11AA-4E90-82F7-34A113CB0B4B}"/>
    <cellStyle name="40% - Ênfase4 3 3 3 3 3" xfId="21790" xr:uid="{31DEF437-AC43-44CC-A267-0C8AC2AE6C72}"/>
    <cellStyle name="40% - Ênfase4 3 3 3 4" xfId="12730" xr:uid="{3F9976CE-4C37-4A16-9C85-32CD4E753030}"/>
    <cellStyle name="40% - Ênfase4 3 3 3 4 2" xfId="23845" xr:uid="{8B73751D-6C80-4604-B67A-BF2AF3FE1943}"/>
    <cellStyle name="40% - Ênfase4 3 3 3 5" xfId="16057" xr:uid="{29F199B9-E2B8-4299-A099-D64CC9B57CDA}"/>
    <cellStyle name="40% - Ênfase4 3 3 3 5 2" xfId="26951" xr:uid="{2440055F-D627-4EB4-9FEB-1007741F1FAF}"/>
    <cellStyle name="40% - Ênfase4 3 3 3 6" xfId="19832" xr:uid="{A47EEF4B-E00F-482E-AD2C-5B5EE1666D5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2 2 2" xfId="26172" xr:uid="{BA2DDE66-EDC7-40C5-A58B-2C58C73A2494}"/>
    <cellStyle name="40% - Ênfase4 3 3 4 2 3" xfId="22362" xr:uid="{26272368-C699-4078-8707-8B0E42996554}"/>
    <cellStyle name="40% - Ênfase4 3 3 4 3" xfId="13972" xr:uid="{6A655AD7-E214-426E-950B-D9923CB8ACEB}"/>
    <cellStyle name="40% - Ênfase4 3 3 4 3 2" xfId="25037" xr:uid="{B2A3C638-8FA0-4E73-9005-A23B185F4242}"/>
    <cellStyle name="40% - Ênfase4 3 3 4 4" xfId="16710" xr:uid="{A86B8400-FA0E-4654-A001-D5BFFC1E256B}"/>
    <cellStyle name="40% - Ênfase4 3 3 4 4 2" xfId="27524" xr:uid="{00157EC1-D11C-4CE5-8EA1-7ADC60455EFB}"/>
    <cellStyle name="40% - Ênfase4 3 3 4 5" xfId="20413" xr:uid="{76B00730-79EE-40A2-B13B-8B73FB35D186}"/>
    <cellStyle name="40% - Ênfase4 3 3 5" xfId="10335" xr:uid="{37FB5EA9-8D98-4526-BF0A-DEAFDAC2AB39}"/>
    <cellStyle name="40% - Ênfase4 3 3 5 2" xfId="14269" xr:uid="{74B04A96-20F1-4B69-BDA1-CBA1B06159A3}"/>
    <cellStyle name="40% - Ênfase4 3 3 5 2 2" xfId="25334" xr:uid="{A4777889-C973-4075-883C-A4FBE153035D}"/>
    <cellStyle name="40% - Ênfase4 3 3 5 3" xfId="21788" xr:uid="{183E7BC3-552D-4CCB-BD39-F22ED847A00A}"/>
    <cellStyle name="40% - Ênfase4 3 3 6" xfId="13132" xr:uid="{B96E4FE9-788F-4B42-BF52-E46EA62B0C82}"/>
    <cellStyle name="40% - Ênfase4 3 3 6 2" xfId="24199" xr:uid="{164408CC-EC88-447C-B405-F80EE16BE4D7}"/>
    <cellStyle name="40% - Ênfase4 3 3 7" xfId="12166" xr:uid="{12B51F21-BA34-4CE7-B204-3AFED030109E}"/>
    <cellStyle name="40% - Ênfase4 3 3 7 2" xfId="23281" xr:uid="{CB9BC86D-E3D8-4EF2-8661-1CD5749CACA4}"/>
    <cellStyle name="40% - Ênfase4 3 3 8" xfId="16055" xr:uid="{3C836802-5063-45AB-989D-087A69DD1DDB}"/>
    <cellStyle name="40% - Ênfase4 3 3 8 2" xfId="26949" xr:uid="{4ED3289E-FC69-464C-8FFE-126BF1F945E4}"/>
    <cellStyle name="40% - Ênfase4 3 3 9" xfId="19830" xr:uid="{0D167720-6F2C-4453-8BE1-78C73F2B51E5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2 2" xfId="22587" xr:uid="{F59F96CF-EEB8-4C89-9054-DDAE80CCF475}"/>
    <cellStyle name="40% - Ênfase4 3 4 2 2 3" xfId="14504" xr:uid="{B957E93B-F490-428F-B1E5-9186FC1805C6}"/>
    <cellStyle name="40% - Ênfase4 3 4 2 2 3 2" xfId="25569" xr:uid="{41A34578-BE6F-447D-8265-E5307E8E94CC}"/>
    <cellStyle name="40% - Ênfase4 3 4 2 2 4" xfId="16935" xr:uid="{640F77BF-AFFA-440D-9CF6-29A4DD70FE36}"/>
    <cellStyle name="40% - Ênfase4 3 4 2 2 4 2" xfId="27749" xr:uid="{53C82757-0A4A-4FB2-ADFC-8A014DEE25CC}"/>
    <cellStyle name="40% - Ênfase4 3 4 2 2 5" xfId="20638" xr:uid="{84F52949-B0A3-4B5D-BB2E-D6C2F5A145FA}"/>
    <cellStyle name="40% - Ênfase4 3 4 2 3" xfId="10339" xr:uid="{B6E36DF4-9033-45BE-86B3-9DDA81DB63B1}"/>
    <cellStyle name="40% - Ênfase4 3 4 2 3 2" xfId="13367" xr:uid="{1E13FBD7-DD6A-4122-A181-60E712F89B5D}"/>
    <cellStyle name="40% - Ênfase4 3 4 2 3 2 2" xfId="24434" xr:uid="{594869A2-0123-41B9-AE94-13ACE20B729F}"/>
    <cellStyle name="40% - Ênfase4 3 4 2 3 3" xfId="21792" xr:uid="{233E412A-3165-40FA-9C38-BEC6F31A9E80}"/>
    <cellStyle name="40% - Ênfase4 3 4 2 4" xfId="12391" xr:uid="{8477D5E6-87E6-45E4-9B99-6F55FA08807C}"/>
    <cellStyle name="40% - Ênfase4 3 4 2 4 2" xfId="23506" xr:uid="{22968D04-47EF-4630-AC4F-4965158E0763}"/>
    <cellStyle name="40% - Ênfase4 3 4 2 5" xfId="16059" xr:uid="{1EDBB8FC-0635-40C7-8F08-332B4619591B}"/>
    <cellStyle name="40% - Ênfase4 3 4 2 5 2" xfId="26953" xr:uid="{25CBF43A-0B3E-4F3E-BD25-6692BCE29DB3}"/>
    <cellStyle name="40% - Ênfase4 3 4 2 6" xfId="19834" xr:uid="{6053AFDF-CC0D-401F-B4B6-37A9DCE06B45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2 2" xfId="22869" xr:uid="{0E1D9C78-F19B-4835-B3AC-ADEC1BC94F74}"/>
    <cellStyle name="40% - Ênfase4 3 4 3 2 3" xfId="14790" xr:uid="{0B3D8797-985B-47E2-B2A6-49CB50DE0327}"/>
    <cellStyle name="40% - Ênfase4 3 4 3 2 3 2" xfId="25855" xr:uid="{78AC3BD0-F588-4FF3-8F7F-174D5E5318E7}"/>
    <cellStyle name="40% - Ênfase4 3 4 3 2 4" xfId="17217" xr:uid="{B2A8A8BE-9D9B-49E2-B8E3-BCFF09CF3052}"/>
    <cellStyle name="40% - Ênfase4 3 4 3 2 4 2" xfId="28031" xr:uid="{71111CFF-85B9-4C71-A8D8-385BD788D9DA}"/>
    <cellStyle name="40% - Ênfase4 3 4 3 2 5" xfId="20920" xr:uid="{769D6BE2-CFDA-4A84-88A1-0F7ED0B295F8}"/>
    <cellStyle name="40% - Ênfase4 3 4 3 3" xfId="10340" xr:uid="{7C8F08EE-53E4-4C18-83B5-8DE0418062CC}"/>
    <cellStyle name="40% - Ênfase4 3 4 3 3 2" xfId="13653" xr:uid="{EAC81CF7-6D47-479B-873E-80DDD0442B3F}"/>
    <cellStyle name="40% - Ênfase4 3 4 3 3 2 2" xfId="24720" xr:uid="{CE3F69E4-94E7-48CB-9F73-7F08A837A48A}"/>
    <cellStyle name="40% - Ênfase4 3 4 3 3 3" xfId="21793" xr:uid="{F5F027EC-0E83-49CC-84B8-A99992FBBC5C}"/>
    <cellStyle name="40% - Ênfase4 3 4 3 4" xfId="12673" xr:uid="{400D1148-6C97-4D7A-B3DC-9E5ED40DEDEA}"/>
    <cellStyle name="40% - Ênfase4 3 4 3 4 2" xfId="23788" xr:uid="{C4F64223-7D08-4AD0-8CEC-7CD687616987}"/>
    <cellStyle name="40% - Ênfase4 3 4 3 5" xfId="16060" xr:uid="{6D452C76-F4CF-4D49-A13E-46F219B14431}"/>
    <cellStyle name="40% - Ênfase4 3 4 3 5 2" xfId="26954" xr:uid="{43A25E20-81B9-48DF-AC5D-67BDDE7A8600}"/>
    <cellStyle name="40% - Ênfase4 3 4 3 6" xfId="19835" xr:uid="{034F1915-F771-4766-AFBD-B516713D73D6}"/>
    <cellStyle name="40% - Ênfase4 3 4 4" xfId="8869" xr:uid="{BEA27FA0-1CE2-4FDC-9302-F4C89E7E0E3C}"/>
    <cellStyle name="40% - Ênfase4 3 4 4 2" xfId="10849" xr:uid="{E835F784-05D0-48D3-ADAC-B06EE568B9EF}"/>
    <cellStyle name="40% - Ênfase4 3 4 4 2 2" xfId="22305" xr:uid="{BA0CE49B-4A86-415A-8EDB-D99C81D3F1B9}"/>
    <cellStyle name="40% - Ênfase4 3 4 4 3" xfId="14208" xr:uid="{BD49C5B8-3034-4126-909E-58EA5A501223}"/>
    <cellStyle name="40% - Ênfase4 3 4 4 3 2" xfId="25273" xr:uid="{32F7F742-F824-4F70-B05A-DBE798D73151}"/>
    <cellStyle name="40% - Ênfase4 3 4 4 4" xfId="16653" xr:uid="{FADE0130-FFAE-4475-81F7-A0A44AC7F9B3}"/>
    <cellStyle name="40% - Ênfase4 3 4 4 4 2" xfId="27467" xr:uid="{23C868A2-07D7-4341-A785-49C514D3A06A}"/>
    <cellStyle name="40% - Ênfase4 3 4 4 5" xfId="20356" xr:uid="{411DEECD-8906-41C8-8F0F-F078648D115F}"/>
    <cellStyle name="40% - Ênfase4 3 4 5" xfId="10338" xr:uid="{857BB8F0-B2D0-4972-947E-F15325C6C014}"/>
    <cellStyle name="40% - Ênfase4 3 4 5 2" xfId="13070" xr:uid="{CB453FEF-0893-4348-930D-63F306238A13}"/>
    <cellStyle name="40% - Ênfase4 3 4 5 2 2" xfId="24138" xr:uid="{03B37276-24F3-4FA0-A907-72515E2F3F02}"/>
    <cellStyle name="40% - Ênfase4 3 4 5 3" xfId="21791" xr:uid="{59D1D493-B844-4473-A4FE-E4BBD76F237F}"/>
    <cellStyle name="40% - Ênfase4 3 4 6" xfId="12049" xr:uid="{5F39B8F7-E072-46A6-9029-EBC8ED68611D}"/>
    <cellStyle name="40% - Ênfase4 3 4 6 2" xfId="23220" xr:uid="{B1458EC4-CD9C-472F-B404-63DE91E9154E}"/>
    <cellStyle name="40% - Ênfase4 3 4 7" xfId="16058" xr:uid="{A7849392-E1EE-4D31-979B-801DB86A188C}"/>
    <cellStyle name="40% - Ênfase4 3 4 7 2" xfId="26952" xr:uid="{EE7C8126-E7F4-4674-B05C-6B8271A6BD9F}"/>
    <cellStyle name="40% - Ênfase4 3 4 8" xfId="19833" xr:uid="{8CB63459-D6D6-47BA-9CB3-3517CD8D198F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2 2" xfId="22475" xr:uid="{22263D50-9B65-45ED-A766-15471647C31F}"/>
    <cellStyle name="40% - Ênfase4 3 5 2 3" xfId="14392" xr:uid="{F6750675-1065-4FBC-973C-F4566345A417}"/>
    <cellStyle name="40% - Ênfase4 3 5 2 3 2" xfId="25457" xr:uid="{B5003FCD-752B-47DB-946E-A05F7A7ECB13}"/>
    <cellStyle name="40% - Ênfase4 3 5 2 4" xfId="16823" xr:uid="{D70BFACA-0D6D-4153-B68E-732207DD8411}"/>
    <cellStyle name="40% - Ênfase4 3 5 2 4 2" xfId="27637" xr:uid="{9596B526-7D31-41B8-AE9C-E79B83A0F26B}"/>
    <cellStyle name="40% - Ênfase4 3 5 2 5" xfId="20526" xr:uid="{0C40055F-A631-4754-BD22-7415525EAAAF}"/>
    <cellStyle name="40% - Ênfase4 3 5 3" xfId="10341" xr:uid="{8C33CFBB-9694-4736-8AE7-AFB1DA2B11AE}"/>
    <cellStyle name="40% - Ênfase4 3 5 3 2" xfId="13255" xr:uid="{E8F0BCA6-099E-4A24-9527-38C1600D0972}"/>
    <cellStyle name="40% - Ênfase4 3 5 3 2 2" xfId="24322" xr:uid="{CEE9BFA3-6B30-47AE-8327-F4EB8A39AE79}"/>
    <cellStyle name="40% - Ênfase4 3 5 3 3" xfId="21794" xr:uid="{AA2FD6D5-F402-4D63-845F-1F6B2C87FF0B}"/>
    <cellStyle name="40% - Ênfase4 3 5 4" xfId="12279" xr:uid="{478F29CD-AE19-4FCD-B746-CCB886E9DC26}"/>
    <cellStyle name="40% - Ênfase4 3 5 4 2" xfId="23394" xr:uid="{AD51327F-288F-4EB4-BE8B-A55998D9589F}"/>
    <cellStyle name="40% - Ênfase4 3 5 5" xfId="16061" xr:uid="{DD6AE5FA-179E-4B00-8878-5D1A6D6D68CF}"/>
    <cellStyle name="40% - Ênfase4 3 5 5 2" xfId="26955" xr:uid="{68BD0666-5EF6-430A-B4F1-D685A818F616}"/>
    <cellStyle name="40% - Ênfase4 3 5 6" xfId="19836" xr:uid="{C3AB797A-97FC-4D06-9DE3-0778B87778D6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2 2" xfId="22757" xr:uid="{C1946F45-8607-4A7F-93D2-DE3D39435012}"/>
    <cellStyle name="40% - Ênfase4 3 6 2 3" xfId="14678" xr:uid="{61B3A834-E198-4254-B9CE-52A9ED55B3A0}"/>
    <cellStyle name="40% - Ênfase4 3 6 2 3 2" xfId="25743" xr:uid="{77F7DEC7-1AD6-469D-AE0C-34E415C0F9C5}"/>
    <cellStyle name="40% - Ênfase4 3 6 2 4" xfId="17105" xr:uid="{7044BA93-4A33-40D4-A7FD-DAE0B4BED29B}"/>
    <cellStyle name="40% - Ênfase4 3 6 2 4 2" xfId="27919" xr:uid="{188AAB49-BA85-48DD-A4F4-EFE656C92983}"/>
    <cellStyle name="40% - Ênfase4 3 6 2 5" xfId="20808" xr:uid="{FEFE3028-8101-4FFE-B829-7E4B571EBCC0}"/>
    <cellStyle name="40% - Ênfase4 3 6 3" xfId="10342" xr:uid="{E84C9131-99D6-477C-8604-579275B01053}"/>
    <cellStyle name="40% - Ênfase4 3 6 3 2" xfId="13541" xr:uid="{DC923556-FF59-490A-B268-CDC71530A12E}"/>
    <cellStyle name="40% - Ênfase4 3 6 3 2 2" xfId="24608" xr:uid="{F3577717-D699-4BE1-952A-1A0A1E0CBA90}"/>
    <cellStyle name="40% - Ênfase4 3 6 3 3" xfId="21795" xr:uid="{39823B31-43A4-4900-AF33-C803AEF4A311}"/>
    <cellStyle name="40% - Ênfase4 3 6 4" xfId="12561" xr:uid="{7FFAE1CA-AA30-4846-BCB5-18915DD00AD1}"/>
    <cellStyle name="40% - Ênfase4 3 6 4 2" xfId="23676" xr:uid="{779CB9D4-6A19-46BF-BD72-9CABCEC033CF}"/>
    <cellStyle name="40% - Ênfase4 3 6 5" xfId="16062" xr:uid="{0C181E4A-7562-4D11-B6EC-A65A7099F9F1}"/>
    <cellStyle name="40% - Ênfase4 3 6 5 2" xfId="26956" xr:uid="{2A33D8D5-AAAF-4946-AA27-90A1B7D769B3}"/>
    <cellStyle name="40% - Ênfase4 3 6 6" xfId="19837" xr:uid="{9065EE96-BBC5-4081-9059-700A360C36FA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2 2" xfId="23039" xr:uid="{1CDC1BE3-29A5-4C4B-8326-729E8DF4D5D4}"/>
    <cellStyle name="40% - Ênfase4 3 7 2 3" xfId="14960" xr:uid="{C5CAB4A0-5753-4186-BCC4-128CF3569135}"/>
    <cellStyle name="40% - Ênfase4 3 7 2 3 2" xfId="26025" xr:uid="{A1812DC3-6217-492A-A186-B36AE42D8C4F}"/>
    <cellStyle name="40% - Ênfase4 3 7 2 4" xfId="17387" xr:uid="{708572ED-F65D-4868-9E64-575E9A8E1668}"/>
    <cellStyle name="40% - Ênfase4 3 7 2 4 2" xfId="28201" xr:uid="{4A0E2ED6-60DC-42A7-A015-AF1CD0D09CA2}"/>
    <cellStyle name="40% - Ênfase4 3 7 2 5" xfId="21090" xr:uid="{AA1E3C3A-FA67-4552-AB73-02A1BCCADA70}"/>
    <cellStyle name="40% - Ênfase4 3 7 3" xfId="10343" xr:uid="{0A10959E-B9B6-49FF-8365-53A7EE6DEAA7}"/>
    <cellStyle name="40% - Ênfase4 3 7 3 2" xfId="13823" xr:uid="{12FB014B-6B93-4482-8DFE-A17437F3A2F2}"/>
    <cellStyle name="40% - Ênfase4 3 7 3 2 2" xfId="24890" xr:uid="{B741F561-6F6D-4EC7-9921-A0684BD2BD13}"/>
    <cellStyle name="40% - Ênfase4 3 7 3 3" xfId="21796" xr:uid="{DB9298BB-C99E-474C-92C4-55997F5DFF6D}"/>
    <cellStyle name="40% - Ênfase4 3 7 4" xfId="12843" xr:uid="{8DA5EF90-326F-43C4-A9D3-A1759B357871}"/>
    <cellStyle name="40% - Ênfase4 3 7 4 2" xfId="23958" xr:uid="{DC5B5788-B46C-4661-8F6C-38DEC9AFE85A}"/>
    <cellStyle name="40% - Ênfase4 3 7 5" xfId="16063" xr:uid="{BD9E4090-19DC-49DC-9134-345499145CF6}"/>
    <cellStyle name="40% - Ênfase4 3 7 5 2" xfId="26957" xr:uid="{43960587-ED97-4226-95C2-6A8D6750F516}"/>
    <cellStyle name="40% - Ênfase4 3 7 6" xfId="19838" xr:uid="{CD69C70E-4DB5-4D04-8D44-1AA6EDBB5438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2 2 2" xfId="26105" xr:uid="{29FA216F-5A1B-42C0-8E93-E2A8EE1481D0}"/>
    <cellStyle name="40% - Ênfase4 3 8 2 3" xfId="22193" xr:uid="{C39AA2A0-A905-4810-AEEC-9CDE8CC7FC40}"/>
    <cellStyle name="40% - Ênfase4 3 8 3" xfId="13905" xr:uid="{BA482D23-C510-4DF8-855D-F00AA930C5FE}"/>
    <cellStyle name="40% - Ênfase4 3 8 3 2" xfId="24970" xr:uid="{8C47782C-E4A5-43EC-9942-D0BF51949162}"/>
    <cellStyle name="40% - Ênfase4 3 8 4" xfId="16541" xr:uid="{E4A87476-F16D-4A9A-A58F-3C0A8027F93E}"/>
    <cellStyle name="40% - Ênfase4 3 8 4 2" xfId="27355" xr:uid="{A936D244-60A3-426D-9550-C3A22279E9CE}"/>
    <cellStyle name="40% - Ênfase4 3 8 5" xfId="20244" xr:uid="{19877A07-6A35-43EC-87D8-A4BC0E693085}"/>
    <cellStyle name="40% - Ênfase4 3 9" xfId="10328" xr:uid="{45CB7F83-4F74-4696-96B9-11512087EB83}"/>
    <cellStyle name="40% - Ênfase4 3 9 2" xfId="14096" xr:uid="{9E7D1273-E729-4798-8256-295B3F1BDF55}"/>
    <cellStyle name="40% - Ênfase4 3 9 2 2" xfId="25161" xr:uid="{93EAB6A9-903A-4344-92BF-076A068A556E}"/>
    <cellStyle name="40% - Ênfase4 3 9 3" xfId="21781" xr:uid="{D3C55EC6-FFB6-4FDD-9F8C-57E4A471ACCC}"/>
    <cellStyle name="40% - Ênfase4 4" xfId="7556" xr:uid="{4F311A66-6E8B-4B90-8CC0-8D537AA0048F}"/>
    <cellStyle name="40% - Ênfase4 4 10" xfId="12972" xr:uid="{F85D6819-8E84-44AB-BC11-6F047F608A1F}"/>
    <cellStyle name="40% - Ênfase4 4 10 2" xfId="24040" xr:uid="{CB8AE266-A0C5-4F62-B9F8-113DA2D986D4}"/>
    <cellStyle name="40% - Ênfase4 4 11" xfId="11951" xr:uid="{F26234C0-536E-4D5A-B925-1AC35FDF449D}"/>
    <cellStyle name="40% - Ênfase4 4 11 2" xfId="23122" xr:uid="{7F01CC12-6B09-4E12-801C-0DF8A5BF0786}"/>
    <cellStyle name="40% - Ênfase4 4 12" xfId="16064" xr:uid="{9B827078-9B97-4A8B-BCFB-50281769F7C1}"/>
    <cellStyle name="40% - Ênfase4 4 12 2" xfId="26958" xr:uid="{74E8A7C0-A96E-4D84-A61C-FBB52E6E0D10}"/>
    <cellStyle name="40% - Ênfase4 4 13" xfId="19839" xr:uid="{46CD030F-7951-4D18-A227-5FEF75C71A14}"/>
    <cellStyle name="40% - Ênfase4 4 2" xfId="7557" xr:uid="{42F360C0-E915-454C-9F4A-0CF78263803D}"/>
    <cellStyle name="40% - Ênfase4 4 2 10" xfId="19840" xr:uid="{E84FE591-B4BD-40E9-B6F7-B66B271C4437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2 2" xfId="22714" xr:uid="{ACA0B5A8-6641-44FE-926E-A9B832D05830}"/>
    <cellStyle name="40% - Ênfase4 4 2 2 2 2 3" xfId="14635" xr:uid="{0DFAE643-73F7-422F-A54B-FAA12067E9A9}"/>
    <cellStyle name="40% - Ênfase4 4 2 2 2 2 3 2" xfId="25700" xr:uid="{2C78554C-8063-486E-8167-6B4548B6BF86}"/>
    <cellStyle name="40% - Ênfase4 4 2 2 2 2 4" xfId="17062" xr:uid="{ED1A51B5-1A79-4CA7-9C1D-F77FEA91A9E0}"/>
    <cellStyle name="40% - Ênfase4 4 2 2 2 2 4 2" xfId="27876" xr:uid="{C17CBBAF-61ED-45D2-A31A-7957FECF9D66}"/>
    <cellStyle name="40% - Ênfase4 4 2 2 2 2 5" xfId="20765" xr:uid="{C3E66801-FABA-4F73-AFDC-80E31721A236}"/>
    <cellStyle name="40% - Ênfase4 4 2 2 2 3" xfId="10347" xr:uid="{8F48C85F-7F87-4944-A0BF-F3738788387E}"/>
    <cellStyle name="40% - Ênfase4 4 2 2 2 3 2" xfId="13498" xr:uid="{EE87F8B3-018E-41CE-B3A6-76D1378D5DCB}"/>
    <cellStyle name="40% - Ênfase4 4 2 2 2 3 2 2" xfId="24565" xr:uid="{CE135B87-6112-4EF7-BDDA-0A4279A971FB}"/>
    <cellStyle name="40% - Ênfase4 4 2 2 2 3 3" xfId="21800" xr:uid="{1C1C7FDF-68B7-4F29-95DE-757D565002AB}"/>
    <cellStyle name="40% - Ênfase4 4 2 2 2 4" xfId="12518" xr:uid="{9BDFDCF4-632D-41F0-942A-A80EE4DD0700}"/>
    <cellStyle name="40% - Ênfase4 4 2 2 2 4 2" xfId="23633" xr:uid="{C3E21F4B-9C8D-428B-B7DF-430B0262753E}"/>
    <cellStyle name="40% - Ênfase4 4 2 2 2 5" xfId="16067" xr:uid="{843D46A2-F881-4F79-8793-09824E79F04E}"/>
    <cellStyle name="40% - Ênfase4 4 2 2 2 5 2" xfId="26961" xr:uid="{F2C1F4E7-68CC-455C-BDA3-8D0BE27C2F9D}"/>
    <cellStyle name="40% - Ênfase4 4 2 2 2 6" xfId="19842" xr:uid="{A1A05DF3-B4B4-4B2A-95AA-63B02F175050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2 2" xfId="22996" xr:uid="{8323116C-263D-4594-A827-E36D61B4B242}"/>
    <cellStyle name="40% - Ênfase4 4 2 2 3 2 3" xfId="14917" xr:uid="{2E353F8A-F286-4AD1-9242-63B75FAB1008}"/>
    <cellStyle name="40% - Ênfase4 4 2 2 3 2 3 2" xfId="25982" xr:uid="{1AD3A46C-FA27-4A89-92C2-20446A168646}"/>
    <cellStyle name="40% - Ênfase4 4 2 2 3 2 4" xfId="17344" xr:uid="{6FFA229A-2435-4D20-84B4-65052388EAAC}"/>
    <cellStyle name="40% - Ênfase4 4 2 2 3 2 4 2" xfId="28158" xr:uid="{3EFF177F-8D62-4088-96F1-99B999D469B8}"/>
    <cellStyle name="40% - Ênfase4 4 2 2 3 2 5" xfId="21047" xr:uid="{0CC87EE7-F6CD-4F4E-A5B7-168F1383919E}"/>
    <cellStyle name="40% - Ênfase4 4 2 2 3 3" xfId="10348" xr:uid="{6DA4B34B-E7A8-44ED-9BB1-06905F1549E3}"/>
    <cellStyle name="40% - Ênfase4 4 2 2 3 3 2" xfId="13780" xr:uid="{87CBEFB7-9B07-412A-AA3F-99D897976C4E}"/>
    <cellStyle name="40% - Ênfase4 4 2 2 3 3 2 2" xfId="24847" xr:uid="{9884E5CD-FF83-4868-86BD-9C5FC833024B}"/>
    <cellStyle name="40% - Ênfase4 4 2 2 3 3 3" xfId="21801" xr:uid="{577E0411-12C3-4D51-A268-AF9D987150DD}"/>
    <cellStyle name="40% - Ênfase4 4 2 2 3 4" xfId="12800" xr:uid="{A55FE675-3A71-452D-A7B5-71FCF2938FC5}"/>
    <cellStyle name="40% - Ênfase4 4 2 2 3 4 2" xfId="23915" xr:uid="{D30C26EE-8DBD-4454-BEC6-EF511CE2A1EA}"/>
    <cellStyle name="40% - Ênfase4 4 2 2 3 5" xfId="16068" xr:uid="{E559946F-22F5-4F8C-8F4F-9B6AE2787BF9}"/>
    <cellStyle name="40% - Ênfase4 4 2 2 3 5 2" xfId="26962" xr:uid="{D270D42F-34E3-45C5-ABC0-9C3E02953B0B}"/>
    <cellStyle name="40% - Ênfase4 4 2 2 3 6" xfId="19843" xr:uid="{60735686-ACDC-4296-87D5-AEBFF26918F1}"/>
    <cellStyle name="40% - Ênfase4 4 2 2 4" xfId="8997" xr:uid="{3E278889-F51F-4E8F-A9A3-2E81861098ED}"/>
    <cellStyle name="40% - Ênfase4 4 2 2 4 2" xfId="10976" xr:uid="{3CABCEF9-B94A-4C92-AB8C-28769F45390C}"/>
    <cellStyle name="40% - Ênfase4 4 2 2 4 2 2" xfId="22432" xr:uid="{EE691528-3DA8-4032-86CD-7D9A57AE9305}"/>
    <cellStyle name="40% - Ênfase4 4 2 2 4 3" xfId="14339" xr:uid="{7426BCAD-909F-47E6-BE1F-DF7836EFE9FD}"/>
    <cellStyle name="40% - Ênfase4 4 2 2 4 3 2" xfId="25404" xr:uid="{11CD709A-6C01-4B17-A9C3-5717C04240AA}"/>
    <cellStyle name="40% - Ênfase4 4 2 2 4 4" xfId="16780" xr:uid="{0DE2631E-CF90-4A0A-B6ED-FF82D303794C}"/>
    <cellStyle name="40% - Ênfase4 4 2 2 4 4 2" xfId="27594" xr:uid="{6FC9693A-D509-4D3B-9834-F3B6514F15B9}"/>
    <cellStyle name="40% - Ênfase4 4 2 2 4 5" xfId="20483" xr:uid="{A42CE285-A45B-45D0-B9C3-67FD5E7858AD}"/>
    <cellStyle name="40% - Ênfase4 4 2 2 5" xfId="10346" xr:uid="{C9F29D3D-A487-406D-9631-57A942878038}"/>
    <cellStyle name="40% - Ênfase4 4 2 2 5 2" xfId="13202" xr:uid="{94243254-3AE0-4BA1-A7D2-328CE3EBC09B}"/>
    <cellStyle name="40% - Ênfase4 4 2 2 5 2 2" xfId="24269" xr:uid="{1241691D-123C-46CD-B9E7-0D098D2C2D20}"/>
    <cellStyle name="40% - Ênfase4 4 2 2 5 3" xfId="21799" xr:uid="{9E365B6F-48C0-42E9-8151-33FAEBE365D0}"/>
    <cellStyle name="40% - Ênfase4 4 2 2 6" xfId="12236" xr:uid="{4E1EFFF1-43BF-48DA-9FFC-744C524B0D40}"/>
    <cellStyle name="40% - Ênfase4 4 2 2 6 2" xfId="23351" xr:uid="{71C4870C-062E-4520-A02F-DE4A5263B648}"/>
    <cellStyle name="40% - Ênfase4 4 2 2 7" xfId="16066" xr:uid="{4D9DE713-61F5-44A3-9093-36D3E11C81E8}"/>
    <cellStyle name="40% - Ênfase4 4 2 2 7 2" xfId="26960" xr:uid="{4A8E468C-0182-4D5A-8D70-83158B76D1B6}"/>
    <cellStyle name="40% - Ênfase4 4 2 2 8" xfId="19841" xr:uid="{EC304CB6-4885-4286-8417-37917B5A05A3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2 2" xfId="22545" xr:uid="{FD9E95A6-ED69-4DF9-9808-83823EC43C44}"/>
    <cellStyle name="40% - Ênfase4 4 2 3 2 3" xfId="14462" xr:uid="{CEC9D7D1-CA48-4864-8039-6458B54795B7}"/>
    <cellStyle name="40% - Ênfase4 4 2 3 2 3 2" xfId="25527" xr:uid="{54605241-E15A-46B5-8D91-CFD52131BF4A}"/>
    <cellStyle name="40% - Ênfase4 4 2 3 2 4" xfId="16893" xr:uid="{B34CD421-B566-4FCA-A484-DFE37C8DF945}"/>
    <cellStyle name="40% - Ênfase4 4 2 3 2 4 2" xfId="27707" xr:uid="{A5ACA8B2-D063-4D99-948F-285F4F9F42BC}"/>
    <cellStyle name="40% - Ênfase4 4 2 3 2 5" xfId="20596" xr:uid="{45B057B2-2589-4158-8697-AFE941D42642}"/>
    <cellStyle name="40% - Ênfase4 4 2 3 3" xfId="10349" xr:uid="{A3D47681-CF5E-4CAA-93C6-5BD871BBC04C}"/>
    <cellStyle name="40% - Ênfase4 4 2 3 3 2" xfId="13325" xr:uid="{B332A743-90F8-4AAB-A566-7F6681DA2A91}"/>
    <cellStyle name="40% - Ênfase4 4 2 3 3 2 2" xfId="24392" xr:uid="{AB6ABBDF-60C9-4D51-ADCA-444E10F9B03B}"/>
    <cellStyle name="40% - Ênfase4 4 2 3 3 3" xfId="21802" xr:uid="{17633CF2-9E46-44FB-8CDF-330FB3CF3103}"/>
    <cellStyle name="40% - Ênfase4 4 2 3 4" xfId="12349" xr:uid="{81497E25-F1BD-4B2B-8D41-F2AC11574023}"/>
    <cellStyle name="40% - Ênfase4 4 2 3 4 2" xfId="23464" xr:uid="{21548D42-132F-4D82-936E-D79E3E66E264}"/>
    <cellStyle name="40% - Ênfase4 4 2 3 5" xfId="16069" xr:uid="{02BD74FF-77B4-4BE9-A170-5F9D1A42D5D7}"/>
    <cellStyle name="40% - Ênfase4 4 2 3 5 2" xfId="26963" xr:uid="{BA281E6E-D6D0-4358-8FE1-1E4B0B413CBA}"/>
    <cellStyle name="40% - Ênfase4 4 2 3 6" xfId="19844" xr:uid="{C45599F8-702D-4B7A-A0C1-8F631491AD5B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2 2" xfId="22827" xr:uid="{64BE8669-C9E8-40A6-93A8-B50EB1960BB0}"/>
    <cellStyle name="40% - Ênfase4 4 2 4 2 3" xfId="14748" xr:uid="{70008D87-7105-450D-B4D6-8275C9797752}"/>
    <cellStyle name="40% - Ênfase4 4 2 4 2 3 2" xfId="25813" xr:uid="{AC4C69C4-86D1-4EFB-AFFE-641606303932}"/>
    <cellStyle name="40% - Ênfase4 4 2 4 2 4" xfId="17175" xr:uid="{2925444E-1B86-4DBB-AF67-374328BC3148}"/>
    <cellStyle name="40% - Ênfase4 4 2 4 2 4 2" xfId="27989" xr:uid="{9A481653-1BF3-439E-8650-1F4F0DE0EA55}"/>
    <cellStyle name="40% - Ênfase4 4 2 4 2 5" xfId="20878" xr:uid="{192FF36B-54DA-43FE-ABC1-1CB737D919B0}"/>
    <cellStyle name="40% - Ênfase4 4 2 4 3" xfId="10350" xr:uid="{603BC936-D429-42BB-83AD-26973186DAB0}"/>
    <cellStyle name="40% - Ênfase4 4 2 4 3 2" xfId="13611" xr:uid="{F14CBA10-BE6D-4034-8511-769B33ECA4E4}"/>
    <cellStyle name="40% - Ênfase4 4 2 4 3 2 2" xfId="24678" xr:uid="{16532DBA-3F74-421F-8707-A5E92A2CC4E3}"/>
    <cellStyle name="40% - Ênfase4 4 2 4 3 3" xfId="21803" xr:uid="{3F75EE47-4634-4E35-A8F1-4D89D031A1BF}"/>
    <cellStyle name="40% - Ênfase4 4 2 4 4" xfId="12631" xr:uid="{2CF1A3C3-49D5-49C3-967F-6F6C20A6EA83}"/>
    <cellStyle name="40% - Ênfase4 4 2 4 4 2" xfId="23746" xr:uid="{556DAC35-335B-414C-84B0-15F37650A961}"/>
    <cellStyle name="40% - Ênfase4 4 2 4 5" xfId="16070" xr:uid="{29A14770-2E10-4575-ABB6-3DB4FB46E601}"/>
    <cellStyle name="40% - Ênfase4 4 2 4 5 2" xfId="26964" xr:uid="{0310D6F8-4D3F-4109-9996-245838C91B46}"/>
    <cellStyle name="40% - Ênfase4 4 2 4 6" xfId="19845" xr:uid="{EA7EA041-F180-40E0-BEF9-478219F15140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2 2 2" xfId="26242" xr:uid="{FF1DC56B-DA34-4AE6-B415-EFDCD52641B7}"/>
    <cellStyle name="40% - Ênfase4 4 2 5 2 3" xfId="22263" xr:uid="{DD7937A7-032D-4E3F-B24A-2126749F365D}"/>
    <cellStyle name="40% - Ênfase4 4 2 5 3" xfId="14042" xr:uid="{DC9E4C63-5AC2-4484-9B43-1A83F16596A5}"/>
    <cellStyle name="40% - Ênfase4 4 2 5 3 2" xfId="25107" xr:uid="{60B772AD-0C45-426D-B91F-5D0155CFAF56}"/>
    <cellStyle name="40% - Ênfase4 4 2 5 4" xfId="16611" xr:uid="{47A3F25F-6E10-41B4-B1A7-34B0D7A2B214}"/>
    <cellStyle name="40% - Ênfase4 4 2 5 4 2" xfId="27425" xr:uid="{E05DD7CE-BA5F-4450-AD88-061E90AE6CAD}"/>
    <cellStyle name="40% - Ênfase4 4 2 5 5" xfId="20314" xr:uid="{6C333A82-EF84-4B16-A27C-168DA8E91A7A}"/>
    <cellStyle name="40% - Ênfase4 4 2 6" xfId="10345" xr:uid="{F5FAF358-6612-4577-B4C5-14C7D6315194}"/>
    <cellStyle name="40% - Ênfase4 4 2 6 2" xfId="14166" xr:uid="{C0FA9DD6-6A8E-4081-9055-10EF6EA55E1B}"/>
    <cellStyle name="40% - Ênfase4 4 2 6 2 2" xfId="25231" xr:uid="{06C0B9A1-D669-4887-A29E-2F469FA5F914}"/>
    <cellStyle name="40% - Ênfase4 4 2 6 3" xfId="21798" xr:uid="{D3C9D5D8-D332-44FA-9384-44B3D8E859FF}"/>
    <cellStyle name="40% - Ênfase4 4 2 7" xfId="13028" xr:uid="{73BF6504-4C80-48FD-B25B-DACC703CEEA9}"/>
    <cellStyle name="40% - Ênfase4 4 2 7 2" xfId="24096" xr:uid="{F9635602-0430-4CF2-8500-D07226F3AC3A}"/>
    <cellStyle name="40% - Ênfase4 4 2 8" xfId="12007" xr:uid="{683160AB-E5ED-448F-AF80-A3B91B00E17C}"/>
    <cellStyle name="40% - Ênfase4 4 2 8 2" xfId="23178" xr:uid="{8064F285-B27C-45B6-A222-2AD4C8AF9D98}"/>
    <cellStyle name="40% - Ênfase4 4 2 9" xfId="16065" xr:uid="{47D65EEB-945C-4EFB-853B-0C6571943B77}"/>
    <cellStyle name="40% - Ênfase4 4 2 9 2" xfId="26959" xr:uid="{D299A4C6-39A6-49E3-B2A9-126C5D1ABF39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2 2" xfId="22658" xr:uid="{F890084A-8F83-4275-AC32-8536D7A43A23}"/>
    <cellStyle name="40% - Ênfase4 4 3 2 2 3" xfId="14579" xr:uid="{1A436A55-99EA-4B02-9630-4F206FA9BDB7}"/>
    <cellStyle name="40% - Ênfase4 4 3 2 2 3 2" xfId="25644" xr:uid="{7D21CF35-784F-4F1A-924C-064DB35CFF49}"/>
    <cellStyle name="40% - Ênfase4 4 3 2 2 4" xfId="17006" xr:uid="{4DA1D589-9675-47F2-A4B9-754026136150}"/>
    <cellStyle name="40% - Ênfase4 4 3 2 2 4 2" xfId="27820" xr:uid="{10F8CA5E-547C-4223-AD33-3BD873C84196}"/>
    <cellStyle name="40% - Ênfase4 4 3 2 2 5" xfId="20709" xr:uid="{FB75C07A-8F74-4AD4-8BDD-C50893502FD6}"/>
    <cellStyle name="40% - Ênfase4 4 3 2 3" xfId="10352" xr:uid="{4F0E9AD0-A0D3-4806-9524-4292D8B61529}"/>
    <cellStyle name="40% - Ênfase4 4 3 2 3 2" xfId="13442" xr:uid="{6B2E9672-15AC-4886-A7C7-9654A7CC1EF0}"/>
    <cellStyle name="40% - Ênfase4 4 3 2 3 2 2" xfId="24509" xr:uid="{4D585CD0-7430-439B-BA32-F69F9226F2CD}"/>
    <cellStyle name="40% - Ênfase4 4 3 2 3 3" xfId="21805" xr:uid="{7EF9AE26-6755-4670-8EBA-D11548D554A9}"/>
    <cellStyle name="40% - Ênfase4 4 3 2 4" xfId="12462" xr:uid="{EE0C5EA1-EF5D-4205-9D24-A0A666B9A409}"/>
    <cellStyle name="40% - Ênfase4 4 3 2 4 2" xfId="23577" xr:uid="{23D78CCA-F4A6-4C2E-9E77-41A5072426E6}"/>
    <cellStyle name="40% - Ênfase4 4 3 2 5" xfId="16072" xr:uid="{B032DEC8-60FB-43BB-985B-A4233438D246}"/>
    <cellStyle name="40% - Ênfase4 4 3 2 5 2" xfId="26966" xr:uid="{EC567858-36AA-4963-AAC2-291D1C9D7F7E}"/>
    <cellStyle name="40% - Ênfase4 4 3 2 6" xfId="19847" xr:uid="{DB62177C-056E-431B-9D4B-B3FBEF554F42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2 2" xfId="22940" xr:uid="{482715B5-7D3B-4787-811C-58AE4AE00E02}"/>
    <cellStyle name="40% - Ênfase4 4 3 3 2 3" xfId="14861" xr:uid="{784978A1-2780-4014-BCCE-91AEC5FF888B}"/>
    <cellStyle name="40% - Ênfase4 4 3 3 2 3 2" xfId="25926" xr:uid="{BCBEBBD8-4FCF-4710-8387-434F7D152950}"/>
    <cellStyle name="40% - Ênfase4 4 3 3 2 4" xfId="17288" xr:uid="{FE363D14-6A9B-48EC-9369-70CA45554BBA}"/>
    <cellStyle name="40% - Ênfase4 4 3 3 2 4 2" xfId="28102" xr:uid="{1F4B619C-76D1-410B-9509-27077A0C1EAA}"/>
    <cellStyle name="40% - Ênfase4 4 3 3 2 5" xfId="20991" xr:uid="{D304F06D-A56E-4030-87FD-04825B573C5C}"/>
    <cellStyle name="40% - Ênfase4 4 3 3 3" xfId="10353" xr:uid="{18DC5935-0623-4114-9F9A-2254CAC6A2D2}"/>
    <cellStyle name="40% - Ênfase4 4 3 3 3 2" xfId="13724" xr:uid="{31E61FB5-6E30-4EAE-BE08-2BACE064CAAB}"/>
    <cellStyle name="40% - Ênfase4 4 3 3 3 2 2" xfId="24791" xr:uid="{02733FA0-8CDD-4AA3-ACA1-802029A46FD4}"/>
    <cellStyle name="40% - Ênfase4 4 3 3 3 3" xfId="21806" xr:uid="{61F45F26-FB29-4F48-A566-1FC27775BD7E}"/>
    <cellStyle name="40% - Ênfase4 4 3 3 4" xfId="12744" xr:uid="{596F7B1A-8BB9-4B86-9DBC-AB0E9E01BBB1}"/>
    <cellStyle name="40% - Ênfase4 4 3 3 4 2" xfId="23859" xr:uid="{E0E2CD2B-9601-4A2B-90FC-680886CEDC1D}"/>
    <cellStyle name="40% - Ênfase4 4 3 3 5" xfId="16073" xr:uid="{1AC09379-1BE4-4CE0-B1D7-15D4AD418FF5}"/>
    <cellStyle name="40% - Ênfase4 4 3 3 5 2" xfId="26967" xr:uid="{2162D889-6112-4975-B36C-735426CF2AAC}"/>
    <cellStyle name="40% - Ênfase4 4 3 3 6" xfId="19848" xr:uid="{5C89F058-177A-492E-B1AC-816D74924B7A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2 2 2" xfId="26186" xr:uid="{5349F449-27F5-4797-967C-9502A81BFEAC}"/>
    <cellStyle name="40% - Ênfase4 4 3 4 2 3" xfId="22376" xr:uid="{65E5A5EF-30DA-46E5-A4AB-A65948FC7179}"/>
    <cellStyle name="40% - Ênfase4 4 3 4 3" xfId="13986" xr:uid="{28128FCC-BB81-4732-A8C0-4D1806A388FF}"/>
    <cellStyle name="40% - Ênfase4 4 3 4 3 2" xfId="25051" xr:uid="{22A457DA-AFAB-47E4-866C-45B445E6162C}"/>
    <cellStyle name="40% - Ênfase4 4 3 4 4" xfId="16724" xr:uid="{177089D4-D033-483B-BCBE-3A44C5B371D5}"/>
    <cellStyle name="40% - Ênfase4 4 3 4 4 2" xfId="27538" xr:uid="{C61E3FEE-B1D2-4A21-8F62-00D817528401}"/>
    <cellStyle name="40% - Ênfase4 4 3 4 5" xfId="20427" xr:uid="{AE27CF49-87A4-41CF-B932-465210726E56}"/>
    <cellStyle name="40% - Ênfase4 4 3 5" xfId="10351" xr:uid="{C4254FE7-CB52-4D53-A893-116C47145DAF}"/>
    <cellStyle name="40% - Ênfase4 4 3 5 2" xfId="14283" xr:uid="{070A8729-C857-4C5A-A48D-C406DAB08957}"/>
    <cellStyle name="40% - Ênfase4 4 3 5 2 2" xfId="25348" xr:uid="{3F544F26-1EAA-428F-8104-34306064EE30}"/>
    <cellStyle name="40% - Ênfase4 4 3 5 3" xfId="21804" xr:uid="{DEF0C4BA-DF89-451E-B2BF-5C6990D7D395}"/>
    <cellStyle name="40% - Ênfase4 4 3 6" xfId="13146" xr:uid="{6B44F60A-3AF3-4FD4-BAD4-53C322492D73}"/>
    <cellStyle name="40% - Ênfase4 4 3 6 2" xfId="24213" xr:uid="{A355FAC2-3F5F-4DE6-ACA0-629B5770F521}"/>
    <cellStyle name="40% - Ênfase4 4 3 7" xfId="12180" xr:uid="{8E8CE245-7997-4996-974B-6DBADAEE13DC}"/>
    <cellStyle name="40% - Ênfase4 4 3 7 2" xfId="23295" xr:uid="{A3A93D2A-505E-4929-82FC-997258E6F257}"/>
    <cellStyle name="40% - Ênfase4 4 3 8" xfId="16071" xr:uid="{62C260C8-B4AB-4773-A823-CCBEEF14CA1D}"/>
    <cellStyle name="40% - Ênfase4 4 3 8 2" xfId="26965" xr:uid="{0C73C3CA-BA6F-4364-A411-25E53430EE3B}"/>
    <cellStyle name="40% - Ênfase4 4 3 9" xfId="19846" xr:uid="{DD2F7D7F-F52E-4DAA-9330-BADD719623D2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2 2" xfId="22601" xr:uid="{1730C381-EA30-4986-8EE1-0C2877BEB49A}"/>
    <cellStyle name="40% - Ênfase4 4 4 2 2 3" xfId="14518" xr:uid="{0D5B436F-F47F-407C-B621-CCD498CD1F5B}"/>
    <cellStyle name="40% - Ênfase4 4 4 2 2 3 2" xfId="25583" xr:uid="{4DD52F72-92A9-4FC6-AE63-5B16EE904C1D}"/>
    <cellStyle name="40% - Ênfase4 4 4 2 2 4" xfId="16949" xr:uid="{612A932E-8D42-4841-BBEB-59FE1085C42F}"/>
    <cellStyle name="40% - Ênfase4 4 4 2 2 4 2" xfId="27763" xr:uid="{E72AADD2-F611-4DEF-A996-F6F411334756}"/>
    <cellStyle name="40% - Ênfase4 4 4 2 2 5" xfId="20652" xr:uid="{C08108CA-A6DF-4137-AE74-6385D1C62CD7}"/>
    <cellStyle name="40% - Ênfase4 4 4 2 3" xfId="10355" xr:uid="{18C92EC5-9D4B-47F0-B446-1DBD91E6EEEA}"/>
    <cellStyle name="40% - Ênfase4 4 4 2 3 2" xfId="13381" xr:uid="{78D1DF67-2F26-42E8-A81E-D273E8B03927}"/>
    <cellStyle name="40% - Ênfase4 4 4 2 3 2 2" xfId="24448" xr:uid="{15230375-AFEB-4DBB-B10D-E384FEC611E5}"/>
    <cellStyle name="40% - Ênfase4 4 4 2 3 3" xfId="21808" xr:uid="{1B1C8B71-A279-4BE2-B1E0-22F9B5B0C466}"/>
    <cellStyle name="40% - Ênfase4 4 4 2 4" xfId="12405" xr:uid="{E2BAD3D7-D5A7-4B23-B461-90573C0383DC}"/>
    <cellStyle name="40% - Ênfase4 4 4 2 4 2" xfId="23520" xr:uid="{3CC73A9B-138B-4F57-A217-A30981ED1C87}"/>
    <cellStyle name="40% - Ênfase4 4 4 2 5" xfId="16075" xr:uid="{F733AB54-435B-453D-9847-9341C4F82247}"/>
    <cellStyle name="40% - Ênfase4 4 4 2 5 2" xfId="26969" xr:uid="{2F8D5D64-7934-4FF2-B0A9-731A41B14E29}"/>
    <cellStyle name="40% - Ênfase4 4 4 2 6" xfId="19850" xr:uid="{6AF6A9D2-8E1C-42F0-84E4-9B1F198FB55F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2 2" xfId="22883" xr:uid="{74CD2619-6A21-4230-A909-B06ADCA2382B}"/>
    <cellStyle name="40% - Ênfase4 4 4 3 2 3" xfId="14804" xr:uid="{E73E042A-2211-456E-BADC-B063DCCED7E3}"/>
    <cellStyle name="40% - Ênfase4 4 4 3 2 3 2" xfId="25869" xr:uid="{057B7003-716D-4EFE-8E22-A8B97D5A340F}"/>
    <cellStyle name="40% - Ênfase4 4 4 3 2 4" xfId="17231" xr:uid="{8ED349EE-AE1E-445D-8EE7-3E79ACC336B8}"/>
    <cellStyle name="40% - Ênfase4 4 4 3 2 4 2" xfId="28045" xr:uid="{4663E321-92F5-4C7E-B05F-CF398A5A1E9A}"/>
    <cellStyle name="40% - Ênfase4 4 4 3 2 5" xfId="20934" xr:uid="{74987AA7-2146-4F62-94A8-B57AFEE48417}"/>
    <cellStyle name="40% - Ênfase4 4 4 3 3" xfId="10356" xr:uid="{C6CFE865-3CD0-48AB-945D-79C82EB923C1}"/>
    <cellStyle name="40% - Ênfase4 4 4 3 3 2" xfId="13667" xr:uid="{DB1FEAB9-0502-4838-925F-ADCCE15B23EF}"/>
    <cellStyle name="40% - Ênfase4 4 4 3 3 2 2" xfId="24734" xr:uid="{16890ADA-87CC-4CA7-B963-97D1C1D13F69}"/>
    <cellStyle name="40% - Ênfase4 4 4 3 3 3" xfId="21809" xr:uid="{366C4A80-5838-4A6B-AF62-AF72C45DC69B}"/>
    <cellStyle name="40% - Ênfase4 4 4 3 4" xfId="12687" xr:uid="{D5E82895-272E-4A8D-BA55-8AA158D42AE6}"/>
    <cellStyle name="40% - Ênfase4 4 4 3 4 2" xfId="23802" xr:uid="{9DE1C5BA-B372-42AA-BE96-45DEF6D9B1C7}"/>
    <cellStyle name="40% - Ênfase4 4 4 3 5" xfId="16076" xr:uid="{87DD97B4-77C6-4AEA-8057-E8A8A92749DA}"/>
    <cellStyle name="40% - Ênfase4 4 4 3 5 2" xfId="26970" xr:uid="{DB5C1935-52B8-43E5-A3CC-7E58B8C5EF6D}"/>
    <cellStyle name="40% - Ênfase4 4 4 3 6" xfId="19851" xr:uid="{B51A8CB3-B006-4C5C-8859-F6169F8EBBD8}"/>
    <cellStyle name="40% - Ênfase4 4 4 4" xfId="8883" xr:uid="{B8353B33-59D3-4826-97EC-C30464CE138B}"/>
    <cellStyle name="40% - Ênfase4 4 4 4 2" xfId="10863" xr:uid="{B7C2DFD4-E661-49D1-9CA3-C27FD4580F4C}"/>
    <cellStyle name="40% - Ênfase4 4 4 4 2 2" xfId="22319" xr:uid="{DF7ABA0C-90A8-4225-902C-9B8DA03C45D5}"/>
    <cellStyle name="40% - Ênfase4 4 4 4 3" xfId="14222" xr:uid="{87EDEAF2-3EF0-4B1B-96A8-BC879D743E76}"/>
    <cellStyle name="40% - Ênfase4 4 4 4 3 2" xfId="25287" xr:uid="{8EB9E16C-AC7F-4FDC-9DF9-12EB6E6528A7}"/>
    <cellStyle name="40% - Ênfase4 4 4 4 4" xfId="16667" xr:uid="{28C68004-7415-414A-932C-A474F8A9240C}"/>
    <cellStyle name="40% - Ênfase4 4 4 4 4 2" xfId="27481" xr:uid="{FA2996DF-20AF-41E1-9E34-3A8BA4BAB0B7}"/>
    <cellStyle name="40% - Ênfase4 4 4 4 5" xfId="20370" xr:uid="{16FD2E8C-3F08-4A78-B87E-D6A78E9A9556}"/>
    <cellStyle name="40% - Ênfase4 4 4 5" xfId="10354" xr:uid="{C9E9E228-B01B-4C6A-9A19-EF12AE2AE632}"/>
    <cellStyle name="40% - Ênfase4 4 4 5 2" xfId="13084" xr:uid="{516C1F7A-8FE5-4175-B2C6-DF3E80F214CA}"/>
    <cellStyle name="40% - Ênfase4 4 4 5 2 2" xfId="24152" xr:uid="{2FB65230-5602-4AF5-AAAE-0E954216FDEA}"/>
    <cellStyle name="40% - Ênfase4 4 4 5 3" xfId="21807" xr:uid="{BF46DB83-1491-44C7-A6A6-9FE5683CE60D}"/>
    <cellStyle name="40% - Ênfase4 4 4 6" xfId="12063" xr:uid="{E8CF34F3-3CD2-4B2E-927F-5B8705135269}"/>
    <cellStyle name="40% - Ênfase4 4 4 6 2" xfId="23234" xr:uid="{03B5CA3B-EF41-48ED-B86E-07ABE45EDA96}"/>
    <cellStyle name="40% - Ênfase4 4 4 7" xfId="16074" xr:uid="{3C6749E1-A69E-4D00-A772-4B506B103DA6}"/>
    <cellStyle name="40% - Ênfase4 4 4 7 2" xfId="26968" xr:uid="{2BD4D813-CC36-44CD-96DF-F9A91BD9AD6D}"/>
    <cellStyle name="40% - Ênfase4 4 4 8" xfId="19849" xr:uid="{2D2C95B5-41B8-4E06-A0AC-706147F57D70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2 2" xfId="22489" xr:uid="{F8270D80-B1CD-4CA9-AF2F-743D58AB4F31}"/>
    <cellStyle name="40% - Ênfase4 4 5 2 3" xfId="14406" xr:uid="{60C49EBD-B915-48EB-82A0-C709A72F81DA}"/>
    <cellStyle name="40% - Ênfase4 4 5 2 3 2" xfId="25471" xr:uid="{07C7199D-A25F-4494-9716-669B22C83685}"/>
    <cellStyle name="40% - Ênfase4 4 5 2 4" xfId="16837" xr:uid="{9CAC7C9A-30D9-42CA-A227-5D026618354C}"/>
    <cellStyle name="40% - Ênfase4 4 5 2 4 2" xfId="27651" xr:uid="{470F3232-1271-4340-99A3-A25498D52F4E}"/>
    <cellStyle name="40% - Ênfase4 4 5 2 5" xfId="20540" xr:uid="{D404775D-DAB6-452D-B900-482B5A7FBB3D}"/>
    <cellStyle name="40% - Ênfase4 4 5 3" xfId="10357" xr:uid="{B5565C96-8952-4EA6-9C6A-6CDCF92590DC}"/>
    <cellStyle name="40% - Ênfase4 4 5 3 2" xfId="13269" xr:uid="{3C9C2C5A-B174-443C-820D-B5AE8BC715DA}"/>
    <cellStyle name="40% - Ênfase4 4 5 3 2 2" xfId="24336" xr:uid="{489DCB5B-47BE-43A2-B314-6508FF42F126}"/>
    <cellStyle name="40% - Ênfase4 4 5 3 3" xfId="21810" xr:uid="{6FEEA1C1-F5A6-4B0F-953E-593E6DE92729}"/>
    <cellStyle name="40% - Ênfase4 4 5 4" xfId="12293" xr:uid="{CC4C327E-1DDC-4AB9-B9A9-4436994A5DCA}"/>
    <cellStyle name="40% - Ênfase4 4 5 4 2" xfId="23408" xr:uid="{D1B40E4F-BA01-487F-B727-8BC42DA2B908}"/>
    <cellStyle name="40% - Ênfase4 4 5 5" xfId="16077" xr:uid="{8782E91F-8398-47E7-855F-FA0CC749B1EC}"/>
    <cellStyle name="40% - Ênfase4 4 5 5 2" xfId="26971" xr:uid="{CF828644-AA4B-416E-9C02-B1515E307317}"/>
    <cellStyle name="40% - Ênfase4 4 5 6" xfId="19852" xr:uid="{E72012B8-BBB0-4CF3-9542-37857744F6A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2 2" xfId="22771" xr:uid="{C0A104DD-1897-43EC-899D-D29B2EC2D862}"/>
    <cellStyle name="40% - Ênfase4 4 6 2 3" xfId="14692" xr:uid="{56E55F89-4B2E-41FC-B1CD-E7B83D40218E}"/>
    <cellStyle name="40% - Ênfase4 4 6 2 3 2" xfId="25757" xr:uid="{8918161C-03A3-4628-AB52-0CAADB08811A}"/>
    <cellStyle name="40% - Ênfase4 4 6 2 4" xfId="17119" xr:uid="{64FEF677-1BA7-40ED-80CF-8F9E38F4E4BC}"/>
    <cellStyle name="40% - Ênfase4 4 6 2 4 2" xfId="27933" xr:uid="{66C9C319-5842-4885-81A7-9623EE143CE0}"/>
    <cellStyle name="40% - Ênfase4 4 6 2 5" xfId="20822" xr:uid="{AE47D9D7-E86A-4DC9-9708-11EC9012C96D}"/>
    <cellStyle name="40% - Ênfase4 4 6 3" xfId="10358" xr:uid="{1F52E76D-2BB6-42A9-8084-D28ACE0D7278}"/>
    <cellStyle name="40% - Ênfase4 4 6 3 2" xfId="13555" xr:uid="{EED6CAD5-53CD-4563-A188-8DCFD7FFF2C7}"/>
    <cellStyle name="40% - Ênfase4 4 6 3 2 2" xfId="24622" xr:uid="{F4E5DAFE-5BB0-4DF4-AA40-13BC0356C892}"/>
    <cellStyle name="40% - Ênfase4 4 6 3 3" xfId="21811" xr:uid="{991CD96D-141A-43A7-96C6-DF24A845CE1B}"/>
    <cellStyle name="40% - Ênfase4 4 6 4" xfId="12575" xr:uid="{6800C09F-A314-4FFD-BAE1-A2F5899FC5EF}"/>
    <cellStyle name="40% - Ênfase4 4 6 4 2" xfId="23690" xr:uid="{13837B0B-67E0-45A7-8538-560FF8F40CEF}"/>
    <cellStyle name="40% - Ênfase4 4 6 5" xfId="16078" xr:uid="{341DE55F-A3C2-49DE-84D2-62BDD8894F07}"/>
    <cellStyle name="40% - Ênfase4 4 6 5 2" xfId="26972" xr:uid="{95A7359A-CCB2-4EA9-918B-D1188AD0DDCD}"/>
    <cellStyle name="40% - Ênfase4 4 6 6" xfId="19853" xr:uid="{954FEE11-7610-42E9-B0F3-F788642AAFC0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2 2" xfId="23053" xr:uid="{320325B6-1247-4829-A6F6-F2BCD1A9E53F}"/>
    <cellStyle name="40% - Ênfase4 4 7 2 3" xfId="14974" xr:uid="{64440F49-E01D-4D95-999A-A06952A21569}"/>
    <cellStyle name="40% - Ênfase4 4 7 2 3 2" xfId="26039" xr:uid="{82A797FE-F1B2-44F1-9E6E-8F0F336AF195}"/>
    <cellStyle name="40% - Ênfase4 4 7 2 4" xfId="17401" xr:uid="{90A14FB7-8DCD-4961-9025-FB1C45181260}"/>
    <cellStyle name="40% - Ênfase4 4 7 2 4 2" xfId="28215" xr:uid="{6BB75676-B40F-4AD6-9186-3CA624F13E3D}"/>
    <cellStyle name="40% - Ênfase4 4 7 2 5" xfId="21104" xr:uid="{240D0E28-767F-421E-8E0F-31EC3C1EAC73}"/>
    <cellStyle name="40% - Ênfase4 4 7 3" xfId="10359" xr:uid="{723AF0A8-F32D-4F25-B31F-52ED07EC4CC5}"/>
    <cellStyle name="40% - Ênfase4 4 7 3 2" xfId="13837" xr:uid="{522D63A0-EA34-451F-A65A-349E5A70F48E}"/>
    <cellStyle name="40% - Ênfase4 4 7 3 2 2" xfId="24904" xr:uid="{E6804905-A687-436E-9E12-4A979656537B}"/>
    <cellStyle name="40% - Ênfase4 4 7 3 3" xfId="21812" xr:uid="{590292B9-0DE9-4D67-855C-851F7F6EE1DD}"/>
    <cellStyle name="40% - Ênfase4 4 7 4" xfId="12857" xr:uid="{47D4E76D-8C8A-4079-9B33-378275920076}"/>
    <cellStyle name="40% - Ênfase4 4 7 4 2" xfId="23972" xr:uid="{61A48F8D-08E1-4B4D-A112-E0875951D0EB}"/>
    <cellStyle name="40% - Ênfase4 4 7 5" xfId="16079" xr:uid="{96628281-9A71-40C7-BA37-3818F4597588}"/>
    <cellStyle name="40% - Ênfase4 4 7 5 2" xfId="26973" xr:uid="{753413F8-250F-4500-B6ED-664CF99AFDEE}"/>
    <cellStyle name="40% - Ênfase4 4 7 6" xfId="19854" xr:uid="{616E2ADC-4063-4376-A33A-CA637493CC22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2 2 2" xfId="26119" xr:uid="{5847F913-B319-413D-B1B4-8A4E9C8B8912}"/>
    <cellStyle name="40% - Ênfase4 4 8 2 3" xfId="22207" xr:uid="{A448E538-DDD9-4D03-A718-D5A555636173}"/>
    <cellStyle name="40% - Ênfase4 4 8 3" xfId="13919" xr:uid="{ABD036A9-7BCF-4EF9-B9BF-AC82AB0BF6BC}"/>
    <cellStyle name="40% - Ênfase4 4 8 3 2" xfId="24984" xr:uid="{174B9237-F5F6-4030-912E-9215032D5E24}"/>
    <cellStyle name="40% - Ênfase4 4 8 4" xfId="16555" xr:uid="{DFB017EF-D223-4C5A-A1BD-2608C4685CCF}"/>
    <cellStyle name="40% - Ênfase4 4 8 4 2" xfId="27369" xr:uid="{AD97A372-DE45-48DE-867E-F6CC2F6BA71F}"/>
    <cellStyle name="40% - Ênfase4 4 8 5" xfId="20258" xr:uid="{209A6C12-906F-4C59-998C-A0DE6816CC77}"/>
    <cellStyle name="40% - Ênfase4 4 9" xfId="10344" xr:uid="{F9206B92-6ABC-4B99-B718-B56C70453570}"/>
    <cellStyle name="40% - Ênfase4 4 9 2" xfId="14110" xr:uid="{51A4E1D0-5B4D-4A67-B777-0A769DD32928}"/>
    <cellStyle name="40% - Ênfase4 4 9 2 2" xfId="25175" xr:uid="{73FAFF04-2DD8-4D88-8320-1E65A45FB645}"/>
    <cellStyle name="40% - Ênfase4 4 9 3" xfId="21797" xr:uid="{38067022-A538-4C95-8251-EE12141FD86A}"/>
    <cellStyle name="40% - Ênfase4 5" xfId="7572" xr:uid="{2D870BA8-5501-445A-B7D5-CAF1FD488A32}"/>
    <cellStyle name="40% - Ênfase4 5 10" xfId="16080" xr:uid="{26528ECF-CCC9-4D8D-82A5-C0B4E505EFE6}"/>
    <cellStyle name="40% - Ênfase4 5 10 2" xfId="26974" xr:uid="{70ADB5D6-8B11-436C-8829-2C900A3D2591}"/>
    <cellStyle name="40% - Ênfase4 5 11" xfId="19855" xr:uid="{673D64B3-7B74-4846-8E85-1EC8208704EC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2 2" xfId="22614" xr:uid="{547A7248-989E-4E4D-824D-41ACEEFC4FAE}"/>
    <cellStyle name="40% - Ênfase4 5 2 2 2 3" xfId="14535" xr:uid="{D88CF28A-1B25-4D39-B860-C772DD88653B}"/>
    <cellStyle name="40% - Ênfase4 5 2 2 2 3 2" xfId="25600" xr:uid="{E7E68A7A-E683-44F9-8D3A-C1940D20FB36}"/>
    <cellStyle name="40% - Ênfase4 5 2 2 2 4" xfId="16962" xr:uid="{F8FA360E-4CFF-4AF7-A635-3EE78123D4DF}"/>
    <cellStyle name="40% - Ênfase4 5 2 2 2 4 2" xfId="27776" xr:uid="{F3BBF251-1CD8-4ECE-BA47-9CA55237B29D}"/>
    <cellStyle name="40% - Ênfase4 5 2 2 2 5" xfId="20665" xr:uid="{BB8D7BF8-3F5D-41B0-B656-7CBD4CE7410D}"/>
    <cellStyle name="40% - Ênfase4 5 2 2 3" xfId="10362" xr:uid="{B7767FF8-77C1-4890-A7C2-2A6EE134B20A}"/>
    <cellStyle name="40% - Ênfase4 5 2 2 3 2" xfId="13398" xr:uid="{990F91BC-4F1F-40B7-86A8-338844E9DE10}"/>
    <cellStyle name="40% - Ênfase4 5 2 2 3 2 2" xfId="24465" xr:uid="{706A206C-10F0-4048-BF6A-5BC0BE8CFA40}"/>
    <cellStyle name="40% - Ênfase4 5 2 2 3 3" xfId="21815" xr:uid="{AC5C124B-57B9-48FA-A315-5FE769EBEFCE}"/>
    <cellStyle name="40% - Ênfase4 5 2 2 4" xfId="12418" xr:uid="{A4F0F92E-9A7B-495C-91AE-E21E17D59E7E}"/>
    <cellStyle name="40% - Ênfase4 5 2 2 4 2" xfId="23533" xr:uid="{1153483C-194F-4D9B-A8D0-0AA0E7F60A62}"/>
    <cellStyle name="40% - Ênfase4 5 2 2 5" xfId="16082" xr:uid="{A88D1E88-9B50-4F31-8F6B-0431A08DAF0F}"/>
    <cellStyle name="40% - Ênfase4 5 2 2 5 2" xfId="26976" xr:uid="{57AE3745-5D81-41A7-9AEB-B8099E5DB456}"/>
    <cellStyle name="40% - Ênfase4 5 2 2 6" xfId="19857" xr:uid="{E5437B88-89A7-41A8-AA81-7F3A10AC360A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2 2" xfId="22896" xr:uid="{01C2F44A-A462-4A29-BCCE-13F851CFB3F6}"/>
    <cellStyle name="40% - Ênfase4 5 2 3 2 3" xfId="14817" xr:uid="{01412FF4-4FF6-4EAE-8B84-2D6A61522FD8}"/>
    <cellStyle name="40% - Ênfase4 5 2 3 2 3 2" xfId="25882" xr:uid="{98D65AF5-9337-4145-B304-13A7D909F410}"/>
    <cellStyle name="40% - Ênfase4 5 2 3 2 4" xfId="17244" xr:uid="{EF35D709-08BB-41EA-8731-88FE319C2786}"/>
    <cellStyle name="40% - Ênfase4 5 2 3 2 4 2" xfId="28058" xr:uid="{9138FDBD-ED3C-4B62-B351-2A7A79CCE4BB}"/>
    <cellStyle name="40% - Ênfase4 5 2 3 2 5" xfId="20947" xr:uid="{D5794F9E-2B63-4BD2-BAEC-B45FDF5FAA27}"/>
    <cellStyle name="40% - Ênfase4 5 2 3 3" xfId="10363" xr:uid="{E9FDBC3E-4411-4BCA-AC6D-8B99641FF087}"/>
    <cellStyle name="40% - Ênfase4 5 2 3 3 2" xfId="13680" xr:uid="{C7028B50-0509-4399-AD15-D7004491E061}"/>
    <cellStyle name="40% - Ênfase4 5 2 3 3 2 2" xfId="24747" xr:uid="{25FE6AB1-7540-4041-BDFC-6564C139584A}"/>
    <cellStyle name="40% - Ênfase4 5 2 3 3 3" xfId="21816" xr:uid="{B3C06941-7B10-4006-B504-6698BAF725E0}"/>
    <cellStyle name="40% - Ênfase4 5 2 3 4" xfId="12700" xr:uid="{B14E1172-C8BF-478B-9E03-1C67E2139B41}"/>
    <cellStyle name="40% - Ênfase4 5 2 3 4 2" xfId="23815" xr:uid="{6ECAF861-796F-425C-ADF0-A9C069BF3828}"/>
    <cellStyle name="40% - Ênfase4 5 2 3 5" xfId="16083" xr:uid="{C122BFF8-F897-448C-8DA7-18093E28ADB8}"/>
    <cellStyle name="40% - Ênfase4 5 2 3 5 2" xfId="26977" xr:uid="{B2D49DDE-B314-489E-8B9A-408549388F36}"/>
    <cellStyle name="40% - Ênfase4 5 2 3 6" xfId="19858" xr:uid="{2421ADC9-C854-4778-9C03-3209BFF75428}"/>
    <cellStyle name="40% - Ênfase4 5 2 4" xfId="8897" xr:uid="{FCD0B5CD-A354-4EFF-9C89-2AD5AD119151}"/>
    <cellStyle name="40% - Ênfase4 5 2 4 2" xfId="10876" xr:uid="{D2C156E3-734B-4F20-A079-93010E965AF7}"/>
    <cellStyle name="40% - Ênfase4 5 2 4 2 2" xfId="22332" xr:uid="{A24CC830-8C10-4881-8C93-37F36C2CCE71}"/>
    <cellStyle name="40% - Ênfase4 5 2 4 3" xfId="14239" xr:uid="{4D02AF96-3FEA-40D5-9873-7A282494F7E6}"/>
    <cellStyle name="40% - Ênfase4 5 2 4 3 2" xfId="25304" xr:uid="{729890FC-CAA1-4AB0-998F-B5097E98A857}"/>
    <cellStyle name="40% - Ênfase4 5 2 4 4" xfId="16680" xr:uid="{91066AC5-54A7-4E5E-B218-25E106EF2A0F}"/>
    <cellStyle name="40% - Ênfase4 5 2 4 4 2" xfId="27494" xr:uid="{1FADAABE-4D10-4059-B299-9CCC85D14FBC}"/>
    <cellStyle name="40% - Ênfase4 5 2 4 5" xfId="20383" xr:uid="{FCC94978-8B7D-4A7F-8CE4-FC9A06B1DBAA}"/>
    <cellStyle name="40% - Ênfase4 5 2 5" xfId="10361" xr:uid="{F6DEEAD0-7CD7-4199-9C06-3E767F794E9F}"/>
    <cellStyle name="40% - Ênfase4 5 2 5 2" xfId="13102" xr:uid="{22D0D42C-21D3-454C-9190-4F2D1A912129}"/>
    <cellStyle name="40% - Ênfase4 5 2 5 2 2" xfId="24169" xr:uid="{F319FD0C-0939-44FA-A75D-9F38E12BFB51}"/>
    <cellStyle name="40% - Ênfase4 5 2 5 3" xfId="21814" xr:uid="{333AD71D-F863-4B4C-95F1-128300DED45D}"/>
    <cellStyle name="40% - Ênfase4 5 2 6" xfId="12136" xr:uid="{824140A9-619E-4AFD-832F-96501979490D}"/>
    <cellStyle name="40% - Ênfase4 5 2 6 2" xfId="23251" xr:uid="{2390641A-368D-41DD-82E3-1B4D95D3F149}"/>
    <cellStyle name="40% - Ênfase4 5 2 7" xfId="16081" xr:uid="{9022E7EF-DC98-45B4-AE62-6224F180D11D}"/>
    <cellStyle name="40% - Ênfase4 5 2 7 2" xfId="26975" xr:uid="{44CB191D-84FB-4054-831F-EA90DB1A1EDB}"/>
    <cellStyle name="40% - Ênfase4 5 2 8" xfId="19856" xr:uid="{1FBF9064-5BEB-4630-987A-339628A174F8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2 2" xfId="22445" xr:uid="{B766717A-ADD2-41BA-B075-41056ACDBF1F}"/>
    <cellStyle name="40% - Ênfase4 5 3 2 3" xfId="14362" xr:uid="{326AFF3E-5464-4ABA-BD47-B82203403EE9}"/>
    <cellStyle name="40% - Ênfase4 5 3 2 3 2" xfId="25427" xr:uid="{17318F63-13E9-479A-B7D0-80A68B331808}"/>
    <cellStyle name="40% - Ênfase4 5 3 2 4" xfId="16793" xr:uid="{6CE6BE9A-3C6A-4163-B79D-013D2228F3EC}"/>
    <cellStyle name="40% - Ênfase4 5 3 2 4 2" xfId="27607" xr:uid="{4DF8377C-9E25-4E0D-9FC1-2A2BE4740B19}"/>
    <cellStyle name="40% - Ênfase4 5 3 2 5" xfId="20496" xr:uid="{970BC404-0972-4FB7-847D-070E537D3791}"/>
    <cellStyle name="40% - Ênfase4 5 3 3" xfId="10364" xr:uid="{CF2D16BE-D7B1-41CD-8103-430F601E13C1}"/>
    <cellStyle name="40% - Ênfase4 5 3 3 2" xfId="13225" xr:uid="{B50E6EB3-EC1B-4061-9118-7A9CD90C4A8E}"/>
    <cellStyle name="40% - Ênfase4 5 3 3 2 2" xfId="24292" xr:uid="{CA12B9E3-3351-415F-BC4E-8834022ED21F}"/>
    <cellStyle name="40% - Ênfase4 5 3 3 3" xfId="21817" xr:uid="{AD7814FB-B4C1-4B15-90F4-BB5AC9482D70}"/>
    <cellStyle name="40% - Ênfase4 5 3 4" xfId="12249" xr:uid="{B6E34DF8-AEA9-4B39-A195-DFA8DB585E03}"/>
    <cellStyle name="40% - Ênfase4 5 3 4 2" xfId="23364" xr:uid="{286DCD11-9078-4242-94F7-310B5ED4424A}"/>
    <cellStyle name="40% - Ênfase4 5 3 5" xfId="16084" xr:uid="{3CC5D8E6-2128-4D9C-8581-D7A2095868E4}"/>
    <cellStyle name="40% - Ênfase4 5 3 5 2" xfId="26978" xr:uid="{DC334A3B-692C-462C-B4A3-F9DEFAD1DC19}"/>
    <cellStyle name="40% - Ênfase4 5 3 6" xfId="19859" xr:uid="{8CC8E739-D207-405E-8F2D-90F0C0AF6252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2 2" xfId="22727" xr:uid="{996DD617-3F08-406E-A6FD-F4B7758DE110}"/>
    <cellStyle name="40% - Ênfase4 5 4 2 3" xfId="14648" xr:uid="{8D681AFC-DA28-41A3-A7DC-9B5574E18F88}"/>
    <cellStyle name="40% - Ênfase4 5 4 2 3 2" xfId="25713" xr:uid="{F8D06DC5-8D7C-4B17-B7E9-4FC78880E85F}"/>
    <cellStyle name="40% - Ênfase4 5 4 2 4" xfId="17075" xr:uid="{3CAA3F90-1CC1-4258-939E-B8B202C6F4AF}"/>
    <cellStyle name="40% - Ênfase4 5 4 2 4 2" xfId="27889" xr:uid="{680734B8-7FC5-441F-8372-3830831B250E}"/>
    <cellStyle name="40% - Ênfase4 5 4 2 5" xfId="20778" xr:uid="{6983C339-923D-4056-B0EC-8CC87294E8DC}"/>
    <cellStyle name="40% - Ênfase4 5 4 3" xfId="10365" xr:uid="{917EEA2C-69D4-42BB-902B-60F59AB09178}"/>
    <cellStyle name="40% - Ênfase4 5 4 3 2" xfId="13511" xr:uid="{2B6EE469-DD81-433F-98CC-E38B6739B024}"/>
    <cellStyle name="40% - Ênfase4 5 4 3 2 2" xfId="24578" xr:uid="{9D063BF9-A47C-437A-9BC4-2785790A8AB2}"/>
    <cellStyle name="40% - Ênfase4 5 4 3 3" xfId="21818" xr:uid="{896E105C-D55B-4787-BBB3-33E897040FD0}"/>
    <cellStyle name="40% - Ênfase4 5 4 4" xfId="12531" xr:uid="{E5CA953A-6AB7-4428-873F-922B377652F1}"/>
    <cellStyle name="40% - Ênfase4 5 4 4 2" xfId="23646" xr:uid="{B4475F19-0FC2-49A1-9197-25D3245FA9AD}"/>
    <cellStyle name="40% - Ênfase4 5 4 5" xfId="16085" xr:uid="{9357B458-F0AE-4B13-B556-96D45CCA6554}"/>
    <cellStyle name="40% - Ênfase4 5 4 5 2" xfId="26979" xr:uid="{0F50DF43-785E-42C2-BCFF-F403B30C7B34}"/>
    <cellStyle name="40% - Ênfase4 5 4 6" xfId="19860" xr:uid="{C2357829-F7C3-4EE9-AFBC-A60A64351B02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2 2" xfId="23009" xr:uid="{73C39F41-BE54-4141-95F0-46E00A661CA2}"/>
    <cellStyle name="40% - Ênfase4 5 5 2 3" xfId="14930" xr:uid="{D2859884-1319-4AB1-AA93-42164141674C}"/>
    <cellStyle name="40% - Ênfase4 5 5 2 3 2" xfId="25995" xr:uid="{24AA4579-DC35-489C-902F-A1DCEEFBF70E}"/>
    <cellStyle name="40% - Ênfase4 5 5 2 4" xfId="17357" xr:uid="{C0219327-3BD5-4246-9622-39D33077BC7E}"/>
    <cellStyle name="40% - Ênfase4 5 5 2 4 2" xfId="28171" xr:uid="{7C283A5C-F4FB-457F-AD69-376096E6446F}"/>
    <cellStyle name="40% - Ênfase4 5 5 2 5" xfId="21060" xr:uid="{001D1496-5113-4864-AE35-C667A5F4660D}"/>
    <cellStyle name="40% - Ênfase4 5 5 3" xfId="10366" xr:uid="{301ECA97-0337-4A46-BC47-45D991FA2440}"/>
    <cellStyle name="40% - Ênfase4 5 5 3 2" xfId="13793" xr:uid="{B6FA95F7-D6D0-4D9D-AF35-54572FC58C70}"/>
    <cellStyle name="40% - Ênfase4 5 5 3 2 2" xfId="24860" xr:uid="{C8F7FC9B-24FF-4C17-B958-D7B7712CB476}"/>
    <cellStyle name="40% - Ênfase4 5 5 3 3" xfId="21819" xr:uid="{2E45E765-26CB-4BD5-A9B4-DA198B64FBF8}"/>
    <cellStyle name="40% - Ênfase4 5 5 4" xfId="12813" xr:uid="{A63B9DC9-1C29-4CCB-A38F-92F66D79A748}"/>
    <cellStyle name="40% - Ênfase4 5 5 4 2" xfId="23928" xr:uid="{9851BF20-C779-4624-BF7D-05E5CB5E4B13}"/>
    <cellStyle name="40% - Ênfase4 5 5 5" xfId="16086" xr:uid="{E5925990-B8DC-4D6A-8356-597AB96C8BCE}"/>
    <cellStyle name="40% - Ênfase4 5 5 5 2" xfId="26980" xr:uid="{356B3213-7D14-4EB9-A379-C9D2FA735518}"/>
    <cellStyle name="40% - Ênfase4 5 5 6" xfId="19861" xr:uid="{0B8C275D-FC02-49B4-8829-3D6D25C1F98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2 2 2" xfId="26142" xr:uid="{F0928F45-F3E4-40A1-B831-0F9ED6A5387B}"/>
    <cellStyle name="40% - Ênfase4 5 6 2 3" xfId="22163" xr:uid="{4FD8F5FB-63E8-49DA-B1A3-A7F139B0E086}"/>
    <cellStyle name="40% - Ênfase4 5 6 3" xfId="13942" xr:uid="{BC680903-B92C-41AC-AE2B-7DC7A0F2D814}"/>
    <cellStyle name="40% - Ênfase4 5 6 3 2" xfId="25007" xr:uid="{4BEAD552-3F72-468E-8AFE-B5903D97373A}"/>
    <cellStyle name="40% - Ênfase4 5 6 4" xfId="16511" xr:uid="{CE3AD122-B3B6-4A33-BE96-80019F15C0A2}"/>
    <cellStyle name="40% - Ênfase4 5 6 4 2" xfId="27325" xr:uid="{B9ED3A2F-C3A3-4B8C-8E56-A4A3FA226364}"/>
    <cellStyle name="40% - Ênfase4 5 6 5" xfId="20214" xr:uid="{7AF5CE87-E25C-4FB8-9175-21F7F9CFA767}"/>
    <cellStyle name="40% - Ênfase4 5 7" xfId="10360" xr:uid="{02385F63-EAC4-46C3-9A9E-B064DD49D967}"/>
    <cellStyle name="40% - Ênfase4 5 7 2" xfId="14066" xr:uid="{F75BD548-DB02-40BD-A91C-24EFB56E4CBB}"/>
    <cellStyle name="40% - Ênfase4 5 7 2 2" xfId="25131" xr:uid="{865EDD74-1883-464A-BED8-DD5DEACBCD37}"/>
    <cellStyle name="40% - Ênfase4 5 7 3" xfId="21813" xr:uid="{203CAA97-DF91-4BDD-B682-B45EAD239C2F}"/>
    <cellStyle name="40% - Ênfase4 5 8" xfId="12927" xr:uid="{3CDEFAAA-BEEA-44FC-9D11-F07978C72094}"/>
    <cellStyle name="40% - Ênfase4 5 8 2" xfId="23996" xr:uid="{D2C90E8C-8176-41D0-8F0F-EAF3B3F5F268}"/>
    <cellStyle name="40% - Ênfase4 5 9" xfId="11886" xr:uid="{762F74FF-F83F-4FA7-8903-9865B630971C}"/>
    <cellStyle name="40% - Ênfase4 5 9 2" xfId="23077" xr:uid="{20284C87-F825-449F-ACF1-F9709B2E0C21}"/>
    <cellStyle name="40% - Ênfase4 6" xfId="7579" xr:uid="{BBD9CD7E-E700-4D13-B907-F6C05808B176}"/>
    <cellStyle name="40% - Ênfase4 6 10" xfId="19862" xr:uid="{4B8A9598-DBEC-4C2B-8166-94395D3A0F4B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2 2" xfId="22670" xr:uid="{A6256864-9DB6-49EA-B95A-144692BD4AF1}"/>
    <cellStyle name="40% - Ênfase4 6 2 2 2 3" xfId="14591" xr:uid="{CF47F4D9-77B0-4B03-ABA8-4B2F416D9802}"/>
    <cellStyle name="40% - Ênfase4 6 2 2 2 3 2" xfId="25656" xr:uid="{52848EA6-88A4-41E2-8571-5636505E16C9}"/>
    <cellStyle name="40% - Ênfase4 6 2 2 2 4" xfId="17018" xr:uid="{AE470D71-6A8A-4CBE-B194-064C52DDA6D0}"/>
    <cellStyle name="40% - Ênfase4 6 2 2 2 4 2" xfId="27832" xr:uid="{A88E8D92-C8C3-4EE2-A161-15FBB5A45039}"/>
    <cellStyle name="40% - Ênfase4 6 2 2 2 5" xfId="20721" xr:uid="{C2A150A7-E6E3-4EF0-AD25-B19A233B8781}"/>
    <cellStyle name="40% - Ênfase4 6 2 2 3" xfId="10369" xr:uid="{FB0EE250-070E-426D-BFF5-50943585DCD5}"/>
    <cellStyle name="40% - Ênfase4 6 2 2 3 2" xfId="13454" xr:uid="{2F47D890-9B61-4F35-982A-A5870C1110DF}"/>
    <cellStyle name="40% - Ênfase4 6 2 2 3 2 2" xfId="24521" xr:uid="{925ADB18-3C34-4155-8230-0D16F702D205}"/>
    <cellStyle name="40% - Ênfase4 6 2 2 3 3" xfId="21822" xr:uid="{7CB00DDA-1FE6-406A-A9B0-C13F7F20B2A3}"/>
    <cellStyle name="40% - Ênfase4 6 2 2 4" xfId="12474" xr:uid="{5A360467-9B34-418A-92D8-7C70B5D109DF}"/>
    <cellStyle name="40% - Ênfase4 6 2 2 4 2" xfId="23589" xr:uid="{CF064A2F-7051-4E45-9935-81DD3BE05C53}"/>
    <cellStyle name="40% - Ênfase4 6 2 2 5" xfId="16089" xr:uid="{357DB15A-36C0-43A9-8187-249C0722C0E7}"/>
    <cellStyle name="40% - Ênfase4 6 2 2 5 2" xfId="26983" xr:uid="{1DF1A999-B45D-48EA-AF74-6852F29F07C8}"/>
    <cellStyle name="40% - Ênfase4 6 2 2 6" xfId="19864" xr:uid="{563B7A16-97AE-403C-B1BB-5394BA2725B1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2 2" xfId="22952" xr:uid="{D0853199-5928-41C9-8D95-692AB14BFC5A}"/>
    <cellStyle name="40% - Ênfase4 6 2 3 2 3" xfId="14873" xr:uid="{07A7374A-D352-472B-9001-B34926E6F899}"/>
    <cellStyle name="40% - Ênfase4 6 2 3 2 3 2" xfId="25938" xr:uid="{49CB2FBF-9264-411C-BEF3-034D87239A16}"/>
    <cellStyle name="40% - Ênfase4 6 2 3 2 4" xfId="17300" xr:uid="{03FFB0F3-D3D6-4143-AF0E-D07D1D577E0D}"/>
    <cellStyle name="40% - Ênfase4 6 2 3 2 4 2" xfId="28114" xr:uid="{3A0164E3-E869-4EFD-BDF4-5D1FB4773E47}"/>
    <cellStyle name="40% - Ênfase4 6 2 3 2 5" xfId="21003" xr:uid="{8160802B-D4A9-4E1F-B252-022E3CB3168A}"/>
    <cellStyle name="40% - Ênfase4 6 2 3 3" xfId="10370" xr:uid="{340969B0-146E-4250-8071-7DE48E844C7A}"/>
    <cellStyle name="40% - Ênfase4 6 2 3 3 2" xfId="13736" xr:uid="{219BE1FF-F2A0-449A-AA6D-130B356975F8}"/>
    <cellStyle name="40% - Ênfase4 6 2 3 3 2 2" xfId="24803" xr:uid="{973FCEE2-990F-483B-822C-7233F7FB1A9C}"/>
    <cellStyle name="40% - Ênfase4 6 2 3 3 3" xfId="21823" xr:uid="{5F9E467C-222F-4767-A7B5-DC535855BB54}"/>
    <cellStyle name="40% - Ênfase4 6 2 3 4" xfId="12756" xr:uid="{E6AFD3D2-88DA-441A-9975-8693A8E6DF2D}"/>
    <cellStyle name="40% - Ênfase4 6 2 3 4 2" xfId="23871" xr:uid="{EEE938C0-2EBE-4CF9-9671-97F515BBE69A}"/>
    <cellStyle name="40% - Ênfase4 6 2 3 5" xfId="16090" xr:uid="{C6EBAE59-9CAC-429A-AA1C-5029FDACF93C}"/>
    <cellStyle name="40% - Ênfase4 6 2 3 5 2" xfId="26984" xr:uid="{2B29F78C-BBA5-4AB0-9E7E-A0555B464663}"/>
    <cellStyle name="40% - Ênfase4 6 2 3 6" xfId="19865" xr:uid="{0CAD9903-7519-42F7-B517-8FF587E9250F}"/>
    <cellStyle name="40% - Ênfase4 6 2 4" xfId="8953" xr:uid="{F5218D76-AE13-4F50-95B0-D308E9C38EB7}"/>
    <cellStyle name="40% - Ênfase4 6 2 4 2" xfId="10932" xr:uid="{822452D4-34D2-445B-81EE-6574AEB87F5A}"/>
    <cellStyle name="40% - Ênfase4 6 2 4 2 2" xfId="22388" xr:uid="{40D55D49-7F3F-42C6-BDF3-8BE8F0DC233C}"/>
    <cellStyle name="40% - Ênfase4 6 2 4 3" xfId="14295" xr:uid="{182701DF-7BE7-4042-8BFE-5907F5020782}"/>
    <cellStyle name="40% - Ênfase4 6 2 4 3 2" xfId="25360" xr:uid="{8831029F-6F39-484A-BF43-7CD57C3CEA5B}"/>
    <cellStyle name="40% - Ênfase4 6 2 4 4" xfId="16736" xr:uid="{558AC2AA-C5B4-433D-B468-06A56AFB2500}"/>
    <cellStyle name="40% - Ênfase4 6 2 4 4 2" xfId="27550" xr:uid="{A41FE409-5308-4170-85E5-7E11DF24710B}"/>
    <cellStyle name="40% - Ênfase4 6 2 4 5" xfId="20439" xr:uid="{48796339-13A0-4D84-8865-A93B44E4CC98}"/>
    <cellStyle name="40% - Ênfase4 6 2 5" xfId="10368" xr:uid="{1F9B981A-1C0D-401E-B1C1-EE21A0E4FB7F}"/>
    <cellStyle name="40% - Ênfase4 6 2 5 2" xfId="13158" xr:uid="{2CB3477E-B692-4001-978C-15B86B1B6BC4}"/>
    <cellStyle name="40% - Ênfase4 6 2 5 2 2" xfId="24225" xr:uid="{AEE852D9-7899-4992-A17D-A93800572D40}"/>
    <cellStyle name="40% - Ênfase4 6 2 5 3" xfId="21821" xr:uid="{F78614BC-E1E2-4D24-8504-36410D7FCABB}"/>
    <cellStyle name="40% - Ênfase4 6 2 6" xfId="12192" xr:uid="{23B015E9-0420-4F1B-9E20-A44CB281765A}"/>
    <cellStyle name="40% - Ênfase4 6 2 6 2" xfId="23307" xr:uid="{3BC62720-CD00-4887-A4F5-9FABF034662E}"/>
    <cellStyle name="40% - Ênfase4 6 2 7" xfId="16088" xr:uid="{FF1F2749-657C-42DA-83FD-5F8F9D4C930C}"/>
    <cellStyle name="40% - Ênfase4 6 2 7 2" xfId="26982" xr:uid="{290038FD-0CDE-45F9-BD32-E9A3EE066F8F}"/>
    <cellStyle name="40% - Ênfase4 6 2 8" xfId="19863" xr:uid="{92BED90F-5FE1-4DB2-8A62-CE0243F52DA6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2 2" xfId="22501" xr:uid="{F2159C01-77D6-4C38-9C1B-EB689F2DA0F9}"/>
    <cellStyle name="40% - Ênfase4 6 3 2 3" xfId="14418" xr:uid="{E6552277-7731-4C72-8376-BCEA4168E86E}"/>
    <cellStyle name="40% - Ênfase4 6 3 2 3 2" xfId="25483" xr:uid="{9E0F12C8-1FAA-4A3B-881A-A7FDC3BD3C0F}"/>
    <cellStyle name="40% - Ênfase4 6 3 2 4" xfId="16849" xr:uid="{75FAF10A-C804-4084-90E7-E6EC470137B6}"/>
    <cellStyle name="40% - Ênfase4 6 3 2 4 2" xfId="27663" xr:uid="{C69AE3E9-F011-487D-A6BD-D3E9EF0D206C}"/>
    <cellStyle name="40% - Ênfase4 6 3 2 5" xfId="20552" xr:uid="{B6955344-35E4-47C9-AA33-658690E81644}"/>
    <cellStyle name="40% - Ênfase4 6 3 3" xfId="10371" xr:uid="{697B6DD7-EE0C-4516-95C6-1F7819E3EAF5}"/>
    <cellStyle name="40% - Ênfase4 6 3 3 2" xfId="13281" xr:uid="{4869404C-0E28-4C6A-89DF-8DB0CD6E7C46}"/>
    <cellStyle name="40% - Ênfase4 6 3 3 2 2" xfId="24348" xr:uid="{512F2FAC-59BE-4D9A-9EAB-8E6FCB5A2A24}"/>
    <cellStyle name="40% - Ênfase4 6 3 3 3" xfId="21824" xr:uid="{43439E08-824D-472E-92F3-DD2CC783E739}"/>
    <cellStyle name="40% - Ênfase4 6 3 4" xfId="12305" xr:uid="{569D4938-4778-4293-B956-B94754876598}"/>
    <cellStyle name="40% - Ênfase4 6 3 4 2" xfId="23420" xr:uid="{1ACE75A2-468A-44F7-97E3-289E6805FFFE}"/>
    <cellStyle name="40% - Ênfase4 6 3 5" xfId="16091" xr:uid="{0D57FB0F-A597-4B03-85BD-E0487443A45A}"/>
    <cellStyle name="40% - Ênfase4 6 3 5 2" xfId="26985" xr:uid="{4904C881-91A5-4163-96F3-F395EB451304}"/>
    <cellStyle name="40% - Ênfase4 6 3 6" xfId="19866" xr:uid="{31D55632-2757-4FEB-A7C9-8405DD772EB1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2 2" xfId="22783" xr:uid="{851156C8-511E-4F3A-96D9-8EAF16D3E3AC}"/>
    <cellStyle name="40% - Ênfase4 6 4 2 3" xfId="14704" xr:uid="{A1E0C886-1130-4453-82C9-9A870AB1C30D}"/>
    <cellStyle name="40% - Ênfase4 6 4 2 3 2" xfId="25769" xr:uid="{DEB4797B-ECEC-4B41-A314-717EF92E7264}"/>
    <cellStyle name="40% - Ênfase4 6 4 2 4" xfId="17131" xr:uid="{E30BF7F4-66C4-4E78-A88A-0CE826209705}"/>
    <cellStyle name="40% - Ênfase4 6 4 2 4 2" xfId="27945" xr:uid="{C9D40CCB-72FF-46AC-8188-4ABFC7F7F173}"/>
    <cellStyle name="40% - Ênfase4 6 4 2 5" xfId="20834" xr:uid="{80F6EB92-38E4-4DB9-B084-5AA702E22BF1}"/>
    <cellStyle name="40% - Ênfase4 6 4 3" xfId="10372" xr:uid="{27B99974-A3D4-469B-8027-3B0D71DE8EA2}"/>
    <cellStyle name="40% - Ênfase4 6 4 3 2" xfId="13567" xr:uid="{2BC58F49-910C-4878-9E84-91876295F887}"/>
    <cellStyle name="40% - Ênfase4 6 4 3 2 2" xfId="24634" xr:uid="{6FA030E9-C905-4795-87D0-19220D4F4CBE}"/>
    <cellStyle name="40% - Ênfase4 6 4 3 3" xfId="21825" xr:uid="{A28FA1AB-62C3-4438-94B8-F07BE9BD899F}"/>
    <cellStyle name="40% - Ênfase4 6 4 4" xfId="12587" xr:uid="{24D839FA-A456-42D8-AA36-206A9775E30E}"/>
    <cellStyle name="40% - Ênfase4 6 4 4 2" xfId="23702" xr:uid="{E378A83D-D214-4DF0-8FE5-CD7BA40A5E53}"/>
    <cellStyle name="40% - Ênfase4 6 4 5" xfId="16092" xr:uid="{A5A26203-7DB6-45F1-A32B-95EC7C66125A}"/>
    <cellStyle name="40% - Ênfase4 6 4 5 2" xfId="26986" xr:uid="{767E5753-52D6-473D-A311-F81F1F2E7066}"/>
    <cellStyle name="40% - Ênfase4 6 4 6" xfId="19867" xr:uid="{980A395D-297F-41DD-8E3D-1C9C737B81BD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2 2 2" xfId="26198" xr:uid="{23FCE3C1-DD8A-4423-A63F-A05519E67F6E}"/>
    <cellStyle name="40% - Ênfase4 6 5 2 3" xfId="22219" xr:uid="{EE0CE35C-1138-4475-89C7-A22C1A070A98}"/>
    <cellStyle name="40% - Ênfase4 6 5 3" xfId="13998" xr:uid="{161FCA2B-9D67-49CF-9563-0B3740D888DA}"/>
    <cellStyle name="40% - Ênfase4 6 5 3 2" xfId="25063" xr:uid="{6E165EB5-9F41-4258-BC87-6EDD058BB01A}"/>
    <cellStyle name="40% - Ênfase4 6 5 4" xfId="16567" xr:uid="{A939FD6F-4D69-4CAF-8348-307E825C6689}"/>
    <cellStyle name="40% - Ênfase4 6 5 4 2" xfId="27381" xr:uid="{074A28FE-4A55-4F17-B599-02CAC5EBD3A2}"/>
    <cellStyle name="40% - Ênfase4 6 5 5" xfId="20270" xr:uid="{D3A32FAE-2527-4484-B884-CF521D71B3E5}"/>
    <cellStyle name="40% - Ênfase4 6 6" xfId="10367" xr:uid="{A8537DEB-3898-4480-A17F-637D1E91FCE0}"/>
    <cellStyle name="40% - Ênfase4 6 6 2" xfId="14122" xr:uid="{08A26D7B-3B56-4CE2-A621-E7B9345287AF}"/>
    <cellStyle name="40% - Ênfase4 6 6 2 2" xfId="25187" xr:uid="{1C079FA6-F048-4787-92A6-8E4584870570}"/>
    <cellStyle name="40% - Ênfase4 6 6 3" xfId="21820" xr:uid="{72A19AC1-656C-4724-BBA4-51C3BA400FC6}"/>
    <cellStyle name="40% - Ênfase4 6 7" xfId="12984" xr:uid="{ECDCE4FA-9AE8-48E5-971C-B5AD3C92FC98}"/>
    <cellStyle name="40% - Ênfase4 6 7 2" xfId="24052" xr:uid="{9813B4D9-CED9-43EA-BD3B-7587269CDCCA}"/>
    <cellStyle name="40% - Ênfase4 6 8" xfId="11963" xr:uid="{126DE0B9-F911-4E7A-B5A7-A769AED95FF7}"/>
    <cellStyle name="40% - Ênfase4 6 8 2" xfId="23134" xr:uid="{EFCAD843-F842-4477-B4AE-B6EEE146AC5A}"/>
    <cellStyle name="40% - Ênfase4 6 9" xfId="16087" xr:uid="{0EA8D9E5-934D-4C61-933E-789A13E77A3A}"/>
    <cellStyle name="40% - Ênfase4 6 9 2" xfId="26981" xr:uid="{0725C26A-8577-4D58-97C8-42FDF3BBD902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2 2" xfId="22557" xr:uid="{BFF3450B-73F9-4453-9BD5-44E5C439C7F8}"/>
    <cellStyle name="40% - Ênfase4 8 2 2 3" xfId="14474" xr:uid="{07DAD44C-1108-4AC7-B4A5-AB5985AD77D0}"/>
    <cellStyle name="40% - Ênfase4 8 2 2 3 2" xfId="25539" xr:uid="{27FC58C1-DDE8-4001-BEFC-E3BF6AEF409A}"/>
    <cellStyle name="40% - Ênfase4 8 2 2 4" xfId="16905" xr:uid="{C8F729D1-2C2B-4FE2-8514-5284A09D7809}"/>
    <cellStyle name="40% - Ênfase4 8 2 2 4 2" xfId="27719" xr:uid="{0A5A45B1-00B9-4FD3-8FC4-6315FD25259F}"/>
    <cellStyle name="40% - Ênfase4 8 2 2 5" xfId="20608" xr:uid="{14CE1661-1F2F-4289-8324-4EF2BBF30E3E}"/>
    <cellStyle name="40% - Ênfase4 8 2 3" xfId="10374" xr:uid="{6E003DF1-E8A4-4579-8B68-906966ACA476}"/>
    <cellStyle name="40% - Ênfase4 8 2 3 2" xfId="13337" xr:uid="{06A496BC-867A-44CF-9B24-4041749B3889}"/>
    <cellStyle name="40% - Ênfase4 8 2 3 2 2" xfId="24404" xr:uid="{222558AB-6C7A-42B9-8893-CD0C239E153F}"/>
    <cellStyle name="40% - Ênfase4 8 2 3 3" xfId="21827" xr:uid="{A217B3EF-B1AF-4C5E-B59C-45D9F2756E90}"/>
    <cellStyle name="40% - Ênfase4 8 2 4" xfId="12361" xr:uid="{85ACB4AA-5688-4C26-99D2-5E114B9C93D3}"/>
    <cellStyle name="40% - Ênfase4 8 2 4 2" xfId="23476" xr:uid="{B7A33033-A6C5-40FB-8B54-F3CF0E148E35}"/>
    <cellStyle name="40% - Ênfase4 8 2 5" xfId="16094" xr:uid="{C1447968-DA96-4393-840C-27C349B67B45}"/>
    <cellStyle name="40% - Ênfase4 8 2 5 2" xfId="26988" xr:uid="{2679F3FE-9CA1-470C-81D9-DD7541875C3F}"/>
    <cellStyle name="40% - Ênfase4 8 2 6" xfId="19869" xr:uid="{5C00365C-2AD9-449C-A5E3-2877E0FA1EDF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2 2" xfId="22839" xr:uid="{8DC4D6FD-C05B-4704-84B4-449FC95F4533}"/>
    <cellStyle name="40% - Ênfase4 8 3 2 3" xfId="14760" xr:uid="{DFC3AE8F-94D0-438E-B98E-7D4D4F112D27}"/>
    <cellStyle name="40% - Ênfase4 8 3 2 3 2" xfId="25825" xr:uid="{02E8F56F-DE18-43A1-B115-151B3F8E2B64}"/>
    <cellStyle name="40% - Ênfase4 8 3 2 4" xfId="17187" xr:uid="{5D1078D4-27F4-4168-A17E-828F9A06D2C0}"/>
    <cellStyle name="40% - Ênfase4 8 3 2 4 2" xfId="28001" xr:uid="{23EA407B-CE78-4025-8297-C702F8A7FC83}"/>
    <cellStyle name="40% - Ênfase4 8 3 2 5" xfId="20890" xr:uid="{DB2C1977-6AEC-42F6-B0C0-F29C1314A2D7}"/>
    <cellStyle name="40% - Ênfase4 8 3 3" xfId="10375" xr:uid="{332AC83C-BF29-40E9-BFDE-B6C8FF9BD43B}"/>
    <cellStyle name="40% - Ênfase4 8 3 3 2" xfId="13623" xr:uid="{011A8795-BCA9-4AB5-8073-09413D26F6DD}"/>
    <cellStyle name="40% - Ênfase4 8 3 3 2 2" xfId="24690" xr:uid="{4831D8B1-9D7F-42EC-A1CA-EF4317C5E070}"/>
    <cellStyle name="40% - Ênfase4 8 3 3 3" xfId="21828" xr:uid="{007DCC9F-340E-4F7C-BF03-21C847B1FE2A}"/>
    <cellStyle name="40% - Ênfase4 8 3 4" xfId="12643" xr:uid="{FB008BB4-01F1-4CB8-8A85-78C4C0FC6973}"/>
    <cellStyle name="40% - Ênfase4 8 3 4 2" xfId="23758" xr:uid="{5A90C742-D05A-4E72-81E5-E2B0843AE4FD}"/>
    <cellStyle name="40% - Ênfase4 8 3 5" xfId="16095" xr:uid="{7DB184BB-06CB-4101-97B8-E90A97854014}"/>
    <cellStyle name="40% - Ênfase4 8 3 5 2" xfId="26989" xr:uid="{F6260E5E-7FF9-4A31-9E16-C26C7013AD6E}"/>
    <cellStyle name="40% - Ênfase4 8 3 6" xfId="19870" xr:uid="{1679EBBC-9F8F-47E5-9F28-D184C252A1DC}"/>
    <cellStyle name="40% - Ênfase4 8 4" xfId="8839" xr:uid="{38FCD607-B8CC-466D-8757-75732CFD33D9}"/>
    <cellStyle name="40% - Ênfase4 8 4 2" xfId="10819" xr:uid="{35EF2CD7-8CB0-485B-9BC4-8717538452F1}"/>
    <cellStyle name="40% - Ênfase4 8 4 2 2" xfId="22275" xr:uid="{758EF914-C907-4641-972E-600FC0C922E6}"/>
    <cellStyle name="40% - Ênfase4 8 4 3" xfId="14178" xr:uid="{586A03D2-BFF1-4526-B768-1FC1D3B906FE}"/>
    <cellStyle name="40% - Ênfase4 8 4 3 2" xfId="25243" xr:uid="{FB01CD3E-C986-4ECA-8635-4E176C495393}"/>
    <cellStyle name="40% - Ênfase4 8 4 4" xfId="16623" xr:uid="{94ADE863-5369-4600-9115-95663AD01A44}"/>
    <cellStyle name="40% - Ênfase4 8 4 4 2" xfId="27437" xr:uid="{15E43E09-F40E-4B04-B9E7-4FCB61E3E5DC}"/>
    <cellStyle name="40% - Ênfase4 8 4 5" xfId="20326" xr:uid="{DAA95E3F-D6CF-41FD-BE9B-3871A8AB2075}"/>
    <cellStyle name="40% - Ênfase4 8 5" xfId="10373" xr:uid="{ACE13483-F4C7-473B-BFAA-C43A8FBC8EB8}"/>
    <cellStyle name="40% - Ênfase4 8 5 2" xfId="13040" xr:uid="{B278813E-339E-4344-8320-1346108070E1}"/>
    <cellStyle name="40% - Ênfase4 8 5 2 2" xfId="24108" xr:uid="{62583794-6F59-4445-B5BB-91CEB4DED492}"/>
    <cellStyle name="40% - Ênfase4 8 5 3" xfId="21826" xr:uid="{98FF8FDD-7837-4683-9295-4991EE9E913D}"/>
    <cellStyle name="40% - Ênfase4 8 6" xfId="12019" xr:uid="{2E214D6E-9868-46DC-9ECC-917F9E274BBE}"/>
    <cellStyle name="40% - Ênfase4 8 6 2" xfId="23190" xr:uid="{B72CF5CF-9FB8-4EC9-8A72-FF5E9F0F84D6}"/>
    <cellStyle name="40% - Ênfase4 8 7" xfId="16093" xr:uid="{A0B81860-DFCD-44B6-895A-0196078F810B}"/>
    <cellStyle name="40% - Ênfase4 8 7 2" xfId="26987" xr:uid="{BAD62DF8-CB16-4F1F-AFCF-41429CF07A41}"/>
    <cellStyle name="40% - Ênfase4 8 8" xfId="19868" xr:uid="{93E00618-5008-43F6-9E92-2E8A97045980}"/>
    <cellStyle name="40% - Ênfase4 9" xfId="13874" xr:uid="{04583DAB-A99B-4D2F-A4B2-7C4C8C75039A}"/>
    <cellStyle name="40% - Ênfase4 9 2" xfId="15060" xr:uid="{6236FED9-AE10-499D-AC29-B0C01B07C859}"/>
    <cellStyle name="40% - Ênfase4 9 2 2" xfId="26074" xr:uid="{2C2B67B2-B26C-400C-9ECC-D884E2FC9457}"/>
    <cellStyle name="40% - Ênfase4 9 3" xfId="24939" xr:uid="{01169EC1-E8D4-4237-A3F6-B55E105A95B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10 2" xfId="26990" xr:uid="{8B4882D2-3AEA-4C64-81AB-DC06A9FA688E}"/>
    <cellStyle name="40% - Ênfase5 2 2 11" xfId="19871" xr:uid="{78CF2E6A-134C-461D-866A-538D6C696915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2 2" xfId="22632" xr:uid="{A02B4D96-BC2A-46DC-829F-A8BE0A042BE8}"/>
    <cellStyle name="40% - Ênfase5 2 2 2 2 2 3" xfId="14553" xr:uid="{31638E0F-A3E2-4436-B41B-8C29225E62D0}"/>
    <cellStyle name="40% - Ênfase5 2 2 2 2 2 3 2" xfId="25618" xr:uid="{9A82F754-2425-4C96-AD7A-61FE5E852E73}"/>
    <cellStyle name="40% - Ênfase5 2 2 2 2 2 4" xfId="16980" xr:uid="{02CEC649-52AF-48D4-81A6-65679E26BC59}"/>
    <cellStyle name="40% - Ênfase5 2 2 2 2 2 4 2" xfId="27794" xr:uid="{8B4FAA4D-0A6B-48D6-B8BA-B30BF7A2A202}"/>
    <cellStyle name="40% - Ênfase5 2 2 2 2 2 5" xfId="20683" xr:uid="{44532672-1631-4A57-8509-3908BB9BF333}"/>
    <cellStyle name="40% - Ênfase5 2 2 2 2 3" xfId="10378" xr:uid="{DE095ADF-EFCE-4395-94C4-3980FABB079E}"/>
    <cellStyle name="40% - Ênfase5 2 2 2 2 3 2" xfId="13416" xr:uid="{DFFC4F92-B762-41B6-9882-C0ADA198BB0F}"/>
    <cellStyle name="40% - Ênfase5 2 2 2 2 3 2 2" xfId="24483" xr:uid="{2029E908-31D5-45FC-937A-7A00C9A20FDD}"/>
    <cellStyle name="40% - Ênfase5 2 2 2 2 3 3" xfId="21831" xr:uid="{AC296D86-F38D-4C28-AF9E-FEA940E64B63}"/>
    <cellStyle name="40% - Ênfase5 2 2 2 2 4" xfId="12436" xr:uid="{CA9650B1-4D4D-48B8-A411-64C1D0EE320D}"/>
    <cellStyle name="40% - Ênfase5 2 2 2 2 4 2" xfId="23551" xr:uid="{587ED491-7C7A-4958-B595-FFCCC866BF55}"/>
    <cellStyle name="40% - Ênfase5 2 2 2 2 5" xfId="16098" xr:uid="{CFF6EB9D-ED38-431B-93E0-291A2AB4D78B}"/>
    <cellStyle name="40% - Ênfase5 2 2 2 2 5 2" xfId="26992" xr:uid="{876EEFAD-C768-47C1-B435-FAA1ECF0A958}"/>
    <cellStyle name="40% - Ênfase5 2 2 2 2 6" xfId="19873" xr:uid="{465B43EB-77DE-4657-9BEB-6BE9162BB540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2 2" xfId="22914" xr:uid="{581BCF8E-6BE9-4854-99EC-EE93FADD3977}"/>
    <cellStyle name="40% - Ênfase5 2 2 2 3 2 3" xfId="14835" xr:uid="{E26D3176-E900-4A8A-A0F3-F7122548C0F2}"/>
    <cellStyle name="40% - Ênfase5 2 2 2 3 2 3 2" xfId="25900" xr:uid="{5DBA2D3F-2631-4886-8E74-C9B1F4C2AF87}"/>
    <cellStyle name="40% - Ênfase5 2 2 2 3 2 4" xfId="17262" xr:uid="{3936479A-C8FD-4F97-8283-15E725165080}"/>
    <cellStyle name="40% - Ênfase5 2 2 2 3 2 4 2" xfId="28076" xr:uid="{1CAA206C-47F8-4CD3-98E1-3C8F7B85138C}"/>
    <cellStyle name="40% - Ênfase5 2 2 2 3 2 5" xfId="20965" xr:uid="{923CDD0F-E575-46C2-A540-37DA3A058685}"/>
    <cellStyle name="40% - Ênfase5 2 2 2 3 3" xfId="10379" xr:uid="{0C5B861D-7759-4564-9AD7-ED2A3C63A6AE}"/>
    <cellStyle name="40% - Ênfase5 2 2 2 3 3 2" xfId="13698" xr:uid="{56E882C8-7493-4174-83EF-0CD5E61B4B57}"/>
    <cellStyle name="40% - Ênfase5 2 2 2 3 3 2 2" xfId="24765" xr:uid="{F689C2F4-2D3B-494A-B9B2-464C24E2561D}"/>
    <cellStyle name="40% - Ênfase5 2 2 2 3 3 3" xfId="21832" xr:uid="{A2421A32-2058-474E-9A7D-71B965475C8C}"/>
    <cellStyle name="40% - Ênfase5 2 2 2 3 4" xfId="12718" xr:uid="{7A54C62C-BB9B-409E-90DA-097CD292E563}"/>
    <cellStyle name="40% - Ênfase5 2 2 2 3 4 2" xfId="23833" xr:uid="{7F6DB596-F0A4-401D-843E-E91812B8F7B3}"/>
    <cellStyle name="40% - Ênfase5 2 2 2 3 5" xfId="16099" xr:uid="{AAE155FA-9D7C-4545-B37B-F15E2089C9BD}"/>
    <cellStyle name="40% - Ênfase5 2 2 2 3 5 2" xfId="26993" xr:uid="{E529ED81-3843-4601-8C21-482994D75EB8}"/>
    <cellStyle name="40% - Ênfase5 2 2 2 3 6" xfId="19874" xr:uid="{098212C2-5BAD-4602-87FE-3C5EC366C847}"/>
    <cellStyle name="40% - Ênfase5 2 2 2 4" xfId="8915" xr:uid="{FFBA93E0-0E69-47A1-A6FF-9D2BE2C82AFE}"/>
    <cellStyle name="40% - Ênfase5 2 2 2 4 2" xfId="10894" xr:uid="{326D48D1-BF77-4144-94EF-6F2C2BC608B7}"/>
    <cellStyle name="40% - Ênfase5 2 2 2 4 2 2" xfId="22350" xr:uid="{29C5C8C2-8193-4F9B-B8CF-7F6113EC44C7}"/>
    <cellStyle name="40% - Ênfase5 2 2 2 4 3" xfId="14257" xr:uid="{EA614FBA-FA98-4356-AA76-90AE9E72542C}"/>
    <cellStyle name="40% - Ênfase5 2 2 2 4 3 2" xfId="25322" xr:uid="{5712820A-BD6D-4B90-9052-9B00BC0FCC82}"/>
    <cellStyle name="40% - Ênfase5 2 2 2 4 4" xfId="16698" xr:uid="{84B00AD9-2EE0-4EC0-B769-AB8E7FF18B0C}"/>
    <cellStyle name="40% - Ênfase5 2 2 2 4 4 2" xfId="27512" xr:uid="{B609603B-24D8-4BA0-BF2F-3A34C2886D55}"/>
    <cellStyle name="40% - Ênfase5 2 2 2 4 5" xfId="20401" xr:uid="{BA09B698-05FA-4009-B67D-65ECA5A7DC90}"/>
    <cellStyle name="40% - Ênfase5 2 2 2 5" xfId="10377" xr:uid="{AB1CAD9E-49FE-4FE6-84A0-1AC73E86FF19}"/>
    <cellStyle name="40% - Ênfase5 2 2 2 5 2" xfId="13120" xr:uid="{F4ECCBD8-1054-4224-950E-2961A5A804FB}"/>
    <cellStyle name="40% - Ênfase5 2 2 2 5 2 2" xfId="24187" xr:uid="{14A84457-5119-4EA4-B461-95BC1B3D6B44}"/>
    <cellStyle name="40% - Ênfase5 2 2 2 5 3" xfId="21830" xr:uid="{FAC32F17-F172-4E4D-8784-0A5DF774AC03}"/>
    <cellStyle name="40% - Ênfase5 2 2 2 6" xfId="12154" xr:uid="{A0D125F4-63EA-4433-ACC2-2782C3E3A82A}"/>
    <cellStyle name="40% - Ênfase5 2 2 2 6 2" xfId="23269" xr:uid="{C1E804C6-1230-4515-9131-5E103C4746AD}"/>
    <cellStyle name="40% - Ênfase5 2 2 2 7" xfId="16097" xr:uid="{63C5745B-AFFA-47CE-8A11-9BE9DF3F3605}"/>
    <cellStyle name="40% - Ênfase5 2 2 2 7 2" xfId="26991" xr:uid="{31625B25-FF04-4942-9DA6-3178F4B15364}"/>
    <cellStyle name="40% - Ênfase5 2 2 2 8" xfId="19872" xr:uid="{D5DAC67B-798A-4A1C-9726-A788F9F573BD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2 2" xfId="22463" xr:uid="{BFBFA35A-5118-4C0A-8878-A6EB3DDB5190}"/>
    <cellStyle name="40% - Ênfase5 2 2 3 2 3" xfId="14380" xr:uid="{7ACF72A6-29B7-47FF-BC52-572E1EAFFA57}"/>
    <cellStyle name="40% - Ênfase5 2 2 3 2 3 2" xfId="25445" xr:uid="{F5D34D28-092C-4B5E-8563-EC65F54F49DC}"/>
    <cellStyle name="40% - Ênfase5 2 2 3 2 4" xfId="16811" xr:uid="{A472EEE4-21C6-4382-BB39-0E8AEC521D94}"/>
    <cellStyle name="40% - Ênfase5 2 2 3 2 4 2" xfId="27625" xr:uid="{C69007D9-0298-4974-AD4B-85BA27D75BEF}"/>
    <cellStyle name="40% - Ênfase5 2 2 3 2 5" xfId="20514" xr:uid="{96816254-3988-4C5E-8321-5688E6BC8A14}"/>
    <cellStyle name="40% - Ênfase5 2 2 3 3" xfId="10380" xr:uid="{546EE746-9FD9-4A91-B424-BD100D3EBD99}"/>
    <cellStyle name="40% - Ênfase5 2 2 3 3 2" xfId="13243" xr:uid="{F4FE2BA9-92DF-4C25-9FE3-665E100BA73C}"/>
    <cellStyle name="40% - Ênfase5 2 2 3 3 2 2" xfId="24310" xr:uid="{5EF6E3FF-FA16-4314-AF31-E56C6828117A}"/>
    <cellStyle name="40% - Ênfase5 2 2 3 3 3" xfId="21833" xr:uid="{8F13B949-2FF1-4FDB-8631-8B8A37E55636}"/>
    <cellStyle name="40% - Ênfase5 2 2 3 4" xfId="12267" xr:uid="{8D9D5DD5-F555-42D5-BA3B-5E157FE4674E}"/>
    <cellStyle name="40% - Ênfase5 2 2 3 4 2" xfId="23382" xr:uid="{E702987E-26F6-4D01-A1FE-B5AB9A33A1FC}"/>
    <cellStyle name="40% - Ênfase5 2 2 3 5" xfId="16100" xr:uid="{3FF274DA-B8BD-439F-98C7-7C09BB5FD150}"/>
    <cellStyle name="40% - Ênfase5 2 2 3 5 2" xfId="26994" xr:uid="{91276744-87E8-4AD8-AF25-52D2C5603925}"/>
    <cellStyle name="40% - Ênfase5 2 2 3 6" xfId="19875" xr:uid="{700A65C3-1314-42D9-BD69-D3E492D0BF56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2 2" xfId="22745" xr:uid="{61530ADD-B615-449F-B892-7102C2BEF69F}"/>
    <cellStyle name="40% - Ênfase5 2 2 4 2 3" xfId="14666" xr:uid="{AD494A7A-FC05-4CD1-98A8-9FBAA33CB1B1}"/>
    <cellStyle name="40% - Ênfase5 2 2 4 2 3 2" xfId="25731" xr:uid="{C1F1E827-A23F-401C-BFE9-4698F5A43C13}"/>
    <cellStyle name="40% - Ênfase5 2 2 4 2 4" xfId="17093" xr:uid="{B84F685E-020B-4EC4-9B52-ADE19284731E}"/>
    <cellStyle name="40% - Ênfase5 2 2 4 2 4 2" xfId="27907" xr:uid="{15009602-2FAA-41E5-B3E2-63FAF104A071}"/>
    <cellStyle name="40% - Ênfase5 2 2 4 2 5" xfId="20796" xr:uid="{A6815D3C-D134-4DFA-9871-8CB549714452}"/>
    <cellStyle name="40% - Ênfase5 2 2 4 3" xfId="10381" xr:uid="{5F3F0823-9031-4BCF-8817-790753BD837D}"/>
    <cellStyle name="40% - Ênfase5 2 2 4 3 2" xfId="13529" xr:uid="{A7CAC9FB-E5DD-4C01-8A3D-CD1A9446203C}"/>
    <cellStyle name="40% - Ênfase5 2 2 4 3 2 2" xfId="24596" xr:uid="{E5F9645C-81B5-4DF9-A134-C9DA9BE89645}"/>
    <cellStyle name="40% - Ênfase5 2 2 4 3 3" xfId="21834" xr:uid="{6069CF6B-73B7-429F-8D43-0900EE0AA234}"/>
    <cellStyle name="40% - Ênfase5 2 2 4 4" xfId="12549" xr:uid="{79552F0B-F1E2-4926-ACAD-70FDE8E0992E}"/>
    <cellStyle name="40% - Ênfase5 2 2 4 4 2" xfId="23664" xr:uid="{D11CD751-B19F-40D3-B569-F3D31F157702}"/>
    <cellStyle name="40% - Ênfase5 2 2 4 5" xfId="16101" xr:uid="{125C743C-6728-4802-8081-D6CA87FEF4AD}"/>
    <cellStyle name="40% - Ênfase5 2 2 4 5 2" xfId="26995" xr:uid="{A8C9A17B-9B21-4AC9-9861-1F7DC9E4C640}"/>
    <cellStyle name="40% - Ênfase5 2 2 4 6" xfId="19876" xr:uid="{6930380E-3932-4FBA-A45C-50F707899540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2 2" xfId="23027" xr:uid="{51486E65-55EE-46F8-9D99-B222C76AE067}"/>
    <cellStyle name="40% - Ênfase5 2 2 5 2 3" xfId="14948" xr:uid="{1C4354AB-D1F1-4C09-81CC-53BC9AEFB4C5}"/>
    <cellStyle name="40% - Ênfase5 2 2 5 2 3 2" xfId="26013" xr:uid="{BA3A042C-AAFD-4312-90F0-59F717F0497A}"/>
    <cellStyle name="40% - Ênfase5 2 2 5 2 4" xfId="17375" xr:uid="{EEBC9798-B204-4AE7-9FC5-2AF463AA7C7E}"/>
    <cellStyle name="40% - Ênfase5 2 2 5 2 4 2" xfId="28189" xr:uid="{ABAB2442-908C-44DF-83B4-66F56BC56FD5}"/>
    <cellStyle name="40% - Ênfase5 2 2 5 2 5" xfId="21078" xr:uid="{F7C1AB1F-E298-4F42-8EF5-A45CF8FC5B64}"/>
    <cellStyle name="40% - Ênfase5 2 2 5 3" xfId="10382" xr:uid="{5FF895E3-F905-4AAF-B0C7-B12DEE6B8A13}"/>
    <cellStyle name="40% - Ênfase5 2 2 5 3 2" xfId="13811" xr:uid="{326E95EF-B578-43ED-8195-CBA4F3A41397}"/>
    <cellStyle name="40% - Ênfase5 2 2 5 3 2 2" xfId="24878" xr:uid="{0C0831F2-0FE8-4029-80CB-BE9775C05716}"/>
    <cellStyle name="40% - Ênfase5 2 2 5 3 3" xfId="21835" xr:uid="{DA65AAC9-D30A-41FD-BC02-EFC64A1C5A4D}"/>
    <cellStyle name="40% - Ênfase5 2 2 5 4" xfId="12831" xr:uid="{7322A6EC-3E75-4727-AFEC-ACE2E4E80329}"/>
    <cellStyle name="40% - Ênfase5 2 2 5 4 2" xfId="23946" xr:uid="{65519EFC-0A2B-46B2-B6C1-0645116106D4}"/>
    <cellStyle name="40% - Ênfase5 2 2 5 5" xfId="16102" xr:uid="{27533476-C2AB-4545-94C3-E5EDC0456033}"/>
    <cellStyle name="40% - Ênfase5 2 2 5 5 2" xfId="26996" xr:uid="{45A03EB7-57B0-4850-B01D-14823D838B21}"/>
    <cellStyle name="40% - Ênfase5 2 2 5 6" xfId="19877" xr:uid="{3737912A-F115-462C-9C46-8B48051148F4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2 2 2" xfId="26160" xr:uid="{5E88EF4C-6783-4ADF-B027-FC6548B7523E}"/>
    <cellStyle name="40% - Ênfase5 2 2 6 2 3" xfId="22181" xr:uid="{7006C6F5-0A1A-4368-B238-4D9275EE3D51}"/>
    <cellStyle name="40% - Ênfase5 2 2 6 3" xfId="13960" xr:uid="{D2EA65A0-B539-4766-A9B0-515F3A8DFA36}"/>
    <cellStyle name="40% - Ênfase5 2 2 6 3 2" xfId="25025" xr:uid="{54D50247-407C-46F0-B6DB-2B2B819CE633}"/>
    <cellStyle name="40% - Ênfase5 2 2 6 4" xfId="16529" xr:uid="{F6B5952F-2C6B-4149-82E9-FA733B855A4E}"/>
    <cellStyle name="40% - Ênfase5 2 2 6 4 2" xfId="27343" xr:uid="{73363E20-2996-4439-98EE-36156DEAF442}"/>
    <cellStyle name="40% - Ênfase5 2 2 6 5" xfId="20232" xr:uid="{BF0A6761-E098-4B2F-9216-D61764FCE3FF}"/>
    <cellStyle name="40% - Ênfase5 2 2 7" xfId="10376" xr:uid="{F20F92FA-3682-4E29-914B-FF30299961EE}"/>
    <cellStyle name="40% - Ênfase5 2 2 7 2" xfId="14084" xr:uid="{3D3CA2DB-F0AE-4FAE-A2D3-0C3B5FA4438C}"/>
    <cellStyle name="40% - Ênfase5 2 2 7 2 2" xfId="25149" xr:uid="{23A95C19-A983-4E38-BB53-1319890542C4}"/>
    <cellStyle name="40% - Ênfase5 2 2 7 3" xfId="21829" xr:uid="{13248ED1-9262-48F0-BB84-72C56807604F}"/>
    <cellStyle name="40% - Ênfase5 2 2 8" xfId="12945" xr:uid="{C372C0BF-B2AF-4EAC-86BB-CCE597205030}"/>
    <cellStyle name="40% - Ênfase5 2 2 8 2" xfId="24014" xr:uid="{35AA4375-F5AE-4730-BD34-39AAC6A897E5}"/>
    <cellStyle name="40% - Ênfase5 2 2 9" xfId="11904" xr:uid="{19BDE1B2-EA6D-4E10-A17C-626862CE02D9}"/>
    <cellStyle name="40% - Ênfase5 2 2 9 2" xfId="23095" xr:uid="{879908AB-4F0E-4804-BB93-ED5FE81517D8}"/>
    <cellStyle name="40% - Ênfase5 2 3" xfId="7596" xr:uid="{343CA163-E5E6-45F0-9FD9-2F0FD2DF4F5B}"/>
    <cellStyle name="40% - Ênfase5 2 3 10" xfId="19878" xr:uid="{4FF8AF36-9A7C-43B1-BDBC-74868EFAC127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2 2" xfId="22688" xr:uid="{DD6030F6-7A49-447F-B4C8-954D3A1368F7}"/>
    <cellStyle name="40% - Ênfase5 2 3 2 2 2 3" xfId="14609" xr:uid="{BC2ACD8D-50A4-4679-92CF-649FB783656F}"/>
    <cellStyle name="40% - Ênfase5 2 3 2 2 2 3 2" xfId="25674" xr:uid="{91948099-1733-4631-83B0-5E49F1131D04}"/>
    <cellStyle name="40% - Ênfase5 2 3 2 2 2 4" xfId="17036" xr:uid="{10DE68E9-C58A-46F6-90E5-A7BB793700A1}"/>
    <cellStyle name="40% - Ênfase5 2 3 2 2 2 4 2" xfId="27850" xr:uid="{84CD8429-8EB6-4DE4-AFA4-D2B0E2465B94}"/>
    <cellStyle name="40% - Ênfase5 2 3 2 2 2 5" xfId="20739" xr:uid="{3F624FB1-C5CB-48CE-97B8-3843BA343E02}"/>
    <cellStyle name="40% - Ênfase5 2 3 2 2 3" xfId="10385" xr:uid="{C7D781F9-7AEE-4A3D-AA24-61E884762810}"/>
    <cellStyle name="40% - Ênfase5 2 3 2 2 3 2" xfId="13472" xr:uid="{4EFF0EAC-0A10-406E-851C-C2B5217749EE}"/>
    <cellStyle name="40% - Ênfase5 2 3 2 2 3 2 2" xfId="24539" xr:uid="{309B03AD-DEE6-42C7-9284-EBE168D953FF}"/>
    <cellStyle name="40% - Ênfase5 2 3 2 2 3 3" xfId="21838" xr:uid="{ED9842FA-2007-49E5-A99D-49F1FE87AAC8}"/>
    <cellStyle name="40% - Ênfase5 2 3 2 2 4" xfId="12492" xr:uid="{B565403F-6DFB-483A-9434-C97D2A41BEBE}"/>
    <cellStyle name="40% - Ênfase5 2 3 2 2 4 2" xfId="23607" xr:uid="{901A35C9-6B81-4BAF-B37F-9260AE0B0321}"/>
    <cellStyle name="40% - Ênfase5 2 3 2 2 5" xfId="16105" xr:uid="{9F72B42E-E976-4717-8637-EE8F84E3C3FD}"/>
    <cellStyle name="40% - Ênfase5 2 3 2 2 5 2" xfId="26999" xr:uid="{06B06739-CEDC-413C-9533-E1AB8F6D1ED1}"/>
    <cellStyle name="40% - Ênfase5 2 3 2 2 6" xfId="19880" xr:uid="{DCB2CA34-8559-4AA9-A05A-2304A0D77DC4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2 2" xfId="22970" xr:uid="{3BFD9D0B-0199-4DB8-BF12-F95361B8A411}"/>
    <cellStyle name="40% - Ênfase5 2 3 2 3 2 3" xfId="14891" xr:uid="{CA15B178-F609-4097-BE9B-E558B66B6F1A}"/>
    <cellStyle name="40% - Ênfase5 2 3 2 3 2 3 2" xfId="25956" xr:uid="{6FF520DE-230F-4EBD-9A93-0A55724BFA2C}"/>
    <cellStyle name="40% - Ênfase5 2 3 2 3 2 4" xfId="17318" xr:uid="{B76D0CF1-7D99-47D7-96A6-63773B93C876}"/>
    <cellStyle name="40% - Ênfase5 2 3 2 3 2 4 2" xfId="28132" xr:uid="{3644A0ED-A889-413B-BA1A-367D7A546C44}"/>
    <cellStyle name="40% - Ênfase5 2 3 2 3 2 5" xfId="21021" xr:uid="{1EC56001-F037-4F09-8732-EF85E848B02A}"/>
    <cellStyle name="40% - Ênfase5 2 3 2 3 3" xfId="10386" xr:uid="{F6189429-6FAD-4C30-BE55-FF6323E5372E}"/>
    <cellStyle name="40% - Ênfase5 2 3 2 3 3 2" xfId="13754" xr:uid="{E4FC1E60-CFD2-48C5-9869-3E6F7A0981F2}"/>
    <cellStyle name="40% - Ênfase5 2 3 2 3 3 2 2" xfId="24821" xr:uid="{6ED595D5-2E41-402F-8688-38278615224D}"/>
    <cellStyle name="40% - Ênfase5 2 3 2 3 3 3" xfId="21839" xr:uid="{6E0FC2D8-00F1-428D-B76B-6CC40913F298}"/>
    <cellStyle name="40% - Ênfase5 2 3 2 3 4" xfId="12774" xr:uid="{EBB2F53E-ACC1-401B-B2EC-6825614EC428}"/>
    <cellStyle name="40% - Ênfase5 2 3 2 3 4 2" xfId="23889" xr:uid="{B4BC0B07-DA6C-4A8A-88C9-B5653F40B846}"/>
    <cellStyle name="40% - Ênfase5 2 3 2 3 5" xfId="16106" xr:uid="{5278E2BF-10C0-4C1E-954E-ED099B722DA3}"/>
    <cellStyle name="40% - Ênfase5 2 3 2 3 5 2" xfId="27000" xr:uid="{488B10E0-DDCD-4FC9-902E-CFE44817F3CC}"/>
    <cellStyle name="40% - Ênfase5 2 3 2 3 6" xfId="19881" xr:uid="{DABB31E8-BCC2-41A2-9B47-D0456E981DB6}"/>
    <cellStyle name="40% - Ênfase5 2 3 2 4" xfId="8971" xr:uid="{B111A09B-A5DD-4BE4-B8E5-73A955089804}"/>
    <cellStyle name="40% - Ênfase5 2 3 2 4 2" xfId="10950" xr:uid="{E688512E-AE42-4211-91A8-B841BA568FB6}"/>
    <cellStyle name="40% - Ênfase5 2 3 2 4 2 2" xfId="22406" xr:uid="{7AFBABDC-A3AC-4DA1-8D17-AE1D1AE407FC}"/>
    <cellStyle name="40% - Ênfase5 2 3 2 4 3" xfId="14313" xr:uid="{708426D9-BCE0-4224-B17C-2EDF5AFA16AB}"/>
    <cellStyle name="40% - Ênfase5 2 3 2 4 3 2" xfId="25378" xr:uid="{A5CD89B8-01CF-4AD9-9928-F0E2E617B51D}"/>
    <cellStyle name="40% - Ênfase5 2 3 2 4 4" xfId="16754" xr:uid="{DE5BD01A-2052-4E13-ACFC-77082920D828}"/>
    <cellStyle name="40% - Ênfase5 2 3 2 4 4 2" xfId="27568" xr:uid="{28C0653A-6658-4B73-AA49-EEF7446A96EB}"/>
    <cellStyle name="40% - Ênfase5 2 3 2 4 5" xfId="20457" xr:uid="{09C51BD0-A110-4A58-81F6-F51FBAC5F4C1}"/>
    <cellStyle name="40% - Ênfase5 2 3 2 5" xfId="10384" xr:uid="{4D7927A3-0151-485D-BFE1-E51C52AC73FF}"/>
    <cellStyle name="40% - Ênfase5 2 3 2 5 2" xfId="13176" xr:uid="{35FB03E5-C9A7-4FCC-BA90-DE5BD711FB07}"/>
    <cellStyle name="40% - Ênfase5 2 3 2 5 2 2" xfId="24243" xr:uid="{0D92E49B-B56D-4BEC-B0FB-3E613D7D16C7}"/>
    <cellStyle name="40% - Ênfase5 2 3 2 5 3" xfId="21837" xr:uid="{9BAE77CE-495A-4670-B0C6-8C1419643FAD}"/>
    <cellStyle name="40% - Ênfase5 2 3 2 6" xfId="12210" xr:uid="{B4B63090-0DB7-4A39-9F71-073B192459C6}"/>
    <cellStyle name="40% - Ênfase5 2 3 2 6 2" xfId="23325" xr:uid="{0FD84438-68C1-4001-967E-93B16828BC40}"/>
    <cellStyle name="40% - Ênfase5 2 3 2 7" xfId="16104" xr:uid="{8FEAB309-7292-41B7-A27F-1491D3532608}"/>
    <cellStyle name="40% - Ênfase5 2 3 2 7 2" xfId="26998" xr:uid="{1D652CBB-9425-4AFB-A055-6519E4B11637}"/>
    <cellStyle name="40% - Ênfase5 2 3 2 8" xfId="19879" xr:uid="{2AEA8C66-0693-45CD-AB4B-8BDC93F8B62E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2 2" xfId="22519" xr:uid="{98B52D40-9C72-47FA-8763-2E6F55035BAC}"/>
    <cellStyle name="40% - Ênfase5 2 3 3 2 3" xfId="14436" xr:uid="{A6E2DB13-21D9-4537-A59D-C9BECD25CCBE}"/>
    <cellStyle name="40% - Ênfase5 2 3 3 2 3 2" xfId="25501" xr:uid="{B20355BA-48F3-48F8-9569-234243223460}"/>
    <cellStyle name="40% - Ênfase5 2 3 3 2 4" xfId="16867" xr:uid="{7912FAE5-3BC4-497D-B6A1-9B334F54ED72}"/>
    <cellStyle name="40% - Ênfase5 2 3 3 2 4 2" xfId="27681" xr:uid="{DB4D74BD-0515-46AD-91DD-B2CBD68CF5D2}"/>
    <cellStyle name="40% - Ênfase5 2 3 3 2 5" xfId="20570" xr:uid="{FE1E70A5-ADFD-4E7A-ACAF-5BC36D9F68A3}"/>
    <cellStyle name="40% - Ênfase5 2 3 3 3" xfId="10387" xr:uid="{7F409B07-4B6A-4406-9F24-B9272F59FA7A}"/>
    <cellStyle name="40% - Ênfase5 2 3 3 3 2" xfId="13299" xr:uid="{EF0BCAFE-C07D-4EC9-88FD-36CAAE12C04B}"/>
    <cellStyle name="40% - Ênfase5 2 3 3 3 2 2" xfId="24366" xr:uid="{00ED2905-6E21-4C44-B8BA-7AC15CC47A3B}"/>
    <cellStyle name="40% - Ênfase5 2 3 3 3 3" xfId="21840" xr:uid="{17073F27-1869-44A3-A9E9-5CC86277AB8B}"/>
    <cellStyle name="40% - Ênfase5 2 3 3 4" xfId="12323" xr:uid="{550F3CB1-9EAF-4D88-81CC-383E78B40797}"/>
    <cellStyle name="40% - Ênfase5 2 3 3 4 2" xfId="23438" xr:uid="{DF30271E-86F8-45D3-B29B-48C2FEF7ACF0}"/>
    <cellStyle name="40% - Ênfase5 2 3 3 5" xfId="16107" xr:uid="{BA410ABA-71FF-480D-8FE2-0784E9748F32}"/>
    <cellStyle name="40% - Ênfase5 2 3 3 5 2" xfId="27001" xr:uid="{FE1333C9-EBB4-4B16-A28C-D7BD047947D4}"/>
    <cellStyle name="40% - Ênfase5 2 3 3 6" xfId="19882" xr:uid="{59D14DC6-7158-482A-B89A-BE3759DF0A7B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2 2" xfId="22801" xr:uid="{14729217-3BF8-4DFC-9C86-089F3DFC870D}"/>
    <cellStyle name="40% - Ênfase5 2 3 4 2 3" xfId="14722" xr:uid="{68922808-AE69-42C1-9AA2-74643882F9D3}"/>
    <cellStyle name="40% - Ênfase5 2 3 4 2 3 2" xfId="25787" xr:uid="{C32DDC21-B4FD-4B71-AE35-83C42EC7BEB0}"/>
    <cellStyle name="40% - Ênfase5 2 3 4 2 4" xfId="17149" xr:uid="{F3A3FF0E-8BF1-494E-86C0-9083E46DE9B3}"/>
    <cellStyle name="40% - Ênfase5 2 3 4 2 4 2" xfId="27963" xr:uid="{3C85604B-802D-44C4-AE30-AFE8933BA63B}"/>
    <cellStyle name="40% - Ênfase5 2 3 4 2 5" xfId="20852" xr:uid="{47ED9795-ACE4-4ED1-B8D9-9B32339730D7}"/>
    <cellStyle name="40% - Ênfase5 2 3 4 3" xfId="10388" xr:uid="{6BC35A88-A5C3-49D8-8736-07A67A11F6B3}"/>
    <cellStyle name="40% - Ênfase5 2 3 4 3 2" xfId="13585" xr:uid="{01686AA8-200E-417F-8119-B86CDBEFCA1A}"/>
    <cellStyle name="40% - Ênfase5 2 3 4 3 2 2" xfId="24652" xr:uid="{C5BC078B-ED32-431E-8206-9E8B65A3ABAD}"/>
    <cellStyle name="40% - Ênfase5 2 3 4 3 3" xfId="21841" xr:uid="{D930ACEF-5839-4DC9-B80F-7D16B1C15098}"/>
    <cellStyle name="40% - Ênfase5 2 3 4 4" xfId="12605" xr:uid="{17D1BE32-8E64-447B-8DC8-5740E1D0686A}"/>
    <cellStyle name="40% - Ênfase5 2 3 4 4 2" xfId="23720" xr:uid="{021057B9-F7FE-4B9D-822D-EC92D6E12B61}"/>
    <cellStyle name="40% - Ênfase5 2 3 4 5" xfId="16108" xr:uid="{31130969-5933-4522-BA8B-C18A8426CFD3}"/>
    <cellStyle name="40% - Ênfase5 2 3 4 5 2" xfId="27002" xr:uid="{73544FAC-3B09-4E73-A99B-6EEC87B2C616}"/>
    <cellStyle name="40% - Ênfase5 2 3 4 6" xfId="19883" xr:uid="{4968DF7A-399C-4642-BA36-FAD7E36E0D9A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2 2 2" xfId="26216" xr:uid="{C4699BD1-D588-4B44-9FC6-6888F61F6B6F}"/>
    <cellStyle name="40% - Ênfase5 2 3 5 2 3" xfId="22237" xr:uid="{8B3A2846-5989-4935-81B4-645AE61FB5FF}"/>
    <cellStyle name="40% - Ênfase5 2 3 5 3" xfId="14016" xr:uid="{897AD744-2EE4-4879-8D11-B8B74EDED8DA}"/>
    <cellStyle name="40% - Ênfase5 2 3 5 3 2" xfId="25081" xr:uid="{A5EE8F49-C316-4979-A84F-537FDECCA179}"/>
    <cellStyle name="40% - Ênfase5 2 3 5 4" xfId="16585" xr:uid="{B320EB84-6826-4A06-9BE3-BF79AF873530}"/>
    <cellStyle name="40% - Ênfase5 2 3 5 4 2" xfId="27399" xr:uid="{CF76B472-E639-4311-B855-68AD116CC12D}"/>
    <cellStyle name="40% - Ênfase5 2 3 5 5" xfId="20288" xr:uid="{ACDF7779-206E-4A2D-8570-DEC16A3F6D33}"/>
    <cellStyle name="40% - Ênfase5 2 3 6" xfId="10383" xr:uid="{81862B8A-BDD3-4404-B0A2-421757A0B398}"/>
    <cellStyle name="40% - Ênfase5 2 3 6 2" xfId="14140" xr:uid="{7F825E29-80DA-4073-ACD1-738224A3E4A3}"/>
    <cellStyle name="40% - Ênfase5 2 3 6 2 2" xfId="25205" xr:uid="{216A254D-7BF3-4FA0-9312-CB34FF7B277F}"/>
    <cellStyle name="40% - Ênfase5 2 3 6 3" xfId="21836" xr:uid="{16E66E45-14C3-4233-8D68-9C4CC0743BEB}"/>
    <cellStyle name="40% - Ênfase5 2 3 7" xfId="13002" xr:uid="{C5B99256-297A-49A8-9D14-2262D218AB81}"/>
    <cellStyle name="40% - Ênfase5 2 3 7 2" xfId="24070" xr:uid="{4EF53800-5509-495B-9DA5-26CA188E2757}"/>
    <cellStyle name="40% - Ênfase5 2 3 8" xfId="11981" xr:uid="{E79238B8-DEF4-425A-82F0-904D43F2A462}"/>
    <cellStyle name="40% - Ênfase5 2 3 8 2" xfId="23152" xr:uid="{C33A6DDD-D976-4009-BE4C-511EBF4BF39A}"/>
    <cellStyle name="40% - Ênfase5 2 3 9" xfId="16103" xr:uid="{68A264CC-361A-485D-95C5-9C75C364896B}"/>
    <cellStyle name="40% - Ênfase5 2 3 9 2" xfId="26997" xr:uid="{7BBCB636-F865-4EBF-9D2C-A5D330AAFC7C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2 2" xfId="22575" xr:uid="{8F3A2123-5BAC-4592-A0EE-B06DFF76E630}"/>
    <cellStyle name="40% - Ênfase5 2 5 2 2 3" xfId="14492" xr:uid="{95ECB99C-5F67-40DD-9F37-5D2D60002143}"/>
    <cellStyle name="40% - Ênfase5 2 5 2 2 3 2" xfId="25557" xr:uid="{4A632738-235A-450C-AABE-E744B3E3A2FA}"/>
    <cellStyle name="40% - Ênfase5 2 5 2 2 4" xfId="16923" xr:uid="{196949C3-7259-412F-809A-B7D639C3EA42}"/>
    <cellStyle name="40% - Ênfase5 2 5 2 2 4 2" xfId="27737" xr:uid="{35846F7C-3962-4E76-8FBF-7101EDBFE489}"/>
    <cellStyle name="40% - Ênfase5 2 5 2 2 5" xfId="20626" xr:uid="{1F0AD3C5-4745-4F9F-AB7E-1AF8CE4B4767}"/>
    <cellStyle name="40% - Ênfase5 2 5 2 3" xfId="10390" xr:uid="{2C06A682-4ABD-4A68-A39C-318F3C31FB91}"/>
    <cellStyle name="40% - Ênfase5 2 5 2 3 2" xfId="13355" xr:uid="{5BC9996B-F9C4-4CAE-AAA9-22FBC9E9B71B}"/>
    <cellStyle name="40% - Ênfase5 2 5 2 3 2 2" xfId="24422" xr:uid="{D684CFF1-A04F-4967-925E-0D75A5B41F96}"/>
    <cellStyle name="40% - Ênfase5 2 5 2 3 3" xfId="21843" xr:uid="{8BD4F017-C441-40FB-935F-BA1C8EFF5228}"/>
    <cellStyle name="40% - Ênfase5 2 5 2 4" xfId="12379" xr:uid="{D5EB1309-B80A-4B91-90F1-559D1CD3E905}"/>
    <cellStyle name="40% - Ênfase5 2 5 2 4 2" xfId="23494" xr:uid="{C562B77B-DA6D-4BF9-975F-45AD3ACF22A8}"/>
    <cellStyle name="40% - Ênfase5 2 5 2 5" xfId="16110" xr:uid="{56236BC4-C450-47A9-8C7F-93F661AC9345}"/>
    <cellStyle name="40% - Ênfase5 2 5 2 5 2" xfId="27004" xr:uid="{5D5E9241-3E69-42BD-9F39-7833330FF2CC}"/>
    <cellStyle name="40% - Ênfase5 2 5 2 6" xfId="19885" xr:uid="{66138528-5A12-48E8-9EC7-2A7E3657D9FB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2 2" xfId="22857" xr:uid="{80550DF4-0200-4531-AC7D-6A2FCBC76888}"/>
    <cellStyle name="40% - Ênfase5 2 5 3 2 3" xfId="14778" xr:uid="{0C296AE3-646B-4CD3-A30C-A7BB7CB58A64}"/>
    <cellStyle name="40% - Ênfase5 2 5 3 2 3 2" xfId="25843" xr:uid="{C2F8C731-8844-4ACC-B9A0-8EFDCE7FD111}"/>
    <cellStyle name="40% - Ênfase5 2 5 3 2 4" xfId="17205" xr:uid="{C58D438C-E59D-44F5-A063-F7D6BBCDDDF9}"/>
    <cellStyle name="40% - Ênfase5 2 5 3 2 4 2" xfId="28019" xr:uid="{BFDAA9A5-6EAB-498B-9024-AA9B3CD03182}"/>
    <cellStyle name="40% - Ênfase5 2 5 3 2 5" xfId="20908" xr:uid="{30CC86C8-99B5-446B-8070-851B211D4CBA}"/>
    <cellStyle name="40% - Ênfase5 2 5 3 3" xfId="10391" xr:uid="{BB64FA11-9D7F-479C-ACEB-BD87C6A69523}"/>
    <cellStyle name="40% - Ênfase5 2 5 3 3 2" xfId="13641" xr:uid="{1A7660FD-D5C1-493D-96F7-C52FD16C6CF0}"/>
    <cellStyle name="40% - Ênfase5 2 5 3 3 2 2" xfId="24708" xr:uid="{88D959D9-751A-4639-896C-642714C806D1}"/>
    <cellStyle name="40% - Ênfase5 2 5 3 3 3" xfId="21844" xr:uid="{111C535F-22F4-45C4-B756-C5EED95E4DE3}"/>
    <cellStyle name="40% - Ênfase5 2 5 3 4" xfId="12661" xr:uid="{A723D68A-9B08-441D-B3B7-5E103AC932C5}"/>
    <cellStyle name="40% - Ênfase5 2 5 3 4 2" xfId="23776" xr:uid="{20CDCE2F-1BF2-4356-BAD6-4F5E36984530}"/>
    <cellStyle name="40% - Ênfase5 2 5 3 5" xfId="16111" xr:uid="{88B64FCE-18ED-400B-AF2C-F6B83D56731C}"/>
    <cellStyle name="40% - Ênfase5 2 5 3 5 2" xfId="27005" xr:uid="{6E25BC52-D1FF-4568-828C-A799E626FAE8}"/>
    <cellStyle name="40% - Ênfase5 2 5 3 6" xfId="19886" xr:uid="{2AE8B6F5-5F7B-4815-9A08-576E1D6D8868}"/>
    <cellStyle name="40% - Ênfase5 2 5 4" xfId="8857" xr:uid="{CB4898FF-D1B3-4EA4-AE70-3AF48C15E34F}"/>
    <cellStyle name="40% - Ênfase5 2 5 4 2" xfId="10837" xr:uid="{58FFBB76-92C0-4239-9736-A273863BDB30}"/>
    <cellStyle name="40% - Ênfase5 2 5 4 2 2" xfId="22293" xr:uid="{B92667CA-526D-4CDC-A6CF-4D6140AE9B7E}"/>
    <cellStyle name="40% - Ênfase5 2 5 4 3" xfId="14196" xr:uid="{D70AFF8D-3B07-4E26-AE45-D197DEE574F3}"/>
    <cellStyle name="40% - Ênfase5 2 5 4 3 2" xfId="25261" xr:uid="{F6305F31-97D9-4979-8CCB-C6E6E9768DDD}"/>
    <cellStyle name="40% - Ênfase5 2 5 4 4" xfId="16641" xr:uid="{FF2925FF-E4F5-4C18-A6A2-27345D33A9F2}"/>
    <cellStyle name="40% - Ênfase5 2 5 4 4 2" xfId="27455" xr:uid="{81EF75A8-072F-47B0-93B7-9BF011FD8395}"/>
    <cellStyle name="40% - Ênfase5 2 5 4 5" xfId="20344" xr:uid="{34CABCF1-0080-4CFE-AA3A-32F1AA5BCFE1}"/>
    <cellStyle name="40% - Ênfase5 2 5 5" xfId="10389" xr:uid="{588DCF16-EB76-44C5-88FA-31223A0761AB}"/>
    <cellStyle name="40% - Ênfase5 2 5 5 2" xfId="13058" xr:uid="{A1CA9C3C-C6F8-45AB-A9BF-3141FBB80104}"/>
    <cellStyle name="40% - Ênfase5 2 5 5 2 2" xfId="24126" xr:uid="{DA8D20A5-D9EA-47EA-9595-94C28CEC7961}"/>
    <cellStyle name="40% - Ênfase5 2 5 5 3" xfId="21842" xr:uid="{0B2EBE35-3DE8-4B59-B76D-DD66B2B7FBFF}"/>
    <cellStyle name="40% - Ênfase5 2 5 6" xfId="12037" xr:uid="{6577A707-FFEA-4615-AC65-BCCC92553361}"/>
    <cellStyle name="40% - Ênfase5 2 5 6 2" xfId="23208" xr:uid="{D74503BD-ED2F-44AF-9B58-CE751E3F8497}"/>
    <cellStyle name="40% - Ênfase5 2 5 7" xfId="16109" xr:uid="{51B26678-188C-4C36-B007-B509FEBE7A51}"/>
    <cellStyle name="40% - Ênfase5 2 5 7 2" xfId="27003" xr:uid="{29FE712F-7590-4C48-9954-9C5CC7BDB356}"/>
    <cellStyle name="40% - Ênfase5 2 5 8" xfId="19884" xr:uid="{D7A11809-ADAF-4FA3-A38C-FA7ECA94673B}"/>
    <cellStyle name="40% - Ênfase5 2 6" xfId="13892" xr:uid="{B14E17C3-5E7A-4648-A5E4-027A90471EBC}"/>
    <cellStyle name="40% - Ênfase5 2 6 2" xfId="15078" xr:uid="{185F0BF3-2ACA-4C91-AD26-61139CE3EA93}"/>
    <cellStyle name="40% - Ênfase5 2 6 2 2" xfId="26092" xr:uid="{B85B616D-641D-4CBB-924A-95D79CCCAA1A}"/>
    <cellStyle name="40% - Ênfase5 2 6 3" xfId="24957" xr:uid="{93499631-5B7B-4353-9DC9-5A6BD178CE29}"/>
    <cellStyle name="40% - Ênfase5 3" xfId="7606" xr:uid="{DFBBDBE4-EF7E-4D15-9BA8-577AF154A520}"/>
    <cellStyle name="40% - Ênfase5 3 10" xfId="12960" xr:uid="{02CD577C-3EF6-4171-9113-E596A2234E78}"/>
    <cellStyle name="40% - Ênfase5 3 10 2" xfId="24028" xr:uid="{B212DDA5-F626-4554-B574-B18893C474B3}"/>
    <cellStyle name="40% - Ênfase5 3 11" xfId="11939" xr:uid="{F98EF12A-34EF-425C-8AF4-6A7C06DACB27}"/>
    <cellStyle name="40% - Ênfase5 3 11 2" xfId="23110" xr:uid="{AE96FF04-8948-414C-B819-24A03F49FD37}"/>
    <cellStyle name="40% - Ênfase5 3 12" xfId="16112" xr:uid="{54CE869C-C2BE-498F-9F3C-2E53AE95574F}"/>
    <cellStyle name="40% - Ênfase5 3 12 2" xfId="27006" xr:uid="{6F95BB19-9471-406F-95CB-A30C88FA391E}"/>
    <cellStyle name="40% - Ênfase5 3 13" xfId="19887" xr:uid="{CF0AC5D0-F608-4386-B3B1-8C5FB956565C}"/>
    <cellStyle name="40% - Ênfase5 3 2" xfId="7607" xr:uid="{E9F6257F-D17D-4601-B485-512DA7E264ED}"/>
    <cellStyle name="40% - Ênfase5 3 2 10" xfId="19888" xr:uid="{B8BBEDDF-EE91-4C15-9058-65AEBD1CB08F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2 2" xfId="22702" xr:uid="{102236B8-77E0-4D22-BE7F-A9FADC2D02F2}"/>
    <cellStyle name="40% - Ênfase5 3 2 2 2 2 3" xfId="14623" xr:uid="{1B65D65B-7F89-476E-BE28-D71385F8244B}"/>
    <cellStyle name="40% - Ênfase5 3 2 2 2 2 3 2" xfId="25688" xr:uid="{BF91F0E8-FA28-4CB9-84B9-31615F914408}"/>
    <cellStyle name="40% - Ênfase5 3 2 2 2 2 4" xfId="17050" xr:uid="{B5E7796B-7B9D-4B09-9812-31E1AE62AD26}"/>
    <cellStyle name="40% - Ênfase5 3 2 2 2 2 4 2" xfId="27864" xr:uid="{259866FB-60FF-4B04-B4A1-254581FF8FCC}"/>
    <cellStyle name="40% - Ênfase5 3 2 2 2 2 5" xfId="20753" xr:uid="{F18E6827-FB88-4C13-88B7-70AE55091EE8}"/>
    <cellStyle name="40% - Ênfase5 3 2 2 2 3" xfId="10395" xr:uid="{454CF5EE-4C5D-4CF8-8EE3-4D018B39074C}"/>
    <cellStyle name="40% - Ênfase5 3 2 2 2 3 2" xfId="13486" xr:uid="{8379FCAF-CE15-4DCC-99F5-3D2D41458CBC}"/>
    <cellStyle name="40% - Ênfase5 3 2 2 2 3 2 2" xfId="24553" xr:uid="{C506A490-3647-4AF5-B58C-A3B94DB684C8}"/>
    <cellStyle name="40% - Ênfase5 3 2 2 2 3 3" xfId="21848" xr:uid="{054E0C57-1C73-47C9-940F-D5843A976879}"/>
    <cellStyle name="40% - Ênfase5 3 2 2 2 4" xfId="12506" xr:uid="{79235075-6C45-44A9-A611-B26888913EA7}"/>
    <cellStyle name="40% - Ênfase5 3 2 2 2 4 2" xfId="23621" xr:uid="{ED551A90-73D6-4881-A487-E5AA9A3A87B1}"/>
    <cellStyle name="40% - Ênfase5 3 2 2 2 5" xfId="16115" xr:uid="{EB1C8AA1-CC1A-496A-B829-07DF3351326C}"/>
    <cellStyle name="40% - Ênfase5 3 2 2 2 5 2" xfId="27009" xr:uid="{E4E5A738-6D1C-4F14-A61B-1C9754BEB0FB}"/>
    <cellStyle name="40% - Ênfase5 3 2 2 2 6" xfId="19890" xr:uid="{283C169D-0C5F-4BC8-BCC0-DDD9A9115284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2 2" xfId="22984" xr:uid="{3892725C-091C-4BBD-A7D0-FB801C586209}"/>
    <cellStyle name="40% - Ênfase5 3 2 2 3 2 3" xfId="14905" xr:uid="{64218CE6-DAEA-434C-9C8B-F6EF79D973EF}"/>
    <cellStyle name="40% - Ênfase5 3 2 2 3 2 3 2" xfId="25970" xr:uid="{504B3113-94E9-49AB-814F-3D1528F2DE2F}"/>
    <cellStyle name="40% - Ênfase5 3 2 2 3 2 4" xfId="17332" xr:uid="{052E8A56-82DB-47C9-B1FF-116DAE7DB0A2}"/>
    <cellStyle name="40% - Ênfase5 3 2 2 3 2 4 2" xfId="28146" xr:uid="{59C486D6-5027-4E2E-AC25-4D0EF04E9DF6}"/>
    <cellStyle name="40% - Ênfase5 3 2 2 3 2 5" xfId="21035" xr:uid="{87E4546F-71FA-4794-9AEC-D29BB042C158}"/>
    <cellStyle name="40% - Ênfase5 3 2 2 3 3" xfId="10396" xr:uid="{6589F4A2-14EA-4B7E-8C54-8641DAB65C07}"/>
    <cellStyle name="40% - Ênfase5 3 2 2 3 3 2" xfId="13768" xr:uid="{2AE2F3EB-961C-48EC-96A0-93C9612774EB}"/>
    <cellStyle name="40% - Ênfase5 3 2 2 3 3 2 2" xfId="24835" xr:uid="{7E821EB5-1C27-458D-93EC-BFB6764726FF}"/>
    <cellStyle name="40% - Ênfase5 3 2 2 3 3 3" xfId="21849" xr:uid="{A0E9907A-2CC4-4ADC-9301-599CE856DA24}"/>
    <cellStyle name="40% - Ênfase5 3 2 2 3 4" xfId="12788" xr:uid="{3B502DE5-8E3E-4203-B767-18ABA916DCEE}"/>
    <cellStyle name="40% - Ênfase5 3 2 2 3 4 2" xfId="23903" xr:uid="{43961219-6653-4B5C-A53A-F65DEAACBF7B}"/>
    <cellStyle name="40% - Ênfase5 3 2 2 3 5" xfId="16116" xr:uid="{31F91D37-5E98-413A-8D75-83CBBD6D31CA}"/>
    <cellStyle name="40% - Ênfase5 3 2 2 3 5 2" xfId="27010" xr:uid="{5CBD33D6-6D7A-4322-9974-588CD35AD9EB}"/>
    <cellStyle name="40% - Ênfase5 3 2 2 3 6" xfId="19891" xr:uid="{8D3A2350-DFF1-4AEC-9F7A-86FB6EB6A57D}"/>
    <cellStyle name="40% - Ênfase5 3 2 2 4" xfId="8985" xr:uid="{F8FEDCF1-A5A2-42E9-9B8B-C045B34BE5B5}"/>
    <cellStyle name="40% - Ênfase5 3 2 2 4 2" xfId="10964" xr:uid="{2D766FE2-8735-4FF2-87BB-005194406BFB}"/>
    <cellStyle name="40% - Ênfase5 3 2 2 4 2 2" xfId="22420" xr:uid="{FA78E4E2-7AEC-46F5-83E4-42A9B1A63F7E}"/>
    <cellStyle name="40% - Ênfase5 3 2 2 4 3" xfId="14327" xr:uid="{4B0E0BAA-3250-4A8C-9D82-8398C35136A7}"/>
    <cellStyle name="40% - Ênfase5 3 2 2 4 3 2" xfId="25392" xr:uid="{52DE6DF7-10F5-4A7C-AC52-C32B4188A5AF}"/>
    <cellStyle name="40% - Ênfase5 3 2 2 4 4" xfId="16768" xr:uid="{B6766869-2093-4904-8A29-66D90A514647}"/>
    <cellStyle name="40% - Ênfase5 3 2 2 4 4 2" xfId="27582" xr:uid="{C0475DC7-6D75-4C69-BDDB-09E546C0D57A}"/>
    <cellStyle name="40% - Ênfase5 3 2 2 4 5" xfId="20471" xr:uid="{5EA55627-7236-40CE-A659-A23E58A5F372}"/>
    <cellStyle name="40% - Ênfase5 3 2 2 5" xfId="10394" xr:uid="{73025866-446B-46EE-9F2C-A2FBCCDED2C2}"/>
    <cellStyle name="40% - Ênfase5 3 2 2 5 2" xfId="13190" xr:uid="{1746C15F-18FA-4106-B188-DD2A5034B394}"/>
    <cellStyle name="40% - Ênfase5 3 2 2 5 2 2" xfId="24257" xr:uid="{E447BDD0-CA82-432D-9406-0EE23125E8EF}"/>
    <cellStyle name="40% - Ênfase5 3 2 2 5 3" xfId="21847" xr:uid="{483B2F2C-E9B4-4091-9777-A69BC5A115AC}"/>
    <cellStyle name="40% - Ênfase5 3 2 2 6" xfId="12224" xr:uid="{1C2B20E3-1882-47A8-80D0-C33ACD1FF27C}"/>
    <cellStyle name="40% - Ênfase5 3 2 2 6 2" xfId="23339" xr:uid="{B12356B7-B1FE-4D32-837D-804D474D69BB}"/>
    <cellStyle name="40% - Ênfase5 3 2 2 7" xfId="16114" xr:uid="{102C3E48-C393-4D3F-A356-EC2B3CA7AC31}"/>
    <cellStyle name="40% - Ênfase5 3 2 2 7 2" xfId="27008" xr:uid="{CC56508E-C18A-4C40-B031-F7599C94FC5C}"/>
    <cellStyle name="40% - Ênfase5 3 2 2 8" xfId="19889" xr:uid="{3858ACC1-6EB2-43B3-85B7-CFF2F9B5916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2 2" xfId="22533" xr:uid="{AFE892BE-D7EB-46F2-A406-8407B496A35B}"/>
    <cellStyle name="40% - Ênfase5 3 2 3 2 3" xfId="14450" xr:uid="{D4077A50-ABAB-4F8E-BF4B-1D0F48948D38}"/>
    <cellStyle name="40% - Ênfase5 3 2 3 2 3 2" xfId="25515" xr:uid="{826FEF13-1C7C-4868-8A65-3B43161C83DC}"/>
    <cellStyle name="40% - Ênfase5 3 2 3 2 4" xfId="16881" xr:uid="{909373D0-4001-4063-AF6F-B70A820C750F}"/>
    <cellStyle name="40% - Ênfase5 3 2 3 2 4 2" xfId="27695" xr:uid="{8FE8408A-C1D0-4006-B530-D4FECE93CA98}"/>
    <cellStyle name="40% - Ênfase5 3 2 3 2 5" xfId="20584" xr:uid="{6A592799-0647-4D78-9147-80F26B177B94}"/>
    <cellStyle name="40% - Ênfase5 3 2 3 3" xfId="10397" xr:uid="{02609607-E38F-4329-8465-0CE79E325F4E}"/>
    <cellStyle name="40% - Ênfase5 3 2 3 3 2" xfId="13313" xr:uid="{8FA6D53A-71DA-4790-99E0-A80452D2EC71}"/>
    <cellStyle name="40% - Ênfase5 3 2 3 3 2 2" xfId="24380" xr:uid="{EDB2DE5F-F5A9-4EF0-995E-5D406529C95A}"/>
    <cellStyle name="40% - Ênfase5 3 2 3 3 3" xfId="21850" xr:uid="{AB5F735F-8539-4A97-B75C-8D80B2C3956F}"/>
    <cellStyle name="40% - Ênfase5 3 2 3 4" xfId="12337" xr:uid="{1D28B8BD-79C3-4E10-85DC-76B84248D46B}"/>
    <cellStyle name="40% - Ênfase5 3 2 3 4 2" xfId="23452" xr:uid="{7DAE646E-463E-4AAD-B669-3C88BF1DFB2F}"/>
    <cellStyle name="40% - Ênfase5 3 2 3 5" xfId="16117" xr:uid="{5F22DE12-EC5B-44FF-8B88-975199F9DD3D}"/>
    <cellStyle name="40% - Ênfase5 3 2 3 5 2" xfId="27011" xr:uid="{98E85D30-F735-4E65-A5C1-B167FC404A6D}"/>
    <cellStyle name="40% - Ênfase5 3 2 3 6" xfId="19892" xr:uid="{A508D707-AEDD-4020-9EE0-DA64079B3FDB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2 2" xfId="22815" xr:uid="{B323270D-AB15-4B44-91F2-AD37D073E8C0}"/>
    <cellStyle name="40% - Ênfase5 3 2 4 2 3" xfId="14736" xr:uid="{2D8D80CF-CFD7-4F5F-A551-07226A2E88AC}"/>
    <cellStyle name="40% - Ênfase5 3 2 4 2 3 2" xfId="25801" xr:uid="{C72A8941-698C-4D00-A9FD-4ED1B99EF423}"/>
    <cellStyle name="40% - Ênfase5 3 2 4 2 4" xfId="17163" xr:uid="{607C25A0-B191-475A-BD37-EFECE7F46D7A}"/>
    <cellStyle name="40% - Ênfase5 3 2 4 2 4 2" xfId="27977" xr:uid="{BCBE3E0F-7616-4004-AB9B-C5650607920E}"/>
    <cellStyle name="40% - Ênfase5 3 2 4 2 5" xfId="20866" xr:uid="{5D5E7BB0-3CF4-4231-A355-9FDA2D7FDC59}"/>
    <cellStyle name="40% - Ênfase5 3 2 4 3" xfId="10398" xr:uid="{CF2B7B6F-EEBD-403F-A050-F2CE78DB2DF8}"/>
    <cellStyle name="40% - Ênfase5 3 2 4 3 2" xfId="13599" xr:uid="{96FD45F3-6255-4C3F-858A-F6BD032F61A9}"/>
    <cellStyle name="40% - Ênfase5 3 2 4 3 2 2" xfId="24666" xr:uid="{311C72F6-94FE-4C7F-B442-1FC03D28BF9A}"/>
    <cellStyle name="40% - Ênfase5 3 2 4 3 3" xfId="21851" xr:uid="{B33C2011-7B47-41EB-AB50-E651D1446FD9}"/>
    <cellStyle name="40% - Ênfase5 3 2 4 4" xfId="12619" xr:uid="{9939CC50-6936-4252-BACE-572F371C0885}"/>
    <cellStyle name="40% - Ênfase5 3 2 4 4 2" xfId="23734" xr:uid="{769C054D-CC67-41ED-898C-39553A7068D4}"/>
    <cellStyle name="40% - Ênfase5 3 2 4 5" xfId="16118" xr:uid="{358CABBC-A2A1-46D6-B602-B23E3F1397C5}"/>
    <cellStyle name="40% - Ênfase5 3 2 4 5 2" xfId="27012" xr:uid="{E278531C-1E32-4D46-AE5F-F9291A7707F9}"/>
    <cellStyle name="40% - Ênfase5 3 2 4 6" xfId="19893" xr:uid="{71269CA0-1FF4-4A80-BF2F-4C96081D9B38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2 2 2" xfId="26230" xr:uid="{66828285-B1E1-4FE7-8314-AE237C7A2AA0}"/>
    <cellStyle name="40% - Ênfase5 3 2 5 2 3" xfId="22251" xr:uid="{E97EF7D3-E920-421D-A4F5-3A11D7541F5E}"/>
    <cellStyle name="40% - Ênfase5 3 2 5 3" xfId="14030" xr:uid="{EE9AD8AF-2238-479B-93DF-2780F472F879}"/>
    <cellStyle name="40% - Ênfase5 3 2 5 3 2" xfId="25095" xr:uid="{6145BDB7-DB67-459B-8996-02958D2A1505}"/>
    <cellStyle name="40% - Ênfase5 3 2 5 4" xfId="16599" xr:uid="{5838ADBD-86C0-4345-9C01-0EB0FB35B943}"/>
    <cellStyle name="40% - Ênfase5 3 2 5 4 2" xfId="27413" xr:uid="{A38B8769-6924-4251-B831-54572C8ABF27}"/>
    <cellStyle name="40% - Ênfase5 3 2 5 5" xfId="20302" xr:uid="{66A353A6-7398-4CF4-9222-412403A96C00}"/>
    <cellStyle name="40% - Ênfase5 3 2 6" xfId="10393" xr:uid="{4063A8C1-6F98-4541-8F4B-BB123DE0DF26}"/>
    <cellStyle name="40% - Ênfase5 3 2 6 2" xfId="14154" xr:uid="{7F6910CF-FE65-4E35-A813-0F34CC4AB371}"/>
    <cellStyle name="40% - Ênfase5 3 2 6 2 2" xfId="25219" xr:uid="{F94D2DBC-AD96-425F-900D-06DA87C12028}"/>
    <cellStyle name="40% - Ênfase5 3 2 6 3" xfId="21846" xr:uid="{F050EF47-7C23-40C9-87AB-F53547E0B74D}"/>
    <cellStyle name="40% - Ênfase5 3 2 7" xfId="13016" xr:uid="{C01AD363-D250-4F3B-AC66-8120D9FF5B1F}"/>
    <cellStyle name="40% - Ênfase5 3 2 7 2" xfId="24084" xr:uid="{F8033815-C673-4D5F-8EF4-20ED76AFE9C2}"/>
    <cellStyle name="40% - Ênfase5 3 2 8" xfId="11995" xr:uid="{70A75B54-AD53-455C-B130-86CA59864EB3}"/>
    <cellStyle name="40% - Ênfase5 3 2 8 2" xfId="23166" xr:uid="{31B95D2F-0B1F-4051-ADCE-A9CAF20A6DD4}"/>
    <cellStyle name="40% - Ênfase5 3 2 9" xfId="16113" xr:uid="{11AFF6E7-8A64-417F-A8B0-B8FB21BA1AD1}"/>
    <cellStyle name="40% - Ênfase5 3 2 9 2" xfId="27007" xr:uid="{5EFA5344-CB1C-4BE1-86FC-24B78719315F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2 2" xfId="22646" xr:uid="{013CAF4E-4C07-4E64-985F-DF1EE61B6872}"/>
    <cellStyle name="40% - Ênfase5 3 3 2 2 3" xfId="14567" xr:uid="{0CEB604B-CB82-475E-85C0-8BBA8D7D0503}"/>
    <cellStyle name="40% - Ênfase5 3 3 2 2 3 2" xfId="25632" xr:uid="{079BA424-D039-4568-9C66-31D250D3BBDC}"/>
    <cellStyle name="40% - Ênfase5 3 3 2 2 4" xfId="16994" xr:uid="{5E004FEE-0BC4-4C99-A671-DAB6F507AABA}"/>
    <cellStyle name="40% - Ênfase5 3 3 2 2 4 2" xfId="27808" xr:uid="{E2D03CCC-3A21-4A0C-8E68-4CC8EFA71905}"/>
    <cellStyle name="40% - Ênfase5 3 3 2 2 5" xfId="20697" xr:uid="{2BF1E7DB-72AB-4045-923C-CEAE0E3B8C9B}"/>
    <cellStyle name="40% - Ênfase5 3 3 2 3" xfId="10400" xr:uid="{5789153E-58A2-427A-AD39-46890A5D21AE}"/>
    <cellStyle name="40% - Ênfase5 3 3 2 3 2" xfId="13430" xr:uid="{0031D8DC-C8F3-4C94-B95C-80A544A49782}"/>
    <cellStyle name="40% - Ênfase5 3 3 2 3 2 2" xfId="24497" xr:uid="{FAD9C4D0-3E76-456D-A201-20D210CDA2F0}"/>
    <cellStyle name="40% - Ênfase5 3 3 2 3 3" xfId="21853" xr:uid="{2396BE77-5DDC-4F55-9B1C-874BB62B81BE}"/>
    <cellStyle name="40% - Ênfase5 3 3 2 4" xfId="12450" xr:uid="{D0A4ABB5-C2E1-442F-9AC7-C422A154D9DA}"/>
    <cellStyle name="40% - Ênfase5 3 3 2 4 2" xfId="23565" xr:uid="{E9D0A97B-B68A-4539-B440-DD9DCA725F8E}"/>
    <cellStyle name="40% - Ênfase5 3 3 2 5" xfId="16120" xr:uid="{89EEB6FC-8590-48B2-992A-91768B136BE0}"/>
    <cellStyle name="40% - Ênfase5 3 3 2 5 2" xfId="27014" xr:uid="{88FE9C2A-8F2A-4983-9181-4D4B27788D4C}"/>
    <cellStyle name="40% - Ênfase5 3 3 2 6" xfId="19895" xr:uid="{A12BA4D0-7623-4DD2-AF14-81CD9A10B602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2 2" xfId="22928" xr:uid="{ACC81AB6-63F0-47DB-8CD0-4C23BC8C54C3}"/>
    <cellStyle name="40% - Ênfase5 3 3 3 2 3" xfId="14849" xr:uid="{68D3784E-B0FF-45F6-9DB2-2FD4A49EE6A6}"/>
    <cellStyle name="40% - Ênfase5 3 3 3 2 3 2" xfId="25914" xr:uid="{B4F3B8B9-7124-40E1-8B18-1484E2829797}"/>
    <cellStyle name="40% - Ênfase5 3 3 3 2 4" xfId="17276" xr:uid="{0EBDCCC9-C8D3-4D83-A867-D3FBEF81FF5D}"/>
    <cellStyle name="40% - Ênfase5 3 3 3 2 4 2" xfId="28090" xr:uid="{0193A834-287C-4259-9CD0-D575ABBE1673}"/>
    <cellStyle name="40% - Ênfase5 3 3 3 2 5" xfId="20979" xr:uid="{5BE42623-7400-4841-990F-8E54F1233B0E}"/>
    <cellStyle name="40% - Ênfase5 3 3 3 3" xfId="10401" xr:uid="{206742E1-636B-41AD-8DAC-13650328BA4F}"/>
    <cellStyle name="40% - Ênfase5 3 3 3 3 2" xfId="13712" xr:uid="{2CAF7ADF-DE49-4F51-AD61-C97587F974F9}"/>
    <cellStyle name="40% - Ênfase5 3 3 3 3 2 2" xfId="24779" xr:uid="{7549CF17-0BF5-41AA-A196-1C37E58BE2BE}"/>
    <cellStyle name="40% - Ênfase5 3 3 3 3 3" xfId="21854" xr:uid="{F13C5060-9A56-4733-9DFD-4BBD427B7978}"/>
    <cellStyle name="40% - Ênfase5 3 3 3 4" xfId="12732" xr:uid="{EFEE0510-F8E8-4950-9C09-2CB5466B74B8}"/>
    <cellStyle name="40% - Ênfase5 3 3 3 4 2" xfId="23847" xr:uid="{285A0877-B752-46FB-8A0C-ADE04E51EF49}"/>
    <cellStyle name="40% - Ênfase5 3 3 3 5" xfId="16121" xr:uid="{176522A9-EB17-4B32-9670-CDA07FB3DE00}"/>
    <cellStyle name="40% - Ênfase5 3 3 3 5 2" xfId="27015" xr:uid="{FED17437-D96D-483D-BA4C-944FBCE32226}"/>
    <cellStyle name="40% - Ênfase5 3 3 3 6" xfId="19896" xr:uid="{1A8A3A78-B563-4EB7-9566-4B01CAA44E57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2 2 2" xfId="26174" xr:uid="{96836E4C-A55A-4882-9C51-A34CABB12D97}"/>
    <cellStyle name="40% - Ênfase5 3 3 4 2 3" xfId="22364" xr:uid="{638EC894-98AE-4B57-B69F-DBDDBB1C30A8}"/>
    <cellStyle name="40% - Ênfase5 3 3 4 3" xfId="13974" xr:uid="{350A9B8D-FA79-47EA-86FD-080323733231}"/>
    <cellStyle name="40% - Ênfase5 3 3 4 3 2" xfId="25039" xr:uid="{53FC9C15-4FE4-4DFF-BAC1-C55A4666360A}"/>
    <cellStyle name="40% - Ênfase5 3 3 4 4" xfId="16712" xr:uid="{63C19122-992D-49BC-9A3D-AEF89507BA14}"/>
    <cellStyle name="40% - Ênfase5 3 3 4 4 2" xfId="27526" xr:uid="{B3C0F8B3-7CC7-4C0D-8BF3-1701F9AA1EC3}"/>
    <cellStyle name="40% - Ênfase5 3 3 4 5" xfId="20415" xr:uid="{3C10A7DB-8447-4583-A8AB-713B8A10E684}"/>
    <cellStyle name="40% - Ênfase5 3 3 5" xfId="10399" xr:uid="{4C55474F-8555-4F06-A56E-AF1C501C8A8E}"/>
    <cellStyle name="40% - Ênfase5 3 3 5 2" xfId="14271" xr:uid="{386EBDAD-B471-4219-BBE9-256B1F97E1B2}"/>
    <cellStyle name="40% - Ênfase5 3 3 5 2 2" xfId="25336" xr:uid="{FB222B16-5B1A-4A6E-B6A5-7729740B78C5}"/>
    <cellStyle name="40% - Ênfase5 3 3 5 3" xfId="21852" xr:uid="{75AB171F-3EDC-4509-8B6D-ECDEEFC4B04F}"/>
    <cellStyle name="40% - Ênfase5 3 3 6" xfId="13134" xr:uid="{064AD219-96FF-4196-BFA5-E1469B7F007A}"/>
    <cellStyle name="40% - Ênfase5 3 3 6 2" xfId="24201" xr:uid="{9B5BF84F-F1A9-4399-8938-74ABF4F3753F}"/>
    <cellStyle name="40% - Ênfase5 3 3 7" xfId="12168" xr:uid="{6225268B-8A8C-4D62-8EB7-FAC3CEBDF3C5}"/>
    <cellStyle name="40% - Ênfase5 3 3 7 2" xfId="23283" xr:uid="{98F7595A-3568-4F6B-B4DF-AE63DF77DEE1}"/>
    <cellStyle name="40% - Ênfase5 3 3 8" xfId="16119" xr:uid="{643FF1B1-EB80-417B-8B44-2E1A540DE640}"/>
    <cellStyle name="40% - Ênfase5 3 3 8 2" xfId="27013" xr:uid="{92AFB01B-8ADF-40B4-AB64-DCF5C810A636}"/>
    <cellStyle name="40% - Ênfase5 3 3 9" xfId="19894" xr:uid="{EB6B3656-AFC1-43C4-A0B6-085618855B7B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2 2" xfId="22589" xr:uid="{2955AC9D-807A-4A01-9A20-6B42FAA1015C}"/>
    <cellStyle name="40% - Ênfase5 3 4 2 2 3" xfId="14506" xr:uid="{6AC0EFAC-ADC3-487C-91E2-8D318968915B}"/>
    <cellStyle name="40% - Ênfase5 3 4 2 2 3 2" xfId="25571" xr:uid="{84082CA1-536E-446E-A4A0-5C99D23DAD6D}"/>
    <cellStyle name="40% - Ênfase5 3 4 2 2 4" xfId="16937" xr:uid="{77B211B7-B73A-488E-BC68-7B63E8A1709E}"/>
    <cellStyle name="40% - Ênfase5 3 4 2 2 4 2" xfId="27751" xr:uid="{4130BA52-4217-446B-8D82-73AE9CBC3F1F}"/>
    <cellStyle name="40% - Ênfase5 3 4 2 2 5" xfId="20640" xr:uid="{EEA4D915-956F-4CAD-911B-3DAAA534A55F}"/>
    <cellStyle name="40% - Ênfase5 3 4 2 3" xfId="10403" xr:uid="{B8D8A24D-CFB5-423A-B683-197344087E8D}"/>
    <cellStyle name="40% - Ênfase5 3 4 2 3 2" xfId="13369" xr:uid="{7D7D1C13-0A0F-492C-8EB5-23A2CABC31B5}"/>
    <cellStyle name="40% - Ênfase5 3 4 2 3 2 2" xfId="24436" xr:uid="{458A4DE8-1E11-4700-9805-7D999B302F85}"/>
    <cellStyle name="40% - Ênfase5 3 4 2 3 3" xfId="21856" xr:uid="{05569CB5-6E88-4336-8874-4AAEBA68B6E9}"/>
    <cellStyle name="40% - Ênfase5 3 4 2 4" xfId="12393" xr:uid="{BC59B4F2-9CE3-438A-9DAE-EB0C6575FAEB}"/>
    <cellStyle name="40% - Ênfase5 3 4 2 4 2" xfId="23508" xr:uid="{0F7F01AC-044A-4286-85C2-0EF070D3DB6A}"/>
    <cellStyle name="40% - Ênfase5 3 4 2 5" xfId="16123" xr:uid="{97782E98-8DDF-4B92-AB7E-56F0553AAFCF}"/>
    <cellStyle name="40% - Ênfase5 3 4 2 5 2" xfId="27017" xr:uid="{F1F1BC21-04E2-47CF-971A-0A3F5092D7D8}"/>
    <cellStyle name="40% - Ênfase5 3 4 2 6" xfId="19898" xr:uid="{0B07D9A3-BEE2-4AC3-A51F-C617781F5469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2 2" xfId="22871" xr:uid="{F697DCF8-3C80-49E9-9D2F-3A5A6BC92072}"/>
    <cellStyle name="40% - Ênfase5 3 4 3 2 3" xfId="14792" xr:uid="{97911502-9E09-4150-BD89-7A0491E72D8B}"/>
    <cellStyle name="40% - Ênfase5 3 4 3 2 3 2" xfId="25857" xr:uid="{CB36C978-E2B9-4B2D-A3FC-9437BB03498A}"/>
    <cellStyle name="40% - Ênfase5 3 4 3 2 4" xfId="17219" xr:uid="{A9D4DF9F-C392-43B1-8D1D-91E11EEEC4DE}"/>
    <cellStyle name="40% - Ênfase5 3 4 3 2 4 2" xfId="28033" xr:uid="{59537F34-3F07-4493-BC96-0034F236D8DD}"/>
    <cellStyle name="40% - Ênfase5 3 4 3 2 5" xfId="20922" xr:uid="{D0E1C07A-A0F3-4386-83A9-D436DBF6D2E7}"/>
    <cellStyle name="40% - Ênfase5 3 4 3 3" xfId="10404" xr:uid="{DDF1E092-C39E-47CD-9C91-42C1EC39CA2B}"/>
    <cellStyle name="40% - Ênfase5 3 4 3 3 2" xfId="13655" xr:uid="{F311219C-B1AA-4CAF-A2AB-E49D96D20F07}"/>
    <cellStyle name="40% - Ênfase5 3 4 3 3 2 2" xfId="24722" xr:uid="{8BBA21C8-B791-42F5-BB8B-22E047CCCCB9}"/>
    <cellStyle name="40% - Ênfase5 3 4 3 3 3" xfId="21857" xr:uid="{4E098C09-C122-4640-8BDB-B086B0C53BD7}"/>
    <cellStyle name="40% - Ênfase5 3 4 3 4" xfId="12675" xr:uid="{36776810-6F0E-4090-9A4B-055708FB862E}"/>
    <cellStyle name="40% - Ênfase5 3 4 3 4 2" xfId="23790" xr:uid="{8022350B-D012-492B-8AD3-873FEE3E4CC5}"/>
    <cellStyle name="40% - Ênfase5 3 4 3 5" xfId="16124" xr:uid="{81B05153-FAB3-428E-87B1-3321C06D2ADF}"/>
    <cellStyle name="40% - Ênfase5 3 4 3 5 2" xfId="27018" xr:uid="{6DDCECAB-FA14-4F1E-99BB-03A3BAB295FC}"/>
    <cellStyle name="40% - Ênfase5 3 4 3 6" xfId="19899" xr:uid="{581CAB95-D53D-46D4-BE02-894DDF90DDBE}"/>
    <cellStyle name="40% - Ênfase5 3 4 4" xfId="8871" xr:uid="{A670D04E-02DE-4400-B00E-776484AA52B7}"/>
    <cellStyle name="40% - Ênfase5 3 4 4 2" xfId="10851" xr:uid="{8523A63C-2919-4DD8-A0A3-D7C4610FA499}"/>
    <cellStyle name="40% - Ênfase5 3 4 4 2 2" xfId="22307" xr:uid="{272FC577-21C7-4AFB-9C92-DFC361C008E8}"/>
    <cellStyle name="40% - Ênfase5 3 4 4 3" xfId="14210" xr:uid="{BF00EB89-1613-4370-AB29-F704521BC499}"/>
    <cellStyle name="40% - Ênfase5 3 4 4 3 2" xfId="25275" xr:uid="{235C6620-85E5-4B21-8E8C-D74094C1A70B}"/>
    <cellStyle name="40% - Ênfase5 3 4 4 4" xfId="16655" xr:uid="{2E3171F8-785A-4D5D-8A7E-1A42A4B6E41B}"/>
    <cellStyle name="40% - Ênfase5 3 4 4 4 2" xfId="27469" xr:uid="{CA071E45-EEA2-45E5-B2EF-EEA91EA5DDF8}"/>
    <cellStyle name="40% - Ênfase5 3 4 4 5" xfId="20358" xr:uid="{B6CFCB36-22E6-483E-B8E4-FD62CE3FC2B0}"/>
    <cellStyle name="40% - Ênfase5 3 4 5" xfId="10402" xr:uid="{30C925F8-45CB-4F9C-8F75-8D2C25183364}"/>
    <cellStyle name="40% - Ênfase5 3 4 5 2" xfId="13072" xr:uid="{5588C22F-745D-4C55-A807-82571EE83E7B}"/>
    <cellStyle name="40% - Ênfase5 3 4 5 2 2" xfId="24140" xr:uid="{2639FF56-E693-4723-9763-346E2F18D243}"/>
    <cellStyle name="40% - Ênfase5 3 4 5 3" xfId="21855" xr:uid="{D14F3413-ADA9-4321-84AB-DD15BC6F3CDB}"/>
    <cellStyle name="40% - Ênfase5 3 4 6" xfId="12051" xr:uid="{0347231F-B195-48DB-B8CF-1FC166AAFB9E}"/>
    <cellStyle name="40% - Ênfase5 3 4 6 2" xfId="23222" xr:uid="{4DA4FB41-13D8-42AF-9EDE-3967237A4C5C}"/>
    <cellStyle name="40% - Ênfase5 3 4 7" xfId="16122" xr:uid="{433F9863-2C1A-4DC5-BB39-7DCE727666DD}"/>
    <cellStyle name="40% - Ênfase5 3 4 7 2" xfId="27016" xr:uid="{30313A46-EF3B-4440-B13A-845621AC2C25}"/>
    <cellStyle name="40% - Ênfase5 3 4 8" xfId="19897" xr:uid="{3143BFBC-7242-48B2-ABC7-C6A1EB1B8975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2 2" xfId="22477" xr:uid="{BE29E2C0-42F1-460E-9CFA-D07908610E03}"/>
    <cellStyle name="40% - Ênfase5 3 5 2 3" xfId="14394" xr:uid="{CCBE1A08-7347-4EAA-954C-A4FE24F6A20B}"/>
    <cellStyle name="40% - Ênfase5 3 5 2 3 2" xfId="25459" xr:uid="{6E9CFDC5-84D8-473E-821D-4A9F6569F368}"/>
    <cellStyle name="40% - Ênfase5 3 5 2 4" xfId="16825" xr:uid="{8126012E-3529-417A-8B6A-A95981E864D4}"/>
    <cellStyle name="40% - Ênfase5 3 5 2 4 2" xfId="27639" xr:uid="{3FC6B41D-FDA1-4985-B29B-9DADF23A1126}"/>
    <cellStyle name="40% - Ênfase5 3 5 2 5" xfId="20528" xr:uid="{A056D875-C255-4A0C-BBE0-9A561C059C0B}"/>
    <cellStyle name="40% - Ênfase5 3 5 3" xfId="10405" xr:uid="{67D933A1-F855-40F6-865A-188B276204D4}"/>
    <cellStyle name="40% - Ênfase5 3 5 3 2" xfId="13257" xr:uid="{6005E356-80BE-437E-A1C8-EB3BA5D4027F}"/>
    <cellStyle name="40% - Ênfase5 3 5 3 2 2" xfId="24324" xr:uid="{83836E0C-8C1A-48DC-AFD9-B022BDB9BB6C}"/>
    <cellStyle name="40% - Ênfase5 3 5 3 3" xfId="21858" xr:uid="{27F4E3B5-E0E8-4069-A2D0-A301D4013C5D}"/>
    <cellStyle name="40% - Ênfase5 3 5 4" xfId="12281" xr:uid="{108A47E2-CD31-4D2F-98A1-3BA45964C717}"/>
    <cellStyle name="40% - Ênfase5 3 5 4 2" xfId="23396" xr:uid="{2ABA1EEF-B98E-4935-BD68-E55C170BCA61}"/>
    <cellStyle name="40% - Ênfase5 3 5 5" xfId="16125" xr:uid="{30B73EE8-841C-486E-8CDB-6D94994458C2}"/>
    <cellStyle name="40% - Ênfase5 3 5 5 2" xfId="27019" xr:uid="{4076FB9A-6F2D-439A-B1A0-381206BCA836}"/>
    <cellStyle name="40% - Ênfase5 3 5 6" xfId="19900" xr:uid="{538E6D38-B7DE-437F-B947-7E13FAF0D20A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2 2" xfId="22759" xr:uid="{C5E5554C-5334-4ED6-944E-DF48E2951669}"/>
    <cellStyle name="40% - Ênfase5 3 6 2 3" xfId="14680" xr:uid="{DC52D7EC-37EF-45BD-A631-8BD2E5C7604B}"/>
    <cellStyle name="40% - Ênfase5 3 6 2 3 2" xfId="25745" xr:uid="{DAD09359-8A50-4512-9684-0B27B0B2A13D}"/>
    <cellStyle name="40% - Ênfase5 3 6 2 4" xfId="17107" xr:uid="{9FB061A4-086B-4B03-AF33-EA491C20D538}"/>
    <cellStyle name="40% - Ênfase5 3 6 2 4 2" xfId="27921" xr:uid="{F5F168A1-219D-475C-9C62-D23CE3A66535}"/>
    <cellStyle name="40% - Ênfase5 3 6 2 5" xfId="20810" xr:uid="{B2A186E4-92FE-486B-ABE2-EA92ED59609F}"/>
    <cellStyle name="40% - Ênfase5 3 6 3" xfId="10406" xr:uid="{DAFB290B-3E04-4080-8CC8-98FAAEB66A01}"/>
    <cellStyle name="40% - Ênfase5 3 6 3 2" xfId="13543" xr:uid="{6A26595F-ACB3-4FD8-9C84-F68E45DEEAE0}"/>
    <cellStyle name="40% - Ênfase5 3 6 3 2 2" xfId="24610" xr:uid="{544494EC-EB8E-4D3A-9FB5-BB9A1896945E}"/>
    <cellStyle name="40% - Ênfase5 3 6 3 3" xfId="21859" xr:uid="{AF182625-E8F3-44A1-93D0-7A81BA90089F}"/>
    <cellStyle name="40% - Ênfase5 3 6 4" xfId="12563" xr:uid="{8E5B82F9-667E-4890-BE44-A90B7C461BAD}"/>
    <cellStyle name="40% - Ênfase5 3 6 4 2" xfId="23678" xr:uid="{741B336B-49FF-4047-88F7-F237C44A2148}"/>
    <cellStyle name="40% - Ênfase5 3 6 5" xfId="16126" xr:uid="{959A49E3-59D2-4067-B63F-48C8F8355690}"/>
    <cellStyle name="40% - Ênfase5 3 6 5 2" xfId="27020" xr:uid="{FEA36FC3-CA6D-4EF5-9DDC-0D3541EA8530}"/>
    <cellStyle name="40% - Ênfase5 3 6 6" xfId="19901" xr:uid="{973AFD1C-380E-4885-ABF7-92DD6D4B35B7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2 2" xfId="23041" xr:uid="{92D8D1D3-CCBD-4BDD-B25C-5D5D92394B1D}"/>
    <cellStyle name="40% - Ênfase5 3 7 2 3" xfId="14962" xr:uid="{BD832EC7-5590-4225-BB56-FDBB5B5CBD05}"/>
    <cellStyle name="40% - Ênfase5 3 7 2 3 2" xfId="26027" xr:uid="{5CC65844-DD1E-472E-83C0-906B290010A4}"/>
    <cellStyle name="40% - Ênfase5 3 7 2 4" xfId="17389" xr:uid="{3DA10283-D590-408F-A4CB-CF45D054EFD5}"/>
    <cellStyle name="40% - Ênfase5 3 7 2 4 2" xfId="28203" xr:uid="{E1DD8B9D-93A2-4691-B217-BCC69EE052D7}"/>
    <cellStyle name="40% - Ênfase5 3 7 2 5" xfId="21092" xr:uid="{E48102E9-C72F-4B73-B81A-17241D81D04D}"/>
    <cellStyle name="40% - Ênfase5 3 7 3" xfId="10407" xr:uid="{78BE3C57-5F49-4EA6-8D6C-7FB81B75285F}"/>
    <cellStyle name="40% - Ênfase5 3 7 3 2" xfId="13825" xr:uid="{47D81378-1F36-4ACF-8D49-A4A357AC647C}"/>
    <cellStyle name="40% - Ênfase5 3 7 3 2 2" xfId="24892" xr:uid="{CFBDF887-4055-4AAA-950B-2E78E17730D1}"/>
    <cellStyle name="40% - Ênfase5 3 7 3 3" xfId="21860" xr:uid="{3A55D8EF-B1D1-400D-86B4-E85BE7ABE078}"/>
    <cellStyle name="40% - Ênfase5 3 7 4" xfId="12845" xr:uid="{2B581663-07E8-4F35-90E7-952DDF8DB97E}"/>
    <cellStyle name="40% - Ênfase5 3 7 4 2" xfId="23960" xr:uid="{65B75648-D9A7-4885-86AC-76C56866DE9F}"/>
    <cellStyle name="40% - Ênfase5 3 7 5" xfId="16127" xr:uid="{C3042A45-D748-4AF6-ADFC-5FFBFF721BB3}"/>
    <cellStyle name="40% - Ênfase5 3 7 5 2" xfId="27021" xr:uid="{2DB35F11-E411-4436-A620-A64BAA9F11DC}"/>
    <cellStyle name="40% - Ênfase5 3 7 6" xfId="19902" xr:uid="{15EBBE77-92A5-467E-B7F0-3DEC5F31BA27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2 2 2" xfId="26107" xr:uid="{57FD8479-E855-4BD6-A8BB-BABDBE2F1B31}"/>
    <cellStyle name="40% - Ênfase5 3 8 2 3" xfId="22195" xr:uid="{5DDEE045-73F3-4E9C-AC9D-3AD72439C20E}"/>
    <cellStyle name="40% - Ênfase5 3 8 3" xfId="13907" xr:uid="{A90ECB07-A65C-48BD-A3C9-C968957D3BBF}"/>
    <cellStyle name="40% - Ênfase5 3 8 3 2" xfId="24972" xr:uid="{C4B71AE6-6DDB-4121-8E4C-DD7E7FE33D64}"/>
    <cellStyle name="40% - Ênfase5 3 8 4" xfId="16543" xr:uid="{765FB475-C369-45DE-AED6-25571371BAFE}"/>
    <cellStyle name="40% - Ênfase5 3 8 4 2" xfId="27357" xr:uid="{896275DE-303B-438C-A88B-272643AEECA2}"/>
    <cellStyle name="40% - Ênfase5 3 8 5" xfId="20246" xr:uid="{A6372AFB-3C31-4C27-9A50-D1BA90B6A6E8}"/>
    <cellStyle name="40% - Ênfase5 3 9" xfId="10392" xr:uid="{09A93D47-023B-4C49-857F-E1146095C64F}"/>
    <cellStyle name="40% - Ênfase5 3 9 2" xfId="14098" xr:uid="{9EEDA644-306D-46BA-845B-A566F1E3F885}"/>
    <cellStyle name="40% - Ênfase5 3 9 2 2" xfId="25163" xr:uid="{D2028DD1-DE5F-4E97-9F30-B57DB6962A12}"/>
    <cellStyle name="40% - Ênfase5 3 9 3" xfId="21845" xr:uid="{4EEAFB9A-913E-497D-97B9-2AE53497E23F}"/>
    <cellStyle name="40% - Ênfase5 4" xfId="7622" xr:uid="{D7306935-61D1-4CAA-8056-6A0662DF66F8}"/>
    <cellStyle name="40% - Ênfase5 4 10" xfId="12974" xr:uid="{A0EFE820-305E-43F0-9948-4F53CD95A124}"/>
    <cellStyle name="40% - Ênfase5 4 10 2" xfId="24042" xr:uid="{A6461632-C683-437B-968F-8D1A3A3B3840}"/>
    <cellStyle name="40% - Ênfase5 4 11" xfId="11953" xr:uid="{215D0D84-93EB-4ED6-B1E3-6EA8103F3BA5}"/>
    <cellStyle name="40% - Ênfase5 4 11 2" xfId="23124" xr:uid="{FF9D20EF-18F7-482D-9C9B-86E5685DEE74}"/>
    <cellStyle name="40% - Ênfase5 4 12" xfId="16128" xr:uid="{DB87BC04-410F-4E8F-8C7C-78282D381386}"/>
    <cellStyle name="40% - Ênfase5 4 12 2" xfId="27022" xr:uid="{4508023B-8A0E-4101-9D7D-6E884A676A83}"/>
    <cellStyle name="40% - Ênfase5 4 13" xfId="19903" xr:uid="{2FC09907-998B-4D3B-BE91-7C7A0C2C285C}"/>
    <cellStyle name="40% - Ênfase5 4 2" xfId="7623" xr:uid="{3404E5FC-D131-4CBB-A707-00F3D33C9EE5}"/>
    <cellStyle name="40% - Ênfase5 4 2 10" xfId="19904" xr:uid="{A6F729B9-8EA8-4D26-A71B-01E348AE9BAA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2 2" xfId="22716" xr:uid="{2E709A8B-17F3-4E2D-ADCF-D350215599FB}"/>
    <cellStyle name="40% - Ênfase5 4 2 2 2 2 3" xfId="14637" xr:uid="{62B46866-17AC-4DF4-9FAC-F22244A0933C}"/>
    <cellStyle name="40% - Ênfase5 4 2 2 2 2 3 2" xfId="25702" xr:uid="{C3E3E65D-BA45-423E-A3B5-291BB09A06AF}"/>
    <cellStyle name="40% - Ênfase5 4 2 2 2 2 4" xfId="17064" xr:uid="{D76687BC-10D5-441E-B7DF-6BCE3F2C719D}"/>
    <cellStyle name="40% - Ênfase5 4 2 2 2 2 4 2" xfId="27878" xr:uid="{308EEB2E-1B47-4D23-AC3F-E78744A9B9F7}"/>
    <cellStyle name="40% - Ênfase5 4 2 2 2 2 5" xfId="20767" xr:uid="{9921DD47-B562-4FB8-8A27-395BE8626B05}"/>
    <cellStyle name="40% - Ênfase5 4 2 2 2 3" xfId="10411" xr:uid="{F41D1188-21D4-4983-99F0-B31F2503ECE1}"/>
    <cellStyle name="40% - Ênfase5 4 2 2 2 3 2" xfId="13500" xr:uid="{3ED700FD-B8E1-4449-BF64-D92486C273A4}"/>
    <cellStyle name="40% - Ênfase5 4 2 2 2 3 2 2" xfId="24567" xr:uid="{39FA9076-D9DF-4BE5-9600-756EF5EC803D}"/>
    <cellStyle name="40% - Ênfase5 4 2 2 2 3 3" xfId="21864" xr:uid="{9CA2D87F-DAC1-4BCA-AC92-3805FA9C0C99}"/>
    <cellStyle name="40% - Ênfase5 4 2 2 2 4" xfId="12520" xr:uid="{073DE166-0B50-40E0-9547-6C8CFED300B4}"/>
    <cellStyle name="40% - Ênfase5 4 2 2 2 4 2" xfId="23635" xr:uid="{48DDBDA5-0198-4B79-B4C7-137F105FC66B}"/>
    <cellStyle name="40% - Ênfase5 4 2 2 2 5" xfId="16131" xr:uid="{8BA83E34-2DF4-45F8-953B-EF94BDE0C370}"/>
    <cellStyle name="40% - Ênfase5 4 2 2 2 5 2" xfId="27025" xr:uid="{5BB35341-11EC-4150-914C-E95060B8FA6E}"/>
    <cellStyle name="40% - Ênfase5 4 2 2 2 6" xfId="19906" xr:uid="{28EE1491-AB01-422E-B3D4-16BADA4DF684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2 2" xfId="22998" xr:uid="{1A26194C-FF3E-4C48-A21A-CA2EBCE42D93}"/>
    <cellStyle name="40% - Ênfase5 4 2 2 3 2 3" xfId="14919" xr:uid="{F7257E13-239C-44D1-96F8-2E3E37C048FC}"/>
    <cellStyle name="40% - Ênfase5 4 2 2 3 2 3 2" xfId="25984" xr:uid="{E8D2B852-1F06-4842-8416-256CEB09DA8A}"/>
    <cellStyle name="40% - Ênfase5 4 2 2 3 2 4" xfId="17346" xr:uid="{0741604C-8C5A-4CFC-931C-F5CD6B33BA26}"/>
    <cellStyle name="40% - Ênfase5 4 2 2 3 2 4 2" xfId="28160" xr:uid="{8C346162-2A4D-4121-A7AB-3BBD274F2C23}"/>
    <cellStyle name="40% - Ênfase5 4 2 2 3 2 5" xfId="21049" xr:uid="{227F79C1-13D4-4478-86BD-77006FD4EB6C}"/>
    <cellStyle name="40% - Ênfase5 4 2 2 3 3" xfId="10412" xr:uid="{EFC8CAE2-99FD-4A49-95FC-E3FE7C1A51B0}"/>
    <cellStyle name="40% - Ênfase5 4 2 2 3 3 2" xfId="13782" xr:uid="{10980621-359B-4DDC-A3A8-85AF739C6651}"/>
    <cellStyle name="40% - Ênfase5 4 2 2 3 3 2 2" xfId="24849" xr:uid="{C6CFFE72-F451-472E-95FE-A724A2B0BFCA}"/>
    <cellStyle name="40% - Ênfase5 4 2 2 3 3 3" xfId="21865" xr:uid="{43468983-2B03-4800-A922-6986D0651324}"/>
    <cellStyle name="40% - Ênfase5 4 2 2 3 4" xfId="12802" xr:uid="{455C0D0C-CDEB-43CE-BDA7-55FE30E552C7}"/>
    <cellStyle name="40% - Ênfase5 4 2 2 3 4 2" xfId="23917" xr:uid="{E4A46DC4-8747-4690-A9DA-F3A333A254EF}"/>
    <cellStyle name="40% - Ênfase5 4 2 2 3 5" xfId="16132" xr:uid="{65225FB2-65F0-4BE0-BA8E-A3247EF3C227}"/>
    <cellStyle name="40% - Ênfase5 4 2 2 3 5 2" xfId="27026" xr:uid="{8386DBE1-32A4-4829-93F8-71DBD99AFF1E}"/>
    <cellStyle name="40% - Ênfase5 4 2 2 3 6" xfId="19907" xr:uid="{DA0B1BA1-63D9-4706-A2A1-C004CE8A425B}"/>
    <cellStyle name="40% - Ênfase5 4 2 2 4" xfId="8999" xr:uid="{37AB086E-4711-473D-B290-5929FDFA692B}"/>
    <cellStyle name="40% - Ênfase5 4 2 2 4 2" xfId="10978" xr:uid="{7311CFCE-1627-44CB-8C40-D9F7CCEDD526}"/>
    <cellStyle name="40% - Ênfase5 4 2 2 4 2 2" xfId="22434" xr:uid="{F3F33322-EC02-4336-BB64-8ED4E338A819}"/>
    <cellStyle name="40% - Ênfase5 4 2 2 4 3" xfId="14341" xr:uid="{86D2F7C6-0775-4C9F-BE30-2A938FE03DC1}"/>
    <cellStyle name="40% - Ênfase5 4 2 2 4 3 2" xfId="25406" xr:uid="{AFFDE491-AD92-4DCB-A498-4F9DE7BECF82}"/>
    <cellStyle name="40% - Ênfase5 4 2 2 4 4" xfId="16782" xr:uid="{4D98D9F7-3332-43B1-8A6B-CC0C9FA796BB}"/>
    <cellStyle name="40% - Ênfase5 4 2 2 4 4 2" xfId="27596" xr:uid="{E0002BFB-A571-4578-A86D-1B1253FE7BF8}"/>
    <cellStyle name="40% - Ênfase5 4 2 2 4 5" xfId="20485" xr:uid="{E0C4CB4C-A99E-49B1-B582-D60FF46E4C69}"/>
    <cellStyle name="40% - Ênfase5 4 2 2 5" xfId="10410" xr:uid="{59C229E1-81A0-4105-A5D6-C7EF26B10A89}"/>
    <cellStyle name="40% - Ênfase5 4 2 2 5 2" xfId="13204" xr:uid="{384BD4F4-0BFB-4356-AC6F-855C49EB0669}"/>
    <cellStyle name="40% - Ênfase5 4 2 2 5 2 2" xfId="24271" xr:uid="{245239F2-F209-4984-9167-964F08CF2251}"/>
    <cellStyle name="40% - Ênfase5 4 2 2 5 3" xfId="21863" xr:uid="{EECFD5D8-C7C4-4CE7-90FC-3992BF491380}"/>
    <cellStyle name="40% - Ênfase5 4 2 2 6" xfId="12238" xr:uid="{E8E38125-02F7-419B-BAFD-BD0545B41267}"/>
    <cellStyle name="40% - Ênfase5 4 2 2 6 2" xfId="23353" xr:uid="{56D3FB5D-3C9F-453F-8A06-6BBB4C501712}"/>
    <cellStyle name="40% - Ênfase5 4 2 2 7" xfId="16130" xr:uid="{5FD85B2E-CCAD-43E2-9E0B-26E5634F30D2}"/>
    <cellStyle name="40% - Ênfase5 4 2 2 7 2" xfId="27024" xr:uid="{B896D444-FCA6-44F3-A1E9-D50A676B031B}"/>
    <cellStyle name="40% - Ênfase5 4 2 2 8" xfId="19905" xr:uid="{54C5F291-3B90-43C3-80BD-46A8A7A34357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2 2" xfId="22547" xr:uid="{BD811F2F-70C8-4FEE-B742-3B3D9F3234A3}"/>
    <cellStyle name="40% - Ênfase5 4 2 3 2 3" xfId="14464" xr:uid="{340A74D9-C959-471F-B7AE-66706FDCEEF5}"/>
    <cellStyle name="40% - Ênfase5 4 2 3 2 3 2" xfId="25529" xr:uid="{D0FF015B-87D1-4409-99E9-ABF11B49AD95}"/>
    <cellStyle name="40% - Ênfase5 4 2 3 2 4" xfId="16895" xr:uid="{C6E09000-B6CD-4DE3-A22E-33CE372A23A6}"/>
    <cellStyle name="40% - Ênfase5 4 2 3 2 4 2" xfId="27709" xr:uid="{3824C124-38CE-43E0-8840-BDD25A15272F}"/>
    <cellStyle name="40% - Ênfase5 4 2 3 2 5" xfId="20598" xr:uid="{A1A1560F-8017-4C56-934D-A7DA46EC1D8A}"/>
    <cellStyle name="40% - Ênfase5 4 2 3 3" xfId="10413" xr:uid="{03FC36C2-FEEF-4086-8DA7-B6B19F7A624C}"/>
    <cellStyle name="40% - Ênfase5 4 2 3 3 2" xfId="13327" xr:uid="{0C2AE674-EB62-43A4-810A-7C16F4DE4C99}"/>
    <cellStyle name="40% - Ênfase5 4 2 3 3 2 2" xfId="24394" xr:uid="{0E77F742-87C9-4AFF-BD43-17B97B596F5E}"/>
    <cellStyle name="40% - Ênfase5 4 2 3 3 3" xfId="21866" xr:uid="{A06D3195-EC20-42E3-B9AE-647E98882A2B}"/>
    <cellStyle name="40% - Ênfase5 4 2 3 4" xfId="12351" xr:uid="{434A3C08-B4CD-43D4-8CAD-8637698FE0B7}"/>
    <cellStyle name="40% - Ênfase5 4 2 3 4 2" xfId="23466" xr:uid="{3A3F3282-F43A-4441-A1E1-7A3F1113513E}"/>
    <cellStyle name="40% - Ênfase5 4 2 3 5" xfId="16133" xr:uid="{CEB9DEB0-BE12-4806-8F99-6844B664BB58}"/>
    <cellStyle name="40% - Ênfase5 4 2 3 5 2" xfId="27027" xr:uid="{0878E98B-9933-45C1-9B92-A27DF5C3FCFE}"/>
    <cellStyle name="40% - Ênfase5 4 2 3 6" xfId="19908" xr:uid="{E0285F76-9E12-4946-BDCE-4E17E3902204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2 2" xfId="22829" xr:uid="{F3E243C9-55CA-4EFB-81B0-60DE63178F4F}"/>
    <cellStyle name="40% - Ênfase5 4 2 4 2 3" xfId="14750" xr:uid="{8831F53F-D065-4E9A-A56C-71028D2266C3}"/>
    <cellStyle name="40% - Ênfase5 4 2 4 2 3 2" xfId="25815" xr:uid="{FF705431-B278-4E8F-AC2A-CFC8BBC9EBFA}"/>
    <cellStyle name="40% - Ênfase5 4 2 4 2 4" xfId="17177" xr:uid="{526BF9C9-56D1-435E-9B0F-533D744AF2A3}"/>
    <cellStyle name="40% - Ênfase5 4 2 4 2 4 2" xfId="27991" xr:uid="{83DDF76F-AA5A-48C7-9D08-840A3488404A}"/>
    <cellStyle name="40% - Ênfase5 4 2 4 2 5" xfId="20880" xr:uid="{2060C3A2-CBC7-4D40-B8F1-E8DA9C358F69}"/>
    <cellStyle name="40% - Ênfase5 4 2 4 3" xfId="10414" xr:uid="{21CDD361-0DEF-482B-985D-2BDBEC229556}"/>
    <cellStyle name="40% - Ênfase5 4 2 4 3 2" xfId="13613" xr:uid="{D0AFD332-01DB-4436-AEFC-79D77B833E2F}"/>
    <cellStyle name="40% - Ênfase5 4 2 4 3 2 2" xfId="24680" xr:uid="{E854F7C4-05E0-444A-A900-755245141C55}"/>
    <cellStyle name="40% - Ênfase5 4 2 4 3 3" xfId="21867" xr:uid="{9D72BEE3-8225-4CD7-8778-58810463C62C}"/>
    <cellStyle name="40% - Ênfase5 4 2 4 4" xfId="12633" xr:uid="{099B9114-A250-4509-8D89-BE1568492B1F}"/>
    <cellStyle name="40% - Ênfase5 4 2 4 4 2" xfId="23748" xr:uid="{D156361D-CE29-480A-8F52-06748DECEBA6}"/>
    <cellStyle name="40% - Ênfase5 4 2 4 5" xfId="16134" xr:uid="{41C86F44-B0DF-4F31-988E-84FDBAA2E9BE}"/>
    <cellStyle name="40% - Ênfase5 4 2 4 5 2" xfId="27028" xr:uid="{B961C027-1AA7-4E36-BBB1-445A2B15D4A8}"/>
    <cellStyle name="40% - Ênfase5 4 2 4 6" xfId="19909" xr:uid="{F74E21C0-10C1-4DDA-8B6E-DA57CE6958CF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2 2 2" xfId="26244" xr:uid="{C76DAF6D-815F-4CC9-BD3F-82632DA26714}"/>
    <cellStyle name="40% - Ênfase5 4 2 5 2 3" xfId="22265" xr:uid="{A3542B4F-2971-48B1-9519-E4E05D67AD89}"/>
    <cellStyle name="40% - Ênfase5 4 2 5 3" xfId="14044" xr:uid="{F524948B-A344-467A-9521-9A8389659B94}"/>
    <cellStyle name="40% - Ênfase5 4 2 5 3 2" xfId="25109" xr:uid="{25E531BB-6203-4C71-B66C-179F49EC7CB2}"/>
    <cellStyle name="40% - Ênfase5 4 2 5 4" xfId="16613" xr:uid="{6CCE740E-7EF7-473C-94FF-44BA38C90850}"/>
    <cellStyle name="40% - Ênfase5 4 2 5 4 2" xfId="27427" xr:uid="{36D3B5FA-D29C-4133-B423-8868169FDE02}"/>
    <cellStyle name="40% - Ênfase5 4 2 5 5" xfId="20316" xr:uid="{B2392378-AD9D-4D3A-A82D-F979C09BF8B5}"/>
    <cellStyle name="40% - Ênfase5 4 2 6" xfId="10409" xr:uid="{2432DBC2-C8B2-4BEA-A055-9ADEA9E448CD}"/>
    <cellStyle name="40% - Ênfase5 4 2 6 2" xfId="14168" xr:uid="{AC3C8DFD-1C4E-411F-862F-4E2EDBBEF60E}"/>
    <cellStyle name="40% - Ênfase5 4 2 6 2 2" xfId="25233" xr:uid="{6D97B240-187A-4763-BA1E-BCB325E4257B}"/>
    <cellStyle name="40% - Ênfase5 4 2 6 3" xfId="21862" xr:uid="{B036D12F-D517-4F83-B2E0-97332BD8E0C4}"/>
    <cellStyle name="40% - Ênfase5 4 2 7" xfId="13030" xr:uid="{EF56A960-E11F-419A-8015-01A865D6108E}"/>
    <cellStyle name="40% - Ênfase5 4 2 7 2" xfId="24098" xr:uid="{F1CE9747-96F5-4243-A2C2-1E8AC177FD6F}"/>
    <cellStyle name="40% - Ênfase5 4 2 8" xfId="12009" xr:uid="{F612E6B1-34C8-476A-A791-435191FDF06E}"/>
    <cellStyle name="40% - Ênfase5 4 2 8 2" xfId="23180" xr:uid="{5706B7B1-21AD-47F3-8940-5FEBF166C6BA}"/>
    <cellStyle name="40% - Ênfase5 4 2 9" xfId="16129" xr:uid="{A6D66B9A-4923-41B7-B0AD-1EF4A938BF4E}"/>
    <cellStyle name="40% - Ênfase5 4 2 9 2" xfId="27023" xr:uid="{1B5CE83E-E9D0-4C65-9569-0A28E096FA05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2 2" xfId="22660" xr:uid="{504A401F-F80D-4BB7-938D-C692A0C4EDD5}"/>
    <cellStyle name="40% - Ênfase5 4 3 2 2 3" xfId="14581" xr:uid="{5CBC5A55-55A7-4624-8822-6716E11B8E87}"/>
    <cellStyle name="40% - Ênfase5 4 3 2 2 3 2" xfId="25646" xr:uid="{1A5A036D-2226-4401-9037-AC1D61C61220}"/>
    <cellStyle name="40% - Ênfase5 4 3 2 2 4" xfId="17008" xr:uid="{D8F5911C-A197-4DFF-85C5-117518C5F87F}"/>
    <cellStyle name="40% - Ênfase5 4 3 2 2 4 2" xfId="27822" xr:uid="{11E5E408-CF8C-4091-8809-11F2F0F1AC62}"/>
    <cellStyle name="40% - Ênfase5 4 3 2 2 5" xfId="20711" xr:uid="{0EECBBA1-B87D-456E-9522-EA824F34AE41}"/>
    <cellStyle name="40% - Ênfase5 4 3 2 3" xfId="10416" xr:uid="{FE09E12A-5B89-454A-B6E5-3AD2BCA09201}"/>
    <cellStyle name="40% - Ênfase5 4 3 2 3 2" xfId="13444" xr:uid="{A9EBC5E5-1706-4B8E-B6E6-2121D01228BE}"/>
    <cellStyle name="40% - Ênfase5 4 3 2 3 2 2" xfId="24511" xr:uid="{EAA7EAD0-066B-4C22-8C4B-2BE1202C85E8}"/>
    <cellStyle name="40% - Ênfase5 4 3 2 3 3" xfId="21869" xr:uid="{A06A9D5D-B081-4695-AA70-FBBD660F92AC}"/>
    <cellStyle name="40% - Ênfase5 4 3 2 4" xfId="12464" xr:uid="{BB732E3A-3FC4-46D9-B4BA-3E59C21EF589}"/>
    <cellStyle name="40% - Ênfase5 4 3 2 4 2" xfId="23579" xr:uid="{646BDE23-702E-47F7-AD77-65A5F50273B4}"/>
    <cellStyle name="40% - Ênfase5 4 3 2 5" xfId="16136" xr:uid="{109C9DB0-CC51-43AE-A55E-30A081B5F901}"/>
    <cellStyle name="40% - Ênfase5 4 3 2 5 2" xfId="27030" xr:uid="{00B3F05C-111B-4514-AB57-901409256D6A}"/>
    <cellStyle name="40% - Ênfase5 4 3 2 6" xfId="19911" xr:uid="{9FF896BB-CCDC-4A4D-9CFD-B8D0B0177F47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2 2" xfId="22942" xr:uid="{8F04C95D-3F3B-44EF-9724-2116EB1231C6}"/>
    <cellStyle name="40% - Ênfase5 4 3 3 2 3" xfId="14863" xr:uid="{B189F091-1D90-45E6-966C-2ABB1EEE7DC2}"/>
    <cellStyle name="40% - Ênfase5 4 3 3 2 3 2" xfId="25928" xr:uid="{6CF35C27-876B-492C-9DE0-3B8769C14C2C}"/>
    <cellStyle name="40% - Ênfase5 4 3 3 2 4" xfId="17290" xr:uid="{154ED24B-E6F9-4DA4-9C30-FDFCEC4BEFD3}"/>
    <cellStyle name="40% - Ênfase5 4 3 3 2 4 2" xfId="28104" xr:uid="{B3898C47-CD59-4ECD-836A-4E8987449D01}"/>
    <cellStyle name="40% - Ênfase5 4 3 3 2 5" xfId="20993" xr:uid="{14CB0235-1C0E-4A9C-91B4-8A073AD9A108}"/>
    <cellStyle name="40% - Ênfase5 4 3 3 3" xfId="10417" xr:uid="{BFA755D7-05A0-4A13-B33C-360CC9DDB84C}"/>
    <cellStyle name="40% - Ênfase5 4 3 3 3 2" xfId="13726" xr:uid="{A7DBF237-F91A-4695-8137-F2CD72CCAA87}"/>
    <cellStyle name="40% - Ênfase5 4 3 3 3 2 2" xfId="24793" xr:uid="{7906990D-8C79-4DE3-B265-36E3BEB90756}"/>
    <cellStyle name="40% - Ênfase5 4 3 3 3 3" xfId="21870" xr:uid="{9BB6B787-7325-4D9F-994F-568577174033}"/>
    <cellStyle name="40% - Ênfase5 4 3 3 4" xfId="12746" xr:uid="{C673BAAA-ACAB-4D1F-B3C2-ED318420B6C1}"/>
    <cellStyle name="40% - Ênfase5 4 3 3 4 2" xfId="23861" xr:uid="{FC79DF0D-ABE8-4714-B449-6E4FD70EE720}"/>
    <cellStyle name="40% - Ênfase5 4 3 3 5" xfId="16137" xr:uid="{DA5907F0-1364-4A94-8234-56AF479878DC}"/>
    <cellStyle name="40% - Ênfase5 4 3 3 5 2" xfId="27031" xr:uid="{54040126-5342-465C-9C46-B38DA3D2AECA}"/>
    <cellStyle name="40% - Ênfase5 4 3 3 6" xfId="19912" xr:uid="{EDB27D69-0B3F-44F0-9724-9963D12D25E9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2 2 2" xfId="26188" xr:uid="{AFDDC34E-D862-46E7-BA43-26A5384C2548}"/>
    <cellStyle name="40% - Ênfase5 4 3 4 2 3" xfId="22378" xr:uid="{70AE5988-EC74-401B-8236-3CCE65B63001}"/>
    <cellStyle name="40% - Ênfase5 4 3 4 3" xfId="13988" xr:uid="{13B60C1C-0412-4DFA-B239-572880BFCA04}"/>
    <cellStyle name="40% - Ênfase5 4 3 4 3 2" xfId="25053" xr:uid="{9646F455-C40D-4519-96F4-78C98CA41A30}"/>
    <cellStyle name="40% - Ênfase5 4 3 4 4" xfId="16726" xr:uid="{E83EB76A-B5CB-459A-950C-98EA500BD05F}"/>
    <cellStyle name="40% - Ênfase5 4 3 4 4 2" xfId="27540" xr:uid="{69A2FDB1-5234-423E-8366-0A400248DD8E}"/>
    <cellStyle name="40% - Ênfase5 4 3 4 5" xfId="20429" xr:uid="{6750C0C9-8E97-4ECE-9E70-94C0C3F7757A}"/>
    <cellStyle name="40% - Ênfase5 4 3 5" xfId="10415" xr:uid="{21F0C745-AA24-4C62-89C3-322F11692475}"/>
    <cellStyle name="40% - Ênfase5 4 3 5 2" xfId="14285" xr:uid="{13065452-72DF-45B3-BA74-025221E2C250}"/>
    <cellStyle name="40% - Ênfase5 4 3 5 2 2" xfId="25350" xr:uid="{CC595B0B-20B4-4FDB-87FA-92DA79457D16}"/>
    <cellStyle name="40% - Ênfase5 4 3 5 3" xfId="21868" xr:uid="{6DC49B8F-F952-452E-83FF-B144E1CA5B3B}"/>
    <cellStyle name="40% - Ênfase5 4 3 6" xfId="13148" xr:uid="{6C82EEC5-5495-4336-A07F-F403A8B46254}"/>
    <cellStyle name="40% - Ênfase5 4 3 6 2" xfId="24215" xr:uid="{84F3A5B2-E2A8-42A5-B2D8-32DBD5983AF8}"/>
    <cellStyle name="40% - Ênfase5 4 3 7" xfId="12182" xr:uid="{2B45AAE6-A7DE-4656-815F-A233A1BF1147}"/>
    <cellStyle name="40% - Ênfase5 4 3 7 2" xfId="23297" xr:uid="{3314E1F6-011D-47C4-9AED-B78CB5B0CC07}"/>
    <cellStyle name="40% - Ênfase5 4 3 8" xfId="16135" xr:uid="{06ACCD11-BFB8-4625-908D-53386FA9D5A4}"/>
    <cellStyle name="40% - Ênfase5 4 3 8 2" xfId="27029" xr:uid="{BF5F6003-C605-4213-90CA-02DBD953CA80}"/>
    <cellStyle name="40% - Ênfase5 4 3 9" xfId="19910" xr:uid="{D591D480-70DD-4F7D-AAC0-632861A5ACC7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2 2" xfId="22603" xr:uid="{C982D191-E940-41B8-8BDE-084B97FD0C2A}"/>
    <cellStyle name="40% - Ênfase5 4 4 2 2 3" xfId="14520" xr:uid="{EAF3CDF3-D5A3-4ACC-B650-48939FBA438D}"/>
    <cellStyle name="40% - Ênfase5 4 4 2 2 3 2" xfId="25585" xr:uid="{17D07E00-7829-48C7-A498-FC08C119FA4C}"/>
    <cellStyle name="40% - Ênfase5 4 4 2 2 4" xfId="16951" xr:uid="{41D3B4C2-F556-4EEE-A8D4-D2AC3FF44B88}"/>
    <cellStyle name="40% - Ênfase5 4 4 2 2 4 2" xfId="27765" xr:uid="{5DCE9499-7C07-4538-8412-FA938512F4D3}"/>
    <cellStyle name="40% - Ênfase5 4 4 2 2 5" xfId="20654" xr:uid="{FD56AED0-8ECA-43DA-9333-3FDEFC9E294B}"/>
    <cellStyle name="40% - Ênfase5 4 4 2 3" xfId="10419" xr:uid="{EE400B5B-EDDA-4D2F-A20C-B0F48C34435E}"/>
    <cellStyle name="40% - Ênfase5 4 4 2 3 2" xfId="13383" xr:uid="{C4F59DD5-CC12-4921-AD26-D2A444EAC1B0}"/>
    <cellStyle name="40% - Ênfase5 4 4 2 3 2 2" xfId="24450" xr:uid="{0CE52FB3-2412-45A3-85BE-F4A3E9F81639}"/>
    <cellStyle name="40% - Ênfase5 4 4 2 3 3" xfId="21872" xr:uid="{65D8A7A7-E9F7-4AFD-9354-D7E212B4E76E}"/>
    <cellStyle name="40% - Ênfase5 4 4 2 4" xfId="12407" xr:uid="{1690CAAC-21BC-4CBC-8B40-7230A2E34447}"/>
    <cellStyle name="40% - Ênfase5 4 4 2 4 2" xfId="23522" xr:uid="{1C606022-8A3A-4EDA-B4B1-44C8BFFCA038}"/>
    <cellStyle name="40% - Ênfase5 4 4 2 5" xfId="16139" xr:uid="{AD2F376E-9816-4927-88A6-CF57EB53E507}"/>
    <cellStyle name="40% - Ênfase5 4 4 2 5 2" xfId="27033" xr:uid="{B3716827-1A6D-4621-8E4E-D168769F7056}"/>
    <cellStyle name="40% - Ênfase5 4 4 2 6" xfId="19914" xr:uid="{C0732C64-7BAF-4DCE-8F4F-13CA46E7A6CE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2 2" xfId="22885" xr:uid="{918F3D0F-6BD2-4095-940E-8B68921C2E10}"/>
    <cellStyle name="40% - Ênfase5 4 4 3 2 3" xfId="14806" xr:uid="{20A75AEE-5A19-4DAC-9F34-4CF5D2A5085A}"/>
    <cellStyle name="40% - Ênfase5 4 4 3 2 3 2" xfId="25871" xr:uid="{09BF7C36-ED19-4F9F-B3C4-2EE109C1B662}"/>
    <cellStyle name="40% - Ênfase5 4 4 3 2 4" xfId="17233" xr:uid="{AE1C0E42-B5E9-4EF3-BE77-30F42CF18B34}"/>
    <cellStyle name="40% - Ênfase5 4 4 3 2 4 2" xfId="28047" xr:uid="{829637EF-A5A9-49B6-854B-E17302AE6B76}"/>
    <cellStyle name="40% - Ênfase5 4 4 3 2 5" xfId="20936" xr:uid="{00F45904-16BE-48B2-A7A4-4CCAEDF5ABC9}"/>
    <cellStyle name="40% - Ênfase5 4 4 3 3" xfId="10420" xr:uid="{85C97D9D-EA5A-4AA8-9574-7C2EBC94EF76}"/>
    <cellStyle name="40% - Ênfase5 4 4 3 3 2" xfId="13669" xr:uid="{778B5BC4-601D-40E9-8094-74E6515FE2FE}"/>
    <cellStyle name="40% - Ênfase5 4 4 3 3 2 2" xfId="24736" xr:uid="{797786C4-6FDB-4797-B4A2-1686A0A19FE2}"/>
    <cellStyle name="40% - Ênfase5 4 4 3 3 3" xfId="21873" xr:uid="{B910E224-FD7B-4889-A9CA-9287A75223BD}"/>
    <cellStyle name="40% - Ênfase5 4 4 3 4" xfId="12689" xr:uid="{DC3FB984-1E09-4B15-AEA3-C4832A047DC6}"/>
    <cellStyle name="40% - Ênfase5 4 4 3 4 2" xfId="23804" xr:uid="{A6D62597-1955-475F-9CAD-22B39923D71B}"/>
    <cellStyle name="40% - Ênfase5 4 4 3 5" xfId="16140" xr:uid="{2A171A27-5DA1-4BE4-BC6B-3440F65534C9}"/>
    <cellStyle name="40% - Ênfase5 4 4 3 5 2" xfId="27034" xr:uid="{E8B82FD6-12D3-41B8-9A33-4D3C11CFF357}"/>
    <cellStyle name="40% - Ênfase5 4 4 3 6" xfId="19915" xr:uid="{024F5616-74BB-4DA9-AE58-3D2583B09AF4}"/>
    <cellStyle name="40% - Ênfase5 4 4 4" xfId="8885" xr:uid="{0787BD10-7239-40CD-B189-D4FFEF70603B}"/>
    <cellStyle name="40% - Ênfase5 4 4 4 2" xfId="10865" xr:uid="{9020F7B7-DFB2-4160-AFCB-E76FB5801515}"/>
    <cellStyle name="40% - Ênfase5 4 4 4 2 2" xfId="22321" xr:uid="{02B21E32-FAF3-4FA5-BD1F-0472764B336B}"/>
    <cellStyle name="40% - Ênfase5 4 4 4 3" xfId="14224" xr:uid="{EBB0D051-38C7-4694-9F25-B48DD46A4D7E}"/>
    <cellStyle name="40% - Ênfase5 4 4 4 3 2" xfId="25289" xr:uid="{28C3DDFB-19C2-4DEF-ABD5-7F1D07BD764B}"/>
    <cellStyle name="40% - Ênfase5 4 4 4 4" xfId="16669" xr:uid="{06AC5606-96FD-42CD-80B7-5FAFC797CB82}"/>
    <cellStyle name="40% - Ênfase5 4 4 4 4 2" xfId="27483" xr:uid="{45BFA5F6-A3B0-4E5A-82FD-6D9EC9BBCFAC}"/>
    <cellStyle name="40% - Ênfase5 4 4 4 5" xfId="20372" xr:uid="{15F9A854-0521-4464-A83B-5874A81DAA7B}"/>
    <cellStyle name="40% - Ênfase5 4 4 5" xfId="10418" xr:uid="{F8803080-3B4A-488E-8F90-82323D3061FD}"/>
    <cellStyle name="40% - Ênfase5 4 4 5 2" xfId="13086" xr:uid="{B55D0D99-366C-4E3D-BD6E-C300D95ACCA4}"/>
    <cellStyle name="40% - Ênfase5 4 4 5 2 2" xfId="24154" xr:uid="{646EEC83-0D62-4F21-8FA6-4EA502B79871}"/>
    <cellStyle name="40% - Ênfase5 4 4 5 3" xfId="21871" xr:uid="{D3C1871F-F55C-422A-965C-F6FEAB8E5D5F}"/>
    <cellStyle name="40% - Ênfase5 4 4 6" xfId="12065" xr:uid="{5428CC92-5AA5-415A-BE1D-797D1A91CFA1}"/>
    <cellStyle name="40% - Ênfase5 4 4 6 2" xfId="23236" xr:uid="{B5B10190-ED10-41C9-BE69-C15008FCA233}"/>
    <cellStyle name="40% - Ênfase5 4 4 7" xfId="16138" xr:uid="{BE3DB65D-C675-492A-8A10-48AC88D680DE}"/>
    <cellStyle name="40% - Ênfase5 4 4 7 2" xfId="27032" xr:uid="{4353B897-A5DC-434F-9746-FFBE06CB3AF1}"/>
    <cellStyle name="40% - Ênfase5 4 4 8" xfId="19913" xr:uid="{147AD31D-C927-4258-84F5-7CC211CC0D18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2 2" xfId="22491" xr:uid="{6DFC0D71-A2EC-4703-959D-648BCE008E8F}"/>
    <cellStyle name="40% - Ênfase5 4 5 2 3" xfId="14408" xr:uid="{C8763A7C-6E92-47B4-A121-2F6EB0F28D5F}"/>
    <cellStyle name="40% - Ênfase5 4 5 2 3 2" xfId="25473" xr:uid="{571E031D-535C-476B-AFC3-4B19E97395A3}"/>
    <cellStyle name="40% - Ênfase5 4 5 2 4" xfId="16839" xr:uid="{1B862122-84D6-46DE-AF12-2B0B890B1177}"/>
    <cellStyle name="40% - Ênfase5 4 5 2 4 2" xfId="27653" xr:uid="{21DB15CA-A91F-44DA-8B49-29DEBE8653A4}"/>
    <cellStyle name="40% - Ênfase5 4 5 2 5" xfId="20542" xr:uid="{8C0EEE59-2063-43E6-8478-348F0FA1EBC8}"/>
    <cellStyle name="40% - Ênfase5 4 5 3" xfId="10421" xr:uid="{A315DC0D-678E-476B-9722-DDB33D87419A}"/>
    <cellStyle name="40% - Ênfase5 4 5 3 2" xfId="13271" xr:uid="{27F711A5-BE18-4A13-91E2-A9B31B5CA028}"/>
    <cellStyle name="40% - Ênfase5 4 5 3 2 2" xfId="24338" xr:uid="{51BE04A0-BCBF-45D6-AFFE-FD9EDB2164BA}"/>
    <cellStyle name="40% - Ênfase5 4 5 3 3" xfId="21874" xr:uid="{590E5822-5EE2-47FD-A7BF-6883D78EEBA3}"/>
    <cellStyle name="40% - Ênfase5 4 5 4" xfId="12295" xr:uid="{59E23858-3321-4D4D-85D9-B38261D90E11}"/>
    <cellStyle name="40% - Ênfase5 4 5 4 2" xfId="23410" xr:uid="{02022D1D-1BBE-447A-8552-8254F47C69FC}"/>
    <cellStyle name="40% - Ênfase5 4 5 5" xfId="16141" xr:uid="{F5B3FF68-C07F-44F5-8174-2DE31EA06452}"/>
    <cellStyle name="40% - Ênfase5 4 5 5 2" xfId="27035" xr:uid="{AAAE36A2-E8FA-4ED2-8685-8EA61270889B}"/>
    <cellStyle name="40% - Ênfase5 4 5 6" xfId="19916" xr:uid="{FCB6252E-0D70-45BA-BA2A-BAA29CFE5919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2 2" xfId="22773" xr:uid="{C63713EC-6F47-40FF-BB24-FD1665972E4D}"/>
    <cellStyle name="40% - Ênfase5 4 6 2 3" xfId="14694" xr:uid="{B9179D8A-8358-41D9-82B4-3E2F119138A6}"/>
    <cellStyle name="40% - Ênfase5 4 6 2 3 2" xfId="25759" xr:uid="{5EFE3419-0992-449E-BF05-33B0E4711FFB}"/>
    <cellStyle name="40% - Ênfase5 4 6 2 4" xfId="17121" xr:uid="{0D66A1F1-7C58-4214-A01E-89F00F5E26EA}"/>
    <cellStyle name="40% - Ênfase5 4 6 2 4 2" xfId="27935" xr:uid="{F4861056-C721-45DC-8F49-159B10A44B26}"/>
    <cellStyle name="40% - Ênfase5 4 6 2 5" xfId="20824" xr:uid="{A9DC8301-8663-4CED-80E5-36708532D732}"/>
    <cellStyle name="40% - Ênfase5 4 6 3" xfId="10422" xr:uid="{26AEF6F3-CD85-4CC6-82D6-607C9384BA69}"/>
    <cellStyle name="40% - Ênfase5 4 6 3 2" xfId="13557" xr:uid="{C37C6A9A-BB29-47CD-BCAF-27EFFF889EE0}"/>
    <cellStyle name="40% - Ênfase5 4 6 3 2 2" xfId="24624" xr:uid="{6FA3D84B-6F5C-47B0-975E-F30D1B473ED7}"/>
    <cellStyle name="40% - Ênfase5 4 6 3 3" xfId="21875" xr:uid="{973161D3-0571-427D-AD65-B48EE1599573}"/>
    <cellStyle name="40% - Ênfase5 4 6 4" xfId="12577" xr:uid="{BCB8F0F8-D0B1-4B58-92B8-E56B66C01F23}"/>
    <cellStyle name="40% - Ênfase5 4 6 4 2" xfId="23692" xr:uid="{A023D130-6FF0-483E-B019-D6D0E403463D}"/>
    <cellStyle name="40% - Ênfase5 4 6 5" xfId="16142" xr:uid="{7CE6D58C-9CD4-48DE-8542-B8AC87552017}"/>
    <cellStyle name="40% - Ênfase5 4 6 5 2" xfId="27036" xr:uid="{073DBE29-1ADD-464A-8987-0A227070DEA2}"/>
    <cellStyle name="40% - Ênfase5 4 6 6" xfId="19917" xr:uid="{F618EB35-EFF7-46A2-9B61-E069D6632876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2 2" xfId="23055" xr:uid="{2264F1A9-F3A4-46BF-B82F-2EAC2E55ED56}"/>
    <cellStyle name="40% - Ênfase5 4 7 2 3" xfId="14976" xr:uid="{AB20A00D-5554-4A9D-9E50-F5EFA4ED7C13}"/>
    <cellStyle name="40% - Ênfase5 4 7 2 3 2" xfId="26041" xr:uid="{159590B9-4614-45DE-8BBE-A22C51A4B7E4}"/>
    <cellStyle name="40% - Ênfase5 4 7 2 4" xfId="17403" xr:uid="{E3E8E02D-6FD2-412E-8B94-F891A253F091}"/>
    <cellStyle name="40% - Ênfase5 4 7 2 4 2" xfId="28217" xr:uid="{C290C21E-A617-4049-A644-2DE01C74CE93}"/>
    <cellStyle name="40% - Ênfase5 4 7 2 5" xfId="21106" xr:uid="{9942E3AA-00E0-4983-B2B0-1367A6C16096}"/>
    <cellStyle name="40% - Ênfase5 4 7 3" xfId="10423" xr:uid="{D653A7E0-80B5-4239-9B9C-73BCE861EA4F}"/>
    <cellStyle name="40% - Ênfase5 4 7 3 2" xfId="13839" xr:uid="{F8641105-72CD-4366-BE60-DF0D238AA49C}"/>
    <cellStyle name="40% - Ênfase5 4 7 3 2 2" xfId="24906" xr:uid="{F6E47B37-8394-4AF6-B0FE-A578A79C49FF}"/>
    <cellStyle name="40% - Ênfase5 4 7 3 3" xfId="21876" xr:uid="{74947715-120C-4BC3-AC9B-CBE8902D37CC}"/>
    <cellStyle name="40% - Ênfase5 4 7 4" xfId="12859" xr:uid="{5B8BEA44-7BB4-4B3C-938F-F0844EABB84D}"/>
    <cellStyle name="40% - Ênfase5 4 7 4 2" xfId="23974" xr:uid="{32056A6D-2242-463F-9F82-569029025BEA}"/>
    <cellStyle name="40% - Ênfase5 4 7 5" xfId="16143" xr:uid="{B1BACB91-C942-43B6-99F8-31F7B8B7A5B5}"/>
    <cellStyle name="40% - Ênfase5 4 7 5 2" xfId="27037" xr:uid="{5FA85C64-EF64-4012-9C3C-176256929E31}"/>
    <cellStyle name="40% - Ênfase5 4 7 6" xfId="19918" xr:uid="{B07AD47B-89CA-4DCE-B696-AEC8AF43DDFD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2 2 2" xfId="26121" xr:uid="{D1BF83F4-01C3-404F-BEF9-5D12F61255AA}"/>
    <cellStyle name="40% - Ênfase5 4 8 2 3" xfId="22209" xr:uid="{AB84237A-0E60-40FF-96A5-15B3DCA2FD69}"/>
    <cellStyle name="40% - Ênfase5 4 8 3" xfId="13921" xr:uid="{F8876468-CD7E-490C-B43D-CEB28BD86EBF}"/>
    <cellStyle name="40% - Ênfase5 4 8 3 2" xfId="24986" xr:uid="{963E6F7B-9A07-4882-B89B-191CC6770FCD}"/>
    <cellStyle name="40% - Ênfase5 4 8 4" xfId="16557" xr:uid="{79415CC4-B582-47ED-8BF8-5B8283BE02CC}"/>
    <cellStyle name="40% - Ênfase5 4 8 4 2" xfId="27371" xr:uid="{8CD27579-ED17-4AC7-9270-8072B8F7F423}"/>
    <cellStyle name="40% - Ênfase5 4 8 5" xfId="20260" xr:uid="{B4CD53D7-5DDA-4DC2-B57E-83BDD6D8B1BD}"/>
    <cellStyle name="40% - Ênfase5 4 9" xfId="10408" xr:uid="{0E6A6218-F3FD-4E27-BEDA-E42A0CA18EBD}"/>
    <cellStyle name="40% - Ênfase5 4 9 2" xfId="14112" xr:uid="{D669A6A0-B768-4389-B43F-F85DF8CDF54B}"/>
    <cellStyle name="40% - Ênfase5 4 9 2 2" xfId="25177" xr:uid="{2191F668-55C1-4DEA-9A07-0299958B1E8B}"/>
    <cellStyle name="40% - Ênfase5 4 9 3" xfId="21861" xr:uid="{C97C6F59-56D0-43CF-BD3F-B465AABE2869}"/>
    <cellStyle name="40% - Ênfase5 5" xfId="7638" xr:uid="{F1FA21BE-22F2-41C9-9D8B-EF41527D9D8A}"/>
    <cellStyle name="40% - Ênfase5 5 10" xfId="16144" xr:uid="{B9829A3C-9BE2-4247-9CD5-AA385A1EE6C5}"/>
    <cellStyle name="40% - Ênfase5 5 10 2" xfId="27038" xr:uid="{FE750157-CB2A-4849-A9FD-C17779260531}"/>
    <cellStyle name="40% - Ênfase5 5 11" xfId="19919" xr:uid="{F9412F89-D826-4051-91F6-B3B45EDEB946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2 2" xfId="22616" xr:uid="{36EC52B0-558A-4F43-8658-F9B119590472}"/>
    <cellStyle name="40% - Ênfase5 5 2 2 2 3" xfId="14537" xr:uid="{0504F55B-2F0B-4610-9E7A-2AED12FAC634}"/>
    <cellStyle name="40% - Ênfase5 5 2 2 2 3 2" xfId="25602" xr:uid="{712B0C2B-392D-4F04-A995-5853B7B78C9D}"/>
    <cellStyle name="40% - Ênfase5 5 2 2 2 4" xfId="16964" xr:uid="{AB10233E-D7DD-4EA2-B2FA-E3A76953BD01}"/>
    <cellStyle name="40% - Ênfase5 5 2 2 2 4 2" xfId="27778" xr:uid="{0AAFB84F-6863-46FA-9CEC-BAC3E25586F0}"/>
    <cellStyle name="40% - Ênfase5 5 2 2 2 5" xfId="20667" xr:uid="{6996FF42-E728-49B6-AFB0-3784B5699B53}"/>
    <cellStyle name="40% - Ênfase5 5 2 2 3" xfId="10426" xr:uid="{9056251B-32B7-429F-A48B-488045FE312A}"/>
    <cellStyle name="40% - Ênfase5 5 2 2 3 2" xfId="13400" xr:uid="{CA4848D8-A154-4E8B-8AEB-440C9458F5DC}"/>
    <cellStyle name="40% - Ênfase5 5 2 2 3 2 2" xfId="24467" xr:uid="{1C73EBD6-9630-421A-A966-B21DB548FB91}"/>
    <cellStyle name="40% - Ênfase5 5 2 2 3 3" xfId="21879" xr:uid="{32A42284-E15A-480E-BDBD-9F4BC238AA8A}"/>
    <cellStyle name="40% - Ênfase5 5 2 2 4" xfId="12420" xr:uid="{6DAD83F1-22AD-4522-9623-7DD7258F3F97}"/>
    <cellStyle name="40% - Ênfase5 5 2 2 4 2" xfId="23535" xr:uid="{92E2A725-792B-4627-8F05-4C54498CAD80}"/>
    <cellStyle name="40% - Ênfase5 5 2 2 5" xfId="16146" xr:uid="{9BE138BC-252B-41D6-9BA6-BC35EBA25392}"/>
    <cellStyle name="40% - Ênfase5 5 2 2 5 2" xfId="27040" xr:uid="{848046A0-E140-4FDF-8A33-D98E0EEB2F66}"/>
    <cellStyle name="40% - Ênfase5 5 2 2 6" xfId="19921" xr:uid="{BA0E1E31-F7EC-4F2F-905E-BC497BCABFE9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2 2" xfId="22898" xr:uid="{336BC1AC-2746-425E-B4E4-FE9E5FFF1969}"/>
    <cellStyle name="40% - Ênfase5 5 2 3 2 3" xfId="14819" xr:uid="{FAECD8FA-F18F-4C07-81E5-758ACFC7996C}"/>
    <cellStyle name="40% - Ênfase5 5 2 3 2 3 2" xfId="25884" xr:uid="{032A63ED-17AC-4455-87E9-49191DAB7D6C}"/>
    <cellStyle name="40% - Ênfase5 5 2 3 2 4" xfId="17246" xr:uid="{C9E6AD9D-3D4C-457E-82F7-DB8918D4EA5D}"/>
    <cellStyle name="40% - Ênfase5 5 2 3 2 4 2" xfId="28060" xr:uid="{02F92B0E-AE1C-404E-8E28-47C4096BEEB4}"/>
    <cellStyle name="40% - Ênfase5 5 2 3 2 5" xfId="20949" xr:uid="{A515F8B3-D565-4B90-BD66-4786286AA42C}"/>
    <cellStyle name="40% - Ênfase5 5 2 3 3" xfId="10427" xr:uid="{431A3D52-053D-436E-8929-47FA421CEA5C}"/>
    <cellStyle name="40% - Ênfase5 5 2 3 3 2" xfId="13682" xr:uid="{A902E916-2300-449B-8402-C0DEF772179B}"/>
    <cellStyle name="40% - Ênfase5 5 2 3 3 2 2" xfId="24749" xr:uid="{DDB0A121-B8C0-493F-B2A4-D2FF06FE3994}"/>
    <cellStyle name="40% - Ênfase5 5 2 3 3 3" xfId="21880" xr:uid="{3B58D288-DC0C-44B7-916F-2C6681E793AF}"/>
    <cellStyle name="40% - Ênfase5 5 2 3 4" xfId="12702" xr:uid="{5CE2D71C-1AD7-41C3-AB31-A44E6C5A0703}"/>
    <cellStyle name="40% - Ênfase5 5 2 3 4 2" xfId="23817" xr:uid="{DA5C3F3F-3980-4B90-A30B-0904DE2AEFAE}"/>
    <cellStyle name="40% - Ênfase5 5 2 3 5" xfId="16147" xr:uid="{DF5E9C5D-FF90-4181-858E-D5667DAB6FBD}"/>
    <cellStyle name="40% - Ênfase5 5 2 3 5 2" xfId="27041" xr:uid="{35BD98BF-3244-4E94-ABB0-FC270529E930}"/>
    <cellStyle name="40% - Ênfase5 5 2 3 6" xfId="19922" xr:uid="{06B66723-9773-45A5-A795-DCAAF7A965A4}"/>
    <cellStyle name="40% - Ênfase5 5 2 4" xfId="8899" xr:uid="{BF77D9A6-9F85-4CF5-B68A-2092E547549C}"/>
    <cellStyle name="40% - Ênfase5 5 2 4 2" xfId="10878" xr:uid="{EEDC070B-9FB5-4C07-A725-0B63482EC857}"/>
    <cellStyle name="40% - Ênfase5 5 2 4 2 2" xfId="22334" xr:uid="{43C828BA-D0F9-458A-9145-08C2C460D491}"/>
    <cellStyle name="40% - Ênfase5 5 2 4 3" xfId="14241" xr:uid="{102A515D-AB3E-4A8C-87D5-9C4C771B8754}"/>
    <cellStyle name="40% - Ênfase5 5 2 4 3 2" xfId="25306" xr:uid="{982B37D8-9E86-42C3-A7CE-9152CE4CA37B}"/>
    <cellStyle name="40% - Ênfase5 5 2 4 4" xfId="16682" xr:uid="{A142DEF2-546B-4B3F-805C-DE5C22262DAD}"/>
    <cellStyle name="40% - Ênfase5 5 2 4 4 2" xfId="27496" xr:uid="{4EC248D3-E6ED-4CEE-9BDF-4B7E9CDC4DA0}"/>
    <cellStyle name="40% - Ênfase5 5 2 4 5" xfId="20385" xr:uid="{619CE4FD-C406-4B6B-9B89-5E739827736B}"/>
    <cellStyle name="40% - Ênfase5 5 2 5" xfId="10425" xr:uid="{DF2322A2-B728-414F-ADC2-A681A71C234F}"/>
    <cellStyle name="40% - Ênfase5 5 2 5 2" xfId="13104" xr:uid="{EAF57DDB-8B82-4225-803F-DDD1E8FEED2D}"/>
    <cellStyle name="40% - Ênfase5 5 2 5 2 2" xfId="24171" xr:uid="{A06FCFF4-000D-44CF-A9EA-21AC237AC4FA}"/>
    <cellStyle name="40% - Ênfase5 5 2 5 3" xfId="21878" xr:uid="{29571890-823C-4660-83F2-31B36991BD07}"/>
    <cellStyle name="40% - Ênfase5 5 2 6" xfId="12138" xr:uid="{1B70AE8D-046F-4D35-BB15-4FC0EC977152}"/>
    <cellStyle name="40% - Ênfase5 5 2 6 2" xfId="23253" xr:uid="{EA6AFAAD-B4AC-403F-A382-76724F7FB137}"/>
    <cellStyle name="40% - Ênfase5 5 2 7" xfId="16145" xr:uid="{4569EA36-E86E-4909-A425-B7CCD45E53DF}"/>
    <cellStyle name="40% - Ênfase5 5 2 7 2" xfId="27039" xr:uid="{5A78C14B-04B4-4EF3-B7C3-1B385EECCC74}"/>
    <cellStyle name="40% - Ênfase5 5 2 8" xfId="19920" xr:uid="{3A70FF66-1CBA-4686-BEC7-03D1FAEDE8F8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2 2" xfId="22447" xr:uid="{CB44B445-94E2-4822-B6BD-DC61D3704082}"/>
    <cellStyle name="40% - Ênfase5 5 3 2 3" xfId="14364" xr:uid="{7BB9CEE8-347F-4423-B86B-8D32080C0490}"/>
    <cellStyle name="40% - Ênfase5 5 3 2 3 2" xfId="25429" xr:uid="{FF6E3C30-BE06-470D-A0E9-120326755EB7}"/>
    <cellStyle name="40% - Ênfase5 5 3 2 4" xfId="16795" xr:uid="{FAD83E9D-AC60-4BC1-8524-EE6285192713}"/>
    <cellStyle name="40% - Ênfase5 5 3 2 4 2" xfId="27609" xr:uid="{E0D8869F-83D8-4BEF-AB1F-05CBA2936354}"/>
    <cellStyle name="40% - Ênfase5 5 3 2 5" xfId="20498" xr:uid="{890C3F02-F118-457B-928B-6E7BE4282B3B}"/>
    <cellStyle name="40% - Ênfase5 5 3 3" xfId="10428" xr:uid="{0B20203A-114C-48B5-B40A-C8BF8996D150}"/>
    <cellStyle name="40% - Ênfase5 5 3 3 2" xfId="13227" xr:uid="{B3741CEC-BF50-4D30-946B-74C1E58E8E70}"/>
    <cellStyle name="40% - Ênfase5 5 3 3 2 2" xfId="24294" xr:uid="{7C141503-D157-4E75-8EB3-6D1B5AC86E67}"/>
    <cellStyle name="40% - Ênfase5 5 3 3 3" xfId="21881" xr:uid="{61F0CDB5-C45A-4583-8EE2-B93FD36A1661}"/>
    <cellStyle name="40% - Ênfase5 5 3 4" xfId="12251" xr:uid="{D4E0B8FF-FE34-4D92-90C4-7EDD3EA79B25}"/>
    <cellStyle name="40% - Ênfase5 5 3 4 2" xfId="23366" xr:uid="{E019F2B1-4D50-412A-93C0-45398DE0D45D}"/>
    <cellStyle name="40% - Ênfase5 5 3 5" xfId="16148" xr:uid="{67D04DB6-BA70-4C87-868D-6F2DF57E039D}"/>
    <cellStyle name="40% - Ênfase5 5 3 5 2" xfId="27042" xr:uid="{E8B0E609-8152-447F-892D-B542FFD54881}"/>
    <cellStyle name="40% - Ênfase5 5 3 6" xfId="19923" xr:uid="{28DA0DCE-5E4E-4C67-B91E-B377AFE263E7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2 2" xfId="22729" xr:uid="{5381C3C2-3756-4731-8F69-049A444A8C6E}"/>
    <cellStyle name="40% - Ênfase5 5 4 2 3" xfId="14650" xr:uid="{37E89DDC-921B-4383-8B5E-3A507DFAE1EC}"/>
    <cellStyle name="40% - Ênfase5 5 4 2 3 2" xfId="25715" xr:uid="{C1EC4A21-AAC7-4C3F-83B8-D5368FC693F6}"/>
    <cellStyle name="40% - Ênfase5 5 4 2 4" xfId="17077" xr:uid="{709B218E-7E19-4020-AE6F-DBF21E38C87D}"/>
    <cellStyle name="40% - Ênfase5 5 4 2 4 2" xfId="27891" xr:uid="{4C622100-7819-435D-9431-37AF60AD287A}"/>
    <cellStyle name="40% - Ênfase5 5 4 2 5" xfId="20780" xr:uid="{7045BA27-A7B3-4588-AD57-45A2E718776E}"/>
    <cellStyle name="40% - Ênfase5 5 4 3" xfId="10429" xr:uid="{2F9FC558-296F-4485-8BB1-2AF4111337BB}"/>
    <cellStyle name="40% - Ênfase5 5 4 3 2" xfId="13513" xr:uid="{E7185223-1C26-419B-99EA-605F1ECA89FD}"/>
    <cellStyle name="40% - Ênfase5 5 4 3 2 2" xfId="24580" xr:uid="{2AA522AB-A927-416D-BFC0-54B5F90EBD52}"/>
    <cellStyle name="40% - Ênfase5 5 4 3 3" xfId="21882" xr:uid="{9B2F1892-17E2-44A3-983C-3E4F7C8C8135}"/>
    <cellStyle name="40% - Ênfase5 5 4 4" xfId="12533" xr:uid="{803E29F0-DCC0-4FF5-910F-1A5ED8847644}"/>
    <cellStyle name="40% - Ênfase5 5 4 4 2" xfId="23648" xr:uid="{77F3CEF0-A6EE-45CB-ABA3-5146FC8729CE}"/>
    <cellStyle name="40% - Ênfase5 5 4 5" xfId="16149" xr:uid="{842E23F7-6205-4F9A-8B6E-DB5EDFD41D17}"/>
    <cellStyle name="40% - Ênfase5 5 4 5 2" xfId="27043" xr:uid="{4983E5E5-D6DF-45CA-954E-736BADB26A21}"/>
    <cellStyle name="40% - Ênfase5 5 4 6" xfId="19924" xr:uid="{90FA9A6C-864A-48B7-93EE-8306A9F3E88B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2 2" xfId="23011" xr:uid="{09C782A8-790A-4936-B06A-4A954E50055D}"/>
    <cellStyle name="40% - Ênfase5 5 5 2 3" xfId="14932" xr:uid="{1F5B80EA-BB65-4775-BAB9-89C9FF04C8E2}"/>
    <cellStyle name="40% - Ênfase5 5 5 2 3 2" xfId="25997" xr:uid="{DCF4FB9E-87FA-48E8-890C-70F682E9263F}"/>
    <cellStyle name="40% - Ênfase5 5 5 2 4" xfId="17359" xr:uid="{4D4C5FA6-A3D4-4418-A921-E495C14F904B}"/>
    <cellStyle name="40% - Ênfase5 5 5 2 4 2" xfId="28173" xr:uid="{7B00F960-7FDC-48DD-88AE-BC756E00899F}"/>
    <cellStyle name="40% - Ênfase5 5 5 2 5" xfId="21062" xr:uid="{4034B6C7-6400-46B8-8793-F80D110BA76C}"/>
    <cellStyle name="40% - Ênfase5 5 5 3" xfId="10430" xr:uid="{020114B7-29F7-47AF-AF4A-44D2EF6E42D7}"/>
    <cellStyle name="40% - Ênfase5 5 5 3 2" xfId="13795" xr:uid="{64C901A8-E246-4117-9D0B-800BB8295434}"/>
    <cellStyle name="40% - Ênfase5 5 5 3 2 2" xfId="24862" xr:uid="{89547964-0E59-49E5-9A3F-9DAD0F34A92C}"/>
    <cellStyle name="40% - Ênfase5 5 5 3 3" xfId="21883" xr:uid="{CA4E369C-48C5-46B1-95DE-DA2C395DC139}"/>
    <cellStyle name="40% - Ênfase5 5 5 4" xfId="12815" xr:uid="{5C2BFB39-91F1-43A5-A102-35488A9F50E9}"/>
    <cellStyle name="40% - Ênfase5 5 5 4 2" xfId="23930" xr:uid="{FE4DB924-8C28-430D-AB9B-3F53FE848F93}"/>
    <cellStyle name="40% - Ênfase5 5 5 5" xfId="16150" xr:uid="{AEF7A2F1-CD6C-44EC-B4BE-12A919524F47}"/>
    <cellStyle name="40% - Ênfase5 5 5 5 2" xfId="27044" xr:uid="{E6E49341-742C-4FCC-BFA1-E6F4CC962F99}"/>
    <cellStyle name="40% - Ênfase5 5 5 6" xfId="19925" xr:uid="{7BF3BE4F-744D-4ACE-BE2B-7A317287F90A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2 2 2" xfId="26144" xr:uid="{21C70D38-F89E-4156-8984-84F2D337DD68}"/>
    <cellStyle name="40% - Ênfase5 5 6 2 3" xfId="22165" xr:uid="{52B0528A-1D5B-45B5-A0BA-153FDE6B04F7}"/>
    <cellStyle name="40% - Ênfase5 5 6 3" xfId="13944" xr:uid="{BB050786-B0D0-46CA-9FF3-1CAFFD0A036D}"/>
    <cellStyle name="40% - Ênfase5 5 6 3 2" xfId="25009" xr:uid="{6EDBC805-B26B-41D8-8D0A-01CD5DA8FCF0}"/>
    <cellStyle name="40% - Ênfase5 5 6 4" xfId="16513" xr:uid="{7353264D-A48E-4F54-81E1-E6D728EE3CE7}"/>
    <cellStyle name="40% - Ênfase5 5 6 4 2" xfId="27327" xr:uid="{0DCD3E06-C3AB-4C9F-B942-9DC8DFA20B95}"/>
    <cellStyle name="40% - Ênfase5 5 6 5" xfId="20216" xr:uid="{53F90F39-15E6-475E-948F-4DA8C1887D80}"/>
    <cellStyle name="40% - Ênfase5 5 7" xfId="10424" xr:uid="{59A4180B-E3CF-458A-A71B-B4B7E6762E58}"/>
    <cellStyle name="40% - Ênfase5 5 7 2" xfId="14068" xr:uid="{AE7F4306-5D66-45C1-8F26-F725C688B580}"/>
    <cellStyle name="40% - Ênfase5 5 7 2 2" xfId="25133" xr:uid="{C82AAD29-1E47-4836-9B2E-712E9AEA7047}"/>
    <cellStyle name="40% - Ênfase5 5 7 3" xfId="21877" xr:uid="{90D35D68-7971-4C2E-B4A5-6E1AB8F892BD}"/>
    <cellStyle name="40% - Ênfase5 5 8" xfId="12929" xr:uid="{09259A8E-79A2-4B8B-981F-06D0B070D079}"/>
    <cellStyle name="40% - Ênfase5 5 8 2" xfId="23998" xr:uid="{07A5CB8C-5861-40FD-BA69-ED71039940C1}"/>
    <cellStyle name="40% - Ênfase5 5 9" xfId="11888" xr:uid="{9E78287E-97FE-40A2-AF52-BEDAEB85AB52}"/>
    <cellStyle name="40% - Ênfase5 5 9 2" xfId="23079" xr:uid="{3DE0DDF1-11E8-41B9-8160-6AACAA29B302}"/>
    <cellStyle name="40% - Ênfase5 6" xfId="7645" xr:uid="{323B3919-C202-4095-9361-BBD6CCE451B0}"/>
    <cellStyle name="40% - Ênfase5 6 10" xfId="19926" xr:uid="{C8A1C070-5084-48CE-8ABA-DA15E38D2D2B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2 2" xfId="22672" xr:uid="{FA92760D-FCB4-4EF3-AD79-944EDE46F5FA}"/>
    <cellStyle name="40% - Ênfase5 6 2 2 2 3" xfId="14593" xr:uid="{9E14E3DE-8B87-415B-B713-254B2B30BEBB}"/>
    <cellStyle name="40% - Ênfase5 6 2 2 2 3 2" xfId="25658" xr:uid="{3962F77C-6B0E-4564-AC61-3D72607F9989}"/>
    <cellStyle name="40% - Ênfase5 6 2 2 2 4" xfId="17020" xr:uid="{0D6E897C-EAF4-4576-BB00-7AAB7FAD589A}"/>
    <cellStyle name="40% - Ênfase5 6 2 2 2 4 2" xfId="27834" xr:uid="{C0402EBB-870B-4E67-9ECC-7BCFBF2C407C}"/>
    <cellStyle name="40% - Ênfase5 6 2 2 2 5" xfId="20723" xr:uid="{F16AEE8D-E0F1-4005-885F-A0482C153A16}"/>
    <cellStyle name="40% - Ênfase5 6 2 2 3" xfId="10433" xr:uid="{E0E05D84-E5C7-4D2A-9925-5CBFA6F5BCDD}"/>
    <cellStyle name="40% - Ênfase5 6 2 2 3 2" xfId="13456" xr:uid="{7CA9AAFB-91F6-410F-BD04-ECF80583322A}"/>
    <cellStyle name="40% - Ênfase5 6 2 2 3 2 2" xfId="24523" xr:uid="{D2EF6E3C-8B5D-4C17-8A0E-6ECBA8F4AD88}"/>
    <cellStyle name="40% - Ênfase5 6 2 2 3 3" xfId="21886" xr:uid="{833C530C-D0AE-4874-96AA-9939F37DC5A1}"/>
    <cellStyle name="40% - Ênfase5 6 2 2 4" xfId="12476" xr:uid="{79BA7BBE-29C3-4558-AF71-626DC30AE2AA}"/>
    <cellStyle name="40% - Ênfase5 6 2 2 4 2" xfId="23591" xr:uid="{32E664A9-050C-4C25-AF80-12A60DB550A4}"/>
    <cellStyle name="40% - Ênfase5 6 2 2 5" xfId="16153" xr:uid="{B90D5E20-42F4-4EC9-957B-DD6708247CB5}"/>
    <cellStyle name="40% - Ênfase5 6 2 2 5 2" xfId="27047" xr:uid="{5E144C00-31A9-4846-8659-79B4D6153039}"/>
    <cellStyle name="40% - Ênfase5 6 2 2 6" xfId="19928" xr:uid="{322C3F02-529E-4923-957E-D6EDCA80BF44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2 2" xfId="22954" xr:uid="{B9C328CB-6263-4472-AE51-C6FD636C6DCF}"/>
    <cellStyle name="40% - Ênfase5 6 2 3 2 3" xfId="14875" xr:uid="{2981EE6D-359D-400C-A7F9-0C93086A4D8A}"/>
    <cellStyle name="40% - Ênfase5 6 2 3 2 3 2" xfId="25940" xr:uid="{E12D0F4A-FE3B-4A3A-B21D-417B2F6CB274}"/>
    <cellStyle name="40% - Ênfase5 6 2 3 2 4" xfId="17302" xr:uid="{E98543B8-8EF2-4E00-80FD-837FE315AD0F}"/>
    <cellStyle name="40% - Ênfase5 6 2 3 2 4 2" xfId="28116" xr:uid="{5DD544CC-ED5D-4636-804B-B28020A67AD3}"/>
    <cellStyle name="40% - Ênfase5 6 2 3 2 5" xfId="21005" xr:uid="{56F0C0F7-C285-4B72-8BA9-054988853C07}"/>
    <cellStyle name="40% - Ênfase5 6 2 3 3" xfId="10434" xr:uid="{7D830A8C-9953-40CC-98BD-303B78B407A6}"/>
    <cellStyle name="40% - Ênfase5 6 2 3 3 2" xfId="13738" xr:uid="{87C9BA91-9D94-41E7-AE08-AAAD5B7296B7}"/>
    <cellStyle name="40% - Ênfase5 6 2 3 3 2 2" xfId="24805" xr:uid="{AD89F9C8-1EE9-460D-B3D7-ECA88AC37377}"/>
    <cellStyle name="40% - Ênfase5 6 2 3 3 3" xfId="21887" xr:uid="{40530BC8-0A53-457B-AB40-F3E47817B791}"/>
    <cellStyle name="40% - Ênfase5 6 2 3 4" xfId="12758" xr:uid="{E23E07B9-793B-4B3F-A0DD-1DF12F441DC5}"/>
    <cellStyle name="40% - Ênfase5 6 2 3 4 2" xfId="23873" xr:uid="{AAED3B5F-99A4-4A01-979F-C542972E2848}"/>
    <cellStyle name="40% - Ênfase5 6 2 3 5" xfId="16154" xr:uid="{EBF33063-2A5E-438F-A5A3-28CD444B4489}"/>
    <cellStyle name="40% - Ênfase5 6 2 3 5 2" xfId="27048" xr:uid="{BF4ED8FD-6089-444D-A38F-A6602FC16C3E}"/>
    <cellStyle name="40% - Ênfase5 6 2 3 6" xfId="19929" xr:uid="{560503E5-5097-42DD-8582-DC6A1DDD9DBB}"/>
    <cellStyle name="40% - Ênfase5 6 2 4" xfId="8955" xr:uid="{D707E746-8485-4000-9EC7-6F54C7C1610D}"/>
    <cellStyle name="40% - Ênfase5 6 2 4 2" xfId="10934" xr:uid="{58B33725-8F62-47DB-8E88-0CFC0E2AC915}"/>
    <cellStyle name="40% - Ênfase5 6 2 4 2 2" xfId="22390" xr:uid="{3E7F8A4D-4404-46AC-BC34-6C264DFA77D1}"/>
    <cellStyle name="40% - Ênfase5 6 2 4 3" xfId="14297" xr:uid="{15ACFD20-029E-4BD1-AE67-7E856C574670}"/>
    <cellStyle name="40% - Ênfase5 6 2 4 3 2" xfId="25362" xr:uid="{08652E8A-1D22-413F-9DCB-F2F91B8C9CB2}"/>
    <cellStyle name="40% - Ênfase5 6 2 4 4" xfId="16738" xr:uid="{A93165A3-2484-488C-9E80-C2EA97393C8D}"/>
    <cellStyle name="40% - Ênfase5 6 2 4 4 2" xfId="27552" xr:uid="{750A9C13-010A-440C-8E2A-7DF4E10381A7}"/>
    <cellStyle name="40% - Ênfase5 6 2 4 5" xfId="20441" xr:uid="{048E6A64-CD50-4E31-A12A-FEF7B08E7DCC}"/>
    <cellStyle name="40% - Ênfase5 6 2 5" xfId="10432" xr:uid="{0DB5F4C2-F8DC-4FB7-9A74-3463CECC4633}"/>
    <cellStyle name="40% - Ênfase5 6 2 5 2" xfId="13160" xr:uid="{730A1306-E2BD-4EB5-A94C-08096733FEE5}"/>
    <cellStyle name="40% - Ênfase5 6 2 5 2 2" xfId="24227" xr:uid="{04EE4457-B107-4549-8A36-156E63A0D8B3}"/>
    <cellStyle name="40% - Ênfase5 6 2 5 3" xfId="21885" xr:uid="{B20CD068-0D02-4852-9695-990210C94459}"/>
    <cellStyle name="40% - Ênfase5 6 2 6" xfId="12194" xr:uid="{61DB6E09-2025-4014-A9D8-B8F11E855C5C}"/>
    <cellStyle name="40% - Ênfase5 6 2 6 2" xfId="23309" xr:uid="{EBF4257C-5729-4C55-8842-E04A06103931}"/>
    <cellStyle name="40% - Ênfase5 6 2 7" xfId="16152" xr:uid="{2F3E239C-6E2D-4A47-9F2D-64A7930E6734}"/>
    <cellStyle name="40% - Ênfase5 6 2 7 2" xfId="27046" xr:uid="{9BEF3620-4D9E-4E2F-816F-6B79C553D43F}"/>
    <cellStyle name="40% - Ênfase5 6 2 8" xfId="19927" xr:uid="{342869B6-A35E-434B-A380-C65D1993954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2 2" xfId="22503" xr:uid="{255E2EFC-2B80-452C-9BA8-396A216710AE}"/>
    <cellStyle name="40% - Ênfase5 6 3 2 3" xfId="14420" xr:uid="{0F9C7C40-4937-49F6-A22D-E1EF3AB2E25F}"/>
    <cellStyle name="40% - Ênfase5 6 3 2 3 2" xfId="25485" xr:uid="{5945C33D-00BB-4553-811A-400A90D2CDB2}"/>
    <cellStyle name="40% - Ênfase5 6 3 2 4" xfId="16851" xr:uid="{323E25C2-842D-4463-8156-7BF8406B995E}"/>
    <cellStyle name="40% - Ênfase5 6 3 2 4 2" xfId="27665" xr:uid="{F0DE6746-39FB-4950-9EDB-1C56E51FAA6A}"/>
    <cellStyle name="40% - Ênfase5 6 3 2 5" xfId="20554" xr:uid="{0A3E5160-A03B-4918-8E4C-17137CBB24AF}"/>
    <cellStyle name="40% - Ênfase5 6 3 3" xfId="10435" xr:uid="{D69E1052-D1B8-4A31-936A-49C8F6EA4807}"/>
    <cellStyle name="40% - Ênfase5 6 3 3 2" xfId="13283" xr:uid="{51B6C639-B663-494C-8508-7BF4C0541A02}"/>
    <cellStyle name="40% - Ênfase5 6 3 3 2 2" xfId="24350" xr:uid="{D655D395-B62C-47F0-8DF1-31FADAB9A502}"/>
    <cellStyle name="40% - Ênfase5 6 3 3 3" xfId="21888" xr:uid="{C55F905B-6B41-4E4A-8A94-A39947E4AD77}"/>
    <cellStyle name="40% - Ênfase5 6 3 4" xfId="12307" xr:uid="{F9D197C4-A9B6-424F-8ED7-C1D137949AF6}"/>
    <cellStyle name="40% - Ênfase5 6 3 4 2" xfId="23422" xr:uid="{DB09F72E-870C-4335-A76D-1E25D2E5A493}"/>
    <cellStyle name="40% - Ênfase5 6 3 5" xfId="16155" xr:uid="{86DF602C-E1B1-426C-9F16-72BB4D2A8C78}"/>
    <cellStyle name="40% - Ênfase5 6 3 5 2" xfId="27049" xr:uid="{C224761C-D38B-46D7-ACAB-A5D05230AC51}"/>
    <cellStyle name="40% - Ênfase5 6 3 6" xfId="19930" xr:uid="{322B4BC5-5D30-4B1B-9D56-43E24D99F26B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2 2" xfId="22785" xr:uid="{05C11705-A633-4568-95CC-269CB891BBF3}"/>
    <cellStyle name="40% - Ênfase5 6 4 2 3" xfId="14706" xr:uid="{167F3C87-C046-4868-8F9C-1EBB15412AF5}"/>
    <cellStyle name="40% - Ênfase5 6 4 2 3 2" xfId="25771" xr:uid="{CC2C7A2D-4532-46CE-87AE-2D5B8ABADE50}"/>
    <cellStyle name="40% - Ênfase5 6 4 2 4" xfId="17133" xr:uid="{E3E4998C-16A4-4475-8B70-8C8676018235}"/>
    <cellStyle name="40% - Ênfase5 6 4 2 4 2" xfId="27947" xr:uid="{90B2F01E-4FE6-44A8-9C41-2499257EE101}"/>
    <cellStyle name="40% - Ênfase5 6 4 2 5" xfId="20836" xr:uid="{62599817-D689-4380-812B-225B1B47F092}"/>
    <cellStyle name="40% - Ênfase5 6 4 3" xfId="10436" xr:uid="{D7CA1550-939F-458D-8795-79FE666D9A49}"/>
    <cellStyle name="40% - Ênfase5 6 4 3 2" xfId="13569" xr:uid="{BD7FEFB5-BFE1-4F18-9422-98C8FD6EDA3E}"/>
    <cellStyle name="40% - Ênfase5 6 4 3 2 2" xfId="24636" xr:uid="{D08E8333-D172-482A-94F8-90642C5A0965}"/>
    <cellStyle name="40% - Ênfase5 6 4 3 3" xfId="21889" xr:uid="{4093B73D-9861-478A-9F46-960EC559F856}"/>
    <cellStyle name="40% - Ênfase5 6 4 4" xfId="12589" xr:uid="{3ECE3C64-6907-4147-81D8-9D005B168899}"/>
    <cellStyle name="40% - Ênfase5 6 4 4 2" xfId="23704" xr:uid="{4B03F47E-C8FA-4C2F-8D8B-43ADD3607128}"/>
    <cellStyle name="40% - Ênfase5 6 4 5" xfId="16156" xr:uid="{3141C8CD-992D-4390-88F4-5920627BF310}"/>
    <cellStyle name="40% - Ênfase5 6 4 5 2" xfId="27050" xr:uid="{2F383A69-B3B8-4D88-A3D5-73F8175C59CE}"/>
    <cellStyle name="40% - Ênfase5 6 4 6" xfId="19931" xr:uid="{38885DCB-83A8-4D39-963B-DCF7931937A6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2 2 2" xfId="26200" xr:uid="{D1CA1B08-AC30-4C9E-8337-2B29B0C54DF8}"/>
    <cellStyle name="40% - Ênfase5 6 5 2 3" xfId="22221" xr:uid="{A8D99FA1-E17C-4568-A04F-9399127C698E}"/>
    <cellStyle name="40% - Ênfase5 6 5 3" xfId="14000" xr:uid="{41CD1A60-1B7F-4D5E-9620-63D5A634267E}"/>
    <cellStyle name="40% - Ênfase5 6 5 3 2" xfId="25065" xr:uid="{D30A471B-6A9E-403F-8835-D71510D1CCA5}"/>
    <cellStyle name="40% - Ênfase5 6 5 4" xfId="16569" xr:uid="{4395A1CB-FF32-40E4-854F-2863EC222091}"/>
    <cellStyle name="40% - Ênfase5 6 5 4 2" xfId="27383" xr:uid="{378E3431-8AB4-4929-A7B4-20CEE9809EF0}"/>
    <cellStyle name="40% - Ênfase5 6 5 5" xfId="20272" xr:uid="{AC466AD8-4023-4A97-97DF-502FAA9DE995}"/>
    <cellStyle name="40% - Ênfase5 6 6" xfId="10431" xr:uid="{F7DA7734-7F75-4391-B71A-FD8A0B4D923F}"/>
    <cellStyle name="40% - Ênfase5 6 6 2" xfId="14124" xr:uid="{A899E5AD-EDC6-474D-AAB3-7888851735B6}"/>
    <cellStyle name="40% - Ênfase5 6 6 2 2" xfId="25189" xr:uid="{82321A34-898B-4EA4-B7BD-8EA595D13779}"/>
    <cellStyle name="40% - Ênfase5 6 6 3" xfId="21884" xr:uid="{00D729E8-2881-48BC-9362-E3C413C122A7}"/>
    <cellStyle name="40% - Ênfase5 6 7" xfId="12986" xr:uid="{2B9D1691-EA69-423F-86CB-A6D3A1FA2D59}"/>
    <cellStyle name="40% - Ênfase5 6 7 2" xfId="24054" xr:uid="{22E94013-5184-42D9-AC5F-1C0A19224862}"/>
    <cellStyle name="40% - Ênfase5 6 8" xfId="11965" xr:uid="{75B3BBCB-CA5A-4402-B4A8-3F34BCD957DC}"/>
    <cellStyle name="40% - Ênfase5 6 8 2" xfId="23136" xr:uid="{7F1EC71A-0032-4CC8-92AB-5FA37A958965}"/>
    <cellStyle name="40% - Ênfase5 6 9" xfId="16151" xr:uid="{26681C10-C27E-4885-A701-F065874BFE0C}"/>
    <cellStyle name="40% - Ênfase5 6 9 2" xfId="27045" xr:uid="{3601CFE8-0AFF-4EEE-ABF1-D3516E40EC52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2 2" xfId="22559" xr:uid="{3094566F-575C-4589-9205-8336A0C41056}"/>
    <cellStyle name="40% - Ênfase5 8 2 2 3" xfId="14476" xr:uid="{D256D63A-D152-4AAB-ACB4-625869D2B0A2}"/>
    <cellStyle name="40% - Ênfase5 8 2 2 3 2" xfId="25541" xr:uid="{B5779F2C-6E99-4864-BEC1-2BEBF6B5615A}"/>
    <cellStyle name="40% - Ênfase5 8 2 2 4" xfId="16907" xr:uid="{3DBC1DF6-9956-4054-8790-7CE84DE4F061}"/>
    <cellStyle name="40% - Ênfase5 8 2 2 4 2" xfId="27721" xr:uid="{13BD60BE-EFE6-4D60-872A-C637C4FD1953}"/>
    <cellStyle name="40% - Ênfase5 8 2 2 5" xfId="20610" xr:uid="{ED616399-4DE3-4AED-95A4-6293D4BB39B9}"/>
    <cellStyle name="40% - Ênfase5 8 2 3" xfId="10438" xr:uid="{134FDE9F-EABC-4F3A-979F-2C8D6A26E1A5}"/>
    <cellStyle name="40% - Ênfase5 8 2 3 2" xfId="13339" xr:uid="{CBB65843-6F4D-44F6-9724-F742FCA98E2D}"/>
    <cellStyle name="40% - Ênfase5 8 2 3 2 2" xfId="24406" xr:uid="{B3FBF3AB-938E-45F2-A808-870C45D706B5}"/>
    <cellStyle name="40% - Ênfase5 8 2 3 3" xfId="21891" xr:uid="{C1E51EAC-2393-405D-9CD7-4D507C0CF67C}"/>
    <cellStyle name="40% - Ênfase5 8 2 4" xfId="12363" xr:uid="{8A1D5883-05A9-4342-8426-5C11ABD90AA9}"/>
    <cellStyle name="40% - Ênfase5 8 2 4 2" xfId="23478" xr:uid="{3CCC7573-23D0-4A53-ADF9-B442C7D7DCC1}"/>
    <cellStyle name="40% - Ênfase5 8 2 5" xfId="16158" xr:uid="{824D3325-34CA-45CF-849B-7AF030E6772C}"/>
    <cellStyle name="40% - Ênfase5 8 2 5 2" xfId="27052" xr:uid="{26B5EB4E-CAFD-4913-849D-65E637D8F4D0}"/>
    <cellStyle name="40% - Ênfase5 8 2 6" xfId="19933" xr:uid="{48EF8C79-9B42-4E9F-B4A6-70CB1935F7AB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2 2" xfId="22841" xr:uid="{231C7B6E-E478-4A00-A9D4-5394EA02A7A8}"/>
    <cellStyle name="40% - Ênfase5 8 3 2 3" xfId="14762" xr:uid="{9FF3EF1A-E637-452E-8109-E31F136E0E78}"/>
    <cellStyle name="40% - Ênfase5 8 3 2 3 2" xfId="25827" xr:uid="{2CCA7031-4967-4FDE-BE37-8D49301A181F}"/>
    <cellStyle name="40% - Ênfase5 8 3 2 4" xfId="17189" xr:uid="{92D05B4C-81F7-4911-AF0A-40E36A83286C}"/>
    <cellStyle name="40% - Ênfase5 8 3 2 4 2" xfId="28003" xr:uid="{18AA67FC-4017-4F7C-BEEE-5B1552C93AAA}"/>
    <cellStyle name="40% - Ênfase5 8 3 2 5" xfId="20892" xr:uid="{A98C8D82-0136-441A-8D18-AA4951DB77D5}"/>
    <cellStyle name="40% - Ênfase5 8 3 3" xfId="10439" xr:uid="{7EFBCD10-5063-49DA-81DD-278ABC45D5FF}"/>
    <cellStyle name="40% - Ênfase5 8 3 3 2" xfId="13625" xr:uid="{CF85C6A8-CC63-469A-8A40-AF2750432541}"/>
    <cellStyle name="40% - Ênfase5 8 3 3 2 2" xfId="24692" xr:uid="{AB608484-A1E4-4841-B7A8-967361791CC1}"/>
    <cellStyle name="40% - Ênfase5 8 3 3 3" xfId="21892" xr:uid="{7BF7CE72-B56C-42BC-B60D-90282D56D55C}"/>
    <cellStyle name="40% - Ênfase5 8 3 4" xfId="12645" xr:uid="{E71B09A9-DFD6-429A-AD53-B5EB7B137EEC}"/>
    <cellStyle name="40% - Ênfase5 8 3 4 2" xfId="23760" xr:uid="{00850FBF-3CCD-4017-9FB9-9887219AA365}"/>
    <cellStyle name="40% - Ênfase5 8 3 5" xfId="16159" xr:uid="{E578FF74-B68F-476D-8918-0627DDA7B156}"/>
    <cellStyle name="40% - Ênfase5 8 3 5 2" xfId="27053" xr:uid="{FAD98B68-F6BB-4735-BC92-D6EEF62CBFF8}"/>
    <cellStyle name="40% - Ênfase5 8 3 6" xfId="19934" xr:uid="{2EB6C5B7-D6E3-4DAD-BFEA-4231598EFB31}"/>
    <cellStyle name="40% - Ênfase5 8 4" xfId="8841" xr:uid="{79DA7740-697D-4826-AE87-2A8A18A4DB68}"/>
    <cellStyle name="40% - Ênfase5 8 4 2" xfId="10821" xr:uid="{B4683C61-646E-4012-B7A2-0629A95B04BE}"/>
    <cellStyle name="40% - Ênfase5 8 4 2 2" xfId="22277" xr:uid="{99A5189A-876B-49D4-A1C7-79ED533DBDC2}"/>
    <cellStyle name="40% - Ênfase5 8 4 3" xfId="14180" xr:uid="{D225708E-DBF2-4986-96B7-E974582F005F}"/>
    <cellStyle name="40% - Ênfase5 8 4 3 2" xfId="25245" xr:uid="{DBE572CA-AE3F-4CDC-83D7-12B11046C6D7}"/>
    <cellStyle name="40% - Ênfase5 8 4 4" xfId="16625" xr:uid="{416FC356-8914-4649-8C38-AEA2F5F86933}"/>
    <cellStyle name="40% - Ênfase5 8 4 4 2" xfId="27439" xr:uid="{2DCAA2C7-5028-4C1B-91F2-3EB58DB48745}"/>
    <cellStyle name="40% - Ênfase5 8 4 5" xfId="20328" xr:uid="{F7AE9D21-F88E-47A6-801A-45D79BB23398}"/>
    <cellStyle name="40% - Ênfase5 8 5" xfId="10437" xr:uid="{00216BDB-D143-4E99-8ED4-6364EBAF778D}"/>
    <cellStyle name="40% - Ênfase5 8 5 2" xfId="13042" xr:uid="{322C0EE8-6F58-4096-A59B-55146BEE6628}"/>
    <cellStyle name="40% - Ênfase5 8 5 2 2" xfId="24110" xr:uid="{4E0775EF-CE92-4A10-8A76-C496589CB977}"/>
    <cellStyle name="40% - Ênfase5 8 5 3" xfId="21890" xr:uid="{CD13C978-3EDF-43D3-8C49-AEE25D10D9D6}"/>
    <cellStyle name="40% - Ênfase5 8 6" xfId="12021" xr:uid="{7897466D-6E44-485D-B38E-A01FC79E6603}"/>
    <cellStyle name="40% - Ênfase5 8 6 2" xfId="23192" xr:uid="{3706BA8F-A221-4477-ACD0-03B9C5E3C691}"/>
    <cellStyle name="40% - Ênfase5 8 7" xfId="16157" xr:uid="{5FCB7AE2-08AC-4065-B052-7C0C421511BF}"/>
    <cellStyle name="40% - Ênfase5 8 7 2" xfId="27051" xr:uid="{CB67E356-4A03-4AE9-A8B0-6E4377CEC7E3}"/>
    <cellStyle name="40% - Ênfase5 8 8" xfId="19932" xr:uid="{BF40F1A8-ACC3-4489-9A8D-F551AF77DDA5}"/>
    <cellStyle name="40% - Ênfase5 9" xfId="13876" xr:uid="{A3481760-DD16-4E85-AAA1-3662B6402DBC}"/>
    <cellStyle name="40% - Ênfase5 9 2" xfId="15062" xr:uid="{72592F07-B283-4F51-8C16-E337A5BE6A35}"/>
    <cellStyle name="40% - Ênfase5 9 2 2" xfId="26076" xr:uid="{4365C51C-4A28-4E4B-A319-3CC6B97BDD11}"/>
    <cellStyle name="40% - Ênfase5 9 3" xfId="24941" xr:uid="{28F59588-3CA5-4F3E-BA0D-F39FC6BD0BB1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10 2" xfId="27054" xr:uid="{42A46B3C-C5AE-4B5F-90D1-7FF417DEA570}"/>
    <cellStyle name="40% - Ênfase6 2 2 11" xfId="19935" xr:uid="{1A57D7AF-6D24-4891-809A-2B6971B1841C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2 2" xfId="22634" xr:uid="{CCF1D01C-B8F1-4FF1-81B4-92921362A56C}"/>
    <cellStyle name="40% - Ênfase6 2 2 2 2 2 3" xfId="14555" xr:uid="{10D93594-1C2E-4A3E-A0E4-1641811265D1}"/>
    <cellStyle name="40% - Ênfase6 2 2 2 2 2 3 2" xfId="25620" xr:uid="{926F0433-9528-4FCC-A74B-F050A2423F4B}"/>
    <cellStyle name="40% - Ênfase6 2 2 2 2 2 4" xfId="16982" xr:uid="{DA3BAB3D-DD89-4EEB-93AB-EC1350477BBD}"/>
    <cellStyle name="40% - Ênfase6 2 2 2 2 2 4 2" xfId="27796" xr:uid="{E1E66CC6-85C4-4886-BAC7-E55B36607603}"/>
    <cellStyle name="40% - Ênfase6 2 2 2 2 2 5" xfId="20685" xr:uid="{30E33956-4AB2-44AA-9807-E7F26BA7B5DE}"/>
    <cellStyle name="40% - Ênfase6 2 2 2 2 3" xfId="10442" xr:uid="{319E3683-3B37-4FCF-9B26-615FE005C8FE}"/>
    <cellStyle name="40% - Ênfase6 2 2 2 2 3 2" xfId="13418" xr:uid="{45D285C3-0D2B-42C8-987B-F61CFB839815}"/>
    <cellStyle name="40% - Ênfase6 2 2 2 2 3 2 2" xfId="24485" xr:uid="{2C436FB4-FEAC-43C7-842E-E47FE7275BAC}"/>
    <cellStyle name="40% - Ênfase6 2 2 2 2 3 3" xfId="21895" xr:uid="{5177C5BD-5A01-4AF1-9588-6502A7119762}"/>
    <cellStyle name="40% - Ênfase6 2 2 2 2 4" xfId="12438" xr:uid="{2BB4DC5B-5E27-4A95-8B3D-23ABB14A561B}"/>
    <cellStyle name="40% - Ênfase6 2 2 2 2 4 2" xfId="23553" xr:uid="{22C89A24-C560-4E34-8764-96D7F4BD6F7A}"/>
    <cellStyle name="40% - Ênfase6 2 2 2 2 5" xfId="16162" xr:uid="{A8B960EC-C2C9-4FBF-A2DF-DC903435FFDA}"/>
    <cellStyle name="40% - Ênfase6 2 2 2 2 5 2" xfId="27056" xr:uid="{8DA431A2-2158-4C94-AD34-03360046FD12}"/>
    <cellStyle name="40% - Ênfase6 2 2 2 2 6" xfId="19937" xr:uid="{B96C8CA8-D1D4-46D0-997F-A06B46EF088D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2 2" xfId="22916" xr:uid="{8102AAEE-3ECE-4B13-9C9B-D33AEF918117}"/>
    <cellStyle name="40% - Ênfase6 2 2 2 3 2 3" xfId="14837" xr:uid="{553724FC-8954-4060-B15C-DFE44362241A}"/>
    <cellStyle name="40% - Ênfase6 2 2 2 3 2 3 2" xfId="25902" xr:uid="{8952C82D-124F-454E-A970-6B84F57DC715}"/>
    <cellStyle name="40% - Ênfase6 2 2 2 3 2 4" xfId="17264" xr:uid="{B8F77FDF-3A58-4897-BBC7-C3628038FDA1}"/>
    <cellStyle name="40% - Ênfase6 2 2 2 3 2 4 2" xfId="28078" xr:uid="{12D94C0A-4707-4B5C-8B50-B841A063133F}"/>
    <cellStyle name="40% - Ênfase6 2 2 2 3 2 5" xfId="20967" xr:uid="{161B5B68-76AD-4BE2-ACE1-61947295568E}"/>
    <cellStyle name="40% - Ênfase6 2 2 2 3 3" xfId="10443" xr:uid="{CAC60C9A-D6A8-4673-9326-21EC81134975}"/>
    <cellStyle name="40% - Ênfase6 2 2 2 3 3 2" xfId="13700" xr:uid="{5D687816-46E2-4153-9618-66DFDB029EE5}"/>
    <cellStyle name="40% - Ênfase6 2 2 2 3 3 2 2" xfId="24767" xr:uid="{73653D44-084D-4A43-9487-777C3D3FB1E9}"/>
    <cellStyle name="40% - Ênfase6 2 2 2 3 3 3" xfId="21896" xr:uid="{C8CDA7B7-FE5B-40B4-A1CE-042378C5B1A5}"/>
    <cellStyle name="40% - Ênfase6 2 2 2 3 4" xfId="12720" xr:uid="{D2908BA0-C75C-4E98-8600-6D3E9411CD57}"/>
    <cellStyle name="40% - Ênfase6 2 2 2 3 4 2" xfId="23835" xr:uid="{439953D6-9F51-4220-8FAA-62E55B3F434A}"/>
    <cellStyle name="40% - Ênfase6 2 2 2 3 5" xfId="16163" xr:uid="{04522CE1-2F5A-470E-B08B-C0E62CA1C5DF}"/>
    <cellStyle name="40% - Ênfase6 2 2 2 3 5 2" xfId="27057" xr:uid="{7E60F411-6775-4B18-BBE9-6B8817BF15ED}"/>
    <cellStyle name="40% - Ênfase6 2 2 2 3 6" xfId="19938" xr:uid="{4B4427A8-0D82-41A0-8787-5FD1F7480FB8}"/>
    <cellStyle name="40% - Ênfase6 2 2 2 4" xfId="8917" xr:uid="{82E86782-62EB-4A8C-A7AF-CB6985922B37}"/>
    <cellStyle name="40% - Ênfase6 2 2 2 4 2" xfId="10896" xr:uid="{07D9D6C5-14B6-49A5-B83F-D925E3991EC3}"/>
    <cellStyle name="40% - Ênfase6 2 2 2 4 2 2" xfId="22352" xr:uid="{AA6CE0F6-7142-4DD6-B235-1BFE9222A0CB}"/>
    <cellStyle name="40% - Ênfase6 2 2 2 4 3" xfId="14259" xr:uid="{4FFCD8BF-DDE4-441B-A9DF-62A11DD8693D}"/>
    <cellStyle name="40% - Ênfase6 2 2 2 4 3 2" xfId="25324" xr:uid="{C14C728A-1D7A-462C-B7F1-6DC296F73D03}"/>
    <cellStyle name="40% - Ênfase6 2 2 2 4 4" xfId="16700" xr:uid="{25F24377-40F1-4CE6-897F-803D31961448}"/>
    <cellStyle name="40% - Ênfase6 2 2 2 4 4 2" xfId="27514" xr:uid="{B5A28BA1-189B-452F-BFD7-82B359D10AEC}"/>
    <cellStyle name="40% - Ênfase6 2 2 2 4 5" xfId="20403" xr:uid="{1AFB03BF-95DB-4A82-9D99-2B15F0D7752D}"/>
    <cellStyle name="40% - Ênfase6 2 2 2 5" xfId="10441" xr:uid="{2F27CB57-D35D-464A-831F-A699A02C2824}"/>
    <cellStyle name="40% - Ênfase6 2 2 2 5 2" xfId="13122" xr:uid="{C8B46AFB-6336-48F6-8D72-06968568100E}"/>
    <cellStyle name="40% - Ênfase6 2 2 2 5 2 2" xfId="24189" xr:uid="{D8E6ED86-6653-424B-A16D-D9ADF99A0481}"/>
    <cellStyle name="40% - Ênfase6 2 2 2 5 3" xfId="21894" xr:uid="{29B59D21-0B3D-4E2D-823D-22B93B3C0009}"/>
    <cellStyle name="40% - Ênfase6 2 2 2 6" xfId="12156" xr:uid="{DEAFAFEB-3D3B-48A1-8A22-68A73A89CB8D}"/>
    <cellStyle name="40% - Ênfase6 2 2 2 6 2" xfId="23271" xr:uid="{A2701B3E-FCCA-4234-8597-CC9FA9B864A5}"/>
    <cellStyle name="40% - Ênfase6 2 2 2 7" xfId="16161" xr:uid="{6FF39564-A05C-4BFB-B69E-A6B4B9379F4A}"/>
    <cellStyle name="40% - Ênfase6 2 2 2 7 2" xfId="27055" xr:uid="{156B14C9-AEDA-4F0F-80DD-ECF6224C9367}"/>
    <cellStyle name="40% - Ênfase6 2 2 2 8" xfId="19936" xr:uid="{ECDB6910-2CED-469C-8FAA-7CAABA7ABA56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2 2" xfId="22465" xr:uid="{CDC128CF-0F86-44E7-8956-8D496CFFC6E4}"/>
    <cellStyle name="40% - Ênfase6 2 2 3 2 3" xfId="14382" xr:uid="{6AC36914-E401-4B81-971C-F55FC8B8A59A}"/>
    <cellStyle name="40% - Ênfase6 2 2 3 2 3 2" xfId="25447" xr:uid="{01527059-8A0D-487E-BA8B-7BFF25D06FB7}"/>
    <cellStyle name="40% - Ênfase6 2 2 3 2 4" xfId="16813" xr:uid="{8EF68E18-AC2A-46AB-82B4-D14AEB7FE424}"/>
    <cellStyle name="40% - Ênfase6 2 2 3 2 4 2" xfId="27627" xr:uid="{645B2201-7D7C-4DAB-8F79-CA00F85DEA8E}"/>
    <cellStyle name="40% - Ênfase6 2 2 3 2 5" xfId="20516" xr:uid="{C6D7EB84-64D8-4D16-B0E8-C86BAC7094BB}"/>
    <cellStyle name="40% - Ênfase6 2 2 3 3" xfId="10444" xr:uid="{55035BB9-3605-4019-94AC-F27255333E7B}"/>
    <cellStyle name="40% - Ênfase6 2 2 3 3 2" xfId="13245" xr:uid="{02FB175B-6994-4528-A4E7-6548DA56A9A0}"/>
    <cellStyle name="40% - Ênfase6 2 2 3 3 2 2" xfId="24312" xr:uid="{B029A387-DDD1-4879-9623-7ECBF77DE704}"/>
    <cellStyle name="40% - Ênfase6 2 2 3 3 3" xfId="21897" xr:uid="{D3706E55-84E9-468E-B195-EF21A0F615DE}"/>
    <cellStyle name="40% - Ênfase6 2 2 3 4" xfId="12269" xr:uid="{2DA14DE9-35D1-4DB3-B027-1A67BC40B9B2}"/>
    <cellStyle name="40% - Ênfase6 2 2 3 4 2" xfId="23384" xr:uid="{64ADF866-2436-4326-82A1-D7812C0F9CB6}"/>
    <cellStyle name="40% - Ênfase6 2 2 3 5" xfId="16164" xr:uid="{10CACAEA-ED89-4304-BDF6-5D7BF736A720}"/>
    <cellStyle name="40% - Ênfase6 2 2 3 5 2" xfId="27058" xr:uid="{EE34162F-8109-4BB9-8DAE-D279B8DB779D}"/>
    <cellStyle name="40% - Ênfase6 2 2 3 6" xfId="19939" xr:uid="{C4867E19-A61E-428B-8F18-CCE7956C1A8E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2 2" xfId="22747" xr:uid="{2C48CF42-F904-4334-B9C4-F4E675E39EDB}"/>
    <cellStyle name="40% - Ênfase6 2 2 4 2 3" xfId="14668" xr:uid="{175C7D92-D9FA-4C30-8CDF-A3793548AB3B}"/>
    <cellStyle name="40% - Ênfase6 2 2 4 2 3 2" xfId="25733" xr:uid="{4332183B-05A9-4963-A123-3F05A7C010C8}"/>
    <cellStyle name="40% - Ênfase6 2 2 4 2 4" xfId="17095" xr:uid="{E3E96C56-7960-4FE6-B874-5B871DB0437A}"/>
    <cellStyle name="40% - Ênfase6 2 2 4 2 4 2" xfId="27909" xr:uid="{92EC4DB4-AD5D-4116-B6E8-52B380865C2D}"/>
    <cellStyle name="40% - Ênfase6 2 2 4 2 5" xfId="20798" xr:uid="{94FF9149-A1D1-48CF-80E2-821292D23D11}"/>
    <cellStyle name="40% - Ênfase6 2 2 4 3" xfId="10445" xr:uid="{0648AEB6-EFF6-4236-B8F0-B5ECD3DB81EB}"/>
    <cellStyle name="40% - Ênfase6 2 2 4 3 2" xfId="13531" xr:uid="{3F4BD3A6-CA50-4F34-BCB8-5ACB82F072E5}"/>
    <cellStyle name="40% - Ênfase6 2 2 4 3 2 2" xfId="24598" xr:uid="{13172E02-379A-43E4-A807-BA243E2ACFA6}"/>
    <cellStyle name="40% - Ênfase6 2 2 4 3 3" xfId="21898" xr:uid="{C17C121A-4FFF-49B5-B83E-024C8043BB03}"/>
    <cellStyle name="40% - Ênfase6 2 2 4 4" xfId="12551" xr:uid="{343D1421-C732-4FFD-BA49-839BE64901C1}"/>
    <cellStyle name="40% - Ênfase6 2 2 4 4 2" xfId="23666" xr:uid="{6D2D884B-577D-4373-906D-62DAE875B18C}"/>
    <cellStyle name="40% - Ênfase6 2 2 4 5" xfId="16165" xr:uid="{1924CC41-0F19-4725-A92C-91EDD6512FAA}"/>
    <cellStyle name="40% - Ênfase6 2 2 4 5 2" xfId="27059" xr:uid="{3447CCC8-7CE5-4795-AB43-092527C912BE}"/>
    <cellStyle name="40% - Ênfase6 2 2 4 6" xfId="19940" xr:uid="{6F9FCC2C-D421-4F88-9351-C77E74AD4276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2 2" xfId="23029" xr:uid="{AD6B2672-91BE-4F73-A531-8D0736459D99}"/>
    <cellStyle name="40% - Ênfase6 2 2 5 2 3" xfId="14950" xr:uid="{E5B9BCC3-FA89-4056-8B82-731459005546}"/>
    <cellStyle name="40% - Ênfase6 2 2 5 2 3 2" xfId="26015" xr:uid="{E1A924B0-8D28-4B86-B3BC-C598E1E43EE1}"/>
    <cellStyle name="40% - Ênfase6 2 2 5 2 4" xfId="17377" xr:uid="{3D5C815C-4E28-4DF8-BF00-B169496AD319}"/>
    <cellStyle name="40% - Ênfase6 2 2 5 2 4 2" xfId="28191" xr:uid="{22136D9F-77BF-49D0-BFFA-1C41BD0B4252}"/>
    <cellStyle name="40% - Ênfase6 2 2 5 2 5" xfId="21080" xr:uid="{0B83A1C4-57B1-4A42-9297-2BDDFFF0F12C}"/>
    <cellStyle name="40% - Ênfase6 2 2 5 3" xfId="10446" xr:uid="{0A13EC12-6BA6-4A4A-9A77-E51C8B066ADC}"/>
    <cellStyle name="40% - Ênfase6 2 2 5 3 2" xfId="13813" xr:uid="{A458606E-160E-4ABD-B1C7-9DA70518A0D3}"/>
    <cellStyle name="40% - Ênfase6 2 2 5 3 2 2" xfId="24880" xr:uid="{B1D42F44-E69C-40C5-B8AD-A04F9C84B6A9}"/>
    <cellStyle name="40% - Ênfase6 2 2 5 3 3" xfId="21899" xr:uid="{BF1FFEDF-C15D-47B2-A305-96D9C17B2E4C}"/>
    <cellStyle name="40% - Ênfase6 2 2 5 4" xfId="12833" xr:uid="{F346CE40-CB28-42EB-A27E-413B9C71EFA9}"/>
    <cellStyle name="40% - Ênfase6 2 2 5 4 2" xfId="23948" xr:uid="{4533B683-2DF9-45ED-A0A6-E4628CE15FB4}"/>
    <cellStyle name="40% - Ênfase6 2 2 5 5" xfId="16166" xr:uid="{AB88C290-3D1F-4531-AC92-057D2817A1F8}"/>
    <cellStyle name="40% - Ênfase6 2 2 5 5 2" xfId="27060" xr:uid="{02D284E4-4D48-49FE-8A6D-675905ED90C7}"/>
    <cellStyle name="40% - Ênfase6 2 2 5 6" xfId="19941" xr:uid="{B8D71564-92C4-45C3-B040-273323D324B5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2 2 2" xfId="26162" xr:uid="{E9A271CC-A7FE-493E-8035-DF44E1F0B3D1}"/>
    <cellStyle name="40% - Ênfase6 2 2 6 2 3" xfId="22183" xr:uid="{830A9EEB-C419-48B6-A493-B5DA5FE7D7AB}"/>
    <cellStyle name="40% - Ênfase6 2 2 6 3" xfId="13962" xr:uid="{118508E8-0DD0-4C20-BF23-DD3512817A7D}"/>
    <cellStyle name="40% - Ênfase6 2 2 6 3 2" xfId="25027" xr:uid="{41B270F5-7B67-4CA6-B11C-39574E4CF9C0}"/>
    <cellStyle name="40% - Ênfase6 2 2 6 4" xfId="16531" xr:uid="{3F970120-EC35-412B-892A-809328B930E5}"/>
    <cellStyle name="40% - Ênfase6 2 2 6 4 2" xfId="27345" xr:uid="{959147A4-E33E-49CD-B1CF-88B8DB41660A}"/>
    <cellStyle name="40% - Ênfase6 2 2 6 5" xfId="20234" xr:uid="{6AA080EF-8A7C-49F3-96AC-727A25DC1069}"/>
    <cellStyle name="40% - Ênfase6 2 2 7" xfId="10440" xr:uid="{741CF1C8-F705-485E-ADAA-E00439BF23B6}"/>
    <cellStyle name="40% - Ênfase6 2 2 7 2" xfId="14086" xr:uid="{6B55AA95-C36B-441B-AD11-79011DB0ACA0}"/>
    <cellStyle name="40% - Ênfase6 2 2 7 2 2" xfId="25151" xr:uid="{195BF3B3-7ECD-4FAD-ACB3-B88FD0891B84}"/>
    <cellStyle name="40% - Ênfase6 2 2 7 3" xfId="21893" xr:uid="{47373707-C6A9-4E09-97E3-75285CA487E2}"/>
    <cellStyle name="40% - Ênfase6 2 2 8" xfId="12947" xr:uid="{6D0C2AB7-AD24-4A72-9E48-EDA7048AC4CC}"/>
    <cellStyle name="40% - Ênfase6 2 2 8 2" xfId="24016" xr:uid="{5F475DB1-AF07-48DB-B016-B468B0D7D52A}"/>
    <cellStyle name="40% - Ênfase6 2 2 9" xfId="11906" xr:uid="{6A420D60-1455-46B3-9825-E43906930927}"/>
    <cellStyle name="40% - Ênfase6 2 2 9 2" xfId="23097" xr:uid="{DE89AEF3-A2C7-46C6-9579-575212E63C40}"/>
    <cellStyle name="40% - Ênfase6 2 3" xfId="7663" xr:uid="{FE52D5B4-1FDA-4DEB-9D16-4B1EA640F043}"/>
    <cellStyle name="40% - Ênfase6 2 3 10" xfId="19942" xr:uid="{960C87A0-CAD8-4798-9D71-6F77F51B6624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2 2" xfId="22690" xr:uid="{106267DB-A54A-4B66-A141-13696CC96298}"/>
    <cellStyle name="40% - Ênfase6 2 3 2 2 2 3" xfId="14611" xr:uid="{C3A39B1B-8196-4935-8C5E-C9A590512CA7}"/>
    <cellStyle name="40% - Ênfase6 2 3 2 2 2 3 2" xfId="25676" xr:uid="{BA5D15A5-4698-4961-93B5-38DF21A6241F}"/>
    <cellStyle name="40% - Ênfase6 2 3 2 2 2 4" xfId="17038" xr:uid="{49772699-8D3F-44D6-9F9E-3D2A533954B6}"/>
    <cellStyle name="40% - Ênfase6 2 3 2 2 2 4 2" xfId="27852" xr:uid="{0D68D06C-A381-4BF5-89C4-B08F9A2AE84C}"/>
    <cellStyle name="40% - Ênfase6 2 3 2 2 2 5" xfId="20741" xr:uid="{1A33EF2C-9B7E-4854-BDD9-B05DAC4B4CC3}"/>
    <cellStyle name="40% - Ênfase6 2 3 2 2 3" xfId="10449" xr:uid="{33043345-3B7F-4EB0-B756-40384F13D5BB}"/>
    <cellStyle name="40% - Ênfase6 2 3 2 2 3 2" xfId="13474" xr:uid="{C137ABD3-4358-4E5A-95FC-F53E12C7ECEB}"/>
    <cellStyle name="40% - Ênfase6 2 3 2 2 3 2 2" xfId="24541" xr:uid="{6471F7A1-7247-4689-A63D-16C6FCDCDE4D}"/>
    <cellStyle name="40% - Ênfase6 2 3 2 2 3 3" xfId="21902" xr:uid="{8BC345BC-4EA8-4410-A39A-60F1E3A01375}"/>
    <cellStyle name="40% - Ênfase6 2 3 2 2 4" xfId="12494" xr:uid="{7A85350D-066E-4211-98B8-8D5619D07AD7}"/>
    <cellStyle name="40% - Ênfase6 2 3 2 2 4 2" xfId="23609" xr:uid="{7EA4AE2C-18BA-4A2F-B2EF-A9207A9F00DC}"/>
    <cellStyle name="40% - Ênfase6 2 3 2 2 5" xfId="16169" xr:uid="{2E49B998-C14A-4FDB-A59B-04E06984818D}"/>
    <cellStyle name="40% - Ênfase6 2 3 2 2 5 2" xfId="27063" xr:uid="{0BD5C87E-6C46-47B3-B349-11F363C349C1}"/>
    <cellStyle name="40% - Ênfase6 2 3 2 2 6" xfId="19944" xr:uid="{CF3BDED9-6593-4AA7-A888-DA73A6AF59C4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2 2" xfId="22972" xr:uid="{0159179B-0F03-4ECC-BFDD-EBEFB7E7068F}"/>
    <cellStyle name="40% - Ênfase6 2 3 2 3 2 3" xfId="14893" xr:uid="{954FE37C-B393-420E-9802-985470B65B08}"/>
    <cellStyle name="40% - Ênfase6 2 3 2 3 2 3 2" xfId="25958" xr:uid="{ECBD3B5B-A999-4EB1-AFE2-F93CC42D9CA0}"/>
    <cellStyle name="40% - Ênfase6 2 3 2 3 2 4" xfId="17320" xr:uid="{047A5BAC-63C4-4922-89C3-683BDCE4B8C7}"/>
    <cellStyle name="40% - Ênfase6 2 3 2 3 2 4 2" xfId="28134" xr:uid="{8866903B-6D60-4F83-A26F-8EA3B5FACFB9}"/>
    <cellStyle name="40% - Ênfase6 2 3 2 3 2 5" xfId="21023" xr:uid="{C8188E8D-AED4-40E9-BD50-7F706B4B8154}"/>
    <cellStyle name="40% - Ênfase6 2 3 2 3 3" xfId="10450" xr:uid="{C52826E8-316F-4F07-A1CC-A088FF2A86E9}"/>
    <cellStyle name="40% - Ênfase6 2 3 2 3 3 2" xfId="13756" xr:uid="{653A550E-847D-4FBC-9B32-6BC636156EA1}"/>
    <cellStyle name="40% - Ênfase6 2 3 2 3 3 2 2" xfId="24823" xr:uid="{E327D718-75CD-4C92-A31F-7D1F73F12F70}"/>
    <cellStyle name="40% - Ênfase6 2 3 2 3 3 3" xfId="21903" xr:uid="{4EC67CCD-9646-4C46-8810-0C5AE309BE8B}"/>
    <cellStyle name="40% - Ênfase6 2 3 2 3 4" xfId="12776" xr:uid="{A2ECC925-F990-403F-8889-C4DA6DB68468}"/>
    <cellStyle name="40% - Ênfase6 2 3 2 3 4 2" xfId="23891" xr:uid="{1D0AE533-59F9-430F-B9A5-22384B99CC91}"/>
    <cellStyle name="40% - Ênfase6 2 3 2 3 5" xfId="16170" xr:uid="{CB078FB7-72BE-42B4-96FE-B0C475D6D2AE}"/>
    <cellStyle name="40% - Ênfase6 2 3 2 3 5 2" xfId="27064" xr:uid="{867DAFB3-16C0-48C8-B586-3E6B0773EED5}"/>
    <cellStyle name="40% - Ênfase6 2 3 2 3 6" xfId="19945" xr:uid="{76428544-7A60-4DA4-AF78-B8420E92F9BA}"/>
    <cellStyle name="40% - Ênfase6 2 3 2 4" xfId="8973" xr:uid="{1EFE174B-2428-4E2D-B69D-0F7ECE797F47}"/>
    <cellStyle name="40% - Ênfase6 2 3 2 4 2" xfId="10952" xr:uid="{C34F78CF-B697-44DD-8DDA-271F0F47CF6F}"/>
    <cellStyle name="40% - Ênfase6 2 3 2 4 2 2" xfId="22408" xr:uid="{262BBDD9-1B57-4DC6-ADA8-80B4E3A466FD}"/>
    <cellStyle name="40% - Ênfase6 2 3 2 4 3" xfId="14315" xr:uid="{F9BB802B-4552-4CD4-9442-D1803940FF15}"/>
    <cellStyle name="40% - Ênfase6 2 3 2 4 3 2" xfId="25380" xr:uid="{46A1C38A-D3E0-4BAD-9D96-40E8AF8A01FD}"/>
    <cellStyle name="40% - Ênfase6 2 3 2 4 4" xfId="16756" xr:uid="{E675D742-E54C-45B5-9913-C5DEB320DE10}"/>
    <cellStyle name="40% - Ênfase6 2 3 2 4 4 2" xfId="27570" xr:uid="{0B716F31-ED7F-416B-A76F-A1CA45C8CB21}"/>
    <cellStyle name="40% - Ênfase6 2 3 2 4 5" xfId="20459" xr:uid="{39EE41B4-DD56-496C-9E79-A3A16655C444}"/>
    <cellStyle name="40% - Ênfase6 2 3 2 5" xfId="10448" xr:uid="{0292B207-F33D-47E4-9295-58DD42D8E002}"/>
    <cellStyle name="40% - Ênfase6 2 3 2 5 2" xfId="13178" xr:uid="{87240818-65AC-4099-B949-5F57A87A66A4}"/>
    <cellStyle name="40% - Ênfase6 2 3 2 5 2 2" xfId="24245" xr:uid="{7DF04EE8-750D-445B-8E05-978A44196C18}"/>
    <cellStyle name="40% - Ênfase6 2 3 2 5 3" xfId="21901" xr:uid="{C984FA16-87AF-4209-B805-5441F5145DFB}"/>
    <cellStyle name="40% - Ênfase6 2 3 2 6" xfId="12212" xr:uid="{0827D845-3815-40E7-A865-6E1890E86FE6}"/>
    <cellStyle name="40% - Ênfase6 2 3 2 6 2" xfId="23327" xr:uid="{15EBE9EF-9609-4E8C-B36E-E3025DC6624E}"/>
    <cellStyle name="40% - Ênfase6 2 3 2 7" xfId="16168" xr:uid="{C0AA9036-9CD2-4C2E-BCBC-9E4A126EF5C7}"/>
    <cellStyle name="40% - Ênfase6 2 3 2 7 2" xfId="27062" xr:uid="{D08A1EA4-D842-4630-A402-44B5D2FBFF40}"/>
    <cellStyle name="40% - Ênfase6 2 3 2 8" xfId="19943" xr:uid="{B0E36225-E441-4843-96EE-480F45D0718A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2 2" xfId="22521" xr:uid="{0AFB381C-0BCF-431E-8E36-B124E7E504DD}"/>
    <cellStyle name="40% - Ênfase6 2 3 3 2 3" xfId="14438" xr:uid="{63513389-2A84-450D-96C0-05C6C3E16DC9}"/>
    <cellStyle name="40% - Ênfase6 2 3 3 2 3 2" xfId="25503" xr:uid="{F8A7627F-D76F-4E9B-9BE1-8BF3DF458814}"/>
    <cellStyle name="40% - Ênfase6 2 3 3 2 4" xfId="16869" xr:uid="{DA63F0CC-3452-4450-8938-A573E7AE5DBB}"/>
    <cellStyle name="40% - Ênfase6 2 3 3 2 4 2" xfId="27683" xr:uid="{44B2AF27-0938-4D84-B4F2-C88BECE3172B}"/>
    <cellStyle name="40% - Ênfase6 2 3 3 2 5" xfId="20572" xr:uid="{80A74424-4ABD-4FD8-8846-D637A45D0CB1}"/>
    <cellStyle name="40% - Ênfase6 2 3 3 3" xfId="10451" xr:uid="{376F1D82-9350-4B54-8A03-AEA87E26FE2C}"/>
    <cellStyle name="40% - Ênfase6 2 3 3 3 2" xfId="13301" xr:uid="{94BF54C4-494E-4C38-AE5C-E5F52B8E9665}"/>
    <cellStyle name="40% - Ênfase6 2 3 3 3 2 2" xfId="24368" xr:uid="{F611B6A3-59D0-4759-B3FA-5C9DAB874737}"/>
    <cellStyle name="40% - Ênfase6 2 3 3 3 3" xfId="21904" xr:uid="{F35DF536-AD0D-4258-98E8-9BC2F1D2C31B}"/>
    <cellStyle name="40% - Ênfase6 2 3 3 4" xfId="12325" xr:uid="{0E4BD440-41B5-4E10-B47D-8425F08B115C}"/>
    <cellStyle name="40% - Ênfase6 2 3 3 4 2" xfId="23440" xr:uid="{CFB66B4D-0FF2-43E7-9782-87E3ED5EEE97}"/>
    <cellStyle name="40% - Ênfase6 2 3 3 5" xfId="16171" xr:uid="{C19D9D1C-05E4-434F-9EB7-7BA2516A12D5}"/>
    <cellStyle name="40% - Ênfase6 2 3 3 5 2" xfId="27065" xr:uid="{3753F2ED-96AC-4DCF-9701-F94FE828E0F2}"/>
    <cellStyle name="40% - Ênfase6 2 3 3 6" xfId="19946" xr:uid="{896CBBDC-BF19-4B6F-8E04-EDABEE812382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2 2" xfId="22803" xr:uid="{3540E430-B56E-4922-BF4E-24F4F04108B6}"/>
    <cellStyle name="40% - Ênfase6 2 3 4 2 3" xfId="14724" xr:uid="{B59AE65D-7FD5-413E-BD54-4F1CD9F988EA}"/>
    <cellStyle name="40% - Ênfase6 2 3 4 2 3 2" xfId="25789" xr:uid="{A9C278CA-A851-4DC7-9D4D-B22B1CA653A7}"/>
    <cellStyle name="40% - Ênfase6 2 3 4 2 4" xfId="17151" xr:uid="{BBB81563-ABA1-4C46-9698-67DAAD529C38}"/>
    <cellStyle name="40% - Ênfase6 2 3 4 2 4 2" xfId="27965" xr:uid="{D8113EA5-0DDD-4E76-BFB7-D1E1A2B8F876}"/>
    <cellStyle name="40% - Ênfase6 2 3 4 2 5" xfId="20854" xr:uid="{8EB780A0-F8AA-4639-A8F6-9B660C916869}"/>
    <cellStyle name="40% - Ênfase6 2 3 4 3" xfId="10452" xr:uid="{29655CEF-5030-4073-86ED-07166EC59BB9}"/>
    <cellStyle name="40% - Ênfase6 2 3 4 3 2" xfId="13587" xr:uid="{289B6D73-C719-486A-BA78-399293CB8F70}"/>
    <cellStyle name="40% - Ênfase6 2 3 4 3 2 2" xfId="24654" xr:uid="{0BC0A689-9A7B-4A26-9004-06DDCEBAEF62}"/>
    <cellStyle name="40% - Ênfase6 2 3 4 3 3" xfId="21905" xr:uid="{8463DB6B-3A88-41C1-B93A-DECBB19DFF71}"/>
    <cellStyle name="40% - Ênfase6 2 3 4 4" xfId="12607" xr:uid="{42DF138B-E754-4167-9695-B634E4392444}"/>
    <cellStyle name="40% - Ênfase6 2 3 4 4 2" xfId="23722" xr:uid="{37C28106-DD9A-41C8-B2EA-F3A5EF451305}"/>
    <cellStyle name="40% - Ênfase6 2 3 4 5" xfId="16172" xr:uid="{0F775606-A293-4543-A94B-FFA792E79480}"/>
    <cellStyle name="40% - Ênfase6 2 3 4 5 2" xfId="27066" xr:uid="{2AB879DD-9F84-4E50-8E93-86336208FF1A}"/>
    <cellStyle name="40% - Ênfase6 2 3 4 6" xfId="19947" xr:uid="{604DAFE4-D63C-42D0-8BD6-E83883F9D567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2 2 2" xfId="26218" xr:uid="{E8BC1196-478B-4517-AE70-E5739F876DBB}"/>
    <cellStyle name="40% - Ênfase6 2 3 5 2 3" xfId="22239" xr:uid="{4E0E91BA-DFD0-4F2F-8FA7-8A0CDDD67BB0}"/>
    <cellStyle name="40% - Ênfase6 2 3 5 3" xfId="14018" xr:uid="{2AE0CFA7-3B8F-459B-ABEB-65BC41C9E531}"/>
    <cellStyle name="40% - Ênfase6 2 3 5 3 2" xfId="25083" xr:uid="{6F742B73-7B6E-4B29-BB96-2D4CA34A76F4}"/>
    <cellStyle name="40% - Ênfase6 2 3 5 4" xfId="16587" xr:uid="{AB4CFFEE-C5AA-444E-9578-4DF92DB86CBE}"/>
    <cellStyle name="40% - Ênfase6 2 3 5 4 2" xfId="27401" xr:uid="{7669DB98-DE1B-4255-AE96-C4BBD7D603AA}"/>
    <cellStyle name="40% - Ênfase6 2 3 5 5" xfId="20290" xr:uid="{03D8596B-A958-4F72-9AD8-438EC857F231}"/>
    <cellStyle name="40% - Ênfase6 2 3 6" xfId="10447" xr:uid="{021BB756-F49F-4D99-B757-F76B8CD954EB}"/>
    <cellStyle name="40% - Ênfase6 2 3 6 2" xfId="14142" xr:uid="{A24CF7B3-49FE-40DC-97A0-9B20DBA2D488}"/>
    <cellStyle name="40% - Ênfase6 2 3 6 2 2" xfId="25207" xr:uid="{FB8B7DEE-8641-4AF1-BD4A-15DC183B1DAC}"/>
    <cellStyle name="40% - Ênfase6 2 3 6 3" xfId="21900" xr:uid="{89F5880D-7B2B-4213-959D-7BDF308A93F6}"/>
    <cellStyle name="40% - Ênfase6 2 3 7" xfId="13004" xr:uid="{A2B3BFED-D0A1-4570-8BFC-EDBF172FFA7B}"/>
    <cellStyle name="40% - Ênfase6 2 3 7 2" xfId="24072" xr:uid="{D85503D3-E58D-4010-9F8B-3604E3A47691}"/>
    <cellStyle name="40% - Ênfase6 2 3 8" xfId="11983" xr:uid="{678A7B55-70DB-475B-ADEF-CC19CB929E04}"/>
    <cellStyle name="40% - Ênfase6 2 3 8 2" xfId="23154" xr:uid="{D2B62168-E2DF-4376-8421-E8C071823CC8}"/>
    <cellStyle name="40% - Ênfase6 2 3 9" xfId="16167" xr:uid="{A65EE81E-05FC-4A26-8912-64371CD6E3FC}"/>
    <cellStyle name="40% - Ênfase6 2 3 9 2" xfId="27061" xr:uid="{B7CE21E8-6D11-404D-996D-C78D3F6241D6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2 2" xfId="22577" xr:uid="{3637BC6D-4A31-49A9-8F0E-F495BB13DF2F}"/>
    <cellStyle name="40% - Ênfase6 2 5 2 2 3" xfId="14494" xr:uid="{678A3597-98CE-4B07-80DB-36A924BFEBF5}"/>
    <cellStyle name="40% - Ênfase6 2 5 2 2 3 2" xfId="25559" xr:uid="{D5243C70-EF7C-489A-A299-AFB59C9C0B2F}"/>
    <cellStyle name="40% - Ênfase6 2 5 2 2 4" xfId="16925" xr:uid="{EEFCCC5A-6C72-4905-8F94-34D9282705B3}"/>
    <cellStyle name="40% - Ênfase6 2 5 2 2 4 2" xfId="27739" xr:uid="{3C96BD36-BA85-44A7-B5A9-FD34163210D6}"/>
    <cellStyle name="40% - Ênfase6 2 5 2 2 5" xfId="20628" xr:uid="{9650BC90-7911-444F-A0B9-7A41AD0B4644}"/>
    <cellStyle name="40% - Ênfase6 2 5 2 3" xfId="10454" xr:uid="{A0BE1BCB-B032-4C2F-900D-8BE210D50EBA}"/>
    <cellStyle name="40% - Ênfase6 2 5 2 3 2" xfId="13357" xr:uid="{E3B0392D-20C9-45F1-A4B0-EAEAAAA357F4}"/>
    <cellStyle name="40% - Ênfase6 2 5 2 3 2 2" xfId="24424" xr:uid="{9FC8B46F-29B7-43EE-B8B5-BBA58D6EF6BF}"/>
    <cellStyle name="40% - Ênfase6 2 5 2 3 3" xfId="21907" xr:uid="{1D4A26E4-7AB0-4673-8CE4-A33952A200FA}"/>
    <cellStyle name="40% - Ênfase6 2 5 2 4" xfId="12381" xr:uid="{9E7EDAD8-813F-467A-88D0-7DA1E8D9E07A}"/>
    <cellStyle name="40% - Ênfase6 2 5 2 4 2" xfId="23496" xr:uid="{D1671135-C970-4359-B2F3-04F87BFFD204}"/>
    <cellStyle name="40% - Ênfase6 2 5 2 5" xfId="16174" xr:uid="{1CDB76B7-5916-439A-AE1D-9688CE61CB0A}"/>
    <cellStyle name="40% - Ênfase6 2 5 2 5 2" xfId="27068" xr:uid="{36BCDE69-F07F-4969-AD5F-8965537A9EF1}"/>
    <cellStyle name="40% - Ênfase6 2 5 2 6" xfId="19949" xr:uid="{038B5EE0-E3C0-41E4-8154-262BDB9EEC2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2 2" xfId="22859" xr:uid="{A7A9F6B5-AEF0-4D73-86E6-52B4E9357FF6}"/>
    <cellStyle name="40% - Ênfase6 2 5 3 2 3" xfId="14780" xr:uid="{ECDD4E5B-98FC-44E6-9908-7A5087B38B9F}"/>
    <cellStyle name="40% - Ênfase6 2 5 3 2 3 2" xfId="25845" xr:uid="{423B4B6C-C744-45AA-B772-52F42FA96E56}"/>
    <cellStyle name="40% - Ênfase6 2 5 3 2 4" xfId="17207" xr:uid="{2471CBD1-0BC1-4063-A4D0-C0E9B50ECE0F}"/>
    <cellStyle name="40% - Ênfase6 2 5 3 2 4 2" xfId="28021" xr:uid="{75612B77-8E14-4626-8545-A23298251638}"/>
    <cellStyle name="40% - Ênfase6 2 5 3 2 5" xfId="20910" xr:uid="{B1404131-19B9-4D1D-8BFD-0B788D4A2F0C}"/>
    <cellStyle name="40% - Ênfase6 2 5 3 3" xfId="10455" xr:uid="{54CB169E-9F2D-4F67-84BA-A330D99ECA5C}"/>
    <cellStyle name="40% - Ênfase6 2 5 3 3 2" xfId="13643" xr:uid="{DA561333-F084-46A1-BB24-454F49302E16}"/>
    <cellStyle name="40% - Ênfase6 2 5 3 3 2 2" xfId="24710" xr:uid="{B47DA465-7C6A-4C4E-A9F5-70B2155BA239}"/>
    <cellStyle name="40% - Ênfase6 2 5 3 3 3" xfId="21908" xr:uid="{37BB3FA1-B02E-4B78-A621-D305C99A9AF6}"/>
    <cellStyle name="40% - Ênfase6 2 5 3 4" xfId="12663" xr:uid="{39FFE54A-F3DD-411F-B19E-275FD510522A}"/>
    <cellStyle name="40% - Ênfase6 2 5 3 4 2" xfId="23778" xr:uid="{D07398A5-5AC1-4C40-959C-9636F08CBABD}"/>
    <cellStyle name="40% - Ênfase6 2 5 3 5" xfId="16175" xr:uid="{91579CC3-81CE-4640-8021-49C221E9EA63}"/>
    <cellStyle name="40% - Ênfase6 2 5 3 5 2" xfId="27069" xr:uid="{880F50D3-8847-455F-8D21-52A31C5CAB0C}"/>
    <cellStyle name="40% - Ênfase6 2 5 3 6" xfId="19950" xr:uid="{62DE95DB-B050-4B17-9C0A-AA044A9384C8}"/>
    <cellStyle name="40% - Ênfase6 2 5 4" xfId="8859" xr:uid="{BE204F41-B25B-4ED6-A2E2-FF05C2720543}"/>
    <cellStyle name="40% - Ênfase6 2 5 4 2" xfId="10839" xr:uid="{F7704005-FD2E-4F59-BCA2-4337ECD6357A}"/>
    <cellStyle name="40% - Ênfase6 2 5 4 2 2" xfId="22295" xr:uid="{D21F96FF-73FA-49C5-A6A8-D1D46777CF00}"/>
    <cellStyle name="40% - Ênfase6 2 5 4 3" xfId="14198" xr:uid="{C9486DA8-B2AB-4245-87AF-7CD5659E1F86}"/>
    <cellStyle name="40% - Ênfase6 2 5 4 3 2" xfId="25263" xr:uid="{6CDFA170-2A83-449E-9F13-D42B6C23174A}"/>
    <cellStyle name="40% - Ênfase6 2 5 4 4" xfId="16643" xr:uid="{4DEBB70E-F651-472E-BB6C-BE6AFD8D8DB1}"/>
    <cellStyle name="40% - Ênfase6 2 5 4 4 2" xfId="27457" xr:uid="{E1ECAE5E-0A9F-445C-8807-D0C8313808D0}"/>
    <cellStyle name="40% - Ênfase6 2 5 4 5" xfId="20346" xr:uid="{272B83DA-197B-43CE-B008-5C10C949B348}"/>
    <cellStyle name="40% - Ênfase6 2 5 5" xfId="10453" xr:uid="{9223FD9C-62EB-4596-B6C2-073D5D8DEEE6}"/>
    <cellStyle name="40% - Ênfase6 2 5 5 2" xfId="13060" xr:uid="{279C9940-4F91-4C31-8C66-2EC63D230034}"/>
    <cellStyle name="40% - Ênfase6 2 5 5 2 2" xfId="24128" xr:uid="{527BB0C7-0B81-4D6F-921C-C6086CDAEA54}"/>
    <cellStyle name="40% - Ênfase6 2 5 5 3" xfId="21906" xr:uid="{578EF21A-8641-4B43-BB3D-E8CD592B1553}"/>
    <cellStyle name="40% - Ênfase6 2 5 6" xfId="12039" xr:uid="{4C54E51F-B492-4F19-9F80-6BC534B379D5}"/>
    <cellStyle name="40% - Ênfase6 2 5 6 2" xfId="23210" xr:uid="{9EDCFE3E-0D63-4625-8D42-CF9FF8C69189}"/>
    <cellStyle name="40% - Ênfase6 2 5 7" xfId="16173" xr:uid="{93E0851D-33A8-4C56-BF16-D3132B42FF45}"/>
    <cellStyle name="40% - Ênfase6 2 5 7 2" xfId="27067" xr:uid="{9546C39F-FBE6-46A5-BA14-E25C8A114904}"/>
    <cellStyle name="40% - Ênfase6 2 5 8" xfId="19948" xr:uid="{9A77B3CB-C5D9-42E6-9911-B1F588FC3EED}"/>
    <cellStyle name="40% - Ênfase6 2 6" xfId="13894" xr:uid="{75FEDE2D-5A24-40C1-8DB7-31E5BC949ADC}"/>
    <cellStyle name="40% - Ênfase6 2 6 2" xfId="15080" xr:uid="{42DA534D-8811-44E7-9724-F7E05FDA8057}"/>
    <cellStyle name="40% - Ênfase6 2 6 2 2" xfId="26094" xr:uid="{773935F8-1DA9-4A41-B29E-C473DFC041B7}"/>
    <cellStyle name="40% - Ênfase6 2 6 3" xfId="24959" xr:uid="{A82F3047-AC43-44FD-BA37-8A90D78AAC89}"/>
    <cellStyle name="40% - Ênfase6 3" xfId="7673" xr:uid="{D641A66F-2AC4-4BC4-8FF1-32C6A9E8FC7A}"/>
    <cellStyle name="40% - Ênfase6 3 10" xfId="12962" xr:uid="{4B10B056-570F-4C1B-A0BF-64285770737C}"/>
    <cellStyle name="40% - Ênfase6 3 10 2" xfId="24030" xr:uid="{532E1515-3087-49F7-BA2D-C570D287AAB1}"/>
    <cellStyle name="40% - Ênfase6 3 11" xfId="11941" xr:uid="{1EADB477-673B-4443-93B1-E2FD25F8B488}"/>
    <cellStyle name="40% - Ênfase6 3 11 2" xfId="23112" xr:uid="{81F8D041-9BB6-4A94-9944-7CEA31F127D0}"/>
    <cellStyle name="40% - Ênfase6 3 12" xfId="16176" xr:uid="{80055800-62A3-4465-AA41-BFD771D3C3DA}"/>
    <cellStyle name="40% - Ênfase6 3 12 2" xfId="27070" xr:uid="{AE81C2DE-A7BD-4618-AE2E-79280A14EBD6}"/>
    <cellStyle name="40% - Ênfase6 3 13" xfId="19951" xr:uid="{153A0061-DC32-45DA-A191-6871EC06AACA}"/>
    <cellStyle name="40% - Ênfase6 3 2" xfId="7674" xr:uid="{74C0165C-26D2-4F15-BE4C-8FCC4BEBFA7F}"/>
    <cellStyle name="40% - Ênfase6 3 2 10" xfId="19952" xr:uid="{63795581-5AB5-41FC-A7C2-D3E5B4C68BA7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2 2" xfId="22704" xr:uid="{753018C5-33D3-4A83-980A-1C588FAD4179}"/>
    <cellStyle name="40% - Ênfase6 3 2 2 2 2 3" xfId="14625" xr:uid="{EAEB3662-9D2D-4665-938E-B7A7F5FA9943}"/>
    <cellStyle name="40% - Ênfase6 3 2 2 2 2 3 2" xfId="25690" xr:uid="{F17061EA-8948-4366-A375-ECF6FFA4D287}"/>
    <cellStyle name="40% - Ênfase6 3 2 2 2 2 4" xfId="17052" xr:uid="{2240848C-4BBE-49CF-A038-E2D7DCA6C3FC}"/>
    <cellStyle name="40% - Ênfase6 3 2 2 2 2 4 2" xfId="27866" xr:uid="{08152089-F0E5-4479-980D-22B98AA42355}"/>
    <cellStyle name="40% - Ênfase6 3 2 2 2 2 5" xfId="20755" xr:uid="{B178D5D4-0106-400D-8639-62BA1FD03519}"/>
    <cellStyle name="40% - Ênfase6 3 2 2 2 3" xfId="10459" xr:uid="{01F8CAFC-6B02-4FE0-B50B-80B8977EB7B5}"/>
    <cellStyle name="40% - Ênfase6 3 2 2 2 3 2" xfId="13488" xr:uid="{DD2E5A6C-D9E0-4859-B093-7D0C3A24EECB}"/>
    <cellStyle name="40% - Ênfase6 3 2 2 2 3 2 2" xfId="24555" xr:uid="{C3EA535C-B787-4143-8D72-525602BCB863}"/>
    <cellStyle name="40% - Ênfase6 3 2 2 2 3 3" xfId="21912" xr:uid="{72F9B474-C86E-4A5D-B65E-229BFBE4D1CC}"/>
    <cellStyle name="40% - Ênfase6 3 2 2 2 4" xfId="12508" xr:uid="{9E8F44CC-36A0-40B8-860D-69679FB14C90}"/>
    <cellStyle name="40% - Ênfase6 3 2 2 2 4 2" xfId="23623" xr:uid="{95097748-7E42-43F7-95D4-33F0A4408C40}"/>
    <cellStyle name="40% - Ênfase6 3 2 2 2 5" xfId="16179" xr:uid="{FEA404C8-FC8B-4F4C-924A-2844882BD7CD}"/>
    <cellStyle name="40% - Ênfase6 3 2 2 2 5 2" xfId="27073" xr:uid="{37BA4C5A-B3A1-48C2-814D-0EF940668B1E}"/>
    <cellStyle name="40% - Ênfase6 3 2 2 2 6" xfId="19954" xr:uid="{54D7B45E-BBDC-4A9A-B390-82136469A4D5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2 2" xfId="22986" xr:uid="{A2BF3902-098D-4188-8E68-2793DB3FCB36}"/>
    <cellStyle name="40% - Ênfase6 3 2 2 3 2 3" xfId="14907" xr:uid="{96869673-EAD8-4234-89B0-45ECD7940D95}"/>
    <cellStyle name="40% - Ênfase6 3 2 2 3 2 3 2" xfId="25972" xr:uid="{66930FCB-230C-4B0F-81A0-B3ECB8124690}"/>
    <cellStyle name="40% - Ênfase6 3 2 2 3 2 4" xfId="17334" xr:uid="{245A6418-2EE0-4992-B94E-1C152E0AA599}"/>
    <cellStyle name="40% - Ênfase6 3 2 2 3 2 4 2" xfId="28148" xr:uid="{552C374C-F43E-4458-810A-7DC08BE7C8D8}"/>
    <cellStyle name="40% - Ênfase6 3 2 2 3 2 5" xfId="21037" xr:uid="{03069E7F-73C8-415D-8A21-18CB51FC75F1}"/>
    <cellStyle name="40% - Ênfase6 3 2 2 3 3" xfId="10460" xr:uid="{09C9D8E4-DC9B-48B7-BFC4-2292A8B40143}"/>
    <cellStyle name="40% - Ênfase6 3 2 2 3 3 2" xfId="13770" xr:uid="{CA43FD5D-490D-4736-9CC4-BA1816C40370}"/>
    <cellStyle name="40% - Ênfase6 3 2 2 3 3 2 2" xfId="24837" xr:uid="{6404B310-95DE-461E-90B7-446C980230EC}"/>
    <cellStyle name="40% - Ênfase6 3 2 2 3 3 3" xfId="21913" xr:uid="{51A5AB0F-D169-42EB-B935-F0217DF85ECD}"/>
    <cellStyle name="40% - Ênfase6 3 2 2 3 4" xfId="12790" xr:uid="{7E68E2E8-A0E0-4893-B84F-BFB3759EA8DA}"/>
    <cellStyle name="40% - Ênfase6 3 2 2 3 4 2" xfId="23905" xr:uid="{30D6CF65-147C-4C5F-BBAF-EA7F7FBAE8C5}"/>
    <cellStyle name="40% - Ênfase6 3 2 2 3 5" xfId="16180" xr:uid="{DEA51617-E308-4DFA-B452-CBEC013E3AD6}"/>
    <cellStyle name="40% - Ênfase6 3 2 2 3 5 2" xfId="27074" xr:uid="{577B8F6D-9E6B-41F3-9F1D-99CB7B95C601}"/>
    <cellStyle name="40% - Ênfase6 3 2 2 3 6" xfId="19955" xr:uid="{378D88C5-5AEB-4055-8A4C-906DE545127B}"/>
    <cellStyle name="40% - Ênfase6 3 2 2 4" xfId="8987" xr:uid="{5FE131D1-823B-42B7-88CA-027B35EE180F}"/>
    <cellStyle name="40% - Ênfase6 3 2 2 4 2" xfId="10966" xr:uid="{28250F45-1176-49D5-9B01-F3EE2679BF6D}"/>
    <cellStyle name="40% - Ênfase6 3 2 2 4 2 2" xfId="22422" xr:uid="{CADE3D1B-69D8-4464-9E06-7EEAE036891B}"/>
    <cellStyle name="40% - Ênfase6 3 2 2 4 3" xfId="14329" xr:uid="{7724D13C-4A2E-428C-BE77-45660C34AF6B}"/>
    <cellStyle name="40% - Ênfase6 3 2 2 4 3 2" xfId="25394" xr:uid="{161707C3-AC1E-4283-975B-499B13F5DC55}"/>
    <cellStyle name="40% - Ênfase6 3 2 2 4 4" xfId="16770" xr:uid="{CF4BB5DA-BBBD-4971-93A3-A66290E9DDF7}"/>
    <cellStyle name="40% - Ênfase6 3 2 2 4 4 2" xfId="27584" xr:uid="{23FE9FDD-B0AC-47FC-A05F-20796E9DDB02}"/>
    <cellStyle name="40% - Ênfase6 3 2 2 4 5" xfId="20473" xr:uid="{C57BE348-CAA3-4038-B806-00A05C7C7A5F}"/>
    <cellStyle name="40% - Ênfase6 3 2 2 5" xfId="10458" xr:uid="{0EDB4A94-8F93-4305-95A7-78076D3B0AFE}"/>
    <cellStyle name="40% - Ênfase6 3 2 2 5 2" xfId="13192" xr:uid="{1C4D9B76-560F-4753-AACC-6C961FDB4EF4}"/>
    <cellStyle name="40% - Ênfase6 3 2 2 5 2 2" xfId="24259" xr:uid="{77FE6978-6DFD-4A7B-AD0E-A30E8B02C881}"/>
    <cellStyle name="40% - Ênfase6 3 2 2 5 3" xfId="21911" xr:uid="{76DEAB55-857F-4577-BA08-B4D3894D6A1F}"/>
    <cellStyle name="40% - Ênfase6 3 2 2 6" xfId="12226" xr:uid="{0D4F1512-9559-4CF1-8BA0-09CD9F8A3944}"/>
    <cellStyle name="40% - Ênfase6 3 2 2 6 2" xfId="23341" xr:uid="{54C9F869-D413-4023-8B93-5A79037882BB}"/>
    <cellStyle name="40% - Ênfase6 3 2 2 7" xfId="16178" xr:uid="{4152BAF0-F265-4F2E-9ECE-3AEF56EFEA94}"/>
    <cellStyle name="40% - Ênfase6 3 2 2 7 2" xfId="27072" xr:uid="{02B2D1BE-40A6-4F0D-8DC6-A3710E9D6406}"/>
    <cellStyle name="40% - Ênfase6 3 2 2 8" xfId="19953" xr:uid="{43B8F21C-FB44-4A0D-8E86-53A1E191470A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2 2" xfId="22535" xr:uid="{4585D0DE-529A-47B4-88AE-496D0BF66CAE}"/>
    <cellStyle name="40% - Ênfase6 3 2 3 2 3" xfId="14452" xr:uid="{0C45DA93-AE32-4B7B-B5AC-C12EEEAC8902}"/>
    <cellStyle name="40% - Ênfase6 3 2 3 2 3 2" xfId="25517" xr:uid="{664AFEDD-7F4F-48C3-A77A-F51A5B14676C}"/>
    <cellStyle name="40% - Ênfase6 3 2 3 2 4" xfId="16883" xr:uid="{93B9B376-DE6E-4571-9EA0-7B0429BAD10B}"/>
    <cellStyle name="40% - Ênfase6 3 2 3 2 4 2" xfId="27697" xr:uid="{BCBBC76B-6FEE-4F49-A891-EC1768225389}"/>
    <cellStyle name="40% - Ênfase6 3 2 3 2 5" xfId="20586" xr:uid="{819B93F2-713E-4A90-95D2-89CB1D264C43}"/>
    <cellStyle name="40% - Ênfase6 3 2 3 3" xfId="10461" xr:uid="{47225D2D-2D32-49F5-97A6-46878116D3A1}"/>
    <cellStyle name="40% - Ênfase6 3 2 3 3 2" xfId="13315" xr:uid="{DE79F352-3CCB-4F4B-B14D-52831A304FD1}"/>
    <cellStyle name="40% - Ênfase6 3 2 3 3 2 2" xfId="24382" xr:uid="{7D21C65E-9862-47E2-8432-CE227D500038}"/>
    <cellStyle name="40% - Ênfase6 3 2 3 3 3" xfId="21914" xr:uid="{C979AA3E-3096-41DB-8A96-C2B1F8FBC080}"/>
    <cellStyle name="40% - Ênfase6 3 2 3 4" xfId="12339" xr:uid="{92F6EBD8-9016-4A1B-93FE-56C11838AA7D}"/>
    <cellStyle name="40% - Ênfase6 3 2 3 4 2" xfId="23454" xr:uid="{E751CCF4-3A06-4BB4-A2E3-587E5260E618}"/>
    <cellStyle name="40% - Ênfase6 3 2 3 5" xfId="16181" xr:uid="{62CF52A1-C3A3-4F2C-B60E-D2498743D0A4}"/>
    <cellStyle name="40% - Ênfase6 3 2 3 5 2" xfId="27075" xr:uid="{EE84A99F-98DA-4986-B649-643DD5EE8863}"/>
    <cellStyle name="40% - Ênfase6 3 2 3 6" xfId="19956" xr:uid="{1FE7D6EF-634A-4101-A23F-97625850B895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2 2" xfId="22817" xr:uid="{1AA7BA25-6FDF-486F-9412-7BF011C27E77}"/>
    <cellStyle name="40% - Ênfase6 3 2 4 2 3" xfId="14738" xr:uid="{78AFBDF0-2BBD-4EA2-AFED-9085FF80E7C9}"/>
    <cellStyle name="40% - Ênfase6 3 2 4 2 3 2" xfId="25803" xr:uid="{7E78F009-E45C-4BD8-9669-3F0B86873A7E}"/>
    <cellStyle name="40% - Ênfase6 3 2 4 2 4" xfId="17165" xr:uid="{11626B6F-3637-4F6D-B27D-8F51BF629640}"/>
    <cellStyle name="40% - Ênfase6 3 2 4 2 4 2" xfId="27979" xr:uid="{18DF6A7F-DA10-4F75-BDD5-27C0853228E5}"/>
    <cellStyle name="40% - Ênfase6 3 2 4 2 5" xfId="20868" xr:uid="{F07A5EFF-7181-4004-9E1A-83F086F46581}"/>
    <cellStyle name="40% - Ênfase6 3 2 4 3" xfId="10462" xr:uid="{FFA4C13B-AE66-4B8C-A5E8-869755E5CBAA}"/>
    <cellStyle name="40% - Ênfase6 3 2 4 3 2" xfId="13601" xr:uid="{29D9AB88-2E58-4109-B753-9A2CD8A17160}"/>
    <cellStyle name="40% - Ênfase6 3 2 4 3 2 2" xfId="24668" xr:uid="{6F04DB61-6A56-4CE9-8C90-F491CFBD3D60}"/>
    <cellStyle name="40% - Ênfase6 3 2 4 3 3" xfId="21915" xr:uid="{4D68FB35-354C-4E93-A8EA-817F85F2A2FF}"/>
    <cellStyle name="40% - Ênfase6 3 2 4 4" xfId="12621" xr:uid="{F319676B-3BB4-40BE-A7F3-BA0F1FBD9F98}"/>
    <cellStyle name="40% - Ênfase6 3 2 4 4 2" xfId="23736" xr:uid="{3481EFB8-F4B5-47FD-856A-500663834BB4}"/>
    <cellStyle name="40% - Ênfase6 3 2 4 5" xfId="16182" xr:uid="{157FB6E7-C280-49B4-84F4-118FF8EE5DC2}"/>
    <cellStyle name="40% - Ênfase6 3 2 4 5 2" xfId="27076" xr:uid="{A1522DBD-5F44-4D8C-9C17-D0982AFBDEDB}"/>
    <cellStyle name="40% - Ênfase6 3 2 4 6" xfId="19957" xr:uid="{3AA90AE2-D0F7-4B8D-83D7-3C974DE639D6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2 2 2" xfId="26232" xr:uid="{1272960F-F0E8-44F7-A240-DEFE3765F50A}"/>
    <cellStyle name="40% - Ênfase6 3 2 5 2 3" xfId="22253" xr:uid="{78FA1041-AA7B-419C-9ACA-0939DC5EED1B}"/>
    <cellStyle name="40% - Ênfase6 3 2 5 3" xfId="14032" xr:uid="{3FCEC0DA-1873-4C6B-8833-F6550C826E96}"/>
    <cellStyle name="40% - Ênfase6 3 2 5 3 2" xfId="25097" xr:uid="{B6FB764F-263C-43A2-A8AE-BAA536B36FA5}"/>
    <cellStyle name="40% - Ênfase6 3 2 5 4" xfId="16601" xr:uid="{A2880478-AAF8-4733-9301-DCE50DAB4339}"/>
    <cellStyle name="40% - Ênfase6 3 2 5 4 2" xfId="27415" xr:uid="{F9D21591-6D0D-448B-A124-5282848C16F7}"/>
    <cellStyle name="40% - Ênfase6 3 2 5 5" xfId="20304" xr:uid="{29255EE1-A709-437B-A8AC-7BF5A44A5D7D}"/>
    <cellStyle name="40% - Ênfase6 3 2 6" xfId="10457" xr:uid="{85823377-A11C-4D46-88CE-DC7D630D9767}"/>
    <cellStyle name="40% - Ênfase6 3 2 6 2" xfId="14156" xr:uid="{35515DB8-24EC-4412-8CD7-AF7C4CB1CCC6}"/>
    <cellStyle name="40% - Ênfase6 3 2 6 2 2" xfId="25221" xr:uid="{40EC43AF-01BE-462E-A08B-B6A953D95793}"/>
    <cellStyle name="40% - Ênfase6 3 2 6 3" xfId="21910" xr:uid="{B3F8DE6A-D7DE-4901-8ACB-AC3B0AB1071D}"/>
    <cellStyle name="40% - Ênfase6 3 2 7" xfId="13018" xr:uid="{3E2DDAC4-4793-4B5C-AE55-9DAB2BE68A08}"/>
    <cellStyle name="40% - Ênfase6 3 2 7 2" xfId="24086" xr:uid="{4A822357-6BDA-4C2A-B232-9B92A3C39828}"/>
    <cellStyle name="40% - Ênfase6 3 2 8" xfId="11997" xr:uid="{2209F937-1AD0-457A-BC1C-762ADFEABCD4}"/>
    <cellStyle name="40% - Ênfase6 3 2 8 2" xfId="23168" xr:uid="{BFD28A57-BA6B-4AEC-B6E1-C6201DAE44EB}"/>
    <cellStyle name="40% - Ênfase6 3 2 9" xfId="16177" xr:uid="{DC27CC7E-B129-430D-9B88-E85C64AACFED}"/>
    <cellStyle name="40% - Ênfase6 3 2 9 2" xfId="27071" xr:uid="{35BA8DD1-1025-4540-8A46-7BDDD24685C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2 2" xfId="22648" xr:uid="{DA383587-2728-44E9-B98E-9FC5285E0C49}"/>
    <cellStyle name="40% - Ênfase6 3 3 2 2 3" xfId="14569" xr:uid="{82D2483C-74E7-483F-B30B-640C6273C330}"/>
    <cellStyle name="40% - Ênfase6 3 3 2 2 3 2" xfId="25634" xr:uid="{2681DE3E-9678-43BB-A029-BD30F37F203A}"/>
    <cellStyle name="40% - Ênfase6 3 3 2 2 4" xfId="16996" xr:uid="{A376D996-297E-4C2D-9A0E-E8BF0671014E}"/>
    <cellStyle name="40% - Ênfase6 3 3 2 2 4 2" xfId="27810" xr:uid="{6BB7B5B4-B14B-49D8-A97E-185CD3B51702}"/>
    <cellStyle name="40% - Ênfase6 3 3 2 2 5" xfId="20699" xr:uid="{26D7306B-475A-4836-B77F-96CCFF4D157F}"/>
    <cellStyle name="40% - Ênfase6 3 3 2 3" xfId="10464" xr:uid="{CA1E2848-95D5-446C-A8DE-87725BA49868}"/>
    <cellStyle name="40% - Ênfase6 3 3 2 3 2" xfId="13432" xr:uid="{A46E3F18-8F91-4678-B652-1319F7646AA9}"/>
    <cellStyle name="40% - Ênfase6 3 3 2 3 2 2" xfId="24499" xr:uid="{1538B445-747E-42DC-942E-A65821083FA9}"/>
    <cellStyle name="40% - Ênfase6 3 3 2 3 3" xfId="21917" xr:uid="{7A451FAC-E3C9-4DF2-BD20-28158FBAD39C}"/>
    <cellStyle name="40% - Ênfase6 3 3 2 4" xfId="12452" xr:uid="{AB56F255-5E6E-4197-AA05-B6C0B0E6E70D}"/>
    <cellStyle name="40% - Ênfase6 3 3 2 4 2" xfId="23567" xr:uid="{9CF9DCDC-C315-44F0-911C-FBAABE70468F}"/>
    <cellStyle name="40% - Ênfase6 3 3 2 5" xfId="16184" xr:uid="{416DBDA2-471B-4371-B0C5-2F1DE9C8388A}"/>
    <cellStyle name="40% - Ênfase6 3 3 2 5 2" xfId="27078" xr:uid="{DA96E022-321D-40DE-9C68-50763600302D}"/>
    <cellStyle name="40% - Ênfase6 3 3 2 6" xfId="19959" xr:uid="{881066F2-BF45-4874-809A-42BC07C377A8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2 2" xfId="22930" xr:uid="{5745C6D5-5E09-42BC-AD3D-3C2745408F1A}"/>
    <cellStyle name="40% - Ênfase6 3 3 3 2 3" xfId="14851" xr:uid="{DBCF9244-F2B3-431D-93A5-AA3461385A06}"/>
    <cellStyle name="40% - Ênfase6 3 3 3 2 3 2" xfId="25916" xr:uid="{AA150E4B-9C42-41E8-AB6C-2A6B2DD485FE}"/>
    <cellStyle name="40% - Ênfase6 3 3 3 2 4" xfId="17278" xr:uid="{92590121-BDCF-4025-ABFC-E424F8A844E2}"/>
    <cellStyle name="40% - Ênfase6 3 3 3 2 4 2" xfId="28092" xr:uid="{4FE03058-73FE-4F37-AEDF-4FCE94D5CA6A}"/>
    <cellStyle name="40% - Ênfase6 3 3 3 2 5" xfId="20981" xr:uid="{A1957395-ECF6-4BF3-95BE-C099FD329BC1}"/>
    <cellStyle name="40% - Ênfase6 3 3 3 3" xfId="10465" xr:uid="{C9D7124B-7202-4BAC-978A-7D4B89E8ABA8}"/>
    <cellStyle name="40% - Ênfase6 3 3 3 3 2" xfId="13714" xr:uid="{67408260-BAB8-4CB7-A7F5-8F79BEC9C586}"/>
    <cellStyle name="40% - Ênfase6 3 3 3 3 2 2" xfId="24781" xr:uid="{735A412E-5FE9-41C0-827D-C80AEAA28861}"/>
    <cellStyle name="40% - Ênfase6 3 3 3 3 3" xfId="21918" xr:uid="{F6FDE0D6-D063-48BD-B857-2C42312AFBC1}"/>
    <cellStyle name="40% - Ênfase6 3 3 3 4" xfId="12734" xr:uid="{354D1251-4704-4DDD-8155-F1C738E4820F}"/>
    <cellStyle name="40% - Ênfase6 3 3 3 4 2" xfId="23849" xr:uid="{48069902-F18B-4A8B-B039-D5616AE887E6}"/>
    <cellStyle name="40% - Ênfase6 3 3 3 5" xfId="16185" xr:uid="{4237AC43-B4CA-42A8-BB9A-C29539FD5654}"/>
    <cellStyle name="40% - Ênfase6 3 3 3 5 2" xfId="27079" xr:uid="{DC3B5AAF-E314-4C5E-A1DA-B05E73200FA0}"/>
    <cellStyle name="40% - Ênfase6 3 3 3 6" xfId="19960" xr:uid="{9642CF0F-11DD-4261-A6CE-D9FCE395389A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2 2 2" xfId="26176" xr:uid="{D329F9D7-3DB8-4B8E-A305-A8D65F04F332}"/>
    <cellStyle name="40% - Ênfase6 3 3 4 2 3" xfId="22366" xr:uid="{9BB3B2B9-C471-4EF6-9F1C-CACCF6D6D07F}"/>
    <cellStyle name="40% - Ênfase6 3 3 4 3" xfId="13976" xr:uid="{545C84D2-07AE-4F26-B57A-30882C39BF6F}"/>
    <cellStyle name="40% - Ênfase6 3 3 4 3 2" xfId="25041" xr:uid="{EEAAC714-3708-4485-9FF4-61725D100F31}"/>
    <cellStyle name="40% - Ênfase6 3 3 4 4" xfId="16714" xr:uid="{629AD4BF-F73E-419B-8E52-CE295C92A1E5}"/>
    <cellStyle name="40% - Ênfase6 3 3 4 4 2" xfId="27528" xr:uid="{4FBE3F6D-3A0C-43FE-AA3C-9EDA36B677AD}"/>
    <cellStyle name="40% - Ênfase6 3 3 4 5" xfId="20417" xr:uid="{5D3FB7B0-2C3A-449E-80BB-863B13E6DE86}"/>
    <cellStyle name="40% - Ênfase6 3 3 5" xfId="10463" xr:uid="{071BC991-983C-48F0-95CE-AC5199EABDF7}"/>
    <cellStyle name="40% - Ênfase6 3 3 5 2" xfId="14273" xr:uid="{821A6BFD-D465-4E3C-9D46-4FAB1833A756}"/>
    <cellStyle name="40% - Ênfase6 3 3 5 2 2" xfId="25338" xr:uid="{BE86BFD5-9922-4043-A395-FB1B5225733B}"/>
    <cellStyle name="40% - Ênfase6 3 3 5 3" xfId="21916" xr:uid="{35EFA02A-8B22-4F09-BBD4-F90F8F20D3D2}"/>
    <cellStyle name="40% - Ênfase6 3 3 6" xfId="13136" xr:uid="{01907B11-E812-4111-9850-145495A475C5}"/>
    <cellStyle name="40% - Ênfase6 3 3 6 2" xfId="24203" xr:uid="{D7A40ECD-EFDA-4CEA-940A-6B0713C81D10}"/>
    <cellStyle name="40% - Ênfase6 3 3 7" xfId="12170" xr:uid="{1A3A830B-49B3-4046-818C-2730361A6A8F}"/>
    <cellStyle name="40% - Ênfase6 3 3 7 2" xfId="23285" xr:uid="{F216332F-B474-4E41-8D26-0687E774054F}"/>
    <cellStyle name="40% - Ênfase6 3 3 8" xfId="16183" xr:uid="{CB2CCE09-C1B5-4CF0-AF81-A2536487C423}"/>
    <cellStyle name="40% - Ênfase6 3 3 8 2" xfId="27077" xr:uid="{48AEB492-33A7-49E6-964A-A113E8E0D176}"/>
    <cellStyle name="40% - Ênfase6 3 3 9" xfId="19958" xr:uid="{E918B0AF-2B6A-4A7D-9DBF-9F0B88DFE077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2 2" xfId="22591" xr:uid="{B72CD24F-18B2-4A98-AF0B-824FB22E2399}"/>
    <cellStyle name="40% - Ênfase6 3 4 2 2 3" xfId="14508" xr:uid="{E095F07A-C848-47EE-AE66-5953B0CFD058}"/>
    <cellStyle name="40% - Ênfase6 3 4 2 2 3 2" xfId="25573" xr:uid="{F0C13911-C479-4364-B218-C2B0AA48F20C}"/>
    <cellStyle name="40% - Ênfase6 3 4 2 2 4" xfId="16939" xr:uid="{098C8BAE-0ACF-4E03-B1F4-ADF709234EC0}"/>
    <cellStyle name="40% - Ênfase6 3 4 2 2 4 2" xfId="27753" xr:uid="{21711F67-0C1A-4F5D-92E7-C8E7A6AE739B}"/>
    <cellStyle name="40% - Ênfase6 3 4 2 2 5" xfId="20642" xr:uid="{37D4A47D-12E0-491E-BF12-CB88E807E51D}"/>
    <cellStyle name="40% - Ênfase6 3 4 2 3" xfId="10467" xr:uid="{D1D61B69-7273-43E0-9E3D-6F1C096504FD}"/>
    <cellStyle name="40% - Ênfase6 3 4 2 3 2" xfId="13371" xr:uid="{25F1B2F5-EDDF-40B9-9CBC-25CEABDFBE18}"/>
    <cellStyle name="40% - Ênfase6 3 4 2 3 2 2" xfId="24438" xr:uid="{D8D721BF-2C6F-4D6A-92D6-042BF9D7034B}"/>
    <cellStyle name="40% - Ênfase6 3 4 2 3 3" xfId="21920" xr:uid="{6C5C44D8-C299-4EAA-93C4-FE053A9D96BF}"/>
    <cellStyle name="40% - Ênfase6 3 4 2 4" xfId="12395" xr:uid="{846F266C-D292-4B7F-B5A7-7FEF27CE8B10}"/>
    <cellStyle name="40% - Ênfase6 3 4 2 4 2" xfId="23510" xr:uid="{5DEBEF23-6B53-4C10-9F97-88E9FBF16614}"/>
    <cellStyle name="40% - Ênfase6 3 4 2 5" xfId="16187" xr:uid="{9706D473-EC25-4D0B-8270-61DB948828A6}"/>
    <cellStyle name="40% - Ênfase6 3 4 2 5 2" xfId="27081" xr:uid="{C496049F-ECA7-4220-BBD2-3A17B8C23B11}"/>
    <cellStyle name="40% - Ênfase6 3 4 2 6" xfId="19962" xr:uid="{4119B965-8C99-4CE6-A486-AA7F208D291F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2 2" xfId="22873" xr:uid="{3F6AFE1B-61EC-4D0B-A337-B27BFA9E25EF}"/>
    <cellStyle name="40% - Ênfase6 3 4 3 2 3" xfId="14794" xr:uid="{71C9FB9A-3965-4329-8130-D3CC4643A7A6}"/>
    <cellStyle name="40% - Ênfase6 3 4 3 2 3 2" xfId="25859" xr:uid="{3FF21E46-EEE5-417A-9812-34F59BA64C86}"/>
    <cellStyle name="40% - Ênfase6 3 4 3 2 4" xfId="17221" xr:uid="{708FAB75-0A54-4D77-90C2-1C13ADE2E3D5}"/>
    <cellStyle name="40% - Ênfase6 3 4 3 2 4 2" xfId="28035" xr:uid="{B0ADC692-30A3-4657-9DCF-2C458A495DB9}"/>
    <cellStyle name="40% - Ênfase6 3 4 3 2 5" xfId="20924" xr:uid="{DF8820E9-1756-44C2-BAB4-728938CCB990}"/>
    <cellStyle name="40% - Ênfase6 3 4 3 3" xfId="10468" xr:uid="{6CEA712C-ED2C-42D8-B6B2-4CB9BEA77C04}"/>
    <cellStyle name="40% - Ênfase6 3 4 3 3 2" xfId="13657" xr:uid="{B162BC69-4BCB-4B03-B78A-FD41FB3EB43D}"/>
    <cellStyle name="40% - Ênfase6 3 4 3 3 2 2" xfId="24724" xr:uid="{F18A0A2D-7DE1-4181-B5E5-3A218EB29747}"/>
    <cellStyle name="40% - Ênfase6 3 4 3 3 3" xfId="21921" xr:uid="{80E64311-BA88-45B3-8E43-793DEC869186}"/>
    <cellStyle name="40% - Ênfase6 3 4 3 4" xfId="12677" xr:uid="{F3C81A83-B70C-49D2-8A45-78F5B2E1B468}"/>
    <cellStyle name="40% - Ênfase6 3 4 3 4 2" xfId="23792" xr:uid="{279E515D-E27F-4BEA-B88B-AA452C8005ED}"/>
    <cellStyle name="40% - Ênfase6 3 4 3 5" xfId="16188" xr:uid="{FC28BCDD-7E4E-4DBD-8872-2AAEA253587B}"/>
    <cellStyle name="40% - Ênfase6 3 4 3 5 2" xfId="27082" xr:uid="{A9A692F2-AB28-4F3E-8A92-5080C342F385}"/>
    <cellStyle name="40% - Ênfase6 3 4 3 6" xfId="19963" xr:uid="{0A4A6A31-4C07-4A0A-B25C-1E48D1B900A3}"/>
    <cellStyle name="40% - Ênfase6 3 4 4" xfId="8873" xr:uid="{AD40BAC6-A5AE-4347-9428-83B67FCB8E81}"/>
    <cellStyle name="40% - Ênfase6 3 4 4 2" xfId="10853" xr:uid="{643500BA-2241-4BDB-BCD3-88F17CE04C0C}"/>
    <cellStyle name="40% - Ênfase6 3 4 4 2 2" xfId="22309" xr:uid="{F2092CF1-B425-4DA9-91A0-841D19EEBF65}"/>
    <cellStyle name="40% - Ênfase6 3 4 4 3" xfId="14212" xr:uid="{7AF3B9CB-7382-40EB-A566-F9520D5021DF}"/>
    <cellStyle name="40% - Ênfase6 3 4 4 3 2" xfId="25277" xr:uid="{A155122B-6FEC-4BAE-A588-9B40BDB9C304}"/>
    <cellStyle name="40% - Ênfase6 3 4 4 4" xfId="16657" xr:uid="{2C94E335-0B2B-4588-9100-5656C2001DD9}"/>
    <cellStyle name="40% - Ênfase6 3 4 4 4 2" xfId="27471" xr:uid="{1D277D87-A299-486F-941E-93EEF439B38B}"/>
    <cellStyle name="40% - Ênfase6 3 4 4 5" xfId="20360" xr:uid="{520705BC-5EE8-4569-98D1-12D404D2A762}"/>
    <cellStyle name="40% - Ênfase6 3 4 5" xfId="10466" xr:uid="{1AF87125-896B-4527-8FCE-45EBCD482A78}"/>
    <cellStyle name="40% - Ênfase6 3 4 5 2" xfId="13074" xr:uid="{923252CF-DCC1-4963-986B-AE92333A535D}"/>
    <cellStyle name="40% - Ênfase6 3 4 5 2 2" xfId="24142" xr:uid="{08A297B2-338C-4C80-B7AB-576347A54BC0}"/>
    <cellStyle name="40% - Ênfase6 3 4 5 3" xfId="21919" xr:uid="{37FD9A53-5756-466F-AE3F-4B2CA3B8382F}"/>
    <cellStyle name="40% - Ênfase6 3 4 6" xfId="12053" xr:uid="{42C985BB-ED9A-43C8-B78C-47BEDE7B93A6}"/>
    <cellStyle name="40% - Ênfase6 3 4 6 2" xfId="23224" xr:uid="{5ADF30DC-F0C8-48A5-9304-C7CFF3227F14}"/>
    <cellStyle name="40% - Ênfase6 3 4 7" xfId="16186" xr:uid="{DF610EE5-39DC-4AAC-890D-B542B06AD85F}"/>
    <cellStyle name="40% - Ênfase6 3 4 7 2" xfId="27080" xr:uid="{047C88DF-57E0-47B7-8D62-4B89384D0466}"/>
    <cellStyle name="40% - Ênfase6 3 4 8" xfId="19961" xr:uid="{DEDB39A4-A222-4E94-91A0-95C64C41EAA7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2 2" xfId="22479" xr:uid="{87DCA795-F58E-473A-96D0-18D8034366DB}"/>
    <cellStyle name="40% - Ênfase6 3 5 2 3" xfId="14396" xr:uid="{460E057E-DCBD-440E-8742-BA1E8E5B1228}"/>
    <cellStyle name="40% - Ênfase6 3 5 2 3 2" xfId="25461" xr:uid="{986CEA0A-68C4-4FCE-B9E7-5F166A3024E0}"/>
    <cellStyle name="40% - Ênfase6 3 5 2 4" xfId="16827" xr:uid="{A47DC13F-BFB8-44ED-8CE2-BB231404A2BB}"/>
    <cellStyle name="40% - Ênfase6 3 5 2 4 2" xfId="27641" xr:uid="{155957CC-0C55-42EC-889E-0B86E8707C87}"/>
    <cellStyle name="40% - Ênfase6 3 5 2 5" xfId="20530" xr:uid="{696980E6-06A0-4315-A693-6189B6AB0379}"/>
    <cellStyle name="40% - Ênfase6 3 5 3" xfId="10469" xr:uid="{EB4601EA-492C-4010-9B48-B7325E9EB5FB}"/>
    <cellStyle name="40% - Ênfase6 3 5 3 2" xfId="13259" xr:uid="{7EE1EA21-643D-4D54-8189-5D4AEA606C65}"/>
    <cellStyle name="40% - Ênfase6 3 5 3 2 2" xfId="24326" xr:uid="{4D4B0ED4-ED56-4B8C-828C-5BBE89FB9CBC}"/>
    <cellStyle name="40% - Ênfase6 3 5 3 3" xfId="21922" xr:uid="{1EB5BBA8-CC05-46A4-B8D1-33289CDDD236}"/>
    <cellStyle name="40% - Ênfase6 3 5 4" xfId="12283" xr:uid="{1EDFB613-D44A-40EC-A54E-864ABAE5840D}"/>
    <cellStyle name="40% - Ênfase6 3 5 4 2" xfId="23398" xr:uid="{54079048-CB9A-45F9-8AAB-FEB0ABA82D51}"/>
    <cellStyle name="40% - Ênfase6 3 5 5" xfId="16189" xr:uid="{646D80FA-B4CB-4DFE-9791-EAA1B86BA05D}"/>
    <cellStyle name="40% - Ênfase6 3 5 5 2" xfId="27083" xr:uid="{22F4CB22-E55E-4FFE-8D74-588101F83F69}"/>
    <cellStyle name="40% - Ênfase6 3 5 6" xfId="19964" xr:uid="{2228A252-6E78-47D2-BBC6-E96FF86AB6A1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2 2" xfId="22761" xr:uid="{5A37FCD9-C77D-4C12-BFE9-D8DD92EA5CF8}"/>
    <cellStyle name="40% - Ênfase6 3 6 2 3" xfId="14682" xr:uid="{EF2B460F-E270-4F63-8518-0EB8BA2E5930}"/>
    <cellStyle name="40% - Ênfase6 3 6 2 3 2" xfId="25747" xr:uid="{5E36822F-CBAF-44A4-A38A-EC73C182A8CD}"/>
    <cellStyle name="40% - Ênfase6 3 6 2 4" xfId="17109" xr:uid="{CF390993-5456-438E-A049-373588A4CC17}"/>
    <cellStyle name="40% - Ênfase6 3 6 2 4 2" xfId="27923" xr:uid="{1F8CA3F5-2D45-4EE5-9CB7-42391264AD63}"/>
    <cellStyle name="40% - Ênfase6 3 6 2 5" xfId="20812" xr:uid="{ECB5C787-4582-4869-8F47-FED59D5FDFD4}"/>
    <cellStyle name="40% - Ênfase6 3 6 3" xfId="10470" xr:uid="{E4F143A3-41ED-4499-B110-88D3842FCF59}"/>
    <cellStyle name="40% - Ênfase6 3 6 3 2" xfId="13545" xr:uid="{6999DD83-DD75-4828-8698-C5DC93150F8C}"/>
    <cellStyle name="40% - Ênfase6 3 6 3 2 2" xfId="24612" xr:uid="{71651485-0501-4716-9B3E-678EEF1F5544}"/>
    <cellStyle name="40% - Ênfase6 3 6 3 3" xfId="21923" xr:uid="{97F6BA3C-B4A1-4069-8677-F0301CA290F9}"/>
    <cellStyle name="40% - Ênfase6 3 6 4" xfId="12565" xr:uid="{C300EAB1-FD59-4821-B4ED-BCE92597FBD1}"/>
    <cellStyle name="40% - Ênfase6 3 6 4 2" xfId="23680" xr:uid="{04C9A2C7-0B32-4020-B209-B6AFCEC27797}"/>
    <cellStyle name="40% - Ênfase6 3 6 5" xfId="16190" xr:uid="{1966434C-A8CB-44C1-A56B-EE0B83EA7548}"/>
    <cellStyle name="40% - Ênfase6 3 6 5 2" xfId="27084" xr:uid="{D8CFE043-AA78-4538-9F00-6AD6D44F9B0D}"/>
    <cellStyle name="40% - Ênfase6 3 6 6" xfId="19965" xr:uid="{058B9D18-3D3F-4FE3-B99E-19BE182E7FDE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2 2" xfId="23043" xr:uid="{84B22041-A47A-4956-B569-909B76132334}"/>
    <cellStyle name="40% - Ênfase6 3 7 2 3" xfId="14964" xr:uid="{E8CB4CA4-D046-490A-B74F-F46AF02F0653}"/>
    <cellStyle name="40% - Ênfase6 3 7 2 3 2" xfId="26029" xr:uid="{234EDB09-86CA-41E5-ACC4-0A306D6DC650}"/>
    <cellStyle name="40% - Ênfase6 3 7 2 4" xfId="17391" xr:uid="{1D955161-F5E9-434F-873E-DF78FA4C3142}"/>
    <cellStyle name="40% - Ênfase6 3 7 2 4 2" xfId="28205" xr:uid="{7489AFBF-6465-49EB-B394-FE104F172432}"/>
    <cellStyle name="40% - Ênfase6 3 7 2 5" xfId="21094" xr:uid="{FFCE9BCB-024C-4479-9AC3-8A50FD0959B3}"/>
    <cellStyle name="40% - Ênfase6 3 7 3" xfId="10471" xr:uid="{168A0BAD-53B9-4859-85E8-F560F2630024}"/>
    <cellStyle name="40% - Ênfase6 3 7 3 2" xfId="13827" xr:uid="{94430B4C-4ABA-4638-88E9-FB362BDF5A99}"/>
    <cellStyle name="40% - Ênfase6 3 7 3 2 2" xfId="24894" xr:uid="{598CE734-CCC3-4297-B330-C705EAD8FFD1}"/>
    <cellStyle name="40% - Ênfase6 3 7 3 3" xfId="21924" xr:uid="{AA64982D-3936-4BD9-9421-2F654ABFF8EB}"/>
    <cellStyle name="40% - Ênfase6 3 7 4" xfId="12847" xr:uid="{85B4849B-DA05-4CFC-BEDD-DA916CAA8C6C}"/>
    <cellStyle name="40% - Ênfase6 3 7 4 2" xfId="23962" xr:uid="{F2594CC4-2194-47F2-9CB3-87AC604FCC23}"/>
    <cellStyle name="40% - Ênfase6 3 7 5" xfId="16191" xr:uid="{E6FC3EFF-0AC2-4F0B-B449-1FBA4CA38077}"/>
    <cellStyle name="40% - Ênfase6 3 7 5 2" xfId="27085" xr:uid="{C4F42EAC-558F-4586-9A04-0DFCA333DBFC}"/>
    <cellStyle name="40% - Ênfase6 3 7 6" xfId="19966" xr:uid="{F2BFE766-FAE9-4ECC-80E6-71EC8BA7CE23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2 2 2" xfId="26109" xr:uid="{17F19153-78C6-4E17-9C1E-2F695EA59072}"/>
    <cellStyle name="40% - Ênfase6 3 8 2 3" xfId="22197" xr:uid="{37644B09-3770-4FE2-98AB-3782C3CB0DEF}"/>
    <cellStyle name="40% - Ênfase6 3 8 3" xfId="13909" xr:uid="{DBB89CFB-70B1-4F2A-B580-13472B920326}"/>
    <cellStyle name="40% - Ênfase6 3 8 3 2" xfId="24974" xr:uid="{A97E1304-15BC-4695-B630-224B2DE85BD9}"/>
    <cellStyle name="40% - Ênfase6 3 8 4" xfId="16545" xr:uid="{ECB0B839-6C02-4645-952F-5CCB75BE43FB}"/>
    <cellStyle name="40% - Ênfase6 3 8 4 2" xfId="27359" xr:uid="{49789DE0-2B3F-4BBD-A93B-1118FCE88256}"/>
    <cellStyle name="40% - Ênfase6 3 8 5" xfId="20248" xr:uid="{17785453-AD15-464F-9BC3-EF5C940B12FD}"/>
    <cellStyle name="40% - Ênfase6 3 9" xfId="10456" xr:uid="{8266E58F-55AF-4BC4-B0D0-4A58F977B31E}"/>
    <cellStyle name="40% - Ênfase6 3 9 2" xfId="14100" xr:uid="{192C2D2F-3DFB-4912-8E67-F91479BE953F}"/>
    <cellStyle name="40% - Ênfase6 3 9 2 2" xfId="25165" xr:uid="{2DC06257-B42C-4FE3-8D9F-2E5D3983808F}"/>
    <cellStyle name="40% - Ênfase6 3 9 3" xfId="21909" xr:uid="{A887B1A2-D359-405F-A34C-938D08052D16}"/>
    <cellStyle name="40% - Ênfase6 4" xfId="7689" xr:uid="{B2AC0340-CA9D-4675-9AA0-A0B02B680B60}"/>
    <cellStyle name="40% - Ênfase6 4 10" xfId="12976" xr:uid="{1214AE70-E461-42DE-98AA-6A06472951F0}"/>
    <cellStyle name="40% - Ênfase6 4 10 2" xfId="24044" xr:uid="{8A472594-3774-46EF-B12C-A18222B43178}"/>
    <cellStyle name="40% - Ênfase6 4 11" xfId="11955" xr:uid="{5358C033-FC10-4CC6-8CA1-3BC2D5D40C07}"/>
    <cellStyle name="40% - Ênfase6 4 11 2" xfId="23126" xr:uid="{BA2F7F2E-0B6D-4BB0-86DE-B9221CD3EB58}"/>
    <cellStyle name="40% - Ênfase6 4 12" xfId="16192" xr:uid="{2B2C5AC9-D21E-4F38-9377-BB57A5E173DD}"/>
    <cellStyle name="40% - Ênfase6 4 12 2" xfId="27086" xr:uid="{BEE0CC90-4BEA-4C27-9616-44A2A707A28F}"/>
    <cellStyle name="40% - Ênfase6 4 13" xfId="19967" xr:uid="{C8DC9C3F-B6C8-47AC-A24B-23751816C813}"/>
    <cellStyle name="40% - Ênfase6 4 2" xfId="7690" xr:uid="{64742FAB-9652-4326-8DC6-ADAFB3CBFE35}"/>
    <cellStyle name="40% - Ênfase6 4 2 10" xfId="19968" xr:uid="{302CA1F9-C163-48A6-8D46-22A8993E612E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2 2" xfId="22718" xr:uid="{FF68A853-160E-4EEB-8345-5A68C43E5B45}"/>
    <cellStyle name="40% - Ênfase6 4 2 2 2 2 3" xfId="14639" xr:uid="{27C6FD75-5F70-4740-AEC6-7ACEC9EE539D}"/>
    <cellStyle name="40% - Ênfase6 4 2 2 2 2 3 2" xfId="25704" xr:uid="{DEAA1B62-0815-42F9-91AE-C8E84D06A1EF}"/>
    <cellStyle name="40% - Ênfase6 4 2 2 2 2 4" xfId="17066" xr:uid="{D78F063F-5439-4B24-9CB1-C306EECC84CC}"/>
    <cellStyle name="40% - Ênfase6 4 2 2 2 2 4 2" xfId="27880" xr:uid="{0F330DFB-15D4-42E0-9008-6AB28655E714}"/>
    <cellStyle name="40% - Ênfase6 4 2 2 2 2 5" xfId="20769" xr:uid="{DDAF75A1-7BBA-4C4B-A6A6-92CAFAEF9B06}"/>
    <cellStyle name="40% - Ênfase6 4 2 2 2 3" xfId="10475" xr:uid="{4A5A0674-D3B3-498C-9777-3355E55015A9}"/>
    <cellStyle name="40% - Ênfase6 4 2 2 2 3 2" xfId="13502" xr:uid="{10831ACE-5A13-4AA0-A197-B6D339A74961}"/>
    <cellStyle name="40% - Ênfase6 4 2 2 2 3 2 2" xfId="24569" xr:uid="{582C6987-8A7B-422F-86F2-427870999273}"/>
    <cellStyle name="40% - Ênfase6 4 2 2 2 3 3" xfId="21928" xr:uid="{36CE984B-047E-4267-A716-D6410C6121FC}"/>
    <cellStyle name="40% - Ênfase6 4 2 2 2 4" xfId="12522" xr:uid="{1FA1AFEE-8A7F-422A-84A0-C6090A27D39B}"/>
    <cellStyle name="40% - Ênfase6 4 2 2 2 4 2" xfId="23637" xr:uid="{27DEFF35-02F9-4CCC-9575-B08362E01EBD}"/>
    <cellStyle name="40% - Ênfase6 4 2 2 2 5" xfId="16195" xr:uid="{0F6D5A19-332B-4F4A-8B4C-9C331A5A7B0C}"/>
    <cellStyle name="40% - Ênfase6 4 2 2 2 5 2" xfId="27089" xr:uid="{332CD553-B34D-4717-8F3F-15D6860F9A1C}"/>
    <cellStyle name="40% - Ênfase6 4 2 2 2 6" xfId="19970" xr:uid="{A37EF558-B472-4575-8ED9-CB739208AC8E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2 2" xfId="23000" xr:uid="{DCE1F8A2-F140-4C32-8148-F3F2DC492194}"/>
    <cellStyle name="40% - Ênfase6 4 2 2 3 2 3" xfId="14921" xr:uid="{CD25541E-A275-4B6B-9962-10F7F4817393}"/>
    <cellStyle name="40% - Ênfase6 4 2 2 3 2 3 2" xfId="25986" xr:uid="{399A8D5A-C56D-468B-8F1B-AD1B08E75121}"/>
    <cellStyle name="40% - Ênfase6 4 2 2 3 2 4" xfId="17348" xr:uid="{CD08C4EC-5A06-46F6-A42F-279F3B2A505F}"/>
    <cellStyle name="40% - Ênfase6 4 2 2 3 2 4 2" xfId="28162" xr:uid="{BB73CCDF-10AA-4040-B3D2-51C5E3AC92A1}"/>
    <cellStyle name="40% - Ênfase6 4 2 2 3 2 5" xfId="21051" xr:uid="{97AB3CA9-AEFE-481B-84AC-C1650854A7D8}"/>
    <cellStyle name="40% - Ênfase6 4 2 2 3 3" xfId="10476" xr:uid="{68AA3FC7-8D96-475E-A0D6-C99C36E16EB0}"/>
    <cellStyle name="40% - Ênfase6 4 2 2 3 3 2" xfId="13784" xr:uid="{FEDEED89-FB36-4C29-9A7F-98FAC3C97E61}"/>
    <cellStyle name="40% - Ênfase6 4 2 2 3 3 2 2" xfId="24851" xr:uid="{9D32A1B5-3EB4-4310-B5C1-9C44750997C7}"/>
    <cellStyle name="40% - Ênfase6 4 2 2 3 3 3" xfId="21929" xr:uid="{22FB12D3-C3E4-4882-A81A-C297D578EF26}"/>
    <cellStyle name="40% - Ênfase6 4 2 2 3 4" xfId="12804" xr:uid="{B99746B0-B66E-4304-B644-6FD183C88014}"/>
    <cellStyle name="40% - Ênfase6 4 2 2 3 4 2" xfId="23919" xr:uid="{6BFF670A-A4E2-461C-98C3-3DC7723C2B01}"/>
    <cellStyle name="40% - Ênfase6 4 2 2 3 5" xfId="16196" xr:uid="{8CBDC512-D895-4D4C-A13B-FD8AB2149608}"/>
    <cellStyle name="40% - Ênfase6 4 2 2 3 5 2" xfId="27090" xr:uid="{30223B02-01E4-453E-BACC-71DB61D612D2}"/>
    <cellStyle name="40% - Ênfase6 4 2 2 3 6" xfId="19971" xr:uid="{D091D20A-C4E1-4438-8D0B-5B8C38CAE5E4}"/>
    <cellStyle name="40% - Ênfase6 4 2 2 4" xfId="9001" xr:uid="{540B420A-EA4D-42FD-A442-E79574518459}"/>
    <cellStyle name="40% - Ênfase6 4 2 2 4 2" xfId="10980" xr:uid="{06CE7EBC-D930-48F8-9EA0-FB46CD0E1EF6}"/>
    <cellStyle name="40% - Ênfase6 4 2 2 4 2 2" xfId="22436" xr:uid="{664B0C78-8A87-4866-B6BC-08D5A88DAE92}"/>
    <cellStyle name="40% - Ênfase6 4 2 2 4 3" xfId="14343" xr:uid="{1D95A73A-97E0-4763-942B-02A7AB9D579B}"/>
    <cellStyle name="40% - Ênfase6 4 2 2 4 3 2" xfId="25408" xr:uid="{EEAA7682-3A9F-4349-8DE0-6FF1FA12A156}"/>
    <cellStyle name="40% - Ênfase6 4 2 2 4 4" xfId="16784" xr:uid="{67D7D52B-96A7-479B-8E01-AE3178B36E3D}"/>
    <cellStyle name="40% - Ênfase6 4 2 2 4 4 2" xfId="27598" xr:uid="{867298E3-44F7-48FD-AA10-1F27B9A32089}"/>
    <cellStyle name="40% - Ênfase6 4 2 2 4 5" xfId="20487" xr:uid="{44B219A4-C09D-47BA-901D-0E4B276CE981}"/>
    <cellStyle name="40% - Ênfase6 4 2 2 5" xfId="10474" xr:uid="{C2599A4D-C655-4277-B946-D28A5CA67E82}"/>
    <cellStyle name="40% - Ênfase6 4 2 2 5 2" xfId="13206" xr:uid="{C2676B56-D9B8-49BB-84D1-82E24E1242E4}"/>
    <cellStyle name="40% - Ênfase6 4 2 2 5 2 2" xfId="24273" xr:uid="{2618381F-3C28-4749-AAA6-9B7F9285FD09}"/>
    <cellStyle name="40% - Ênfase6 4 2 2 5 3" xfId="21927" xr:uid="{D22F6E79-96E0-452E-B877-37BAE8AD3CBC}"/>
    <cellStyle name="40% - Ênfase6 4 2 2 6" xfId="12240" xr:uid="{59726799-74FF-43EB-BFC2-73AEDF2BF554}"/>
    <cellStyle name="40% - Ênfase6 4 2 2 6 2" xfId="23355" xr:uid="{3F8E22EA-82E2-44BC-B294-F4D605495EEF}"/>
    <cellStyle name="40% - Ênfase6 4 2 2 7" xfId="16194" xr:uid="{9ECC2006-FC7F-4F43-A1ED-0F708D8D2634}"/>
    <cellStyle name="40% - Ênfase6 4 2 2 7 2" xfId="27088" xr:uid="{F810A17D-6819-405A-83DF-0018BAB388FB}"/>
    <cellStyle name="40% - Ênfase6 4 2 2 8" xfId="19969" xr:uid="{3B2DBD34-E90E-4F7A-936C-DA9EDD18AD72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2 2" xfId="22549" xr:uid="{35777FBB-07F4-46E1-9C0A-1EB14BE354F7}"/>
    <cellStyle name="40% - Ênfase6 4 2 3 2 3" xfId="14466" xr:uid="{1B3E27C0-FF37-4D79-BBAC-0A0FA2639803}"/>
    <cellStyle name="40% - Ênfase6 4 2 3 2 3 2" xfId="25531" xr:uid="{6E755926-5645-4801-BF75-F55597006725}"/>
    <cellStyle name="40% - Ênfase6 4 2 3 2 4" xfId="16897" xr:uid="{00DBE3BF-E754-4B57-A199-9C5A78CB63EC}"/>
    <cellStyle name="40% - Ênfase6 4 2 3 2 4 2" xfId="27711" xr:uid="{DF2A6943-4261-41C8-886C-B01E0573C628}"/>
    <cellStyle name="40% - Ênfase6 4 2 3 2 5" xfId="20600" xr:uid="{4F1440CD-D146-4260-B334-069BB483534F}"/>
    <cellStyle name="40% - Ênfase6 4 2 3 3" xfId="10477" xr:uid="{DE479EA2-EFBA-49AB-9227-04C320DA86D8}"/>
    <cellStyle name="40% - Ênfase6 4 2 3 3 2" xfId="13329" xr:uid="{3A173498-E93E-4067-BBAB-5A74DFBC16CE}"/>
    <cellStyle name="40% - Ênfase6 4 2 3 3 2 2" xfId="24396" xr:uid="{D1429FF7-3581-4849-ADE1-EF1306F5E5C5}"/>
    <cellStyle name="40% - Ênfase6 4 2 3 3 3" xfId="21930" xr:uid="{E6870A04-71B8-4B81-AE77-8068D722B24D}"/>
    <cellStyle name="40% - Ênfase6 4 2 3 4" xfId="12353" xr:uid="{45DDC720-E4F1-4592-ADCC-D324E89DC21F}"/>
    <cellStyle name="40% - Ênfase6 4 2 3 4 2" xfId="23468" xr:uid="{C472851D-A66F-4A3F-9C9C-AE19FAD66B95}"/>
    <cellStyle name="40% - Ênfase6 4 2 3 5" xfId="16197" xr:uid="{3B3CF83B-EF0B-4EA0-9C7A-924324C9159A}"/>
    <cellStyle name="40% - Ênfase6 4 2 3 5 2" xfId="27091" xr:uid="{DBCF9773-5599-4214-8557-1863712EA1ED}"/>
    <cellStyle name="40% - Ênfase6 4 2 3 6" xfId="19972" xr:uid="{6896FB23-4257-4DD9-BDA4-BD73DFE6816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2 2" xfId="22831" xr:uid="{92D5D9C5-FBE7-4C46-B1ED-4DEEFC4DB647}"/>
    <cellStyle name="40% - Ênfase6 4 2 4 2 3" xfId="14752" xr:uid="{008F609D-D85E-40A0-9733-90218C0A9BD5}"/>
    <cellStyle name="40% - Ênfase6 4 2 4 2 3 2" xfId="25817" xr:uid="{30B1D947-C4BE-4227-9D37-2E0288B8D073}"/>
    <cellStyle name="40% - Ênfase6 4 2 4 2 4" xfId="17179" xr:uid="{1D98B266-6987-4A25-AC56-70FA92528D2E}"/>
    <cellStyle name="40% - Ênfase6 4 2 4 2 4 2" xfId="27993" xr:uid="{C23C09B1-C1B8-4AFD-A993-1BA6B67918E8}"/>
    <cellStyle name="40% - Ênfase6 4 2 4 2 5" xfId="20882" xr:uid="{A03044B3-12CB-4702-A716-E5391B166D6C}"/>
    <cellStyle name="40% - Ênfase6 4 2 4 3" xfId="10478" xr:uid="{94DB0326-6261-43D6-9D6D-5525CC3567FB}"/>
    <cellStyle name="40% - Ênfase6 4 2 4 3 2" xfId="13615" xr:uid="{13606E38-5515-44BF-8363-21478C2F6A01}"/>
    <cellStyle name="40% - Ênfase6 4 2 4 3 2 2" xfId="24682" xr:uid="{CFD58D61-AF78-46D5-A805-8D690C4E4CC8}"/>
    <cellStyle name="40% - Ênfase6 4 2 4 3 3" xfId="21931" xr:uid="{7A53ADD2-EDE7-4DC1-88B3-64D1B145CF1F}"/>
    <cellStyle name="40% - Ênfase6 4 2 4 4" xfId="12635" xr:uid="{0F28964B-5CEF-4D46-9733-5356B6D0BB54}"/>
    <cellStyle name="40% - Ênfase6 4 2 4 4 2" xfId="23750" xr:uid="{1689800F-1F6B-4E12-888C-26154313EFDE}"/>
    <cellStyle name="40% - Ênfase6 4 2 4 5" xfId="16198" xr:uid="{ACD46CA3-8231-4F29-8345-9130675005FD}"/>
    <cellStyle name="40% - Ênfase6 4 2 4 5 2" xfId="27092" xr:uid="{DD805623-A280-4FDE-A064-B43DC04BF811}"/>
    <cellStyle name="40% - Ênfase6 4 2 4 6" xfId="19973" xr:uid="{CC8BC3C3-D9CC-4152-A245-D1FEEF1CD2CA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2 2 2" xfId="26246" xr:uid="{028F5AE6-BE1A-4579-982E-5E2092D40A5F}"/>
    <cellStyle name="40% - Ênfase6 4 2 5 2 3" xfId="22267" xr:uid="{8A6D4EBB-5A0E-4DB3-B698-18C4E42E769B}"/>
    <cellStyle name="40% - Ênfase6 4 2 5 3" xfId="14046" xr:uid="{04A26CD8-071D-4EFA-AC42-773C9CD229BD}"/>
    <cellStyle name="40% - Ênfase6 4 2 5 3 2" xfId="25111" xr:uid="{3CFBDD4C-13AD-45C1-8363-4A8353DA9247}"/>
    <cellStyle name="40% - Ênfase6 4 2 5 4" xfId="16615" xr:uid="{A52DD15E-E44C-400A-B44B-E005199C568E}"/>
    <cellStyle name="40% - Ênfase6 4 2 5 4 2" xfId="27429" xr:uid="{EC04C6AB-A1FF-44E3-BD9B-CB27F71E616E}"/>
    <cellStyle name="40% - Ênfase6 4 2 5 5" xfId="20318" xr:uid="{127F9F8C-CEA4-49F8-AD18-7C1C8CEB1A6B}"/>
    <cellStyle name="40% - Ênfase6 4 2 6" xfId="10473" xr:uid="{CB76A683-2B81-4224-994B-E7D34BA0D43E}"/>
    <cellStyle name="40% - Ênfase6 4 2 6 2" xfId="14170" xr:uid="{59A3CBD1-01B4-4F8C-8086-4E1FABBAAD12}"/>
    <cellStyle name="40% - Ênfase6 4 2 6 2 2" xfId="25235" xr:uid="{ED78C92F-A522-41F1-BE22-8DBE7DF1B3B2}"/>
    <cellStyle name="40% - Ênfase6 4 2 6 3" xfId="21926" xr:uid="{95DE7535-3652-4915-89AF-1A467CE07870}"/>
    <cellStyle name="40% - Ênfase6 4 2 7" xfId="13032" xr:uid="{252F20AE-80BA-48C4-AA9B-BB78A245FB4B}"/>
    <cellStyle name="40% - Ênfase6 4 2 7 2" xfId="24100" xr:uid="{D97E4073-9879-4740-8B01-93298546A8AD}"/>
    <cellStyle name="40% - Ênfase6 4 2 8" xfId="12011" xr:uid="{893A2F5C-EA0F-47B6-A519-F7445DEF0FCD}"/>
    <cellStyle name="40% - Ênfase6 4 2 8 2" xfId="23182" xr:uid="{2CDCAC25-A17E-4DD6-968B-31BA0E00C4A8}"/>
    <cellStyle name="40% - Ênfase6 4 2 9" xfId="16193" xr:uid="{97924261-131C-493F-8D6D-9336797BCE6E}"/>
    <cellStyle name="40% - Ênfase6 4 2 9 2" xfId="27087" xr:uid="{4F2DC190-CFC7-4CE3-A0FE-8AAC7C1E54F5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2 2" xfId="22662" xr:uid="{E3C28761-55BB-4AC8-B764-1A6CBF7AD68D}"/>
    <cellStyle name="40% - Ênfase6 4 3 2 2 3" xfId="14583" xr:uid="{08C3BF93-AEA6-48DF-99DD-52A98D2BD53D}"/>
    <cellStyle name="40% - Ênfase6 4 3 2 2 3 2" xfId="25648" xr:uid="{516AB204-3C5F-4ED0-B980-D061DA65DE6F}"/>
    <cellStyle name="40% - Ênfase6 4 3 2 2 4" xfId="17010" xr:uid="{4CBFE024-39C6-4DAD-A4F5-3E44724D6384}"/>
    <cellStyle name="40% - Ênfase6 4 3 2 2 4 2" xfId="27824" xr:uid="{0F549EE1-5DD2-4351-9437-902EC2C0A319}"/>
    <cellStyle name="40% - Ênfase6 4 3 2 2 5" xfId="20713" xr:uid="{447139AD-60F2-496F-BEFC-3F894B29CEA0}"/>
    <cellStyle name="40% - Ênfase6 4 3 2 3" xfId="10480" xr:uid="{D477452E-7C97-44AD-B326-69F2C0CC4243}"/>
    <cellStyle name="40% - Ênfase6 4 3 2 3 2" xfId="13446" xr:uid="{659FEECC-E2EF-4EA5-A7C9-0D396267F7A7}"/>
    <cellStyle name="40% - Ênfase6 4 3 2 3 2 2" xfId="24513" xr:uid="{BE65EB61-F363-4F6F-9702-BFFDA7A920BC}"/>
    <cellStyle name="40% - Ênfase6 4 3 2 3 3" xfId="21933" xr:uid="{E79F70C1-D932-4FC7-B709-DED232204EEF}"/>
    <cellStyle name="40% - Ênfase6 4 3 2 4" xfId="12466" xr:uid="{D1335110-F6EE-467B-B2BD-EFEB57B5CC4C}"/>
    <cellStyle name="40% - Ênfase6 4 3 2 4 2" xfId="23581" xr:uid="{05C94E9B-4BBC-471F-847F-23F1688731C5}"/>
    <cellStyle name="40% - Ênfase6 4 3 2 5" xfId="16200" xr:uid="{8665AE08-A282-417E-A65B-98A4ED6EDEF2}"/>
    <cellStyle name="40% - Ênfase6 4 3 2 5 2" xfId="27094" xr:uid="{1AEB01EF-D1DD-43A0-AC3D-95214AB97D1A}"/>
    <cellStyle name="40% - Ênfase6 4 3 2 6" xfId="19975" xr:uid="{C84B0A7D-0CE4-4C53-958E-E566E5A06C21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2 2" xfId="22944" xr:uid="{72585D8C-6A57-417F-814A-3D671E0A5FE8}"/>
    <cellStyle name="40% - Ênfase6 4 3 3 2 3" xfId="14865" xr:uid="{C418B98D-3F41-4C6F-9D7D-B41DCF2D01BB}"/>
    <cellStyle name="40% - Ênfase6 4 3 3 2 3 2" xfId="25930" xr:uid="{F8E05BA7-E6E6-4D01-BDB1-0AE07818F1C1}"/>
    <cellStyle name="40% - Ênfase6 4 3 3 2 4" xfId="17292" xr:uid="{1142D81E-2162-4CDE-A827-00730632CF8A}"/>
    <cellStyle name="40% - Ênfase6 4 3 3 2 4 2" xfId="28106" xr:uid="{8129A06A-0C86-4075-85DD-83094DE6F1CD}"/>
    <cellStyle name="40% - Ênfase6 4 3 3 2 5" xfId="20995" xr:uid="{0719D210-8C32-4ABA-8E20-1ED640ED4BDF}"/>
    <cellStyle name="40% - Ênfase6 4 3 3 3" xfId="10481" xr:uid="{20FC192B-67BB-46CC-AB33-A4BE6F32656B}"/>
    <cellStyle name="40% - Ênfase6 4 3 3 3 2" xfId="13728" xr:uid="{A23BF1EF-DDCD-4147-86C1-EF1583428DFA}"/>
    <cellStyle name="40% - Ênfase6 4 3 3 3 2 2" xfId="24795" xr:uid="{B3BF25A9-ED05-4824-A211-D8FB66DC9B9E}"/>
    <cellStyle name="40% - Ênfase6 4 3 3 3 3" xfId="21934" xr:uid="{CE18226E-8BD2-4D46-BE72-BE62CDF3F22A}"/>
    <cellStyle name="40% - Ênfase6 4 3 3 4" xfId="12748" xr:uid="{41BF8887-A0B6-4778-9B79-826963B5B779}"/>
    <cellStyle name="40% - Ênfase6 4 3 3 4 2" xfId="23863" xr:uid="{EFC1A29F-3FC7-40A3-82A9-095CB986CDAD}"/>
    <cellStyle name="40% - Ênfase6 4 3 3 5" xfId="16201" xr:uid="{F7D446C1-7099-4D54-8AC8-5365DED75682}"/>
    <cellStyle name="40% - Ênfase6 4 3 3 5 2" xfId="27095" xr:uid="{EF733C3C-8707-45D9-8BCE-32BBD6FA99C9}"/>
    <cellStyle name="40% - Ênfase6 4 3 3 6" xfId="19976" xr:uid="{7A95801B-2D64-464E-AA5D-EC490833839A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2 2 2" xfId="26190" xr:uid="{BAB6C31D-8FA9-41FC-BDC3-D345E6605FC6}"/>
    <cellStyle name="40% - Ênfase6 4 3 4 2 3" xfId="22380" xr:uid="{D118ABD9-0ABB-45FB-936B-DA9B5AA91087}"/>
    <cellStyle name="40% - Ênfase6 4 3 4 3" xfId="13990" xr:uid="{924D4427-719E-440F-88BA-2B82A20CB53B}"/>
    <cellStyle name="40% - Ênfase6 4 3 4 3 2" xfId="25055" xr:uid="{2747008B-3F72-46E7-BA8A-26792C869D04}"/>
    <cellStyle name="40% - Ênfase6 4 3 4 4" xfId="16728" xr:uid="{AF946EF0-9F3D-4884-BBA8-E39A0652BC43}"/>
    <cellStyle name="40% - Ênfase6 4 3 4 4 2" xfId="27542" xr:uid="{23580A56-E01D-41E9-9D9E-C994E76E7593}"/>
    <cellStyle name="40% - Ênfase6 4 3 4 5" xfId="20431" xr:uid="{4A504CDD-13FA-4544-BE0C-B3F4652D339E}"/>
    <cellStyle name="40% - Ênfase6 4 3 5" xfId="10479" xr:uid="{3A0B7B48-ECED-4E41-BFE9-0DC7EB317F57}"/>
    <cellStyle name="40% - Ênfase6 4 3 5 2" xfId="14287" xr:uid="{593D2EB9-7D57-4191-8910-E1FCAB5980F1}"/>
    <cellStyle name="40% - Ênfase6 4 3 5 2 2" xfId="25352" xr:uid="{8A3A1DA0-2F74-467D-A4CA-6E8B4FAF5158}"/>
    <cellStyle name="40% - Ênfase6 4 3 5 3" xfId="21932" xr:uid="{55A28647-1145-4252-9304-D4D91494F5E1}"/>
    <cellStyle name="40% - Ênfase6 4 3 6" xfId="13150" xr:uid="{DE677A2A-01B6-4B75-9D90-06FE616564F3}"/>
    <cellStyle name="40% - Ênfase6 4 3 6 2" xfId="24217" xr:uid="{357DAFC5-5BC6-43B7-9AD9-37EC1ECE7B25}"/>
    <cellStyle name="40% - Ênfase6 4 3 7" xfId="12184" xr:uid="{7FC43B8D-AABB-443E-96D9-96E7990B181C}"/>
    <cellStyle name="40% - Ênfase6 4 3 7 2" xfId="23299" xr:uid="{8A89FDB7-E2FA-4A81-A23B-F33B16BFBCCF}"/>
    <cellStyle name="40% - Ênfase6 4 3 8" xfId="16199" xr:uid="{2344BCB4-DAF4-462C-A440-B4B971A79AEC}"/>
    <cellStyle name="40% - Ênfase6 4 3 8 2" xfId="27093" xr:uid="{271DFA02-3411-4B22-8B7C-3DB6BA7B94D1}"/>
    <cellStyle name="40% - Ênfase6 4 3 9" xfId="19974" xr:uid="{5E067878-6C78-4303-9615-741EE8A3A5BE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2 2" xfId="22605" xr:uid="{818DE9D5-322E-4C98-8EB8-CAA6B2FA957D}"/>
    <cellStyle name="40% - Ênfase6 4 4 2 2 3" xfId="14522" xr:uid="{97C0BE0D-65A7-42D0-87E5-DBB086673AE0}"/>
    <cellStyle name="40% - Ênfase6 4 4 2 2 3 2" xfId="25587" xr:uid="{05C893AD-979A-489B-9E73-7E95EE86504F}"/>
    <cellStyle name="40% - Ênfase6 4 4 2 2 4" xfId="16953" xr:uid="{1F11F20D-D3EE-4A38-A30A-57096D499483}"/>
    <cellStyle name="40% - Ênfase6 4 4 2 2 4 2" xfId="27767" xr:uid="{6B452038-48EE-4B58-8ABE-2317C88C7CAF}"/>
    <cellStyle name="40% - Ênfase6 4 4 2 2 5" xfId="20656" xr:uid="{75D8B811-28E1-4FBC-B7C3-6D60B2405415}"/>
    <cellStyle name="40% - Ênfase6 4 4 2 3" xfId="10483" xr:uid="{5F12546D-FD3D-4C49-AF30-F7E0A09ED2A7}"/>
    <cellStyle name="40% - Ênfase6 4 4 2 3 2" xfId="13385" xr:uid="{72408A64-2D8F-402B-B056-FE4A66E4BA91}"/>
    <cellStyle name="40% - Ênfase6 4 4 2 3 2 2" xfId="24452" xr:uid="{A9A73DC3-3589-4BCF-8D9B-B02098469E1B}"/>
    <cellStyle name="40% - Ênfase6 4 4 2 3 3" xfId="21936" xr:uid="{ED80CF46-6039-4495-88E6-2AFFD4D153F9}"/>
    <cellStyle name="40% - Ênfase6 4 4 2 4" xfId="12409" xr:uid="{FFAE3DBE-E694-4125-83D2-D187918CA179}"/>
    <cellStyle name="40% - Ênfase6 4 4 2 4 2" xfId="23524" xr:uid="{E6F62A14-1177-4E9A-A4A8-2B0CC6A1E8B0}"/>
    <cellStyle name="40% - Ênfase6 4 4 2 5" xfId="16203" xr:uid="{900522E0-3817-42FD-AEFC-BED3B8D3DC51}"/>
    <cellStyle name="40% - Ênfase6 4 4 2 5 2" xfId="27097" xr:uid="{87D5C238-5DE7-403B-8201-AD5B473FBC25}"/>
    <cellStyle name="40% - Ênfase6 4 4 2 6" xfId="19978" xr:uid="{F89BA7D7-D6BB-461D-9147-6FBBB5221B43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2 2" xfId="22887" xr:uid="{98C904A9-332E-4C6D-A711-9EE0CD13614B}"/>
    <cellStyle name="40% - Ênfase6 4 4 3 2 3" xfId="14808" xr:uid="{F6833DBB-65FF-4DD8-A2FC-58C7D46889BC}"/>
    <cellStyle name="40% - Ênfase6 4 4 3 2 3 2" xfId="25873" xr:uid="{7CC80A27-019F-463B-A3AA-1561A6BEF3A7}"/>
    <cellStyle name="40% - Ênfase6 4 4 3 2 4" xfId="17235" xr:uid="{BBB1DDE3-2C9B-4BCF-86A7-5BD17DDF5071}"/>
    <cellStyle name="40% - Ênfase6 4 4 3 2 4 2" xfId="28049" xr:uid="{3AA2E357-2D21-4F64-BFC6-98F1900EDE95}"/>
    <cellStyle name="40% - Ênfase6 4 4 3 2 5" xfId="20938" xr:uid="{F0516BEC-D2DB-4477-8913-F6185CD345A8}"/>
    <cellStyle name="40% - Ênfase6 4 4 3 3" xfId="10484" xr:uid="{2934D05E-AFD5-46A6-86FE-F76506012513}"/>
    <cellStyle name="40% - Ênfase6 4 4 3 3 2" xfId="13671" xr:uid="{D3DCB486-646B-4438-94E0-EF32BB499F0A}"/>
    <cellStyle name="40% - Ênfase6 4 4 3 3 2 2" xfId="24738" xr:uid="{9B692908-A267-400F-8D0C-43555B303623}"/>
    <cellStyle name="40% - Ênfase6 4 4 3 3 3" xfId="21937" xr:uid="{E72B982F-A478-4DBE-95B1-E605118EDA0E}"/>
    <cellStyle name="40% - Ênfase6 4 4 3 4" xfId="12691" xr:uid="{F53EEAA7-DB9E-4C29-B8BA-1EE4E65BAAC3}"/>
    <cellStyle name="40% - Ênfase6 4 4 3 4 2" xfId="23806" xr:uid="{774FE64F-8E85-4343-A898-969660904C4B}"/>
    <cellStyle name="40% - Ênfase6 4 4 3 5" xfId="16204" xr:uid="{AA6FC931-1674-4034-9B8E-BA4168FAE53E}"/>
    <cellStyle name="40% - Ênfase6 4 4 3 5 2" xfId="27098" xr:uid="{ACE56DF1-3C22-4879-AB9E-B7C22DDE38A7}"/>
    <cellStyle name="40% - Ênfase6 4 4 3 6" xfId="19979" xr:uid="{6A455C3F-11D7-4EA9-AABA-3AD84E4824F7}"/>
    <cellStyle name="40% - Ênfase6 4 4 4" xfId="8887" xr:uid="{08E79E15-4D09-48FE-A91C-8D257D602A79}"/>
    <cellStyle name="40% - Ênfase6 4 4 4 2" xfId="10867" xr:uid="{1AE37A82-4206-4173-96D0-F44AC0473CC9}"/>
    <cellStyle name="40% - Ênfase6 4 4 4 2 2" xfId="22323" xr:uid="{74F39BE5-F9CA-483E-AAE3-F49F0F660918}"/>
    <cellStyle name="40% - Ênfase6 4 4 4 3" xfId="14226" xr:uid="{3144C7A5-CA83-45DC-B6DA-74F573EF53CD}"/>
    <cellStyle name="40% - Ênfase6 4 4 4 3 2" xfId="25291" xr:uid="{DB418E27-68C8-417D-8583-301FB7525D50}"/>
    <cellStyle name="40% - Ênfase6 4 4 4 4" xfId="16671" xr:uid="{52272D68-6690-41B9-9DE3-2A06C0BC6243}"/>
    <cellStyle name="40% - Ênfase6 4 4 4 4 2" xfId="27485" xr:uid="{7A0BAD18-9DC3-4C9C-A540-BC0A91501EFF}"/>
    <cellStyle name="40% - Ênfase6 4 4 4 5" xfId="20374" xr:uid="{B68FC9E5-31EC-4AB3-84E0-6B3B2016446F}"/>
    <cellStyle name="40% - Ênfase6 4 4 5" xfId="10482" xr:uid="{6AAFFA6A-10AE-4EDB-BBAD-30E21BFB5729}"/>
    <cellStyle name="40% - Ênfase6 4 4 5 2" xfId="13088" xr:uid="{3E2A2D1F-C7AF-4DB7-81B5-D7C28DE301DF}"/>
    <cellStyle name="40% - Ênfase6 4 4 5 2 2" xfId="24156" xr:uid="{CC834733-7575-40AE-96CA-8717222476BC}"/>
    <cellStyle name="40% - Ênfase6 4 4 5 3" xfId="21935" xr:uid="{23825387-438B-4810-AE58-FA65A12215D7}"/>
    <cellStyle name="40% - Ênfase6 4 4 6" xfId="12067" xr:uid="{8BC5B7B5-26E1-411A-AE19-69B2E3617FC0}"/>
    <cellStyle name="40% - Ênfase6 4 4 6 2" xfId="23238" xr:uid="{17AC6DE5-23D7-41F7-B33D-13E44F4D813F}"/>
    <cellStyle name="40% - Ênfase6 4 4 7" xfId="16202" xr:uid="{0D101257-0683-41FA-8071-7AA009B4E9EA}"/>
    <cellStyle name="40% - Ênfase6 4 4 7 2" xfId="27096" xr:uid="{0542721D-D72E-4EAC-990D-EC4144BE7CEB}"/>
    <cellStyle name="40% - Ênfase6 4 4 8" xfId="19977" xr:uid="{A74F79AA-C2AB-49CA-A717-1E5AECBB5A38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2 2" xfId="22493" xr:uid="{992AC200-6F6C-450F-A226-29B85C1F6A87}"/>
    <cellStyle name="40% - Ênfase6 4 5 2 3" xfId="14410" xr:uid="{EAE572C2-7B24-42A6-979E-EE4BD9775179}"/>
    <cellStyle name="40% - Ênfase6 4 5 2 3 2" xfId="25475" xr:uid="{3420B8C3-8DE6-4094-AC97-CA10F5EEBF20}"/>
    <cellStyle name="40% - Ênfase6 4 5 2 4" xfId="16841" xr:uid="{5A45434B-3F33-40BD-A9D8-6A76C42FFC66}"/>
    <cellStyle name="40% - Ênfase6 4 5 2 4 2" xfId="27655" xr:uid="{E730C521-E26D-4AA9-B3A9-19166BCC9EA7}"/>
    <cellStyle name="40% - Ênfase6 4 5 2 5" xfId="20544" xr:uid="{18CD8945-E272-405D-BC85-3AEA9358F3CF}"/>
    <cellStyle name="40% - Ênfase6 4 5 3" xfId="10485" xr:uid="{8E2E7488-1141-4018-A877-DA5DB343476C}"/>
    <cellStyle name="40% - Ênfase6 4 5 3 2" xfId="13273" xr:uid="{D1DD45E2-22DB-414D-B884-C04E2D82DB94}"/>
    <cellStyle name="40% - Ênfase6 4 5 3 2 2" xfId="24340" xr:uid="{741BC454-14FC-47FB-9602-58213AFAD626}"/>
    <cellStyle name="40% - Ênfase6 4 5 3 3" xfId="21938" xr:uid="{4B210640-2687-4334-A63C-32B5C3B9D630}"/>
    <cellStyle name="40% - Ênfase6 4 5 4" xfId="12297" xr:uid="{29364E70-6494-40D8-813D-B1563BA2DE79}"/>
    <cellStyle name="40% - Ênfase6 4 5 4 2" xfId="23412" xr:uid="{2B62B33D-188E-4ADA-8087-4975211A7258}"/>
    <cellStyle name="40% - Ênfase6 4 5 5" xfId="16205" xr:uid="{59F1270B-4FF8-4435-9BEA-612140962124}"/>
    <cellStyle name="40% - Ênfase6 4 5 5 2" xfId="27099" xr:uid="{5AB62CD0-9017-4EF9-88C1-4685128E0B75}"/>
    <cellStyle name="40% - Ênfase6 4 5 6" xfId="19980" xr:uid="{75133402-F8BD-493A-8A35-A83A8F049E69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2 2" xfId="22775" xr:uid="{940EE2CA-3D65-4ABF-B290-70DB1C84CAC2}"/>
    <cellStyle name="40% - Ênfase6 4 6 2 3" xfId="14696" xr:uid="{4A0C7DBF-EB71-41C6-85C9-4FBDE166BFC4}"/>
    <cellStyle name="40% - Ênfase6 4 6 2 3 2" xfId="25761" xr:uid="{28AB10FB-DDAC-4F4E-BE3E-EDE0D2A59A33}"/>
    <cellStyle name="40% - Ênfase6 4 6 2 4" xfId="17123" xr:uid="{9963B75D-CA49-44CA-8C84-64469C8FABD2}"/>
    <cellStyle name="40% - Ênfase6 4 6 2 4 2" xfId="27937" xr:uid="{EDE75C4A-3FA9-4E22-A564-044319A8896D}"/>
    <cellStyle name="40% - Ênfase6 4 6 2 5" xfId="20826" xr:uid="{BD32C329-2BFF-4BBB-BDC0-CDCF6959E4A3}"/>
    <cellStyle name="40% - Ênfase6 4 6 3" xfId="10486" xr:uid="{8BAFAD64-BF73-4352-8B2E-E040DF336CC9}"/>
    <cellStyle name="40% - Ênfase6 4 6 3 2" xfId="13559" xr:uid="{2909D200-9792-4ABA-9177-1C3ED47BA770}"/>
    <cellStyle name="40% - Ênfase6 4 6 3 2 2" xfId="24626" xr:uid="{C3504158-63F8-478D-8733-E6D1B55868A3}"/>
    <cellStyle name="40% - Ênfase6 4 6 3 3" xfId="21939" xr:uid="{0DCE90C2-44F8-412B-97CF-0C0228D19C1D}"/>
    <cellStyle name="40% - Ênfase6 4 6 4" xfId="12579" xr:uid="{7E6F6FD2-5438-45CC-AC0D-DE8FB53D4804}"/>
    <cellStyle name="40% - Ênfase6 4 6 4 2" xfId="23694" xr:uid="{9F1D5F2B-9CFC-45C4-9905-D42C3922D329}"/>
    <cellStyle name="40% - Ênfase6 4 6 5" xfId="16206" xr:uid="{B83E13F5-1239-480A-8053-FFD4AF5D9F18}"/>
    <cellStyle name="40% - Ênfase6 4 6 5 2" xfId="27100" xr:uid="{FE644401-807A-484F-A8B6-C80A4D17A2EC}"/>
    <cellStyle name="40% - Ênfase6 4 6 6" xfId="19981" xr:uid="{452BF0B7-6EF7-403E-B3A2-809F4C91CDD7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2 2" xfId="23057" xr:uid="{F0A6D283-81AD-4EF4-BFBE-4ADC4A54115D}"/>
    <cellStyle name="40% - Ênfase6 4 7 2 3" xfId="14978" xr:uid="{4EB44C6A-5D9B-4500-973D-D1FC85912489}"/>
    <cellStyle name="40% - Ênfase6 4 7 2 3 2" xfId="26043" xr:uid="{581387F5-43AA-4C7D-888B-995D54354681}"/>
    <cellStyle name="40% - Ênfase6 4 7 2 4" xfId="17405" xr:uid="{20069EF1-D1A8-4D75-81D8-3867E67FEAA2}"/>
    <cellStyle name="40% - Ênfase6 4 7 2 4 2" xfId="28219" xr:uid="{95C50696-A056-4BE8-AA4F-A0188A0A987D}"/>
    <cellStyle name="40% - Ênfase6 4 7 2 5" xfId="21108" xr:uid="{8A034274-8F03-4824-AB70-7860C438A705}"/>
    <cellStyle name="40% - Ênfase6 4 7 3" xfId="10487" xr:uid="{6A23AE6F-1B9B-47AB-97CD-E74325B3BD11}"/>
    <cellStyle name="40% - Ênfase6 4 7 3 2" xfId="13841" xr:uid="{C2AC99BD-E77F-43AB-B31E-8055022EB82D}"/>
    <cellStyle name="40% - Ênfase6 4 7 3 2 2" xfId="24908" xr:uid="{DA6E6A1D-0A6E-4AC3-8F3B-E99C67187A4C}"/>
    <cellStyle name="40% - Ênfase6 4 7 3 3" xfId="21940" xr:uid="{0A0F5E52-699F-4C0A-AF1D-79FF1FAA6D69}"/>
    <cellStyle name="40% - Ênfase6 4 7 4" xfId="12861" xr:uid="{88E27FA8-8449-437D-80B1-85414FB2793B}"/>
    <cellStyle name="40% - Ênfase6 4 7 4 2" xfId="23976" xr:uid="{6AB3FDD3-F6BB-4EFE-BDE4-045F3BE1851E}"/>
    <cellStyle name="40% - Ênfase6 4 7 5" xfId="16207" xr:uid="{0E33A0B7-FF44-4983-8C6A-15F6709C78EC}"/>
    <cellStyle name="40% - Ênfase6 4 7 5 2" xfId="27101" xr:uid="{B2912824-965F-4E14-8A06-521A85D8E598}"/>
    <cellStyle name="40% - Ênfase6 4 7 6" xfId="19982" xr:uid="{077BA8B5-395D-40C3-B068-388A08C21CE5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2 2 2" xfId="26123" xr:uid="{87066FF0-0DEE-4BA1-8FA2-740A2D5B03DD}"/>
    <cellStyle name="40% - Ênfase6 4 8 2 3" xfId="22211" xr:uid="{E79DBF56-8BFD-42FC-BF23-622E29F819CC}"/>
    <cellStyle name="40% - Ênfase6 4 8 3" xfId="13923" xr:uid="{A32637E5-AAC2-48EE-A073-5A88202C61E8}"/>
    <cellStyle name="40% - Ênfase6 4 8 3 2" xfId="24988" xr:uid="{B1E2403B-3393-4ED0-883C-CEB824051185}"/>
    <cellStyle name="40% - Ênfase6 4 8 4" xfId="16559" xr:uid="{F302C1BE-6C64-4DBF-B8D2-65286AB0CDEC}"/>
    <cellStyle name="40% - Ênfase6 4 8 4 2" xfId="27373" xr:uid="{AACE55C9-0C48-4752-98AA-D74CBB197B46}"/>
    <cellStyle name="40% - Ênfase6 4 8 5" xfId="20262" xr:uid="{C3A17801-0E8B-4355-BF38-51314B2973E4}"/>
    <cellStyle name="40% - Ênfase6 4 9" xfId="10472" xr:uid="{CCCDEB2C-61CC-40F4-8E7E-2A191E3C2525}"/>
    <cellStyle name="40% - Ênfase6 4 9 2" xfId="14114" xr:uid="{C9DC71EC-6370-45EE-91A0-296648C654B5}"/>
    <cellStyle name="40% - Ênfase6 4 9 2 2" xfId="25179" xr:uid="{1AE86518-80AD-459E-902F-1343F79A27B4}"/>
    <cellStyle name="40% - Ênfase6 4 9 3" xfId="21925" xr:uid="{3961ED95-9154-42E3-86BA-720C2763CC64}"/>
    <cellStyle name="40% - Ênfase6 5" xfId="7705" xr:uid="{A8ED4F4F-CCB9-459B-95FC-BF08C3AA1656}"/>
    <cellStyle name="40% - Ênfase6 5 10" xfId="16208" xr:uid="{A737F20D-10C6-490B-BF69-F7EC031D7923}"/>
    <cellStyle name="40% - Ênfase6 5 10 2" xfId="27102" xr:uid="{14681B21-CAE1-448D-B7F3-C06B6FA84715}"/>
    <cellStyle name="40% - Ênfase6 5 11" xfId="19983" xr:uid="{9E4240A2-2FDA-48A9-A859-84A4E6EA09DF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2 2" xfId="22618" xr:uid="{8F017FA4-889A-48DB-84A8-02FFF8DED247}"/>
    <cellStyle name="40% - Ênfase6 5 2 2 2 3" xfId="14539" xr:uid="{3AF1938D-6AC6-4061-8D95-DF2F61CC94EE}"/>
    <cellStyle name="40% - Ênfase6 5 2 2 2 3 2" xfId="25604" xr:uid="{94F1FC8A-0CCA-4CF7-8DFE-B1CC66ABA72B}"/>
    <cellStyle name="40% - Ênfase6 5 2 2 2 4" xfId="16966" xr:uid="{233B991B-4F6B-4AC1-AB0E-3BC176FD6CDE}"/>
    <cellStyle name="40% - Ênfase6 5 2 2 2 4 2" xfId="27780" xr:uid="{D05ABC1A-3684-42D8-9F96-B0AA68C5BA5D}"/>
    <cellStyle name="40% - Ênfase6 5 2 2 2 5" xfId="20669" xr:uid="{CB682601-45A5-4EC2-818C-D07EFB2D2585}"/>
    <cellStyle name="40% - Ênfase6 5 2 2 3" xfId="10490" xr:uid="{CDD2D4EB-E1FA-4A88-A814-89292EE0F371}"/>
    <cellStyle name="40% - Ênfase6 5 2 2 3 2" xfId="13402" xr:uid="{8582AA2A-BC11-400E-B4A9-AA17D48FA6BA}"/>
    <cellStyle name="40% - Ênfase6 5 2 2 3 2 2" xfId="24469" xr:uid="{FFBC8210-3A16-4F16-AA1F-0658948243CA}"/>
    <cellStyle name="40% - Ênfase6 5 2 2 3 3" xfId="21943" xr:uid="{8952768E-25C9-4543-8D57-1EB1522505BF}"/>
    <cellStyle name="40% - Ênfase6 5 2 2 4" xfId="12422" xr:uid="{CAEEAB86-EBE1-479B-AF3E-00398B13E701}"/>
    <cellStyle name="40% - Ênfase6 5 2 2 4 2" xfId="23537" xr:uid="{6F7B0E2E-513A-4E96-BD0A-23AC9DA878DF}"/>
    <cellStyle name="40% - Ênfase6 5 2 2 5" xfId="16210" xr:uid="{3A97CD1A-B3CE-4FFE-BEFB-F35ACFD2EB22}"/>
    <cellStyle name="40% - Ênfase6 5 2 2 5 2" xfId="27104" xr:uid="{87B7A657-2C25-40B2-84D3-F8EF7DB64B82}"/>
    <cellStyle name="40% - Ênfase6 5 2 2 6" xfId="19985" xr:uid="{738DA01D-28E3-4356-BFF1-6036BCE8F96C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2 2" xfId="22900" xr:uid="{5788C225-A023-4611-85C5-612DD7667386}"/>
    <cellStyle name="40% - Ênfase6 5 2 3 2 3" xfId="14821" xr:uid="{F6B1191C-A3B2-4284-82C2-2EBD95679D9F}"/>
    <cellStyle name="40% - Ênfase6 5 2 3 2 3 2" xfId="25886" xr:uid="{5C20D99A-AD8A-4788-9B8E-41EA77B0F0C7}"/>
    <cellStyle name="40% - Ênfase6 5 2 3 2 4" xfId="17248" xr:uid="{681A7F6B-DBCC-48F8-9C45-AE1A9C9EA8E2}"/>
    <cellStyle name="40% - Ênfase6 5 2 3 2 4 2" xfId="28062" xr:uid="{20C6F799-E697-4C2E-86D5-83941456B7DF}"/>
    <cellStyle name="40% - Ênfase6 5 2 3 2 5" xfId="20951" xr:uid="{8FBEB253-E533-4241-9AB6-B74350A49468}"/>
    <cellStyle name="40% - Ênfase6 5 2 3 3" xfId="10491" xr:uid="{1D8C2CD1-6E61-4775-B5E6-4A74B873465F}"/>
    <cellStyle name="40% - Ênfase6 5 2 3 3 2" xfId="13684" xr:uid="{52C2CD45-C12B-4CFD-B3F1-B689D0260723}"/>
    <cellStyle name="40% - Ênfase6 5 2 3 3 2 2" xfId="24751" xr:uid="{0B4A7D39-F5DB-474A-A1F1-CF18D067349E}"/>
    <cellStyle name="40% - Ênfase6 5 2 3 3 3" xfId="21944" xr:uid="{CAF191C3-5B19-4BC6-A1FA-4B63C2EC8BFD}"/>
    <cellStyle name="40% - Ênfase6 5 2 3 4" xfId="12704" xr:uid="{8F388682-E283-46CD-9967-667934135C69}"/>
    <cellStyle name="40% - Ênfase6 5 2 3 4 2" xfId="23819" xr:uid="{58FC1E11-B75A-49DB-BA0D-7B58BBFD52B0}"/>
    <cellStyle name="40% - Ênfase6 5 2 3 5" xfId="16211" xr:uid="{F1D58B1C-6CFC-49AA-A2D8-D2BA65C8CA36}"/>
    <cellStyle name="40% - Ênfase6 5 2 3 5 2" xfId="27105" xr:uid="{97FEF031-7577-418F-9CA0-ED1416BCD085}"/>
    <cellStyle name="40% - Ênfase6 5 2 3 6" xfId="19986" xr:uid="{CA9DF59B-B5FA-4892-AE1C-542E1B5C490C}"/>
    <cellStyle name="40% - Ênfase6 5 2 4" xfId="8901" xr:uid="{B1385E9F-0D69-495F-A58F-26ACC2622C79}"/>
    <cellStyle name="40% - Ênfase6 5 2 4 2" xfId="10880" xr:uid="{9264F9C1-5BFE-42C5-AB43-430AC9205D22}"/>
    <cellStyle name="40% - Ênfase6 5 2 4 2 2" xfId="22336" xr:uid="{9AD3DC2C-35BB-4DAF-AF52-6248D75F22D0}"/>
    <cellStyle name="40% - Ênfase6 5 2 4 3" xfId="14243" xr:uid="{80374358-CDE0-4866-B9C3-743312144829}"/>
    <cellStyle name="40% - Ênfase6 5 2 4 3 2" xfId="25308" xr:uid="{C120394E-5D83-4DCD-B602-185BC0A5456E}"/>
    <cellStyle name="40% - Ênfase6 5 2 4 4" xfId="16684" xr:uid="{EC67D807-578C-4E3C-867C-295D263A50A1}"/>
    <cellStyle name="40% - Ênfase6 5 2 4 4 2" xfId="27498" xr:uid="{41D23C34-328B-412F-BB55-7E6B6FC860C8}"/>
    <cellStyle name="40% - Ênfase6 5 2 4 5" xfId="20387" xr:uid="{ABF79B69-3DB6-42A4-B879-962ECBDF34C7}"/>
    <cellStyle name="40% - Ênfase6 5 2 5" xfId="10489" xr:uid="{0AF0AAE1-53FE-4A9E-9DD8-BBA0D298D5FE}"/>
    <cellStyle name="40% - Ênfase6 5 2 5 2" xfId="13106" xr:uid="{E8340620-D71F-4BF8-9BD8-56BD88A1DF65}"/>
    <cellStyle name="40% - Ênfase6 5 2 5 2 2" xfId="24173" xr:uid="{6B88EE54-F299-4542-838B-E6F5C922E9A4}"/>
    <cellStyle name="40% - Ênfase6 5 2 5 3" xfId="21942" xr:uid="{14CD96CA-13C3-48B0-9C9F-40596A879CFD}"/>
    <cellStyle name="40% - Ênfase6 5 2 6" xfId="12140" xr:uid="{4C6CDCB7-A07E-45FB-B86E-8D21ED2C7BF1}"/>
    <cellStyle name="40% - Ênfase6 5 2 6 2" xfId="23255" xr:uid="{7B31560D-64AD-406B-8D12-FDB88CE03842}"/>
    <cellStyle name="40% - Ênfase6 5 2 7" xfId="16209" xr:uid="{4DC617FA-F8AD-4338-983C-18EA88A2BE85}"/>
    <cellStyle name="40% - Ênfase6 5 2 7 2" xfId="27103" xr:uid="{80089751-6B7F-4372-85C4-045D83B83364}"/>
    <cellStyle name="40% - Ênfase6 5 2 8" xfId="19984" xr:uid="{2E08FD5C-4462-4ACC-A488-A8536F327104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2 2" xfId="22449" xr:uid="{DE22D976-EFAF-4C47-B5CB-FD0B1D6D6CF3}"/>
    <cellStyle name="40% - Ênfase6 5 3 2 3" xfId="14366" xr:uid="{FEB660AC-932A-47EF-8922-BEC5C5F661A0}"/>
    <cellStyle name="40% - Ênfase6 5 3 2 3 2" xfId="25431" xr:uid="{299298F5-B2F3-446C-9345-CAE288A69B6A}"/>
    <cellStyle name="40% - Ênfase6 5 3 2 4" xfId="16797" xr:uid="{B4ED08C8-E63B-4181-BE7A-17C600B4F3E3}"/>
    <cellStyle name="40% - Ênfase6 5 3 2 4 2" xfId="27611" xr:uid="{5D3BE243-BC4F-48F2-8E45-F11A9B6D6266}"/>
    <cellStyle name="40% - Ênfase6 5 3 2 5" xfId="20500" xr:uid="{07508DB3-72C8-4975-A29C-B9CC55218E4D}"/>
    <cellStyle name="40% - Ênfase6 5 3 3" xfId="10492" xr:uid="{0193C884-EEA8-427D-ADA2-C6F30EAD6A5B}"/>
    <cellStyle name="40% - Ênfase6 5 3 3 2" xfId="13229" xr:uid="{60B8EBA5-6EDE-4924-840B-4E4BDED553A0}"/>
    <cellStyle name="40% - Ênfase6 5 3 3 2 2" xfId="24296" xr:uid="{191EE2CF-A7D7-4A69-92EB-9D56EB04BF50}"/>
    <cellStyle name="40% - Ênfase6 5 3 3 3" xfId="21945" xr:uid="{35C4D323-4FE1-46BB-AFE3-7968EFBD5B9E}"/>
    <cellStyle name="40% - Ênfase6 5 3 4" xfId="12253" xr:uid="{7FBEF382-29D2-48A1-A36E-6F599F501F47}"/>
    <cellStyle name="40% - Ênfase6 5 3 4 2" xfId="23368" xr:uid="{1917D8F5-B08D-476D-8803-273373CF26A5}"/>
    <cellStyle name="40% - Ênfase6 5 3 5" xfId="16212" xr:uid="{53E15684-C204-47F9-ABFC-D5909FCB5120}"/>
    <cellStyle name="40% - Ênfase6 5 3 5 2" xfId="27106" xr:uid="{6747A0A4-ED1A-4ECA-8AF0-CFD6CA9BB130}"/>
    <cellStyle name="40% - Ênfase6 5 3 6" xfId="19987" xr:uid="{D7090B72-F83D-481F-AABE-30F1EAB211B2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2 2" xfId="22731" xr:uid="{2CCE8B20-465A-4E62-8738-E1780D859D85}"/>
    <cellStyle name="40% - Ênfase6 5 4 2 3" xfId="14652" xr:uid="{302039F0-81FB-446F-AED3-0029E62CDCEC}"/>
    <cellStyle name="40% - Ênfase6 5 4 2 3 2" xfId="25717" xr:uid="{F8440AA5-3D83-40E7-AF8A-70F6E816D939}"/>
    <cellStyle name="40% - Ênfase6 5 4 2 4" xfId="17079" xr:uid="{CEADFEEF-1913-4EFB-83CD-6AAFC7EA8DC4}"/>
    <cellStyle name="40% - Ênfase6 5 4 2 4 2" xfId="27893" xr:uid="{D4181015-DC4D-4D0F-8AFC-7AAE10A175CD}"/>
    <cellStyle name="40% - Ênfase6 5 4 2 5" xfId="20782" xr:uid="{545502E4-A09C-4C90-AABE-1D9CD104BB8F}"/>
    <cellStyle name="40% - Ênfase6 5 4 3" xfId="10493" xr:uid="{BEA5131F-0DEA-4EDA-9715-39F0D2221393}"/>
    <cellStyle name="40% - Ênfase6 5 4 3 2" xfId="13515" xr:uid="{7450DF90-FB29-4228-AA75-EE2303306679}"/>
    <cellStyle name="40% - Ênfase6 5 4 3 2 2" xfId="24582" xr:uid="{E6CDE68B-73D1-451A-8BD5-F5EAC129B4E4}"/>
    <cellStyle name="40% - Ênfase6 5 4 3 3" xfId="21946" xr:uid="{ED1C0B09-B155-4344-BCBD-04C8F101B176}"/>
    <cellStyle name="40% - Ênfase6 5 4 4" xfId="12535" xr:uid="{558E5AF7-1C00-480F-A9AE-B9857165A965}"/>
    <cellStyle name="40% - Ênfase6 5 4 4 2" xfId="23650" xr:uid="{BEBB9F94-0E5C-4CCD-96E4-6C0B2F7ADC4A}"/>
    <cellStyle name="40% - Ênfase6 5 4 5" xfId="16213" xr:uid="{EBF5D217-AD0C-40A4-AACA-AC8DF568CE37}"/>
    <cellStyle name="40% - Ênfase6 5 4 5 2" xfId="27107" xr:uid="{4676C3F1-58D3-4212-9F3A-E10E316AE11C}"/>
    <cellStyle name="40% - Ênfase6 5 4 6" xfId="19988" xr:uid="{351A2F46-7C8F-4D51-AD6C-CD1DA7ADB0CB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2 2" xfId="23013" xr:uid="{0C8EEC3E-87D1-4A4C-86DB-706128443388}"/>
    <cellStyle name="40% - Ênfase6 5 5 2 3" xfId="14934" xr:uid="{0D324E89-2282-46A5-BC01-DB0663030843}"/>
    <cellStyle name="40% - Ênfase6 5 5 2 3 2" xfId="25999" xr:uid="{6D574624-BD81-46DA-A086-655412726410}"/>
    <cellStyle name="40% - Ênfase6 5 5 2 4" xfId="17361" xr:uid="{1CC5CFD0-FD9D-4A2F-B2E2-2D8D156F00F0}"/>
    <cellStyle name="40% - Ênfase6 5 5 2 4 2" xfId="28175" xr:uid="{E46C028B-B7F1-49A9-98BA-7C157C506066}"/>
    <cellStyle name="40% - Ênfase6 5 5 2 5" xfId="21064" xr:uid="{FC39546B-D7EC-4967-9AD3-736B256137C8}"/>
    <cellStyle name="40% - Ênfase6 5 5 3" xfId="10494" xr:uid="{D2EF1151-1FAB-4B69-8277-D9BD724FFD73}"/>
    <cellStyle name="40% - Ênfase6 5 5 3 2" xfId="13797" xr:uid="{5CE8F7EA-D67F-4514-B6FF-4CFCB1A7CCAF}"/>
    <cellStyle name="40% - Ênfase6 5 5 3 2 2" xfId="24864" xr:uid="{A2B098ED-FB19-4EF9-ABE4-99BC19C32D75}"/>
    <cellStyle name="40% - Ênfase6 5 5 3 3" xfId="21947" xr:uid="{5CDFDB23-1AF7-4244-9CDC-F2249F60C2D6}"/>
    <cellStyle name="40% - Ênfase6 5 5 4" xfId="12817" xr:uid="{E621BE51-32F2-43B6-83CC-BB547959FE4D}"/>
    <cellStyle name="40% - Ênfase6 5 5 4 2" xfId="23932" xr:uid="{ED6B3B8F-4B6C-4B44-A86F-35F601E7D07B}"/>
    <cellStyle name="40% - Ênfase6 5 5 5" xfId="16214" xr:uid="{2892128D-5786-4D83-88BB-D8BE0A6168B0}"/>
    <cellStyle name="40% - Ênfase6 5 5 5 2" xfId="27108" xr:uid="{212092DD-6388-4496-80C7-5F1954657AB4}"/>
    <cellStyle name="40% - Ênfase6 5 5 6" xfId="19989" xr:uid="{8F1B8A56-3E72-4B83-81DD-B2221A2081CD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2 2 2" xfId="26146" xr:uid="{5A639027-1366-45AF-B80B-51374DB8AC30}"/>
    <cellStyle name="40% - Ênfase6 5 6 2 3" xfId="22167" xr:uid="{A6013EEB-CA9A-4384-B6A9-5CC12E7E13E6}"/>
    <cellStyle name="40% - Ênfase6 5 6 3" xfId="13946" xr:uid="{7777B7BF-7913-404A-8EB3-E88940240179}"/>
    <cellStyle name="40% - Ênfase6 5 6 3 2" xfId="25011" xr:uid="{25E15EA0-A89C-4442-9AED-BDDC5DE4B78D}"/>
    <cellStyle name="40% - Ênfase6 5 6 4" xfId="16515" xr:uid="{3BAECB43-9A42-400B-B372-D639296614E0}"/>
    <cellStyle name="40% - Ênfase6 5 6 4 2" xfId="27329" xr:uid="{EC0DA465-D3A3-4829-9983-7395E2B24EB4}"/>
    <cellStyle name="40% - Ênfase6 5 6 5" xfId="20218" xr:uid="{75085723-6D09-462B-BF7C-CF3F76FA367A}"/>
    <cellStyle name="40% - Ênfase6 5 7" xfId="10488" xr:uid="{95EF7F32-7188-488A-A9A7-1EDD3FC5F5F0}"/>
    <cellStyle name="40% - Ênfase6 5 7 2" xfId="14070" xr:uid="{6451EE37-6011-48AB-AF12-E6807C82B9BC}"/>
    <cellStyle name="40% - Ênfase6 5 7 2 2" xfId="25135" xr:uid="{FD39F020-ED3E-49AC-BB01-838C953B9CC7}"/>
    <cellStyle name="40% - Ênfase6 5 7 3" xfId="21941" xr:uid="{2AC6C359-CA2F-4A6B-B12F-EA33CED426C7}"/>
    <cellStyle name="40% - Ênfase6 5 8" xfId="12931" xr:uid="{4A94C51C-13C2-40BA-ADEF-56D325FA217C}"/>
    <cellStyle name="40% - Ênfase6 5 8 2" xfId="24000" xr:uid="{10DA7CAE-992B-4366-8BEB-E54092A3429E}"/>
    <cellStyle name="40% - Ênfase6 5 9" xfId="11890" xr:uid="{D0C4AA4C-8587-4368-A25F-7134801EA2A7}"/>
    <cellStyle name="40% - Ênfase6 5 9 2" xfId="23081" xr:uid="{08B16D75-53A9-4624-81C8-F4FDCE304325}"/>
    <cellStyle name="40% - Ênfase6 6" xfId="7712" xr:uid="{4CEDF9F2-EE5F-4C42-8A3E-EE8CB233829F}"/>
    <cellStyle name="40% - Ênfase6 6 10" xfId="19990" xr:uid="{EBC75057-D2E5-4AAC-B77E-1B2EA09B4071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2 2" xfId="22674" xr:uid="{9E9127DF-DEB5-4AFA-93B3-B98D2E90FB64}"/>
    <cellStyle name="40% - Ênfase6 6 2 2 2 3" xfId="14595" xr:uid="{3D738184-83C2-40BE-87AE-407D76EAFDFD}"/>
    <cellStyle name="40% - Ênfase6 6 2 2 2 3 2" xfId="25660" xr:uid="{595952D0-6EB1-4B0E-9F13-6FF7A868111D}"/>
    <cellStyle name="40% - Ênfase6 6 2 2 2 4" xfId="17022" xr:uid="{789D8A5A-6D15-4BE6-A273-BB9DDAA000BC}"/>
    <cellStyle name="40% - Ênfase6 6 2 2 2 4 2" xfId="27836" xr:uid="{979C20AE-B9BE-4E98-91D5-B7FDE1AC91EB}"/>
    <cellStyle name="40% - Ênfase6 6 2 2 2 5" xfId="20725" xr:uid="{7AC5CDFB-0BD5-4CC1-ABE7-AC27D8A635F0}"/>
    <cellStyle name="40% - Ênfase6 6 2 2 3" xfId="10497" xr:uid="{16251F17-747F-4990-8BDB-74B3DE047592}"/>
    <cellStyle name="40% - Ênfase6 6 2 2 3 2" xfId="13458" xr:uid="{AC7738DC-DF04-446A-8AC7-573AA5CAD71A}"/>
    <cellStyle name="40% - Ênfase6 6 2 2 3 2 2" xfId="24525" xr:uid="{E73420E8-1DDC-4228-8218-EC004069452E}"/>
    <cellStyle name="40% - Ênfase6 6 2 2 3 3" xfId="21950" xr:uid="{C6F35D90-AF3F-42BA-8521-42FFDCC6CBFA}"/>
    <cellStyle name="40% - Ênfase6 6 2 2 4" xfId="12478" xr:uid="{74F1E487-D291-4A44-A0E3-3B6F194117A7}"/>
    <cellStyle name="40% - Ênfase6 6 2 2 4 2" xfId="23593" xr:uid="{501B4246-ECCD-4176-A577-3FA9BE152CC5}"/>
    <cellStyle name="40% - Ênfase6 6 2 2 5" xfId="16217" xr:uid="{D3040188-F22D-4F79-A01F-87358A43F4D2}"/>
    <cellStyle name="40% - Ênfase6 6 2 2 5 2" xfId="27111" xr:uid="{A03D266E-A6BC-4F27-9AEB-20A5647633AF}"/>
    <cellStyle name="40% - Ênfase6 6 2 2 6" xfId="19992" xr:uid="{A20870FF-19C2-47DC-98E3-040CAE377639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2 2" xfId="22956" xr:uid="{AF136B3E-1C99-49EE-99F1-EFE71D732C6C}"/>
    <cellStyle name="40% - Ênfase6 6 2 3 2 3" xfId="14877" xr:uid="{672AB514-DF4B-453B-96EC-2D74290259C3}"/>
    <cellStyle name="40% - Ênfase6 6 2 3 2 3 2" xfId="25942" xr:uid="{CB113D22-DCAF-4D86-BC8F-1A2BC7D25B54}"/>
    <cellStyle name="40% - Ênfase6 6 2 3 2 4" xfId="17304" xr:uid="{E2DDFD9E-AB47-4C6B-ABC1-4E816B5EC64A}"/>
    <cellStyle name="40% - Ênfase6 6 2 3 2 4 2" xfId="28118" xr:uid="{46701C25-D83E-4496-937B-AEB53793C86C}"/>
    <cellStyle name="40% - Ênfase6 6 2 3 2 5" xfId="21007" xr:uid="{A4855C8B-581D-4396-9BB8-5B13979620F1}"/>
    <cellStyle name="40% - Ênfase6 6 2 3 3" xfId="10498" xr:uid="{9510078D-3B44-4B81-A0C4-B778EB7EE101}"/>
    <cellStyle name="40% - Ênfase6 6 2 3 3 2" xfId="13740" xr:uid="{A97C49E7-E9AA-412B-B39F-0883489DF4EF}"/>
    <cellStyle name="40% - Ênfase6 6 2 3 3 2 2" xfId="24807" xr:uid="{593C9AB5-BF98-41EE-9945-344D543471E2}"/>
    <cellStyle name="40% - Ênfase6 6 2 3 3 3" xfId="21951" xr:uid="{2940682F-1A7E-4E55-98CD-D5E8C8A48245}"/>
    <cellStyle name="40% - Ênfase6 6 2 3 4" xfId="12760" xr:uid="{BE5C64E3-B8A2-40AD-B673-605FB4A24B59}"/>
    <cellStyle name="40% - Ênfase6 6 2 3 4 2" xfId="23875" xr:uid="{3A673B52-9AA4-42D9-8BCB-32AF49E63C75}"/>
    <cellStyle name="40% - Ênfase6 6 2 3 5" xfId="16218" xr:uid="{39A87C25-ED67-43AF-848F-B782BD97CAB0}"/>
    <cellStyle name="40% - Ênfase6 6 2 3 5 2" xfId="27112" xr:uid="{CA8811EE-B394-4310-9FB4-64261FB434E0}"/>
    <cellStyle name="40% - Ênfase6 6 2 3 6" xfId="19993" xr:uid="{163F235B-2CC8-411C-AB1E-D0C182E64348}"/>
    <cellStyle name="40% - Ênfase6 6 2 4" xfId="8957" xr:uid="{7BD49777-C59A-4DD2-897A-02BC6632D577}"/>
    <cellStyle name="40% - Ênfase6 6 2 4 2" xfId="10936" xr:uid="{B051EA22-E288-41A2-ABF1-61EBEA2D8571}"/>
    <cellStyle name="40% - Ênfase6 6 2 4 2 2" xfId="22392" xr:uid="{1AE38872-CCC7-40CE-A305-F6D7DF28C165}"/>
    <cellStyle name="40% - Ênfase6 6 2 4 3" xfId="14299" xr:uid="{44F4B340-EAAA-4FAF-BA68-531D31032E0E}"/>
    <cellStyle name="40% - Ênfase6 6 2 4 3 2" xfId="25364" xr:uid="{CA6CA16B-2E10-4B58-8433-D74FDCEEAE49}"/>
    <cellStyle name="40% - Ênfase6 6 2 4 4" xfId="16740" xr:uid="{82901801-1C56-4BD9-8FF8-4FBA8B56DB3F}"/>
    <cellStyle name="40% - Ênfase6 6 2 4 4 2" xfId="27554" xr:uid="{8C36E3D9-7874-4F33-94B0-B40D6864114E}"/>
    <cellStyle name="40% - Ênfase6 6 2 4 5" xfId="20443" xr:uid="{9E56EC98-C4C6-40BD-94E0-8DD71C460C96}"/>
    <cellStyle name="40% - Ênfase6 6 2 5" xfId="10496" xr:uid="{E45A294C-3E67-4A5C-805F-65B627B5E0E5}"/>
    <cellStyle name="40% - Ênfase6 6 2 5 2" xfId="13162" xr:uid="{182C4364-63BC-412C-A8FA-0C2D28DCC8F2}"/>
    <cellStyle name="40% - Ênfase6 6 2 5 2 2" xfId="24229" xr:uid="{06FE6431-72F2-43D8-BB14-670490B99589}"/>
    <cellStyle name="40% - Ênfase6 6 2 5 3" xfId="21949" xr:uid="{FABFECD5-570E-4100-9B41-4B09CC66DB67}"/>
    <cellStyle name="40% - Ênfase6 6 2 6" xfId="12196" xr:uid="{26D9E0A8-D468-4E9C-B16D-9BC67DBF014F}"/>
    <cellStyle name="40% - Ênfase6 6 2 6 2" xfId="23311" xr:uid="{14A497C2-8EB1-4370-8EF7-B8CDCBEA960E}"/>
    <cellStyle name="40% - Ênfase6 6 2 7" xfId="16216" xr:uid="{5EDBF092-2575-4A48-86D7-120CC91A072A}"/>
    <cellStyle name="40% - Ênfase6 6 2 7 2" xfId="27110" xr:uid="{D08F9FF4-78A0-4757-83D9-023C96ABC2FB}"/>
    <cellStyle name="40% - Ênfase6 6 2 8" xfId="19991" xr:uid="{5B112871-0900-4657-AFAA-66DC381C9935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2 2" xfId="22505" xr:uid="{3C78CAFA-4FC8-41B6-8636-E4CAFE0F28E1}"/>
    <cellStyle name="40% - Ênfase6 6 3 2 3" xfId="14422" xr:uid="{E9382C36-6C67-4501-A2BD-EC72670E6E0E}"/>
    <cellStyle name="40% - Ênfase6 6 3 2 3 2" xfId="25487" xr:uid="{198A6762-A53A-4426-89F8-2A2071C5DFB7}"/>
    <cellStyle name="40% - Ênfase6 6 3 2 4" xfId="16853" xr:uid="{FBFBC122-A563-42A9-A9FC-A525A0E94C01}"/>
    <cellStyle name="40% - Ênfase6 6 3 2 4 2" xfId="27667" xr:uid="{8E6BB254-DE2B-4761-BDFC-61739D7176C2}"/>
    <cellStyle name="40% - Ênfase6 6 3 2 5" xfId="20556" xr:uid="{25354E15-F589-4B0C-88D6-BB3E8CE15E6A}"/>
    <cellStyle name="40% - Ênfase6 6 3 3" xfId="10499" xr:uid="{81D4A447-CCBA-4D39-97E9-753B50AD6F7E}"/>
    <cellStyle name="40% - Ênfase6 6 3 3 2" xfId="13285" xr:uid="{E7D35931-0F9C-4E46-8E43-901E031107AE}"/>
    <cellStyle name="40% - Ênfase6 6 3 3 2 2" xfId="24352" xr:uid="{016437D8-FB4D-420F-A982-AC321B26448D}"/>
    <cellStyle name="40% - Ênfase6 6 3 3 3" xfId="21952" xr:uid="{C3A4072C-200A-4F3B-B81F-784801DA1CC9}"/>
    <cellStyle name="40% - Ênfase6 6 3 4" xfId="12309" xr:uid="{A462D9F2-2BC4-403D-9EB4-0A0044C53A4B}"/>
    <cellStyle name="40% - Ênfase6 6 3 4 2" xfId="23424" xr:uid="{D5BD2331-B372-439F-BAC5-4CDA1DE40062}"/>
    <cellStyle name="40% - Ênfase6 6 3 5" xfId="16219" xr:uid="{7EF199F0-B9DC-4FE2-B07B-EE0ACB003D85}"/>
    <cellStyle name="40% - Ênfase6 6 3 5 2" xfId="27113" xr:uid="{EFA38310-83E0-4533-A607-3F272267759C}"/>
    <cellStyle name="40% - Ênfase6 6 3 6" xfId="19994" xr:uid="{F783AF08-7A22-4068-AFE2-56BC916EF9F0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2 2" xfId="22787" xr:uid="{6CEDD56B-975B-44D2-A34B-597D8DAD688B}"/>
    <cellStyle name="40% - Ênfase6 6 4 2 3" xfId="14708" xr:uid="{0EF3BCD3-7AD0-4E0C-889B-E5C6AC24104C}"/>
    <cellStyle name="40% - Ênfase6 6 4 2 3 2" xfId="25773" xr:uid="{DAB5DA00-AD3A-45B7-A372-F2FC930615AD}"/>
    <cellStyle name="40% - Ênfase6 6 4 2 4" xfId="17135" xr:uid="{C13E37C5-F099-4FF7-B5DE-9CA2D2D927C5}"/>
    <cellStyle name="40% - Ênfase6 6 4 2 4 2" xfId="27949" xr:uid="{85CE0AEA-56AB-43AF-857B-2A5345861FDF}"/>
    <cellStyle name="40% - Ênfase6 6 4 2 5" xfId="20838" xr:uid="{5FB7DE23-4118-492F-8E31-E46DE66FF320}"/>
    <cellStyle name="40% - Ênfase6 6 4 3" xfId="10500" xr:uid="{44D73F85-D3F0-41E7-83B9-0BF2E1824FA5}"/>
    <cellStyle name="40% - Ênfase6 6 4 3 2" xfId="13571" xr:uid="{38C878CD-A939-46F4-A183-399F090D7338}"/>
    <cellStyle name="40% - Ênfase6 6 4 3 2 2" xfId="24638" xr:uid="{1878B3BE-927F-44E5-B902-6D8F86F09C96}"/>
    <cellStyle name="40% - Ênfase6 6 4 3 3" xfId="21953" xr:uid="{5D16109C-24EB-4D82-9E14-C9A42EA7EB82}"/>
    <cellStyle name="40% - Ênfase6 6 4 4" xfId="12591" xr:uid="{D441D9A9-800B-4989-93DC-FF57A2995971}"/>
    <cellStyle name="40% - Ênfase6 6 4 4 2" xfId="23706" xr:uid="{956260DD-8BB9-42F9-ACC4-E5550C137D18}"/>
    <cellStyle name="40% - Ênfase6 6 4 5" xfId="16220" xr:uid="{279E8804-3328-4B5B-9DB0-7BE15E49147B}"/>
    <cellStyle name="40% - Ênfase6 6 4 5 2" xfId="27114" xr:uid="{AE4D505F-0D04-4094-857D-247F8F2DD5B1}"/>
    <cellStyle name="40% - Ênfase6 6 4 6" xfId="19995" xr:uid="{0C7CA753-63C9-46FF-883A-549A3EABBAE1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2 2 2" xfId="26202" xr:uid="{4BF7FE9C-31C8-4D53-BA8A-39B65F2B36F0}"/>
    <cellStyle name="40% - Ênfase6 6 5 2 3" xfId="22223" xr:uid="{DA2A78AC-2EAC-4962-BF51-74D8B4CE42B5}"/>
    <cellStyle name="40% - Ênfase6 6 5 3" xfId="14002" xr:uid="{DE458939-462B-4F72-BA46-EEAC73AE1BAA}"/>
    <cellStyle name="40% - Ênfase6 6 5 3 2" xfId="25067" xr:uid="{6CEA7DD7-C8A8-436F-87DA-6113B78A821D}"/>
    <cellStyle name="40% - Ênfase6 6 5 4" xfId="16571" xr:uid="{39B437EE-3CB0-4985-98B9-5C89FB51A166}"/>
    <cellStyle name="40% - Ênfase6 6 5 4 2" xfId="27385" xr:uid="{8E133908-373C-47D5-ABCF-85654D0EF908}"/>
    <cellStyle name="40% - Ênfase6 6 5 5" xfId="20274" xr:uid="{DC41D5DC-B581-444B-B381-64025C9CAE1A}"/>
    <cellStyle name="40% - Ênfase6 6 6" xfId="10495" xr:uid="{E620F2CB-5775-4892-A023-408CB2C08E47}"/>
    <cellStyle name="40% - Ênfase6 6 6 2" xfId="14126" xr:uid="{A80A3D53-9145-4127-A437-6E5C1272D4AA}"/>
    <cellStyle name="40% - Ênfase6 6 6 2 2" xfId="25191" xr:uid="{787DCB37-25F4-4551-958F-7EFD73CD0F9F}"/>
    <cellStyle name="40% - Ênfase6 6 6 3" xfId="21948" xr:uid="{9038A3B5-BD15-406E-AB78-8D27A9318F38}"/>
    <cellStyle name="40% - Ênfase6 6 7" xfId="12988" xr:uid="{C86C8DD1-0C71-4BAD-BAA8-D8EB5488A4EF}"/>
    <cellStyle name="40% - Ênfase6 6 7 2" xfId="24056" xr:uid="{83DFC477-EF77-4157-8EE6-8B69119891C2}"/>
    <cellStyle name="40% - Ênfase6 6 8" xfId="11967" xr:uid="{406FC592-1649-45C3-BE42-C5E312B80780}"/>
    <cellStyle name="40% - Ênfase6 6 8 2" xfId="23138" xr:uid="{8E4381C5-64EA-4C63-9680-16BCF8370717}"/>
    <cellStyle name="40% - Ênfase6 6 9" xfId="16215" xr:uid="{1FFA814E-62B5-4DEC-907E-5A8E3043E079}"/>
    <cellStyle name="40% - Ênfase6 6 9 2" xfId="27109" xr:uid="{66BE376A-1793-4E8C-BF27-0DE4AB4B3A1D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2 2" xfId="22561" xr:uid="{0250BE83-0DA8-48F8-B52B-0DEE42896279}"/>
    <cellStyle name="40% - Ênfase6 8 2 2 3" xfId="14478" xr:uid="{1822BB14-E9AE-4200-A93A-C490BF3691A0}"/>
    <cellStyle name="40% - Ênfase6 8 2 2 3 2" xfId="25543" xr:uid="{F6410C0C-F924-4045-B386-5664755C76BB}"/>
    <cellStyle name="40% - Ênfase6 8 2 2 4" xfId="16909" xr:uid="{2F3A7B3A-F019-4045-AE7B-3E58718324DB}"/>
    <cellStyle name="40% - Ênfase6 8 2 2 4 2" xfId="27723" xr:uid="{BA285BB9-BB9A-4BE0-8CD5-7B25D940588C}"/>
    <cellStyle name="40% - Ênfase6 8 2 2 5" xfId="20612" xr:uid="{1B221DD4-25DB-4C94-BAC5-644D862AD08F}"/>
    <cellStyle name="40% - Ênfase6 8 2 3" xfId="10502" xr:uid="{98BD6472-0CBE-45C0-91F2-25D4CD2035ED}"/>
    <cellStyle name="40% - Ênfase6 8 2 3 2" xfId="13341" xr:uid="{E994A862-6082-4669-96DB-2CB610AC82B5}"/>
    <cellStyle name="40% - Ênfase6 8 2 3 2 2" xfId="24408" xr:uid="{D328ED91-F4C8-4824-AF55-9832A1912610}"/>
    <cellStyle name="40% - Ênfase6 8 2 3 3" xfId="21955" xr:uid="{810E1F26-76BA-4ABE-8FBB-7293BB5955D1}"/>
    <cellStyle name="40% - Ênfase6 8 2 4" xfId="12365" xr:uid="{B98482BB-694B-4171-9440-E2F879B46CA9}"/>
    <cellStyle name="40% - Ênfase6 8 2 4 2" xfId="23480" xr:uid="{CCD357FE-27FB-412F-8727-3DAC283F4CA4}"/>
    <cellStyle name="40% - Ênfase6 8 2 5" xfId="16222" xr:uid="{6F451355-6692-450F-882D-FA73FFCB61D4}"/>
    <cellStyle name="40% - Ênfase6 8 2 5 2" xfId="27116" xr:uid="{B820512A-3D15-4E23-B2AE-559000919100}"/>
    <cellStyle name="40% - Ênfase6 8 2 6" xfId="19997" xr:uid="{2A5274A4-DA5A-43A0-B118-E06667CAB08A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2 2" xfId="22843" xr:uid="{3F8CC7C7-C3A3-4CF6-8A27-3D792782C940}"/>
    <cellStyle name="40% - Ênfase6 8 3 2 3" xfId="14764" xr:uid="{7B5563C9-6B25-48E1-B2C9-A7215DA16125}"/>
    <cellStyle name="40% - Ênfase6 8 3 2 3 2" xfId="25829" xr:uid="{2ED75064-1C0B-491F-AD87-1E222A4DA77E}"/>
    <cellStyle name="40% - Ênfase6 8 3 2 4" xfId="17191" xr:uid="{686E2F91-6153-4F5A-A3BF-80FB8062DC9F}"/>
    <cellStyle name="40% - Ênfase6 8 3 2 4 2" xfId="28005" xr:uid="{F968F4FC-5B55-4669-875F-A1EB2063DB6A}"/>
    <cellStyle name="40% - Ênfase6 8 3 2 5" xfId="20894" xr:uid="{C59D6CBE-8538-495A-9118-1C6B0E7FBEC3}"/>
    <cellStyle name="40% - Ênfase6 8 3 3" xfId="10503" xr:uid="{A86DDE51-501F-4203-8BE1-2BA21FB2DBF7}"/>
    <cellStyle name="40% - Ênfase6 8 3 3 2" xfId="13627" xr:uid="{04CFC812-6546-4FA8-8BE6-DE7A151BC291}"/>
    <cellStyle name="40% - Ênfase6 8 3 3 2 2" xfId="24694" xr:uid="{D5682718-428F-406A-BF71-027436C1ADEE}"/>
    <cellStyle name="40% - Ênfase6 8 3 3 3" xfId="21956" xr:uid="{AA438D89-AFA4-4A16-A702-4AF09C731E55}"/>
    <cellStyle name="40% - Ênfase6 8 3 4" xfId="12647" xr:uid="{243523E7-5ADC-49A0-854F-10F87BC392C1}"/>
    <cellStyle name="40% - Ênfase6 8 3 4 2" xfId="23762" xr:uid="{78754794-83B0-4BD3-B8E8-90435560EA15}"/>
    <cellStyle name="40% - Ênfase6 8 3 5" xfId="16223" xr:uid="{D7FA6C03-1303-4D69-9FC2-BC17DB6C1DFF}"/>
    <cellStyle name="40% - Ênfase6 8 3 5 2" xfId="27117" xr:uid="{3FABE911-8E20-4A7D-A3C9-A6A60AA567B3}"/>
    <cellStyle name="40% - Ênfase6 8 3 6" xfId="19998" xr:uid="{DE926F61-62B7-423C-9DD1-F6DAE6D0F765}"/>
    <cellStyle name="40% - Ênfase6 8 4" xfId="8843" xr:uid="{D7573614-BE7E-48E9-A0E0-BB53D09AFE4B}"/>
    <cellStyle name="40% - Ênfase6 8 4 2" xfId="10823" xr:uid="{4916BEAD-C26C-4F1E-9968-A193C3F00021}"/>
    <cellStyle name="40% - Ênfase6 8 4 2 2" xfId="22279" xr:uid="{001E2EAB-594D-4C41-94A9-C130DA0A5B9D}"/>
    <cellStyle name="40% - Ênfase6 8 4 3" xfId="14182" xr:uid="{9881D543-A5F8-49E4-9E3F-8F07F1F4F70F}"/>
    <cellStyle name="40% - Ênfase6 8 4 3 2" xfId="25247" xr:uid="{EF9638A0-D093-43BD-88C6-AB44CBF6AE51}"/>
    <cellStyle name="40% - Ênfase6 8 4 4" xfId="16627" xr:uid="{802E5610-06E5-4953-9D90-D95EF9577873}"/>
    <cellStyle name="40% - Ênfase6 8 4 4 2" xfId="27441" xr:uid="{FE0C58FB-5029-4017-B1BC-9BC63B081C57}"/>
    <cellStyle name="40% - Ênfase6 8 4 5" xfId="20330" xr:uid="{998C173E-F672-4A0E-BEB1-25E04D14BFD2}"/>
    <cellStyle name="40% - Ênfase6 8 5" xfId="10501" xr:uid="{2F9460D6-33AA-4F9D-BD64-095D6FCF91D3}"/>
    <cellStyle name="40% - Ênfase6 8 5 2" xfId="13044" xr:uid="{1721BC8D-5870-4553-B7D3-A993D4A9FD94}"/>
    <cellStyle name="40% - Ênfase6 8 5 2 2" xfId="24112" xr:uid="{0F36028D-0630-4119-B437-5893B4DFCDA9}"/>
    <cellStyle name="40% - Ênfase6 8 5 3" xfId="21954" xr:uid="{933FB9E1-FFF7-4C95-B73F-DEF442BE5AC6}"/>
    <cellStyle name="40% - Ênfase6 8 6" xfId="12023" xr:uid="{1070F76B-5F6D-4D13-9E93-2B7882F63545}"/>
    <cellStyle name="40% - Ênfase6 8 6 2" xfId="23194" xr:uid="{09933E3D-F7FF-486F-96B6-1BC6080A2078}"/>
    <cellStyle name="40% - Ênfase6 8 7" xfId="16221" xr:uid="{EE83A548-D974-456B-B98F-A5608988011F}"/>
    <cellStyle name="40% - Ênfase6 8 7 2" xfId="27115" xr:uid="{6A42B089-4598-4C81-AD5B-D90875C99CAB}"/>
    <cellStyle name="40% - Ênfase6 8 8" xfId="19996" xr:uid="{E0CDDD44-08CA-4C52-A6F7-AA052EE97F29}"/>
    <cellStyle name="40% - Ênfase6 9" xfId="13878" xr:uid="{E93454D7-CE78-4AC2-8486-319408BCE290}"/>
    <cellStyle name="40% - Ênfase6 9 2" xfId="15064" xr:uid="{D8D80892-902D-4077-B329-713CE9EEB636}"/>
    <cellStyle name="40% - Ênfase6 9 2 2" xfId="26078" xr:uid="{436DDC32-21EA-4761-ACD2-F352A7638DA7}"/>
    <cellStyle name="40% - Ênfase6 9 3" xfId="24943" xr:uid="{04435712-F989-42DD-81E4-CEBD81BDE6A7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0 4" xfId="19113" xr:uid="{444F4352-5237-4B56-AE6C-9B53E10D07C6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1 4" xfId="19127" xr:uid="{0E309B6E-A2EC-43A1-9597-79E179A1011C}"/>
    <cellStyle name="Calculation 12" xfId="4491" xr:uid="{00000000-0005-0000-0000-0000AD090000}"/>
    <cellStyle name="Calculation 12 2" xfId="4849" xr:uid="{BD68EEBC-3928-42EF-A0BC-FC9B1984D84C}"/>
    <cellStyle name="Calculation 12 3" xfId="19133" xr:uid="{C735C9D1-C54F-442B-8D3E-F7AD605DBABE}"/>
    <cellStyle name="Calculation 13" xfId="4584" xr:uid="{00000000-0005-0000-0000-0000AE090000}"/>
    <cellStyle name="Calculation 13 2" xfId="4889" xr:uid="{277AA4D2-D9B2-48ED-8C83-72AFE7DCACC3}"/>
    <cellStyle name="Calculation 13 3" xfId="19137" xr:uid="{6DD7BBDC-6FEC-4B7D-B08B-E04EF3F8564B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0 3" xfId="28238" xr:uid="{E2085E44-D1FF-4EF4-BFE9-6ACCBECAF8C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2 5" xfId="19091" xr:uid="{68D40069-71DF-4D3B-8062-6D6356205E1E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3 5" xfId="19099" xr:uid="{22DBA9FE-2181-4092-8B60-3769F05F081F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2 3" xfId="26272" xr:uid="{1DBF08D7-78BD-4A7A-B516-B27B824CED8B}"/>
    <cellStyle name="Calculation 2 4 3" xfId="5991" xr:uid="{833B7F83-B9A9-4919-A01C-9790ABE881E8}"/>
    <cellStyle name="Calculation 2 4 3 2" xfId="28275" xr:uid="{9041A84C-9715-4112-8A35-844B26E2E340}"/>
    <cellStyle name="Calculation 2 4 4" xfId="18724" xr:uid="{712DA9AA-C840-4E6E-94D2-BB6AA0591683}"/>
    <cellStyle name="Calculation 2 4 4 2" xfId="28285" xr:uid="{6E0A900B-0732-4C76-B71C-79132957DC33}"/>
    <cellStyle name="Calculation 2 4 5" xfId="19098" xr:uid="{E04426C7-9908-4B6C-8E51-117E12C9F74C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5 4" xfId="19083" xr:uid="{4E38B775-1FE9-4D4D-85D9-B49F14DB6432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6 4" xfId="19108" xr:uid="{2CE820D3-886C-4AC3-994B-C2D3A3687378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7 4" xfId="19117" xr:uid="{1EE51060-0037-4EAB-9A4E-E71B0A5264EA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8 4" xfId="19129" xr:uid="{9963EDE8-2B8F-4155-B135-1AD05E818D8F}"/>
    <cellStyle name="Calculation 2 9" xfId="4469" xr:uid="{00000000-0005-0000-0000-0000B7090000}"/>
    <cellStyle name="Calculation 2 9 2" xfId="4830" xr:uid="{09A99EEA-A1A0-49FC-8B90-87D02D26B6B6}"/>
    <cellStyle name="Calculation 2 9 3" xfId="19132" xr:uid="{02FE0426-AAAD-4CD2-B7B6-7CCF3EC6BCC9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2 2" xfId="28279" xr:uid="{B62BD346-045D-4759-AA22-D7FDA62A4A61}"/>
    <cellStyle name="Calculation 3 2 3" xfId="17458" xr:uid="{C43CAE32-67BD-4EAF-8089-ABA6EDB9FEE9}"/>
    <cellStyle name="Calculation 3 2 3 2" xfId="28229" xr:uid="{9A077524-C5AE-47FC-81DA-3D85E8BCE3EF}"/>
    <cellStyle name="Calculation 3 2 4" xfId="15335" xr:uid="{8B28B2A6-4E01-4EC4-BA81-CB70D97FDC88}"/>
    <cellStyle name="Calculation 3 2 5" xfId="26296" xr:uid="{FB08BE2E-0656-4DD7-96FB-98FDFE8A21CF}"/>
    <cellStyle name="Calculation 3 3" xfId="4676" xr:uid="{3FDEC3D5-1E10-4B6A-9A58-6647F2D0FB40}"/>
    <cellStyle name="Calculation 3 3 2" xfId="6743" xr:uid="{D8DE09BD-2927-4092-A801-FAEDEE5D597C}"/>
    <cellStyle name="Calculation 3 3 3" xfId="19177" xr:uid="{9D820E19-6B83-4537-8E81-AD21DE4B52EB}"/>
    <cellStyle name="Calculation 3 4" xfId="4664" xr:uid="{7682EEDD-4C77-4A29-90D5-EB9BEA248E09}"/>
    <cellStyle name="Calculation 3 4 2" xfId="17572" xr:uid="{D7ECC1FF-0ABD-4546-8185-E3AA2729C0F8}"/>
    <cellStyle name="Calculation 3 4 3" xfId="28234" xr:uid="{0C67F516-7811-45DC-AB11-BBA79CDF379F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2 2" xfId="28282" xr:uid="{DA6BDAD8-9E48-471A-92B6-89EA79D30AE9}"/>
    <cellStyle name="Calculation 4 2 3" xfId="18495" xr:uid="{A9A0A396-2739-4B35-BD3C-72E3F62658FD}"/>
    <cellStyle name="Calculation 4 2 3 2" xfId="28270" xr:uid="{3407CDF2-F357-481E-9CE6-1706A86D6301}"/>
    <cellStyle name="Calculation 4 2 4" xfId="15425" xr:uid="{76C3CBE7-6495-432A-BCA8-869FB9EEA0F1}"/>
    <cellStyle name="Calculation 4 2 5" xfId="26346" xr:uid="{A4061558-0F7A-49F6-950F-17AA434F26C7}"/>
    <cellStyle name="Calculation 4 3" xfId="4613" xr:uid="{8D5E7C79-64DB-4A85-89A3-24722F8B958B}"/>
    <cellStyle name="Calculation 4 3 2" xfId="19227" xr:uid="{E4518BE7-71FE-44C6-80AE-4D183B1F5D30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2 2" xfId="28288" xr:uid="{02D4B4F7-D94F-405A-85AA-FECBCD7FF2F3}"/>
    <cellStyle name="Calculation 5 2 3" xfId="18333" xr:uid="{93CA848D-029C-4843-8846-DDD155E2F127}"/>
    <cellStyle name="Calculation 5 2 3 2" xfId="28261" xr:uid="{CBF9E4F4-8189-44BA-BF2F-F0D3AFC35E6C}"/>
    <cellStyle name="Calculation 5 2 4" xfId="16224" xr:uid="{9655FDB4-4FF7-4F3A-A91B-CF4F95401F87}"/>
    <cellStyle name="Calculation 5 2 5" xfId="27118" xr:uid="{BF37F38E-E55F-4C03-B8B0-BFC89E300628}"/>
    <cellStyle name="Calculation 5 3" xfId="4748" xr:uid="{472E67AF-63D0-4E9B-B960-078EE339AD06}"/>
    <cellStyle name="Calculation 5 3 2" xfId="7778" xr:uid="{F669112D-05C4-4D78-8FE8-36E5BF4864C6}"/>
    <cellStyle name="Calculation 5 3 3" xfId="19999" xr:uid="{A82F574D-95B1-4830-B681-D5811E00B23A}"/>
    <cellStyle name="Calculation 5 4" xfId="18932" xr:uid="{0E510F21-682B-4956-AA50-621CBE74616F}"/>
    <cellStyle name="Calculation 5 4 2" xfId="28292" xr:uid="{16AEBFEE-8016-462C-98BE-4397A9B0BA5A}"/>
    <cellStyle name="Calculation 5 5" xfId="19084" xr:uid="{60690E77-1302-405F-82E2-1E06374DCECB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2 3" xfId="23060" xr:uid="{7E5E18DC-7D93-4D2B-85DF-9194D3D15094}"/>
    <cellStyle name="Calculation 6 3" xfId="5056" xr:uid="{DC1023E2-985B-411C-A8F4-B93D220032E3}"/>
    <cellStyle name="Calculation 6 3 2" xfId="17878" xr:uid="{D10C2CF2-42BA-4925-A3B3-A7F149E2293C}"/>
    <cellStyle name="Calculation 6 3 3" xfId="28245" xr:uid="{72FC2037-A788-4F20-A0A4-4E8055343F54}"/>
    <cellStyle name="Calculation 6 4" xfId="17505" xr:uid="{DD0A3588-F90B-41F1-9875-EBD31F0620C4}"/>
    <cellStyle name="Calculation 6 4 2" xfId="28232" xr:uid="{8ABE80D5-8F2F-48B8-A5C2-55330526A3CF}"/>
    <cellStyle name="Calculation 6 5" xfId="19109" xr:uid="{D3C6B67C-803B-40F3-BD40-58EC90206883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2 3" xfId="26263" xr:uid="{0B51BE10-AE5F-4C15-A607-8C47EB90807A}"/>
    <cellStyle name="Calculation 7 3" xfId="5718" xr:uid="{E8783A3D-31C0-4B82-A3D5-0FE78EE3B858}"/>
    <cellStyle name="Calculation 7 3 2" xfId="28273" xr:uid="{442AB44F-066D-4E2F-9269-1A51E5856906}"/>
    <cellStyle name="Calculation 7 4" xfId="18430" xr:uid="{40125AE7-C2F8-46D7-9490-EAE60B06E1CC}"/>
    <cellStyle name="Calculation 7 4 2" xfId="28269" xr:uid="{82AAB815-CD8D-47F4-9589-BCA5AA86E1A2}"/>
    <cellStyle name="Calculation 7 5" xfId="19111" xr:uid="{BBD6FD80-88BE-4B6B-8CA8-EEBFD9B3CA8E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8 4" xfId="19104" xr:uid="{07B2E308-6059-4689-8EC9-34D755E0A750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alculation 9 4" xfId="19121" xr:uid="{D6AD81FA-9928-4721-83C8-FCAD7A4A4924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2 2" xfId="28255" xr:uid="{CE084C94-FF49-4546-9AB8-3717D19BD29F}"/>
    <cellStyle name="Cálculo 2 3 2 3" xfId="18243" xr:uid="{4510D96C-7430-486C-BFD7-CBFF880232C0}"/>
    <cellStyle name="Cálculo 2 3 2 3 2" xfId="28259" xr:uid="{3F55F956-AAD9-4AD0-8C66-8FCA8B369DB3}"/>
    <cellStyle name="Cálculo 2 3 2 4" xfId="12069" xr:uid="{1B711357-3496-4554-BE40-7F0E0751D190}"/>
    <cellStyle name="Cálculo 2 3 2 5" xfId="23240" xr:uid="{8EC55B46-7B03-4077-B29A-A6F9401BBD7E}"/>
    <cellStyle name="Cálculo 2 3 3" xfId="4802" xr:uid="{05F01E0B-48B8-4435-8AA3-4D65F9789D6D}"/>
    <cellStyle name="Cálculo 2 3 3 2" xfId="7782" xr:uid="{DDFAC714-4FB3-490A-8FF7-B3C6033BA3F2}"/>
    <cellStyle name="Cálculo 2 3 3 3" xfId="20001" xr:uid="{89E2EC2B-7DBB-461E-B84C-05556CD54BD0}"/>
    <cellStyle name="Cálculo 2 3 4" xfId="17537" xr:uid="{840810C5-C288-4B5D-8294-74F2FEF94E3E}"/>
    <cellStyle name="Cálculo 2 3 4 2" xfId="28233" xr:uid="{78A96D20-5EA6-4A59-A39B-D05543EB2771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2 2" xfId="28250" xr:uid="{EFC873AB-40CB-43C4-AC83-5265A84D1493}"/>
    <cellStyle name="Cálculo 2 4 2 3" xfId="17635" xr:uid="{7FD0C8BE-1013-4B44-97FF-EFC2A08987DC}"/>
    <cellStyle name="Cálculo 2 4 2 3 2" xfId="28236" xr:uid="{E6888ACF-A419-4D90-9E71-CA35C762E832}"/>
    <cellStyle name="Cálculo 2 4 2 4" xfId="11713" xr:uid="{DBA78DE5-FCDF-4197-9F07-5F27F4CF9C9F}"/>
    <cellStyle name="Cálculo 2 4 2 5" xfId="23066" xr:uid="{58F94F3D-A990-4B64-A7F0-B4724354E8C3}"/>
    <cellStyle name="Cálculo 2 4 3" xfId="6586" xr:uid="{49C083E9-13A9-499A-A2BA-2BC35B0F9C1C}"/>
    <cellStyle name="Cálculo 2 4 3 2" xfId="7780" xr:uid="{CA0DE4BA-54BB-4455-AE74-9681B907E5BD}"/>
    <cellStyle name="Cálculo 2 4 3 3" xfId="20000" xr:uid="{CB159D6F-FAEE-43A0-8B24-C108574C2603}"/>
    <cellStyle name="Cálculo 2 4 4" xfId="17824" xr:uid="{F6160768-6CF2-425D-A026-937FC06E955C}"/>
    <cellStyle name="Cálculo 2 4 4 2" xfId="28243" xr:uid="{90AB130A-5CD3-4A79-892E-9B00D6D2699D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10" xfId="19092" xr:uid="{A46B15C4-AB74-4543-9EED-C37F993D4795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2 5" xfId="19100" xr:uid="{B7FAD65E-A2C0-44E4-BF17-F6D942F398F1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3 5" xfId="19107" xr:uid="{3B7A209C-6730-4C1F-9341-CB6EB0C633CD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2 3" xfId="26273" xr:uid="{B993AC48-B5D5-4F2F-B567-203163F43E2F}"/>
    <cellStyle name="Cálculo 3 4 3" xfId="5100" xr:uid="{969281F4-C6B0-400D-B437-E7DC2FBEB96A}"/>
    <cellStyle name="Cálculo 3 4 3 2" xfId="28276" xr:uid="{102AAF24-E503-4EDA-9B71-9E460DA52941}"/>
    <cellStyle name="Cálculo 3 4 4" xfId="18213" xr:uid="{D7985F15-0816-43D0-8DB4-66B5C5C1E02B}"/>
    <cellStyle name="Cálculo 3 4 4 2" xfId="28258" xr:uid="{A1ABC5B3-F0BD-43BF-9F6C-3CA53160D0A8}"/>
    <cellStyle name="Cálculo 3 4 5" xfId="19115" xr:uid="{3D9511E2-1EF9-4703-82E9-04B8AAA5DBD7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5 4" xfId="19120" xr:uid="{0F617A95-B4A1-4461-837E-B963A81C152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6 4" xfId="19126" xr:uid="{55BFA234-E04F-4B37-9B67-6EA81103860A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7 4" xfId="19123" xr:uid="{366E41FE-7D62-4029-AF96-74A852334553}"/>
    <cellStyle name="Cálculo 3 8" xfId="3645" xr:uid="{00000000-0005-0000-0000-0000CE090000}"/>
    <cellStyle name="Cálculo 3 8 2" xfId="6636" xr:uid="{F9F89F4B-36CC-4CB6-A716-A3D46066DA58}"/>
    <cellStyle name="Cálculo 3 8 3" xfId="19097" xr:uid="{1CEE4F25-9E9F-4DB2-A139-4F9A92F2CC3A}"/>
    <cellStyle name="Cálculo 3 9" xfId="4771" xr:uid="{C5DCAA4F-55FD-4FA4-ADD0-B1BB48933FF0}"/>
    <cellStyle name="Cálculo 3 9 2" xfId="28227" xr:uid="{9E47E971-D469-49EB-8CCD-4F4FB96585AA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2 2" xfId="28254" xr:uid="{815F2764-2287-4853-8860-7ABBDFD96C46}"/>
    <cellStyle name="Cálculo 4 2 3" xfId="18741" xr:uid="{4A4CD361-3994-491F-BE9B-9AE12EA07C24}"/>
    <cellStyle name="Cálculo 4 2 3 2" xfId="28286" xr:uid="{55EF0BB8-C786-4105-B9A9-F12A34DBD359}"/>
    <cellStyle name="Cálculo 4 2 4" xfId="23239" xr:uid="{19F33BF7-28E0-4F2F-8BFE-C141951B92BA}"/>
    <cellStyle name="Cálculo 4 3" xfId="18808" xr:uid="{7F9890BE-4BE7-495C-BF75-EEA3CC90AC01}"/>
    <cellStyle name="Cálculo 4 3 2" xfId="28291" xr:uid="{2EA7F85F-48A4-44FE-BF3F-2FFC2CA9E3FA}"/>
    <cellStyle name="Cálculo 4 4" xfId="20002" xr:uid="{091C5AF3-31BB-4142-8CAD-67FE8D4E9087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2 2" xfId="28249" xr:uid="{9C6948A8-3BD3-43E5-9033-222834CC7161}"/>
    <cellStyle name="Cálculo 5 2 3" xfId="17841" xr:uid="{B1C92AEA-F280-4B4C-A04F-3213FE921691}"/>
    <cellStyle name="Cálculo 5 2 3 2" xfId="28244" xr:uid="{8DF702EF-2DFF-4020-98F7-7B25CE6B793A}"/>
    <cellStyle name="Cálculo 5 2 4" xfId="23065" xr:uid="{9EA11C85-AB34-4441-BC1E-D0F4DA47FD52}"/>
    <cellStyle name="Cálculo 5 3" xfId="17753" xr:uid="{94C31DFD-F043-403A-92BD-4883C94E6883}"/>
    <cellStyle name="Cálculo 5 3 2" xfId="28241" xr:uid="{833C1E5E-073E-4C48-A146-D05F7109D2B4}"/>
    <cellStyle name="Cálculo 5 4" xfId="20204" xr:uid="{0A26DF24-72DF-4DA9-A2BD-8F0CFCFF6AA4}"/>
    <cellStyle name="Cálculo 6" xfId="11611" xr:uid="{C1CA2F15-348E-401D-87A0-5610C9EA4C43}"/>
    <cellStyle name="Cálculo 6 2" xfId="17879" xr:uid="{1618B41B-4BE8-4C11-A92F-8C69641ABDC0}"/>
    <cellStyle name="Cálculo 6 2 2" xfId="28246" xr:uid="{16E18D9F-7224-4B83-8D2F-D4E24B10D96A}"/>
    <cellStyle name="Cálculo 6 3" xfId="18770" xr:uid="{ED278483-6301-4C43-987B-98656D78E2A2}"/>
    <cellStyle name="Cálculo 6 3 2" xfId="28287" xr:uid="{73360FB1-C329-4C1A-BAF0-96E726249156}"/>
    <cellStyle name="Cálculo 6 4" xfId="23061" xr:uid="{53F05EE5-3003-494D-A218-1AE323F05101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2 2" xfId="22144" xr:uid="{C7C5FC77-D4EA-48A5-B076-E8FF6369865F}"/>
    <cellStyle name="Comma 10 3" xfId="16489" xr:uid="{342EC6EC-A267-406B-9C5C-231A2A17AFF2}"/>
    <cellStyle name="Comma 10 3 2" xfId="27306" xr:uid="{F76AEB5B-2201-436C-BEB0-A7FD017D5F8E}"/>
    <cellStyle name="Comma 10 4" xfId="20192" xr:uid="{51DCDFFE-0627-4D15-8F51-E124C1062641}"/>
    <cellStyle name="Comma 11" xfId="8648" xr:uid="{1CCD7427-11AC-46AF-8C0C-E57CA0CC62AB}"/>
    <cellStyle name="Comma 11 2" xfId="10693" xr:uid="{AAE78785-C92B-40A0-9642-D302C1545BBF}"/>
    <cellStyle name="Comma 11 2 2" xfId="22147" xr:uid="{1AA97588-696D-4E7B-9B2A-4FCF70B1834C}"/>
    <cellStyle name="Comma 11 3" xfId="16492" xr:uid="{05D119B5-2E5B-40F1-86B4-F392E487961A}"/>
    <cellStyle name="Comma 11 3 2" xfId="27309" xr:uid="{DDD219B5-E112-456A-97D4-F99974083D83}"/>
    <cellStyle name="Comma 11 4" xfId="20195" xr:uid="{286B45C5-1C79-4224-8A90-CBF32979DDA0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2 2" xfId="21152" xr:uid="{103FF009-9C84-4F77-A8FB-B06B56BD264D}"/>
    <cellStyle name="Comma 2 2 2 3" xfId="15363" xr:uid="{6CE3206C-354C-4CF4-BEFE-1F8A550D91A8}"/>
    <cellStyle name="Comma 2 2 2 3 2" xfId="26310" xr:uid="{2676780B-605A-4631-805E-BB682C23132D}"/>
    <cellStyle name="Comma 2 2 2 4" xfId="19192" xr:uid="{9D67F4F8-8149-4321-B90C-748AFFEB8C93}"/>
    <cellStyle name="Comma 2 2 3" xfId="6788" xr:uid="{721BE843-EA52-4518-B92E-7E54AE595DC9}"/>
    <cellStyle name="Comma 2 2 3 2" xfId="9722" xr:uid="{B4AABCE9-DD23-4C86-9170-A294704F5959}"/>
    <cellStyle name="Comma 2 2 3 2 2" xfId="21175" xr:uid="{E6A79001-13C8-4E19-AF58-FAAC335C996C}"/>
    <cellStyle name="Comma 2 2 3 3" xfId="15384" xr:uid="{594B799A-49C5-4D80-BA2E-211467217D1E}"/>
    <cellStyle name="Comma 2 2 3 3 2" xfId="26333" xr:uid="{E518954A-8DCD-40CD-9BA4-F5BC1250CF11}"/>
    <cellStyle name="Comma 2 2 3 4" xfId="19215" xr:uid="{A2737F20-0524-444C-8F13-CBFA67A33822}"/>
    <cellStyle name="Comma 2 2 4" xfId="9675" xr:uid="{2F86E279-3B92-4BD8-88E3-9EA008C9508A}"/>
    <cellStyle name="Comma 2 2 4 2" xfId="21125" xr:uid="{07A4F729-25BE-4352-98CB-612F828EE353}"/>
    <cellStyle name="Comma 2 2 5" xfId="15321" xr:uid="{7A0A3A9B-D90A-4207-8509-7453ACF6EDC3}"/>
    <cellStyle name="Comma 2 2 5 2" xfId="26282" xr:uid="{5136D264-C084-41F8-9747-71BF5D507F68}"/>
    <cellStyle name="Comma 2 2 6" xfId="19158" xr:uid="{F1BB91BF-DB58-4FD7-8972-01F1D200C239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2 2" xfId="21180" xr:uid="{9BDA349F-6670-4C33-A7C2-3730AA64A19F}"/>
    <cellStyle name="Comma 2 3 2 3" xfId="15408" xr:uid="{AF87A9BD-D9A8-45D8-8214-413FA96E9D9D}"/>
    <cellStyle name="Comma 2 3 2 3 2" xfId="26338" xr:uid="{CECC6652-9110-41B9-ADC2-9BA83A5A67BD}"/>
    <cellStyle name="Comma 2 3 2 4" xfId="19220" xr:uid="{5B6B997A-5492-4C73-AF75-BA6AB3E01ADF}"/>
    <cellStyle name="Comma 2 3 3" xfId="9697" xr:uid="{8D35E191-6B04-4A22-ACFC-F5D3F391A75E}"/>
    <cellStyle name="Comma 2 3 3 2" xfId="21148" xr:uid="{EEBE7C57-8984-43EB-9D50-D4DA927E7CC5}"/>
    <cellStyle name="Comma 2 3 4" xfId="15359" xr:uid="{F55C3B1C-9A74-491E-B9E9-CDBAAE0CA44E}"/>
    <cellStyle name="Comma 2 3 4 2" xfId="26306" xr:uid="{3CA4E2E5-3F3E-4434-9602-310F48841ABC}"/>
    <cellStyle name="Comma 2 3 5" xfId="19188" xr:uid="{F9CA501A-20A1-4928-B25A-A731665960FC}"/>
    <cellStyle name="Comma 2 4" xfId="6786" xr:uid="{9A4ABD00-9577-475E-8B64-6F257C7CC5ED}"/>
    <cellStyle name="Comma 2 4 2" xfId="9721" xr:uid="{3A1904AE-B436-4E97-985E-58F663F05F7F}"/>
    <cellStyle name="Comma 2 4 2 2" xfId="21174" xr:uid="{D96B93AA-0D53-427E-87ED-5F63E4A826EE}"/>
    <cellStyle name="Comma 2 4 3" xfId="15383" xr:uid="{C5D9C2B9-B734-457C-8655-CCB9963C33F1}"/>
    <cellStyle name="Comma 2 4 3 2" xfId="26332" xr:uid="{C9EBD6C4-9321-4F8F-BB17-4DE8B8FC1203}"/>
    <cellStyle name="Comma 2 4 4" xfId="19214" xr:uid="{A3BE584C-0B48-4246-B9E6-57D6C2A781D9}"/>
    <cellStyle name="Comma 2 5" xfId="9672" xr:uid="{E98C0C5A-59C7-4D82-8D35-43F6297825F6}"/>
    <cellStyle name="Comma 2 5 2" xfId="21121" xr:uid="{47DE5F04-47E4-4947-871E-E6162A62A36E}"/>
    <cellStyle name="Comma 2 6" xfId="15317" xr:uid="{83B3D79A-EE9A-4236-82F5-54CC9E5505CA}"/>
    <cellStyle name="Comma 2 6 2" xfId="26278" xr:uid="{5BE56E91-C44B-4BD7-9B78-296A2EF5D075}"/>
    <cellStyle name="Comma 2 7" xfId="6719" xr:uid="{C0006673-F922-4C9C-8043-270C0F928EC5}"/>
    <cellStyle name="Comma 2 7 2" xfId="19154" xr:uid="{CB482F34-5115-43B1-B456-047FC60A8B78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2 3" xfId="21155" xr:uid="{276046BE-D41F-4114-B841-0C5FD1D7D57E}"/>
    <cellStyle name="Comma 3 2 3" xfId="15366" xr:uid="{CDCB1C1F-495F-46C3-859B-704EB2D9FE98}"/>
    <cellStyle name="Comma 3 2 3 2" xfId="26313" xr:uid="{67025B1A-DF2F-4FC1-869D-F1A59ACB7614}"/>
    <cellStyle name="Comma 3 2 4" xfId="6769" xr:uid="{2ACD4F25-2193-4D63-A065-CB143ACFBD89}"/>
    <cellStyle name="Comma 3 2 4 2" xfId="19195" xr:uid="{9A5D75E1-8869-41AE-BB37-21C500D55784}"/>
    <cellStyle name="Comma 3 3" xfId="5030" xr:uid="{7CC0AEE4-612F-4691-888D-0CFB48C7CDA1}"/>
    <cellStyle name="Comma 3 3 2" xfId="9734" xr:uid="{052AA531-21D4-4C7D-A5E4-6F918B94ABA4}"/>
    <cellStyle name="Comma 3 3 2 2" xfId="21187" xr:uid="{7048A1D3-6B16-4675-8CB1-A7F4FAE32DB0}"/>
    <cellStyle name="Comma 3 3 3" xfId="15454" xr:uid="{879E30DB-CEA3-4427-88B0-A1DA06428591}"/>
    <cellStyle name="Comma 3 3 3 2" xfId="26348" xr:uid="{7C2AF406-EDE4-4323-88D2-B3F0064D1AD2}"/>
    <cellStyle name="Comma 3 3 4" xfId="6911" xr:uid="{AD231C45-3E46-4629-8E60-B9875F0B9B4B}"/>
    <cellStyle name="Comma 3 3 5" xfId="19229" xr:uid="{16A01680-80C0-4590-BCD0-ED97EDEDC726}"/>
    <cellStyle name="Comma 3 4" xfId="6726" xr:uid="{14D268FE-1583-4056-97AC-9347D1CF4308}"/>
    <cellStyle name="Comma 3 4 2" xfId="19161" xr:uid="{E777BFC6-A7F5-4BD6-BEE5-CD887F4ED77D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2 3" xfId="21157" xr:uid="{236608D6-85EC-4C4C-8743-F8482A477318}"/>
    <cellStyle name="Comma 4 2 3" xfId="15368" xr:uid="{CAB442E8-B9C6-47FE-B85C-8620DF18E2EB}"/>
    <cellStyle name="Comma 4 2 3 2" xfId="26315" xr:uid="{043A992A-4121-4975-B9BA-78962BA4C39A}"/>
    <cellStyle name="Comma 4 2 4" xfId="6771" xr:uid="{25FB771C-D7CE-449F-8429-4366BC56EB00}"/>
    <cellStyle name="Comma 4 2 4 2" xfId="19197" xr:uid="{24101F87-4B37-4608-8767-36CDDD8AD36A}"/>
    <cellStyle name="Comma 4 3" xfId="5032" xr:uid="{5B1E35CD-8F0B-498C-8121-FCA5D338829B}"/>
    <cellStyle name="Comma 4 3 2" xfId="10683" xr:uid="{E5DB2762-8C17-4CD3-A1FB-CDEBAF9CA717}"/>
    <cellStyle name="Comma 4 3 2 2" xfId="22136" xr:uid="{7001670D-5768-42AE-A3B8-A59F2066B7F9}"/>
    <cellStyle name="Comma 4 3 3" xfId="16482" xr:uid="{D9661B39-C67B-4731-8F7A-0170CDE1F47D}"/>
    <cellStyle name="Comma 4 3 3 2" xfId="27299" xr:uid="{182FAFF3-9B45-4E63-857D-4B1AB5273200}"/>
    <cellStyle name="Comma 4 3 4" xfId="8510" xr:uid="{06F00F6C-4A69-4D23-93F2-428F66083B83}"/>
    <cellStyle name="Comma 4 3 5" xfId="20185" xr:uid="{1EA415EE-6D91-445F-B885-30BF58F9B183}"/>
    <cellStyle name="Comma 4 4" xfId="9679" xr:uid="{82F86AA5-FBCD-4EED-8469-630610EE45A4}"/>
    <cellStyle name="Comma 4 4 2" xfId="21129" xr:uid="{D0778F95-8FA0-4355-9AB6-9B872F33C802}"/>
    <cellStyle name="Comma 4 5" xfId="15325" xr:uid="{5972E42B-F706-4415-A382-CC40497D3F12}"/>
    <cellStyle name="Comma 4 5 2" xfId="26286" xr:uid="{5C962586-99F9-423F-BA4E-35A792DCEF7F}"/>
    <cellStyle name="Comma 4 6" xfId="6728" xr:uid="{D1F8042A-2EBB-4A37-B408-542A176F5997}"/>
    <cellStyle name="Comma 4 6 2" xfId="19163" xr:uid="{16FFE122-D178-49F2-9AE2-00CAFA0842ED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2 3" xfId="21160" xr:uid="{CAD24E7C-1CB1-422A-93CA-CC40BA644023}"/>
    <cellStyle name="Comma 5 2 3" xfId="15370" xr:uid="{253D3B6A-7608-4E2B-8F7F-A334FC7ACA42}"/>
    <cellStyle name="Comma 5 2 3 2" xfId="26318" xr:uid="{8BE26CB4-835E-4A85-82C1-0815430613EC}"/>
    <cellStyle name="Comma 5 2 4" xfId="6774" xr:uid="{4BE2069F-E5BE-4BB4-90C5-8C05AF6BEFB2}"/>
    <cellStyle name="Comma 5 2 4 2" xfId="19200" xr:uid="{490526E2-9F61-4FEB-8314-382DCCEE53C4}"/>
    <cellStyle name="Comma 5 3" xfId="5034" xr:uid="{2CC970A8-AF99-4C1B-B868-60F4F44551F9}"/>
    <cellStyle name="Comma 5 3 2" xfId="10684" xr:uid="{43F4E47E-4E29-4B86-A870-3C3CB9B7E081}"/>
    <cellStyle name="Comma 5 3 2 2" xfId="22138" xr:uid="{F0914D86-10F3-432E-A81B-6C6120081478}"/>
    <cellStyle name="Comma 5 3 3" xfId="16483" xr:uid="{F219BBFE-D13B-4023-A954-510DCC382E81}"/>
    <cellStyle name="Comma 5 3 3 2" xfId="27300" xr:uid="{A59315D4-A544-4260-AC7C-449D378EF04F}"/>
    <cellStyle name="Comma 5 3 4" xfId="8529" xr:uid="{0B2052E7-C242-4BD6-893C-AACA97D061D4}"/>
    <cellStyle name="Comma 5 3 5" xfId="20186" xr:uid="{15BF1D4F-0993-4818-95CD-E01EEE39F823}"/>
    <cellStyle name="Comma 5 4" xfId="9681" xr:uid="{9A0C4A6E-48A5-4379-9995-26B0F660B4D3}"/>
    <cellStyle name="Comma 5 4 2" xfId="21132" xr:uid="{F446AC2F-83A0-485A-B33E-14F0D8796442}"/>
    <cellStyle name="Comma 5 5" xfId="15328" xr:uid="{9EE1D223-C269-4107-97FA-065960F97E5D}"/>
    <cellStyle name="Comma 5 5 2" xfId="26289" xr:uid="{37EB7003-DF91-4C56-938B-A19C5D27D9E3}"/>
    <cellStyle name="Comma 5 6" xfId="6731" xr:uid="{C34B9677-1E95-43D1-AE29-6A3C8F24EA4A}"/>
    <cellStyle name="Comma 5 6 2" xfId="19166" xr:uid="{795C579B-ACBF-4A7A-9BE7-6012BC3A9C1E}"/>
    <cellStyle name="Comma 6" xfId="8566" xr:uid="{0303D155-FFC3-4512-9C31-0278705FAC34}"/>
    <cellStyle name="Comma 6 2" xfId="10685" xr:uid="{8A1A5757-B268-40C1-88E5-C3F78284A2CE}"/>
    <cellStyle name="Comma 6 2 2" xfId="22139" xr:uid="{E5A251FF-0FFE-486A-BE83-EB18B2470058}"/>
    <cellStyle name="Comma 6 3" xfId="16484" xr:uid="{F58A2DFA-B7FB-41DF-9B4C-54A1FDB7BAF3}"/>
    <cellStyle name="Comma 6 3 2" xfId="27301" xr:uid="{C9205FF0-A48E-4C20-83C4-A53A7792DB3F}"/>
    <cellStyle name="Comma 6 4" xfId="20187" xr:uid="{F88AD010-A15E-404E-8A3D-5A8863519E91}"/>
    <cellStyle name="Comma 7" xfId="8591" xr:uid="{583AEDEF-7B34-4096-AA6F-DD4735A071FD}"/>
    <cellStyle name="Comma 7 2" xfId="10686" xr:uid="{2094DA15-2FFB-4906-BEAC-679CF49B000D}"/>
    <cellStyle name="Comma 7 2 2" xfId="22140" xr:uid="{D3D699E8-F327-4014-B7C9-78F8A89345A5}"/>
    <cellStyle name="Comma 7 3" xfId="16485" xr:uid="{FDC83764-DBB3-4313-A7E3-D8A388E067AE}"/>
    <cellStyle name="Comma 7 3 2" xfId="27302" xr:uid="{3B776327-61BB-4A5E-8317-00DC3365A94A}"/>
    <cellStyle name="Comma 7 4" xfId="20188" xr:uid="{75FB64B0-20BF-407E-BA2B-8537B4998AB0}"/>
    <cellStyle name="Comma 8" xfId="8643" xr:uid="{6AA718FD-5217-40DF-AC76-517979C813BE}"/>
    <cellStyle name="Comma 8 2" xfId="10688" xr:uid="{5D21F160-6654-4027-A7EA-BA6111BBEE20}"/>
    <cellStyle name="Comma 8 2 2" xfId="22142" xr:uid="{6C6C97C3-0580-467A-A417-A3108B3F8ED3}"/>
    <cellStyle name="Comma 8 3" xfId="16487" xr:uid="{6E92E597-E191-415B-BCC2-347B4D9777A5}"/>
    <cellStyle name="Comma 8 3 2" xfId="27304" xr:uid="{CCEAF939-09D3-4A41-AE59-690E462F3EB0}"/>
    <cellStyle name="Comma 8 4" xfId="20190" xr:uid="{54B7AFC4-AE1D-48FA-8F40-61294902A0E3}"/>
    <cellStyle name="Comma 9" xfId="8644" xr:uid="{1E6034A3-35F6-4A20-A992-BB9C0E9C0897}"/>
    <cellStyle name="Comma 9 2" xfId="10689" xr:uid="{5D556D6B-FD9B-4E39-9A01-41F2E0FCFECD}"/>
    <cellStyle name="Comma 9 2 2" xfId="22143" xr:uid="{B54E90BE-CB10-4D10-B0BC-D835D8B1E40D}"/>
    <cellStyle name="Comma 9 3" xfId="16488" xr:uid="{EA30D758-ED99-4EDE-833D-2D9AFC64CB2F}"/>
    <cellStyle name="Comma 9 3 2" xfId="27305" xr:uid="{537EBDFE-DBC3-4E66-BE55-B5D990A2496E}"/>
    <cellStyle name="Comma 9 4" xfId="20191" xr:uid="{C264C409-5E74-49DD-8921-1C6C292FCB22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0 4" xfId="19128" xr:uid="{BF2FDA1C-AEFF-4A37-A67F-C23955A71CD8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1 4" xfId="19118" xr:uid="{E654B177-5CC8-49DD-98EE-6153693193F3}"/>
    <cellStyle name="Entrada 12" xfId="4529" xr:uid="{00000000-0005-0000-0000-0000610A0000}"/>
    <cellStyle name="Entrada 12 2" xfId="6626" xr:uid="{91F43918-619A-4E3C-A8A1-5FBFB6CC4794}"/>
    <cellStyle name="Entrada 12 3" xfId="19136" xr:uid="{3D334330-28CA-43FA-9DDD-EBB2A79CE8BD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2 2" xfId="28257" xr:uid="{898104AC-70E9-4A3F-B32B-416D11A632F4}"/>
    <cellStyle name="Entrada 2 3 2 3" xfId="17720" xr:uid="{8C664602-E9E4-4809-8278-BF0F0C863B0D}"/>
    <cellStyle name="Entrada 2 3 2 3 2" xfId="28240" xr:uid="{96B7735F-059F-450A-AE02-BBE80F81E1D8}"/>
    <cellStyle name="Entrada 2 3 2 4" xfId="12071" xr:uid="{6B1D3F67-AE23-401A-AF17-37664BADF279}"/>
    <cellStyle name="Entrada 2 3 2 5" xfId="23242" xr:uid="{1235E8EF-F46B-4F28-9F5F-D4E8F227EABD}"/>
    <cellStyle name="Entrada 2 3 3" xfId="6677" xr:uid="{FC5146FB-4601-494A-BF55-EAE630E4F278}"/>
    <cellStyle name="Entrada 2 3 3 2" xfId="7830" xr:uid="{00F0AE94-B3F0-4D7D-9287-4190A65FC44E}"/>
    <cellStyle name="Entrada 2 3 3 3" xfId="20004" xr:uid="{0C565517-AA6F-4ECF-8CF3-065C4565EC5B}"/>
    <cellStyle name="Entrada 2 3 4" xfId="17646" xr:uid="{F582FB97-0462-49CE-A6CF-2A4DE86838C0}"/>
    <cellStyle name="Entrada 2 3 4 2" xfId="28237" xr:uid="{97E9CB71-5583-4ECE-BD4F-46432CBF7B6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2 2" xfId="28252" xr:uid="{77345F0A-2641-41C9-9DEA-54E380161D81}"/>
    <cellStyle name="Entrada 2 4 2 3" xfId="17495" xr:uid="{FF60DDF8-2C55-4DD9-BACB-FA159620337B}"/>
    <cellStyle name="Entrada 2 4 2 3 2" xfId="28230" xr:uid="{BCE96D95-96A3-4970-99D2-7DA33102FCA8}"/>
    <cellStyle name="Entrada 2 4 2 4" xfId="11715" xr:uid="{A2659AEA-1521-44AF-B477-2948F966B820}"/>
    <cellStyle name="Entrada 2 4 2 5" xfId="23068" xr:uid="{C85DA730-4487-4144-A420-71FE90982228}"/>
    <cellStyle name="Entrada 2 4 3" xfId="5769" xr:uid="{68C9432B-3322-4FB2-AEA7-EA0745906AAF}"/>
    <cellStyle name="Entrada 2 4 3 2" xfId="7828" xr:uid="{57F40E85-5C0D-4BBC-BAF5-DDB8FE221804}"/>
    <cellStyle name="Entrada 2 4 3 3" xfId="20003" xr:uid="{892167B0-1564-47A7-B819-7747B6C6FE59}"/>
    <cellStyle name="Entrada 2 4 4" xfId="18511" xr:uid="{4F189AB5-055D-4EB7-8ECB-1083EF87CAAA}"/>
    <cellStyle name="Entrada 2 4 4 2" xfId="28271" xr:uid="{4407C5EB-4E01-4B18-8D62-810B59FCDB82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10" xfId="19093" xr:uid="{8D1B4A27-E7D1-4BA2-9F8A-27A633592F1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2 5" xfId="19101" xr:uid="{5083B62E-C27E-4A9A-B1D1-5A8714DE145D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3 5" xfId="19085" xr:uid="{1C6DB4BE-0BE0-48BE-B60B-09605617BA5D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2 3" xfId="26274" xr:uid="{C9DB6882-7028-4890-9314-736BABA4DD55}"/>
    <cellStyle name="Entrada 3 4 3" xfId="5155" xr:uid="{FD359399-D4BB-45FE-AF13-E2D17D64A55A}"/>
    <cellStyle name="Entrada 3 4 3 2" xfId="28277" xr:uid="{EAA56480-926E-45C8-9AB8-803B542C8ACA}"/>
    <cellStyle name="Entrada 3 4 4" xfId="18368" xr:uid="{6E50AAAA-9C80-43A2-9284-DEE6DE2BD1A5}"/>
    <cellStyle name="Entrada 3 4 4 2" xfId="28264" xr:uid="{FF8C9769-5C6C-4E39-B69A-1E02A788D720}"/>
    <cellStyle name="Entrada 3 4 5" xfId="19106" xr:uid="{63A2065A-D7F7-4A4B-8F11-1C96B785C3A4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5 4" xfId="19114" xr:uid="{5025E9D3-294B-4582-A1F2-41552D339AC6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6 4" xfId="19125" xr:uid="{DC18767D-6227-456A-A170-1F4E9B2B847C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7 4" xfId="19130" xr:uid="{DA87B12C-224A-4A96-9912-B91C586A4DC4}"/>
    <cellStyle name="Entrada 3 8" xfId="4496" xr:uid="{00000000-0005-0000-0000-0000710A0000}"/>
    <cellStyle name="Entrada 3 8 2" xfId="4854" xr:uid="{0C295058-FFCF-456B-85F9-BA4BF831CD8D}"/>
    <cellStyle name="Entrada 3 8 3" xfId="19134" xr:uid="{3A43F2BD-A99F-4ED8-9AD2-8FCCC5C705C4}"/>
    <cellStyle name="Entrada 3 9" xfId="4772" xr:uid="{A2698F7D-A697-469D-ADC3-D3E44A8A3D26}"/>
    <cellStyle name="Entrada 3 9 2" xfId="28225" xr:uid="{ECB0455B-B597-46C3-8468-CF81023E8B65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2 2" xfId="28289" xr:uid="{39AB8322-D440-4569-9D4F-8B39EE587F01}"/>
    <cellStyle name="Entrada 4 2 2 3" xfId="17798" xr:uid="{E2A197B2-DB94-477F-924F-09F758908DE6}"/>
    <cellStyle name="Entrada 4 2 2 3 2" xfId="28242" xr:uid="{ECE1B247-2163-4E15-B2AE-9519F1C8CFCE}"/>
    <cellStyle name="Entrada 4 2 2 4" xfId="27119" xr:uid="{A6B92B0D-1195-427A-98A3-26834685777F}"/>
    <cellStyle name="Entrada 4 2 3" xfId="18807" xr:uid="{EE73D522-5141-4044-8E9B-AE96AA7EE15A}"/>
    <cellStyle name="Entrada 4 2 3 2" xfId="28290" xr:uid="{E247A9C4-2072-47D3-9A45-1BABDD0CC94A}"/>
    <cellStyle name="Entrada 4 2 4" xfId="7832" xr:uid="{EA3B4202-7A67-441D-9F15-B31A72CA5FF4}"/>
    <cellStyle name="Entrada 4 2 5" xfId="20005" xr:uid="{8489D391-3F03-447E-8C42-CF881ED0E24C}"/>
    <cellStyle name="Entrada 4 3" xfId="4611" xr:uid="{9A20A861-E842-4D38-95B0-416E54632C8B}"/>
    <cellStyle name="Entrada 4 3 2" xfId="18126" xr:uid="{5481D001-FFD6-41DF-8FB8-CAF8A42C7405}"/>
    <cellStyle name="Entrada 4 3 2 2" xfId="28256" xr:uid="{D6B45408-0B75-493C-AD41-83F6E586D959}"/>
    <cellStyle name="Entrada 4 3 3" xfId="18401" xr:uid="{548E50F4-EFEA-4E99-90DE-CBF6D79746CD}"/>
    <cellStyle name="Entrada 4 3 3 2" xfId="28265" xr:uid="{5952EADD-A077-4219-9729-45A41682AE73}"/>
    <cellStyle name="Entrada 4 3 4" xfId="12070" xr:uid="{AF905A87-759E-4BA4-8CAA-50460F942863}"/>
    <cellStyle name="Entrada 4 3 5" xfId="23241" xr:uid="{DC59F025-631A-435C-A036-EB227D86C7B1}"/>
    <cellStyle name="Entrada 4 4" xfId="4640" xr:uid="{D558DB03-7FF2-4A07-977F-24BF80D85BA3}"/>
    <cellStyle name="Entrada 4 4 2" xfId="18629" xr:uid="{85FB88C3-C240-4147-A5ED-BC309FD55612}"/>
    <cellStyle name="Entrada 4 4 2 2" xfId="28280" xr:uid="{D70E3EFD-DC07-4ACE-934C-2BAE6670B92B}"/>
    <cellStyle name="Entrada 4 4 3" xfId="18423" xr:uid="{BFFF828E-B15F-44E8-AD0E-65764F933675}"/>
    <cellStyle name="Entrada 4 4 3 2" xfId="28268" xr:uid="{BF4B228E-8043-4A64-9CD9-3C4E650A4DB2}"/>
    <cellStyle name="Entrada 4 4 4" xfId="15351" xr:uid="{088A2443-90EB-43B9-A246-20F59B4BA4CC}"/>
    <cellStyle name="Entrada 4 5" xfId="6757" xr:uid="{EC12BC58-5F17-4DF3-BEE2-CE85EBB35AC6}"/>
    <cellStyle name="Entrada 4 5 2" xfId="19183" xr:uid="{2A1AE893-0A3C-4111-A29E-D937420F6D78}"/>
    <cellStyle name="Entrada 4 6" xfId="18419" xr:uid="{CD1B7B3A-4584-4470-ADBB-9DB7FD502518}"/>
    <cellStyle name="Entrada 4 6 2" xfId="28267" xr:uid="{146555DB-669F-4211-8A10-83F18F3C9ACF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2 2" xfId="28251" xr:uid="{F508D097-1A90-4D69-B843-BD44B11005DA}"/>
    <cellStyle name="Entrada 5 2 3" xfId="17496" xr:uid="{BAE3E10F-3A15-4F72-9E72-0ED84483B4EC}"/>
    <cellStyle name="Entrada 5 2 3 2" xfId="28231" xr:uid="{00DB2073-09B2-48AF-8BD8-8DC9A1EA3C0D}"/>
    <cellStyle name="Entrada 5 2 4" xfId="11714" xr:uid="{98069F1A-234A-4E83-8335-7AD2C46D5A0F}"/>
    <cellStyle name="Entrada 5 2 5" xfId="23067" xr:uid="{EF77165D-9ED6-4C4E-8519-4C8C56E16BF5}"/>
    <cellStyle name="Entrada 5 3" xfId="5592" xr:uid="{122B8B05-F831-4ABF-91F0-44A6A29119B5}"/>
    <cellStyle name="Entrada 5 3 2" xfId="8697" xr:uid="{780A9314-6B24-411C-8152-13CA69966560}"/>
    <cellStyle name="Entrada 5 3 3" xfId="20205" xr:uid="{78A2B58E-1407-4862-9FD1-6078DEFA397A}"/>
    <cellStyle name="Entrada 5 4" xfId="18357" xr:uid="{E557C502-36D3-4AEF-BCC2-7504B855D7C1}"/>
    <cellStyle name="Entrada 5 4 2" xfId="28262" xr:uid="{4B94C406-167E-4882-8A87-438755A76DE4}"/>
    <cellStyle name="Entrada 5 5" xfId="19096" xr:uid="{E032DBAF-5FF5-4F35-BC77-01E0A7D9DE36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2 3" xfId="23062" xr:uid="{A9F501B9-08DA-406B-96BF-D41A3EF9B2B7}"/>
    <cellStyle name="Entrada 6 3" xfId="4714" xr:uid="{CEB43DEE-A5CC-4ED1-9E40-9A97AA2F5FAF}"/>
    <cellStyle name="Entrada 6 3 2" xfId="17880" xr:uid="{D97E90C5-B5ED-44DB-89AA-F1278D6BA804}"/>
    <cellStyle name="Entrada 6 3 3" xfId="28247" xr:uid="{497B6196-687B-4E6E-AF6F-256339D67C17}"/>
    <cellStyle name="Entrada 6 4" xfId="18122" xr:uid="{8E84F781-4CBC-4431-A874-097BC7DC2E16}"/>
    <cellStyle name="Entrada 6 4 2" xfId="28253" xr:uid="{354C1BD4-9B39-4EBA-9A75-EC68CB58EEBF}"/>
    <cellStyle name="Entrada 6 5" xfId="19082" xr:uid="{D8075B45-EE6E-4AEB-967E-E3C2A414077B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2 3" xfId="26269" xr:uid="{1B74231F-874E-4BCC-B192-D750A5C9A9D4}"/>
    <cellStyle name="Entrada 7 3" xfId="5550" xr:uid="{23C410DF-F0E1-4CDE-AB79-AACD57DC9B2F}"/>
    <cellStyle name="Entrada 7 3 2" xfId="28274" xr:uid="{5E0B2882-5B87-4D4B-8BC8-4261BCF2656F}"/>
    <cellStyle name="Entrada 7 4" xfId="18524" xr:uid="{88710E20-4597-4DE8-8F94-98ABC3C8652E}"/>
    <cellStyle name="Entrada 7 4 2" xfId="28272" xr:uid="{83887ED1-75E7-4507-B316-B9942CBF616C}"/>
    <cellStyle name="Entrada 7 5" xfId="19105" xr:uid="{E358FD48-816C-4E41-9FC3-25CBB0DBFEF1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8 4" xfId="19112" xr:uid="{DF8835C5-63AE-4FDE-AC59-81F0826E3C24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ada 9 4" xfId="19122" xr:uid="{8A7C2188-8216-4608-8ED7-1B029BFEE62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10" xfId="26249" xr:uid="{6A039E6B-CA83-4CCF-8226-41D29C4A9023}"/>
    <cellStyle name="Input 11" xfId="28301" xr:uid="{DE484B78-7837-4957-B00A-29A7E4F7FFFE}"/>
    <cellStyle name="Input 12" xfId="28300" xr:uid="{E929721A-4020-4E6A-A4DC-8C3BBA1A846D}"/>
    <cellStyle name="Input 13" xfId="28293" xr:uid="{D867973C-1B68-44FA-AA21-AEFD83F261E9}"/>
    <cellStyle name="Input 14" xfId="28295" xr:uid="{1B99FEA4-AE68-414D-A575-5DF9CC1FBAD5}"/>
    <cellStyle name="Input 15" xfId="28294" xr:uid="{FA257D5C-80EF-4EAA-9AC2-FBACD32823D7}"/>
    <cellStyle name="Input 16" xfId="28298" xr:uid="{179E8E2E-CDA0-4E00-8EC8-50C7F6926117}"/>
    <cellStyle name="Input 17" xfId="28297" xr:uid="{7D853B50-4ADD-4BD8-8B8D-1CA52365B2D4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0 3" xfId="28226" xr:uid="{A9EE6703-CE1B-40FC-9A04-393C0765D261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2 5" xfId="19094" xr:uid="{EA765A2E-EFD3-4A6C-AA69-80EF3EA9601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3 5" xfId="19102" xr:uid="{F5BE49B8-2336-4155-98B7-C6E72ACEFB01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2 3" xfId="26275" xr:uid="{32865C2C-EA23-4F49-A8F8-DF564461F078}"/>
    <cellStyle name="Input 2 4 3" xfId="5382" xr:uid="{2E974A33-E776-478B-B0BE-587BBDF85D67}"/>
    <cellStyle name="Input 2 4 3 2" xfId="28278" xr:uid="{51DBFCF3-CD17-4CFD-878A-CC0433DA1CC9}"/>
    <cellStyle name="Input 2 4 4" xfId="17700" xr:uid="{9EEFD8E1-1D99-4B70-87A8-410C15769A25}"/>
    <cellStyle name="Input 2 4 4 2" xfId="28239" xr:uid="{8C051CC7-F5E3-4D4A-BD04-9DB8DB4F363F}"/>
    <cellStyle name="Input 2 4 5" xfId="19103" xr:uid="{F03652CE-73EA-4853-AC33-17C7B65B41D1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5 4" xfId="19116" xr:uid="{830B9CFE-DE47-4961-9570-2D58A5F61BF7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6 4" xfId="19110" xr:uid="{91E145A8-1725-4B9F-B991-8499B543B7CF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7 4" xfId="19119" xr:uid="{1E864083-7D33-478B-8617-71408DE1EEA3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8 4" xfId="19131" xr:uid="{5C3DC0EF-7175-477D-B5F9-A1F34872915F}"/>
    <cellStyle name="Input 2 9" xfId="4524" xr:uid="{00000000-0005-0000-0000-0000F00A0000}"/>
    <cellStyle name="Input 2 9 2" xfId="6620" xr:uid="{C7501C53-7AEB-4A15-8CBB-C3DBDEE2E6C5}"/>
    <cellStyle name="Input 2 9 3" xfId="19135" xr:uid="{7055EA0E-6990-41A7-B782-B5039468E674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2 2" xfId="28281" xr:uid="{D4E07CFF-EC10-4A2C-87E2-D6FA1CD3F491}"/>
    <cellStyle name="Input 3 2 3" xfId="18409" xr:uid="{D3A1CAC6-9007-4BBA-B5DB-149A710D5D25}"/>
    <cellStyle name="Input 3 2 3 2" xfId="28266" xr:uid="{0C1C98A2-3D35-4720-AA16-153E95C01AB7}"/>
    <cellStyle name="Input 3 2 4" xfId="26343" xr:uid="{5844CFFE-CD6E-414C-BEF1-F8646BF6B62E}"/>
    <cellStyle name="Input 3 3" xfId="6694" xr:uid="{F3DA4F36-2CB9-44B9-84EE-6F0D46798D68}"/>
    <cellStyle name="Input 3 3 2" xfId="19144" xr:uid="{A340BE7D-7A7D-483B-A6DB-F15120EAA8AF}"/>
    <cellStyle name="Input 3 4" xfId="19138" xr:uid="{213456D6-E3D2-4556-B70C-0CB97423CD74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2 2" xfId="28283" xr:uid="{45D1592A-6D11-45DB-AD7C-8AF75B398CEC}"/>
    <cellStyle name="Input 4 2 3" xfId="18713" xr:uid="{BEF38C3E-4C51-4860-92DE-7F32CA8BCD2E}"/>
    <cellStyle name="Input 4 2 3 2" xfId="28284" xr:uid="{AB5B4F4E-ACDC-4514-B55A-15D007232F5B}"/>
    <cellStyle name="Input 4 2 4" xfId="26347" xr:uid="{7D74BB31-A32E-4F73-9A77-80381E2E08CA}"/>
    <cellStyle name="Input 4 3" xfId="17425" xr:uid="{D3D2359E-DE59-437A-9F44-11AE9CC0C1CB}"/>
    <cellStyle name="Input 4 3 2" xfId="28228" xr:uid="{DB0EE390-DDAB-4477-96EE-D3B4E9581A62}"/>
    <cellStyle name="Input 4 4" xfId="19228" xr:uid="{62EF45FC-F24A-467E-B7C7-C7631006C0FE}"/>
    <cellStyle name="Input 5" xfId="11613" xr:uid="{F5E5D827-5CD2-4190-84A1-027D6FB54C69}"/>
    <cellStyle name="Input 5 2" xfId="17881" xr:uid="{AC1B6433-4D30-4C92-B54C-DAB7154997ED}"/>
    <cellStyle name="Input 5 2 2" xfId="28248" xr:uid="{C97A1939-9C85-49B1-A102-960340FE0918}"/>
    <cellStyle name="Input 5 3" xfId="18331" xr:uid="{4946704F-5B8B-423E-A6EE-14D4E0D62D0F}"/>
    <cellStyle name="Input 5 3 2" xfId="28260" xr:uid="{11075641-6CC3-4C3C-8F13-3CEC1CB0D794}"/>
    <cellStyle name="Input 5 4" xfId="23063" xr:uid="{23FBAAE4-FD48-459D-9492-88EF5A6B2828}"/>
    <cellStyle name="Input 6" xfId="17578" xr:uid="{79370164-CDF7-45C2-9F16-51511BBAF5F6}"/>
    <cellStyle name="Input 6 2" xfId="28235" xr:uid="{996D355B-ECE8-4CA0-97AA-BD5A3CC8A3D8}"/>
    <cellStyle name="Input 7" xfId="18365" xr:uid="{C66F4244-8290-46DF-B2B3-166B1779FD65}"/>
    <cellStyle name="Input 7 2" xfId="28263" xr:uid="{65F00F49-9D94-4109-89E2-83144B842F65}"/>
    <cellStyle name="Input 8" xfId="20201" xr:uid="{CC50FD11-577A-4780-92E0-A321E3A45B27}"/>
    <cellStyle name="Input 9" xfId="18983" xr:uid="{2F93B215-D030-4C59-9BEC-970381A4FD2C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2 2" xfId="25113" xr:uid="{F90D0AE8-CC74-4F4C-AB3E-2A905230B7B7}"/>
    <cellStyle name="Moeda 3" xfId="17408" xr:uid="{D1061EDC-5E18-44E9-861A-659E27D70AF2}"/>
    <cellStyle name="Moeda 3 2" xfId="28222" xr:uid="{F9B3EDBB-D60A-41CD-A8AF-C08EB5525CC3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2 3" xfId="18988" xr:uid="{6CD87D07-53A8-4340-B443-4607F878B4CA}"/>
    <cellStyle name="Normal 10 2 3" xfId="2626" xr:uid="{00000000-0005-0000-0000-00007A0B0000}"/>
    <cellStyle name="Normal 10 2 3 2" xfId="5194" xr:uid="{95C0D400-02F5-4AA1-AA04-B32E956644FE}"/>
    <cellStyle name="Normal 10 2 3 3" xfId="18989" xr:uid="{D124ACA3-6E82-498E-857C-2B8E7BFF55C0}"/>
    <cellStyle name="Normal 10 2 4" xfId="5192" xr:uid="{034F92F7-BC70-4214-9C01-1CD197A55DF4}"/>
    <cellStyle name="Normal 10 2 4 2" xfId="7851" xr:uid="{9DC28512-15E5-4CBE-A57F-6B4CA8043689}"/>
    <cellStyle name="Normal 10 2 5" xfId="18987" xr:uid="{FF6EFDD0-B82E-46FD-8D8B-D586A6F4E879}"/>
    <cellStyle name="Normal 10 3" xfId="2627" xr:uid="{00000000-0005-0000-0000-00007B0B0000}"/>
    <cellStyle name="Normal 10 3 2" xfId="5195" xr:uid="{2DA4EEA7-CE07-4F09-A8DC-5D5E68C589AB}"/>
    <cellStyle name="Normal 10 3 3" xfId="18990" xr:uid="{AD77136E-3F50-4EB2-BA99-33124DD59B5B}"/>
    <cellStyle name="Normal 10 4" xfId="2628" xr:uid="{00000000-0005-0000-0000-00007C0B0000}"/>
    <cellStyle name="Normal 10 4 2" xfId="5196" xr:uid="{C8C67018-E2E5-47C0-A941-C2935E1CA398}"/>
    <cellStyle name="Normal 10 4 3" xfId="18991" xr:uid="{63F93AAB-2886-4E36-813B-6D5D593D8F98}"/>
    <cellStyle name="Normal 10 5" xfId="5191" xr:uid="{850DDD41-2E8E-4138-8E84-65050C19AB8C}"/>
    <cellStyle name="Normal 10 5 2" xfId="7850" xr:uid="{48C4C845-A9FA-4F55-ADCF-FF213B67B21B}"/>
    <cellStyle name="Normal 10 6" xfId="18986" xr:uid="{76EBB188-5EC2-4A07-BBD5-F35C07F83406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2 3" xfId="18994" xr:uid="{12185A78-6F77-4F50-9F79-3ED988FC8389}"/>
    <cellStyle name="Normal 11 2 3" xfId="2632" xr:uid="{00000000-0005-0000-0000-0000800B0000}"/>
    <cellStyle name="Normal 11 2 3 2" xfId="5200" xr:uid="{327A6543-CDD5-44BF-A934-32C2B14F3F26}"/>
    <cellStyle name="Normal 11 2 3 3" xfId="18995" xr:uid="{73D7392A-1C1E-414B-BCC8-4A4EF0B854CA}"/>
    <cellStyle name="Normal 11 2 4" xfId="5198" xr:uid="{AB055215-8B0E-439B-9A8F-CEE93EA3509D}"/>
    <cellStyle name="Normal 11 2 4 2" xfId="14980" xr:uid="{AEE76867-8F83-41F3-BE43-D5FFB4DFA90E}"/>
    <cellStyle name="Normal 11 2 5" xfId="18993" xr:uid="{228089F6-03EB-4318-B559-C2290E303BD4}"/>
    <cellStyle name="Normal 11 3" xfId="2633" xr:uid="{00000000-0005-0000-0000-0000810B0000}"/>
    <cellStyle name="Normal 11 3 2" xfId="5201" xr:uid="{19FEB9A9-9E69-40A0-A1DD-7444A07F859D}"/>
    <cellStyle name="Normal 11 3 3" xfId="18996" xr:uid="{40C04ECE-B64D-483A-993E-A2580B7D6BCB}"/>
    <cellStyle name="Normal 11 4" xfId="2634" xr:uid="{00000000-0005-0000-0000-0000820B0000}"/>
    <cellStyle name="Normal 11 4 2" xfId="5202" xr:uid="{17BA4968-5EDE-4E5B-9955-E6CFA5B34293}"/>
    <cellStyle name="Normal 11 4 3" xfId="18997" xr:uid="{CB6B46DC-D8B9-48CD-8ABD-E8A8FFAE7CDD}"/>
    <cellStyle name="Normal 11 5" xfId="5197" xr:uid="{2BA251EC-B155-43C1-83F3-2EC4BD29C9B9}"/>
    <cellStyle name="Normal 11 5 2" xfId="7852" xr:uid="{7EC2E897-8695-4655-AA13-E1B8CCC4005F}"/>
    <cellStyle name="Normal 11 6" xfId="18992" xr:uid="{56D6D17A-C55F-439A-9A0D-366F81ADE23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2 3" xfId="19000" xr:uid="{B699D68E-EDC6-4F20-9FBC-CED60094FB92}"/>
    <cellStyle name="Normal 12 2 3" xfId="2638" xr:uid="{00000000-0005-0000-0000-0000860B0000}"/>
    <cellStyle name="Normal 12 2 3 2" xfId="5206" xr:uid="{7710A65A-0B54-4920-B454-96930BDD352E}"/>
    <cellStyle name="Normal 12 2 3 3" xfId="19001" xr:uid="{3BCAA14D-73BE-42B8-B89B-2B477A81E5AA}"/>
    <cellStyle name="Normal 12 2 4" xfId="5204" xr:uid="{C325B3A8-2629-402B-90C6-6BAC1DB04D8B}"/>
    <cellStyle name="Normal 12 2 4 2" xfId="8676" xr:uid="{D4CFF51C-B29E-4D3F-92A2-C574469EDF63}"/>
    <cellStyle name="Normal 12 2 5" xfId="18999" xr:uid="{73CDBF08-9C0B-4920-8975-2DA033AEDFC8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3 3 2" xfId="21171" xr:uid="{0B1AEDCC-40CC-4D75-B0ED-6312C01FBF3A}"/>
    <cellStyle name="Normal 12 3 4" xfId="19002" xr:uid="{04A03763-C1A9-4232-AE9A-3F7FE7BB6FDE}"/>
    <cellStyle name="Normal 12 4" xfId="2640" xr:uid="{00000000-0005-0000-0000-0000880B0000}"/>
    <cellStyle name="Normal 12 4 2" xfId="5208" xr:uid="{C953E21B-E916-4F2F-B755-99D1D4E1E0CE}"/>
    <cellStyle name="Normal 12 4 2 2" xfId="26329" xr:uid="{7AA55D54-2766-4D20-8E8C-AAD486300288}"/>
    <cellStyle name="Normal 12 4 3" xfId="19003" xr:uid="{2B4383EA-E041-4CAE-AC8F-CC245EF3A7C1}"/>
    <cellStyle name="Normal 12 5" xfId="5203" xr:uid="{E7DE7D0E-E5AB-4371-893A-3C509B12E040}"/>
    <cellStyle name="Normal 12 5 2" xfId="19211" xr:uid="{F92CDBE3-2256-4586-B52E-5E2F49AF1FD7}"/>
    <cellStyle name="Normal 12 6" xfId="18998" xr:uid="{1517910D-E470-4EBF-AE00-271514BA388F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2 3" xfId="19006" xr:uid="{11FC6CF2-579E-404E-824B-BC4BB2D61797}"/>
    <cellStyle name="Normal 13 2 3" xfId="2644" xr:uid="{00000000-0005-0000-0000-00008C0B0000}"/>
    <cellStyle name="Normal 13 2 3 2" xfId="5212" xr:uid="{874F8106-5091-4926-AC16-EC678B2F97F3}"/>
    <cellStyle name="Normal 13 2 3 3" xfId="19007" xr:uid="{FE595557-D2A0-41A6-B13D-B03287BBA80E}"/>
    <cellStyle name="Normal 13 2 4" xfId="5210" xr:uid="{B0398E07-B136-4674-9654-A76FCBED9C51}"/>
    <cellStyle name="Normal 13 2 4 2" xfId="26247" xr:uid="{C45A9280-CD56-4250-BB84-05C8F3618511}"/>
    <cellStyle name="Normal 13 2 5" xfId="19005" xr:uid="{7442F4FB-B925-42CC-9C45-24124568D5BC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3 3" xfId="19008" xr:uid="{BE41020D-EF42-42D2-A755-769E3F0EF3FD}"/>
    <cellStyle name="Normal 13 4" xfId="2646" xr:uid="{00000000-0005-0000-0000-00008E0B0000}"/>
    <cellStyle name="Normal 13 4 2" xfId="5214" xr:uid="{302FB0C9-853D-466A-91CF-14F9E169AD18}"/>
    <cellStyle name="Normal 13 4 3" xfId="19009" xr:uid="{37B44109-663F-4E37-B225-5C2C7072EB5C}"/>
    <cellStyle name="Normal 13 5" xfId="5209" xr:uid="{D025BE19-0F39-4C01-9B2C-D5048727398E}"/>
    <cellStyle name="Normal 13 5 2" xfId="22137" xr:uid="{B662781A-C217-4D51-BCA5-4798CFE649CE}"/>
    <cellStyle name="Normal 13 6" xfId="19004" xr:uid="{E898E543-45D0-4121-849F-ECAA48104E09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6 2 2" xfId="26248" xr:uid="{04441DA6-2C00-45F0-9C16-601111F2508A}"/>
    <cellStyle name="Normal 17" xfId="2650" xr:uid="{00000000-0005-0000-0000-0000920B0000}"/>
    <cellStyle name="Normal 17 2" xfId="17409" xr:uid="{471611D1-94D8-47F6-9AB8-49AF4FA8DEEB}"/>
    <cellStyle name="Normal 17 2 2" xfId="28223" xr:uid="{FD22A16B-5A92-4066-A0FD-1CEFDE1DAB0E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 6 2" xfId="26250" xr:uid="{68C24B13-6C05-4ECC-8B12-98277380E17B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2 3" xfId="19012" xr:uid="{A3EE408A-8E4C-495A-A445-696D070B85A9}"/>
    <cellStyle name="Normal 20 2 3" xfId="2657" xr:uid="{00000000-0005-0000-0000-00009B0B0000}"/>
    <cellStyle name="Normal 20 2 3 2" xfId="5221" xr:uid="{3DAB2D54-A08C-4719-896D-BDC033B550E7}"/>
    <cellStyle name="Normal 20 2 3 3" xfId="19013" xr:uid="{65128F43-CDE5-4D35-A2EE-9777462DBF8C}"/>
    <cellStyle name="Normal 20 2 4" xfId="5219" xr:uid="{32894E19-E13C-4816-9E31-1D855F27158F}"/>
    <cellStyle name="Normal 20 2 5" xfId="19011" xr:uid="{208922EF-F229-4C60-BEAE-11EA45C8982E}"/>
    <cellStyle name="Normal 20 3" xfId="2658" xr:uid="{00000000-0005-0000-0000-00009C0B0000}"/>
    <cellStyle name="Normal 20 3 2" xfId="5222" xr:uid="{ABD94A72-DA26-44D5-AC10-6F7FB2692F20}"/>
    <cellStyle name="Normal 20 3 3" xfId="19014" xr:uid="{26124BD3-1848-4323-ABFB-BC925D300C48}"/>
    <cellStyle name="Normal 20 4" xfId="2659" xr:uid="{00000000-0005-0000-0000-00009D0B0000}"/>
    <cellStyle name="Normal 20 4 2" xfId="5223" xr:uid="{8CAA886E-D8A4-436C-AE2D-2A7B8200114B}"/>
    <cellStyle name="Normal 20 4 3" xfId="19015" xr:uid="{1A7F0E91-9124-4970-994D-03360F3390A0}"/>
    <cellStyle name="Normal 20 5" xfId="5218" xr:uid="{4060A730-121F-4ED9-9629-50EB4E182DE4}"/>
    <cellStyle name="Normal 20 6" xfId="19010" xr:uid="{1BEB11C7-D1CA-43F9-B27E-EB751C73A016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2 3" xfId="19018" xr:uid="{113CEBC0-34C4-40D0-BE6B-65B7C17B8E4B}"/>
    <cellStyle name="Normal 21 2 3" xfId="2663" xr:uid="{00000000-0005-0000-0000-0000A10B0000}"/>
    <cellStyle name="Normal 21 2 3 2" xfId="5227" xr:uid="{38915DB4-4C55-458A-8D7B-C19809553D84}"/>
    <cellStyle name="Normal 21 2 3 3" xfId="19019" xr:uid="{AC94FE46-3747-4E31-9B53-5A3D4E8AAC7D}"/>
    <cellStyle name="Normal 21 2 4" xfId="5225" xr:uid="{35EAEB51-1937-49A3-915B-CE94A684E1E7}"/>
    <cellStyle name="Normal 21 2 5" xfId="19017" xr:uid="{D52FDB96-D8A4-4E17-8AF8-33E97626B88A}"/>
    <cellStyle name="Normal 21 3" xfId="2664" xr:uid="{00000000-0005-0000-0000-0000A20B0000}"/>
    <cellStyle name="Normal 21 3 2" xfId="5228" xr:uid="{BD7D0ECB-3E6C-4FC4-B4CA-5205BD87E0FA}"/>
    <cellStyle name="Normal 21 3 3" xfId="19020" xr:uid="{9A5B3359-7671-40F8-95B1-D88932ABC772}"/>
    <cellStyle name="Normal 21 4" xfId="2665" xr:uid="{00000000-0005-0000-0000-0000A30B0000}"/>
    <cellStyle name="Normal 21 4 2" xfId="5229" xr:uid="{8189F328-45F5-42A4-BF3F-FAAB80C3045F}"/>
    <cellStyle name="Normal 21 4 3" xfId="19021" xr:uid="{CB84BCFD-65BD-4FBF-87B9-2EE2699A41CA}"/>
    <cellStyle name="Normal 21 5" xfId="5224" xr:uid="{1D1219E2-142A-43DB-824D-D83B66E20FDA}"/>
    <cellStyle name="Normal 21 6" xfId="19016" xr:uid="{77D48200-C335-412E-AA83-D7DCEB17ABD4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2 3" xfId="19024" xr:uid="{2ACE9A4E-2D92-4FA9-AF38-E3EC4BBC3497}"/>
    <cellStyle name="Normal 22 2 3" xfId="2669" xr:uid="{00000000-0005-0000-0000-0000A70B0000}"/>
    <cellStyle name="Normal 22 2 3 2" xfId="5233" xr:uid="{6114596D-F074-407D-9B34-366B3BDDC41F}"/>
    <cellStyle name="Normal 22 2 3 3" xfId="19025" xr:uid="{F761A83E-F768-4793-BA41-604B05E17E40}"/>
    <cellStyle name="Normal 22 2 4" xfId="5231" xr:uid="{418B89DF-D31B-4BCB-9F44-671D142C7D4A}"/>
    <cellStyle name="Normal 22 2 5" xfId="19023" xr:uid="{A32AD585-9723-4335-9FBF-FA7FB898C606}"/>
    <cellStyle name="Normal 22 3" xfId="2670" xr:uid="{00000000-0005-0000-0000-0000A80B0000}"/>
    <cellStyle name="Normal 22 3 2" xfId="5234" xr:uid="{5C0A1111-4458-48F0-BB7D-8D1CD5E83E47}"/>
    <cellStyle name="Normal 22 3 3" xfId="19026" xr:uid="{A131B527-99D1-4350-806A-6646ACEB3E42}"/>
    <cellStyle name="Normal 22 4" xfId="2671" xr:uid="{00000000-0005-0000-0000-0000A90B0000}"/>
    <cellStyle name="Normal 22 4 2" xfId="5235" xr:uid="{FEB69921-74F2-4AC3-8E83-1C487A0539E7}"/>
    <cellStyle name="Normal 22 4 3" xfId="19027" xr:uid="{6D31D0F4-B0FD-4D4C-A481-CC6DFFCF1A62}"/>
    <cellStyle name="Normal 22 5" xfId="5230" xr:uid="{3C70C5EA-0FF9-4082-A32A-7B357139FB28}"/>
    <cellStyle name="Normal 22 6" xfId="19022" xr:uid="{0E9748DE-3680-4874-9472-651C7FB13C9D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2 3" xfId="19030" xr:uid="{9417B0C5-A016-4379-AC90-7B38AF6CB8A5}"/>
    <cellStyle name="Normal 23 2 3" xfId="2675" xr:uid="{00000000-0005-0000-0000-0000AD0B0000}"/>
    <cellStyle name="Normal 23 2 3 2" xfId="5239" xr:uid="{EE3EDEF6-EE28-4582-AD9E-4D0AE57CCF2A}"/>
    <cellStyle name="Normal 23 2 3 3" xfId="19031" xr:uid="{00A39D6D-AF67-4039-AFC0-D2EF59CCD881}"/>
    <cellStyle name="Normal 23 2 4" xfId="5237" xr:uid="{EC0EEAD7-B598-46DB-8A2A-D2847696D411}"/>
    <cellStyle name="Normal 23 2 5" xfId="19029" xr:uid="{6B6C5F5A-F06F-4D51-9F18-2A2BA375BC01}"/>
    <cellStyle name="Normal 23 3" xfId="2676" xr:uid="{00000000-0005-0000-0000-0000AE0B0000}"/>
    <cellStyle name="Normal 23 3 2" xfId="5240" xr:uid="{C7D8FF3C-5D8A-42D9-A0D0-89196AED0BFC}"/>
    <cellStyle name="Normal 23 3 3" xfId="19032" xr:uid="{4987CC93-258D-49BE-A8D1-808ADD4903AA}"/>
    <cellStyle name="Normal 23 4" xfId="2677" xr:uid="{00000000-0005-0000-0000-0000AF0B0000}"/>
    <cellStyle name="Normal 23 4 2" xfId="5241" xr:uid="{B0EC5721-E5F6-4312-8F44-84347A052A08}"/>
    <cellStyle name="Normal 23 4 3" xfId="19033" xr:uid="{F6A11E77-59D0-499A-B499-6A3BA9536CA2}"/>
    <cellStyle name="Normal 23 5" xfId="5236" xr:uid="{35949523-5301-48C3-B823-5DF0E4CBFFB5}"/>
    <cellStyle name="Normal 23 6" xfId="19028" xr:uid="{E41742F5-A906-4BE6-8815-F136CA3BD5EA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2 3" xfId="19036" xr:uid="{5E532B62-8737-4594-BDA4-D81279C95BD0}"/>
    <cellStyle name="Normal 24 2 3" xfId="2681" xr:uid="{00000000-0005-0000-0000-0000B30B0000}"/>
    <cellStyle name="Normal 24 2 3 2" xfId="5245" xr:uid="{A245DABB-9B44-4139-9DB4-F99F5A5F7B63}"/>
    <cellStyle name="Normal 24 2 3 3" xfId="19037" xr:uid="{49CA0878-5953-4FB6-BFF9-D3E414FA4350}"/>
    <cellStyle name="Normal 24 2 4" xfId="5243" xr:uid="{FFD483DA-86AB-4E30-8B22-71E0EB1571FA}"/>
    <cellStyle name="Normal 24 2 5" xfId="19035" xr:uid="{E23005B0-6619-4168-BDCC-B7D33E60145E}"/>
    <cellStyle name="Normal 24 3" xfId="2682" xr:uid="{00000000-0005-0000-0000-0000B40B0000}"/>
    <cellStyle name="Normal 24 3 2" xfId="5246" xr:uid="{82C3B304-F45E-40C7-97F2-18EC53DEF77A}"/>
    <cellStyle name="Normal 24 3 3" xfId="19038" xr:uid="{0E0D7D3D-F401-496A-AE52-C917DD5BE59A}"/>
    <cellStyle name="Normal 24 4" xfId="2683" xr:uid="{00000000-0005-0000-0000-0000B50B0000}"/>
    <cellStyle name="Normal 24 4 2" xfId="5247" xr:uid="{990D7DBA-FDCC-4283-B3F2-FABDE354F91D}"/>
    <cellStyle name="Normal 24 4 3" xfId="19039" xr:uid="{7C98E483-5B38-47B8-9BE4-3443DCCB1B19}"/>
    <cellStyle name="Normal 24 5" xfId="5242" xr:uid="{7F629373-9382-4425-AF69-E996550B5587}"/>
    <cellStyle name="Normal 24 6" xfId="19034" xr:uid="{C8FD30B8-02EA-43B7-923F-90A2C7CDFFCE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2 3" xfId="19042" xr:uid="{39610508-4761-4148-8885-7F4C49DA3E34}"/>
    <cellStyle name="Normal 25 2 3" xfId="2687" xr:uid="{00000000-0005-0000-0000-0000B90B0000}"/>
    <cellStyle name="Normal 25 2 3 2" xfId="5251" xr:uid="{F56669AE-F5A8-4BB9-B0D0-4475D43C724D}"/>
    <cellStyle name="Normal 25 2 3 3" xfId="19043" xr:uid="{B54E9F1D-BA96-4DCE-A5D7-98E6B5D1DB62}"/>
    <cellStyle name="Normal 25 2 4" xfId="5249" xr:uid="{D75ADEFD-8EC5-4A8A-82DF-68D3AE41F95B}"/>
    <cellStyle name="Normal 25 2 5" xfId="19041" xr:uid="{60988FFE-81C5-4F1C-955E-4165D13DC132}"/>
    <cellStyle name="Normal 25 3" xfId="2688" xr:uid="{00000000-0005-0000-0000-0000BA0B0000}"/>
    <cellStyle name="Normal 25 3 2" xfId="5252" xr:uid="{2EA48FD1-0C27-4BCF-B981-CB3F1C1FD443}"/>
    <cellStyle name="Normal 25 3 3" xfId="19044" xr:uid="{437333EE-6847-49A4-8082-BE5BBE534719}"/>
    <cellStyle name="Normal 25 4" xfId="2689" xr:uid="{00000000-0005-0000-0000-0000BB0B0000}"/>
    <cellStyle name="Normal 25 4 2" xfId="5253" xr:uid="{FEF4C94F-E5AB-4F5C-AB2F-1CA8C9B8775A}"/>
    <cellStyle name="Normal 25 4 3" xfId="19045" xr:uid="{6F58BAF3-E5B0-4E75-AB84-54B2C0AB8FE5}"/>
    <cellStyle name="Normal 25 5" xfId="5248" xr:uid="{2381F239-BB06-40D4-805E-D3F4DA4A1E16}"/>
    <cellStyle name="Normal 25 6" xfId="19040" xr:uid="{832EEB41-FD8F-4ADC-BCC1-E280E5120CD1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2 3" xfId="19048" xr:uid="{F19FA1B1-E13E-49F5-8933-E25080D4D4F0}"/>
    <cellStyle name="Normal 26 2 3" xfId="2693" xr:uid="{00000000-0005-0000-0000-0000BF0B0000}"/>
    <cellStyle name="Normal 26 2 3 2" xfId="5257" xr:uid="{31EE11C7-8BA3-4E02-A145-3EE174A5C778}"/>
    <cellStyle name="Normal 26 2 3 3" xfId="19049" xr:uid="{FD004573-1B42-4762-AA64-BC7DCBD276ED}"/>
    <cellStyle name="Normal 26 2 4" xfId="5255" xr:uid="{D845A70D-0F11-4BA4-89F3-A3217186212E}"/>
    <cellStyle name="Normal 26 2 5" xfId="19047" xr:uid="{B704D498-C833-4DF5-B266-8231E1F06C27}"/>
    <cellStyle name="Normal 26 3" xfId="2694" xr:uid="{00000000-0005-0000-0000-0000C00B0000}"/>
    <cellStyle name="Normal 26 3 2" xfId="5258" xr:uid="{6D2748B0-8018-4F2A-BDFD-11D49C70332F}"/>
    <cellStyle name="Normal 26 3 3" xfId="19050" xr:uid="{69A69944-324B-441D-9C26-4CB5E46D1409}"/>
    <cellStyle name="Normal 26 4" xfId="2695" xr:uid="{00000000-0005-0000-0000-0000C10B0000}"/>
    <cellStyle name="Normal 26 4 2" xfId="5259" xr:uid="{9FF02D0B-CC62-4E86-8646-8C2044090042}"/>
    <cellStyle name="Normal 26 4 3" xfId="19051" xr:uid="{2EEC09A4-CA09-4C07-88C0-143E97C84D3D}"/>
    <cellStyle name="Normal 26 5" xfId="5254" xr:uid="{CA807CD7-DF53-4734-9E81-A4F6FD74DEA7}"/>
    <cellStyle name="Normal 26 6" xfId="19046" xr:uid="{61CBA2A2-92AA-4548-9C7A-C36EC807D2AA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10 2" xfId="23064" xr:uid="{42A600CA-ED3A-4C6E-8029-028BB225CF3E}"/>
    <cellStyle name="Normal 3 11" xfId="19052" xr:uid="{BEF6291A-E386-4961-9A6A-D1000C6F6A89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3 2" xfId="21146" xr:uid="{5823340C-B230-499F-BD46-EEA78618EF7D}"/>
    <cellStyle name="Normal 3 2 2 4" xfId="15357" xr:uid="{2F8C9752-CA80-4598-8EEB-107876AC30EA}"/>
    <cellStyle name="Normal 3 2 2 4 2" xfId="26304" xr:uid="{343D7A75-D387-4E2B-A8C7-8D86F732DD83}"/>
    <cellStyle name="Normal 3 2 2 5" xfId="6759" xr:uid="{53A413FB-6B01-4BAD-B2DE-3E862500A34B}"/>
    <cellStyle name="Normal 3 2 2 5 2" xfId="19186" xr:uid="{508BD2B4-DEF5-4C3B-B5F1-FD7355238340}"/>
    <cellStyle name="Normal 3 2 2 6" xfId="19095" xr:uid="{717EE200-89AA-4F5E-AD26-9DA1D8F892C3}"/>
    <cellStyle name="Normal 3 2 3" xfId="6795" xr:uid="{9CED5360-95C5-4EA3-89F0-D32DBD68AA46}"/>
    <cellStyle name="Normal 3 2 3 2" xfId="9724" xr:uid="{0A398209-7568-428E-AA6E-463559C58D2E}"/>
    <cellStyle name="Normal 3 2 3 2 2" xfId="21177" xr:uid="{CD23F63C-062D-42C8-8E8E-58B2060EB2AA}"/>
    <cellStyle name="Normal 3 2 3 3" xfId="15386" xr:uid="{0BE6747F-4A53-4B84-817B-5E6C2AB19A5D}"/>
    <cellStyle name="Normal 3 2 3 3 2" xfId="26335" xr:uid="{D3F1C92E-077B-40AB-8E30-913CCE6044E3}"/>
    <cellStyle name="Normal 3 2 3 4" xfId="19217" xr:uid="{1F898A8F-82D4-47C4-988B-D83C293A18E1}"/>
    <cellStyle name="Normal 3 2 4" xfId="9670" xr:uid="{7EA8CE32-E38A-49E4-B34B-0F052DDE07D4}"/>
    <cellStyle name="Normal 3 2 4 2" xfId="21119" xr:uid="{9D9AAA82-7F18-4C94-B5FE-35CC37CF1994}"/>
    <cellStyle name="Normal 3 2 5" xfId="15313" xr:uid="{993E75E4-BBE2-45A7-94FB-F9CED96A819C}"/>
    <cellStyle name="Normal 3 2 5 2" xfId="26276" xr:uid="{BDB732EC-5374-4BA5-88BA-3C898F3A082C}"/>
    <cellStyle name="Normal 3 2 6" xfId="6712" xr:uid="{3F0538C4-4358-468A-8BAF-C1BC2B327D18}"/>
    <cellStyle name="Normal 3 2 6 2" xfId="19152" xr:uid="{4051B14F-7AB4-467B-99B3-0F2A80056EE2}"/>
    <cellStyle name="Normal 3 3" xfId="4593" xr:uid="{00000000-0005-0000-0000-0000C80B0000}"/>
    <cellStyle name="Normal 3 3 10" xfId="19139" xr:uid="{1CC70E02-FDC7-4721-A12E-C94BFE3FF82A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2 2" xfId="22606" xr:uid="{365C675B-013F-437F-867B-4D6F2189FAA6}"/>
    <cellStyle name="Normal 3 3 2 2 3" xfId="14523" xr:uid="{21574EAC-FE2D-48C3-9538-3CFC16623E68}"/>
    <cellStyle name="Normal 3 3 2 2 3 2" xfId="25588" xr:uid="{046FC2B1-8B42-45C8-A0D6-2F2948FD4287}"/>
    <cellStyle name="Normal 3 3 2 2 4" xfId="16954" xr:uid="{817A256F-DEF9-43A6-BEE1-DBE30BF5AD0A}"/>
    <cellStyle name="Normal 3 3 2 2 4 2" xfId="27768" xr:uid="{8CFBF7E6-BEDC-48DD-B2C0-87AE3A152644}"/>
    <cellStyle name="Normal 3 3 2 2 5" xfId="20657" xr:uid="{10C6AF14-624B-4E2D-B506-3BB744D71BBE}"/>
    <cellStyle name="Normal 3 3 2 3" xfId="10505" xr:uid="{78B34055-7F41-456C-A202-3E56A40E6D37}"/>
    <cellStyle name="Normal 3 3 2 3 2" xfId="13386" xr:uid="{A387AC4B-FECF-447C-9522-E3A0CB2D0BE3}"/>
    <cellStyle name="Normal 3 3 2 3 2 2" xfId="24453" xr:uid="{131B2B95-E4F0-4582-A78F-1EAD357E4911}"/>
    <cellStyle name="Normal 3 3 2 3 3" xfId="21958" xr:uid="{35DA2119-E684-4D48-9567-E30D164EB860}"/>
    <cellStyle name="Normal 3 3 2 4" xfId="12410" xr:uid="{8E891376-DE53-4890-922F-5D7777AF0E11}"/>
    <cellStyle name="Normal 3 3 2 4 2" xfId="23525" xr:uid="{5B0A64E5-7D11-4B44-86BA-E87570DD4B88}"/>
    <cellStyle name="Normal 3 3 2 5" xfId="16231" xr:uid="{17065590-CDE3-461C-862C-1E46CB0905BC}"/>
    <cellStyle name="Normal 3 3 2 5 2" xfId="27121" xr:uid="{1C6263DF-18CE-4371-B658-430B5E62F85A}"/>
    <cellStyle name="Normal 3 3 2 6" xfId="20007" xr:uid="{4B471CEA-AA7C-4C4C-9000-84EAE3B2AEAE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2 2" xfId="22888" xr:uid="{90D9B9F1-7AE8-4BE6-8C9D-F54C24F922AA}"/>
    <cellStyle name="Normal 3 3 3 2 3" xfId="14809" xr:uid="{4F5D0730-897A-4323-A8FF-73D8FD798180}"/>
    <cellStyle name="Normal 3 3 3 2 3 2" xfId="25874" xr:uid="{2B19C506-6690-4B71-BD59-D7B6D6CD6F2B}"/>
    <cellStyle name="Normal 3 3 3 2 4" xfId="17236" xr:uid="{CABABFE1-9C4C-4990-B51E-C740AFCA8DA3}"/>
    <cellStyle name="Normal 3 3 3 2 4 2" xfId="28050" xr:uid="{80225C4C-0127-4526-B2AD-80E6E597DDD6}"/>
    <cellStyle name="Normal 3 3 3 2 5" xfId="20939" xr:uid="{70E5855E-1A36-4667-87B2-096AF7D46653}"/>
    <cellStyle name="Normal 3 3 3 3" xfId="10506" xr:uid="{C79CE578-F22C-4853-BF6F-CB415D96AF00}"/>
    <cellStyle name="Normal 3 3 3 3 2" xfId="13672" xr:uid="{67F282F8-3E93-48B1-B852-3F86A0B45D14}"/>
    <cellStyle name="Normal 3 3 3 3 2 2" xfId="24739" xr:uid="{1AAF9024-0260-402C-9FB7-643EBD4B81F7}"/>
    <cellStyle name="Normal 3 3 3 3 3" xfId="21959" xr:uid="{C3E72080-B2B5-4F7E-8EE3-DF65FC5E2344}"/>
    <cellStyle name="Normal 3 3 3 4" xfId="12692" xr:uid="{62B908ED-7F1B-4D3E-8F14-6BD634A6851E}"/>
    <cellStyle name="Normal 3 3 3 4 2" xfId="23807" xr:uid="{C7919816-F0DB-4A2C-B0FD-9908E774FCCD}"/>
    <cellStyle name="Normal 3 3 3 5" xfId="16232" xr:uid="{4E93A019-2524-4F89-A301-476B965FBF05}"/>
    <cellStyle name="Normal 3 3 3 5 2" xfId="27122" xr:uid="{30808360-1392-4EC0-BAAD-22286FA82DEA}"/>
    <cellStyle name="Normal 3 3 3 6" xfId="20008" xr:uid="{0DFEF84C-55A7-410B-8028-B03857AF3529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2 2 2" xfId="26124" xr:uid="{B5AAFBBB-87FC-4071-B08B-A07A0B544D06}"/>
    <cellStyle name="Normal 3 3 4 2 3" xfId="22324" xr:uid="{9F8616A4-5106-4649-8F25-00BE82684C6A}"/>
    <cellStyle name="Normal 3 3 4 3" xfId="13924" xr:uid="{5077B6D6-9A8B-48B3-9962-2919DBB3FC9D}"/>
    <cellStyle name="Normal 3 3 4 3 2" xfId="24989" xr:uid="{86DA3D82-41E3-4327-B1F1-0AE5DD00D85C}"/>
    <cellStyle name="Normal 3 3 4 4" xfId="16672" xr:uid="{D5327D42-42D3-4474-AB14-70D31A4D968F}"/>
    <cellStyle name="Normal 3 3 4 4 2" xfId="27486" xr:uid="{4037DFB1-8CE9-4AB9-A7C7-2BCDD5672AF6}"/>
    <cellStyle name="Normal 3 3 4 5" xfId="20375" xr:uid="{6A95DAAA-9379-444E-A8DE-2D91ED5C9C09}"/>
    <cellStyle name="Normal 3 3 5" xfId="10504" xr:uid="{8588085A-B5E7-44F5-8AA3-46CA0F4E75A5}"/>
    <cellStyle name="Normal 3 3 5 2" xfId="14227" xr:uid="{2F6CFDD4-CA41-414B-A619-C5A7DBBB41F5}"/>
    <cellStyle name="Normal 3 3 5 2 2" xfId="25292" xr:uid="{1807E598-5579-4CAC-BA0D-70BF0C48CF80}"/>
    <cellStyle name="Normal 3 3 5 3" xfId="21957" xr:uid="{9B09B490-040B-413E-9562-A669A5FD6ECA}"/>
    <cellStyle name="Normal 3 3 6" xfId="13089" xr:uid="{88CBCD5A-B726-486B-9265-8AACF064CBAE}"/>
    <cellStyle name="Normal 3 3 6 2" xfId="24157" xr:uid="{37E763ED-16B6-4608-AF80-FFA1E3B091DE}"/>
    <cellStyle name="Normal 3 3 7" xfId="12072" xr:uid="{CECAD9BB-17FA-423C-9292-1005B6B1E6FE}"/>
    <cellStyle name="Normal 3 3 7 2" xfId="23243" xr:uid="{4154A8E8-4F54-43E2-BBCE-A0028958438F}"/>
    <cellStyle name="Normal 3 3 8" xfId="16230" xr:uid="{DCB9883F-8C6F-401A-B6EE-E420D01E31DE}"/>
    <cellStyle name="Normal 3 3 8 2" xfId="27120" xr:uid="{D5C30E78-59D0-4376-9EBB-1E3938CE7F70}"/>
    <cellStyle name="Normal 3 3 9" xfId="7860" xr:uid="{9E6F2806-4C28-4005-AC7E-5AE31FAC9455}"/>
    <cellStyle name="Normal 3 3 9 2" xfId="20006" xr:uid="{9A13C031-4F31-44B6-ADDC-C537D035F3CA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2 2" xfId="22437" xr:uid="{C6E592D9-1108-4103-AEDF-0B5D0034FE6A}"/>
    <cellStyle name="Normal 3 4 2 3" xfId="14344" xr:uid="{F35D9DFF-F424-4C7D-A017-CF6033B85516}"/>
    <cellStyle name="Normal 3 4 2 3 2" xfId="25409" xr:uid="{94BAF94A-3CDF-45CC-9C57-3EC6295CD73D}"/>
    <cellStyle name="Normal 3 4 2 4" xfId="16785" xr:uid="{AA416124-ED47-4756-A916-016728E6E8F9}"/>
    <cellStyle name="Normal 3 4 2 4 2" xfId="27599" xr:uid="{8BD03EA3-E259-4038-B2A7-5AA3B17A806F}"/>
    <cellStyle name="Normal 3 4 2 5" xfId="20488" xr:uid="{26AB580A-8CDC-45F2-B812-A141D5C4E046}"/>
    <cellStyle name="Normal 3 4 3" xfId="10507" xr:uid="{5CE92AB1-81D3-4458-A5E9-A683B665996E}"/>
    <cellStyle name="Normal 3 4 3 2" xfId="13207" xr:uid="{20EFDE64-7570-43FD-B1F0-7167D9AF65A6}"/>
    <cellStyle name="Normal 3 4 3 2 2" xfId="24274" xr:uid="{7E68FE1B-5236-464A-8BAD-555A5102E7C5}"/>
    <cellStyle name="Normal 3 4 3 3" xfId="21960" xr:uid="{C915BE27-323D-46EB-A5A6-92BA187D4FFA}"/>
    <cellStyle name="Normal 3 4 4" xfId="12241" xr:uid="{0FAE65FF-DA40-42B5-9CE3-F38C163CB3C9}"/>
    <cellStyle name="Normal 3 4 4 2" xfId="23356" xr:uid="{5F940E85-2BFC-4EBA-A6BB-D3F5D9B055A2}"/>
    <cellStyle name="Normal 3 4 5" xfId="16233" xr:uid="{38EC23A7-7AA6-4BA9-B361-D08276C009F6}"/>
    <cellStyle name="Normal 3 4 5 2" xfId="27123" xr:uid="{38867372-0B15-4A2C-B708-F76472D28201}"/>
    <cellStyle name="Normal 3 4 6" xfId="20009" xr:uid="{56817299-A04F-45B9-80CB-D99092693FF8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2 2" xfId="22719" xr:uid="{6ECCE8E6-1D47-4CE3-94DC-82831F3A07D3}"/>
    <cellStyle name="Normal 3 5 2 3" xfId="14640" xr:uid="{8863F553-4E22-4EEC-9F82-C5C84F6272F8}"/>
    <cellStyle name="Normal 3 5 2 3 2" xfId="25705" xr:uid="{059E49AF-2346-4420-A626-0F0EAD2A773C}"/>
    <cellStyle name="Normal 3 5 2 4" xfId="17067" xr:uid="{C1349925-46BD-4F68-AB4A-A7E2C2C02203}"/>
    <cellStyle name="Normal 3 5 2 4 2" xfId="27881" xr:uid="{001A8D6F-4C82-4A96-9068-02F3192B8691}"/>
    <cellStyle name="Normal 3 5 2 5" xfId="20770" xr:uid="{2A355AB9-A1B9-4A1C-A5DA-3488EECC7413}"/>
    <cellStyle name="Normal 3 5 3" xfId="10508" xr:uid="{33770677-D3D6-4CF4-9311-1C65BE97D4BC}"/>
    <cellStyle name="Normal 3 5 3 2" xfId="13503" xr:uid="{6A16DE0A-FB48-45AD-9CD3-F6B8F1FDACDD}"/>
    <cellStyle name="Normal 3 5 3 2 2" xfId="24570" xr:uid="{AECCA39E-1B9C-4AB6-85AD-B23FA0E236A4}"/>
    <cellStyle name="Normal 3 5 3 3" xfId="21961" xr:uid="{C6097B34-374D-4A15-BFE0-2A41094C1DC4}"/>
    <cellStyle name="Normal 3 5 4" xfId="12523" xr:uid="{03A8D824-B753-44A3-B0ED-B2BC59545406}"/>
    <cellStyle name="Normal 3 5 4 2" xfId="23638" xr:uid="{1639960C-5DDF-4092-8D57-0639C0EFDA1D}"/>
    <cellStyle name="Normal 3 5 5" xfId="16234" xr:uid="{95609266-E501-42C4-93B6-9C8CFA8E2E7B}"/>
    <cellStyle name="Normal 3 5 5 2" xfId="27124" xr:uid="{E6F0FC16-EE01-490C-BE35-9B7292A3DC35}"/>
    <cellStyle name="Normal 3 5 6" xfId="20010" xr:uid="{0C942CF9-960A-4587-9A65-2F54BF57079C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2 2" xfId="23001" xr:uid="{55832245-D77E-46E0-A63A-8710F10276A9}"/>
    <cellStyle name="Normal 3 6 2 3" xfId="14922" xr:uid="{AAC34014-7663-40DC-8859-D17A1580D081}"/>
    <cellStyle name="Normal 3 6 2 3 2" xfId="25987" xr:uid="{3AD3F239-6832-4E0C-97DC-B617AF4E45F6}"/>
    <cellStyle name="Normal 3 6 2 4" xfId="17349" xr:uid="{2BB7906E-3E4C-4106-8AAE-F502BF5DA4D7}"/>
    <cellStyle name="Normal 3 6 2 4 2" xfId="28163" xr:uid="{BD2B0A77-F0A8-4758-9F9F-5EAFA68A88C9}"/>
    <cellStyle name="Normal 3 6 2 5" xfId="21052" xr:uid="{04ACCCA1-1782-4B91-A8B1-4FD2EBB11426}"/>
    <cellStyle name="Normal 3 6 3" xfId="10509" xr:uid="{CDF225AF-DC9A-4B10-965F-CC14DB00D808}"/>
    <cellStyle name="Normal 3 6 3 2" xfId="13785" xr:uid="{063BD893-3825-4FAC-A2E0-512A1708F8A9}"/>
    <cellStyle name="Normal 3 6 3 2 2" xfId="24852" xr:uid="{081B533A-9295-479A-9129-C36EF4DE4EE8}"/>
    <cellStyle name="Normal 3 6 3 3" xfId="21962" xr:uid="{A28D52CA-03F0-418A-AD20-F74CCB9C8487}"/>
    <cellStyle name="Normal 3 6 4" xfId="12805" xr:uid="{BEF02CA7-1FB3-471A-B093-DF7C188C3E93}"/>
    <cellStyle name="Normal 3 6 4 2" xfId="23920" xr:uid="{EF5B51A5-D05F-4F4B-8032-4EC3A591181A}"/>
    <cellStyle name="Normal 3 6 5" xfId="16235" xr:uid="{A15AB306-6F6C-45D8-8AC1-EF0E4F84BC7E}"/>
    <cellStyle name="Normal 3 6 5 2" xfId="27125" xr:uid="{84AF9135-5A10-4705-ABB2-3074469DBD24}"/>
    <cellStyle name="Normal 3 6 6" xfId="20011" xr:uid="{092A4258-62B7-447F-8A0B-517D1769A1C8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2 2" xfId="22155" xr:uid="{537A123D-1972-457A-8C6E-EC6C9C10F7EE}"/>
    <cellStyle name="Normal 3 7 2 3" xfId="14049" xr:uid="{4A280D78-E217-4ABD-A473-163486F21457}"/>
    <cellStyle name="Normal 3 7 2 3 2" xfId="25114" xr:uid="{5CD2B857-2389-4260-9383-8D58C9ECA0D5}"/>
    <cellStyle name="Normal 3 7 2 4" xfId="16500" xr:uid="{FF57DCFA-BC4A-4731-A136-4E4225723452}"/>
    <cellStyle name="Normal 3 7 2 4 2" xfId="27317" xr:uid="{1FF7AE76-92F6-410A-8F8E-958F7418FB77}"/>
    <cellStyle name="Normal 3 7 2 5" xfId="20206" xr:uid="{D10460DF-9A2F-447B-8D45-8B74390C72D3}"/>
    <cellStyle name="Normal 3 7 3" xfId="11716" xr:uid="{FFB632D7-CCB1-4EC8-8BB8-E5DBE9B269A9}"/>
    <cellStyle name="Normal 3 7 3 2" xfId="23069" xr:uid="{8FDAE125-572D-484F-8E24-76DBBD20EEC3}"/>
    <cellStyle name="Normal 3 8" xfId="6784" xr:uid="{3F1AD500-AB85-418B-873B-0A9925E245BE}"/>
    <cellStyle name="Normal 3 8 2" xfId="9719" xr:uid="{495EFCC9-EB08-4206-87D7-E6204E35787C}"/>
    <cellStyle name="Normal 3 8 2 2" xfId="21172" xr:uid="{964F7C04-B922-4F13-B273-87F846926941}"/>
    <cellStyle name="Normal 3 8 3" xfId="12908" xr:uid="{B46D4DBC-6D77-4493-B7FB-7B3E041CEA2F}"/>
    <cellStyle name="Normal 3 8 3 2" xfId="23979" xr:uid="{5B7BF2B3-A439-4AB2-BE97-5D9EC2B6E8C7}"/>
    <cellStyle name="Normal 3 8 4" xfId="15381" xr:uid="{2C135B39-00A7-4C09-8238-3AF78781DA0A}"/>
    <cellStyle name="Normal 3 8 4 2" xfId="26330" xr:uid="{05982895-BB44-43CC-8B6A-492856EF1828}"/>
    <cellStyle name="Normal 3 8 5" xfId="19212" xr:uid="{C7818ABA-E6B3-48B8-8D70-55F992D05CDF}"/>
    <cellStyle name="Normal 3 9" xfId="8671" xr:uid="{566E66A6-02BB-4B15-AB47-9BD756C549FF}"/>
    <cellStyle name="Normal 3 9 2" xfId="10697" xr:uid="{7CD2EA4B-9E62-478F-8AA6-3ECB68F01625}"/>
    <cellStyle name="Normal 3 9 2 2" xfId="22153" xr:uid="{B84C9924-526A-4173-8C18-6325CC782313}"/>
    <cellStyle name="Normal 3 9 3" xfId="15240" xr:uid="{7ACA55B3-551F-4019-A349-6A360BA99CB5}"/>
    <cellStyle name="Normal 3 9 3 2" xfId="26251" xr:uid="{A5D4EE68-E12C-48E5-9E2C-C8DA56820AC1}"/>
    <cellStyle name="Normal 3 9 4" xfId="16498" xr:uid="{8EA63C49-65B0-463D-99FE-5F035428A1B2}"/>
    <cellStyle name="Normal 3 9 4 2" xfId="27315" xr:uid="{B2462F4F-AF2C-499E-B898-9636BFD09ECB}"/>
    <cellStyle name="Normal 3 9 5" xfId="20202" xr:uid="{D0F67DA9-AB83-42F9-BFE4-BEEB8987C714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0 2" xfId="27126" xr:uid="{FB9EB4A2-F415-4830-9C58-874C32329746}"/>
    <cellStyle name="Normal 4 2 11" xfId="7864" xr:uid="{568159C7-6FB8-4E72-8360-2D312CE2C7D9}"/>
    <cellStyle name="Normal 4 2 11 2" xfId="20012" xr:uid="{3C8E65F8-8110-4281-85D5-393059BB6926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2 2" xfId="22619" xr:uid="{2A9E9D4D-183A-4870-B0CA-79EFCBE35E55}"/>
    <cellStyle name="Normal 4 2 2 2 2 3" xfId="14540" xr:uid="{779A6C77-80D4-4235-A6EB-DE7C94840B7C}"/>
    <cellStyle name="Normal 4 2 2 2 2 3 2" xfId="25605" xr:uid="{7A27F69A-E077-441D-B625-15CC1BA69E4A}"/>
    <cellStyle name="Normal 4 2 2 2 2 4" xfId="16967" xr:uid="{15938DFC-5736-4DEC-8F9A-826ACC928412}"/>
    <cellStyle name="Normal 4 2 2 2 2 4 2" xfId="27781" xr:uid="{000513E0-2E7A-4326-A739-737B5CF36289}"/>
    <cellStyle name="Normal 4 2 2 2 2 5" xfId="20670" xr:uid="{712FF801-8E31-4F31-B3CF-A592F6A87F67}"/>
    <cellStyle name="Normal 4 2 2 2 3" xfId="10512" xr:uid="{974F15FE-A5A5-4691-A19D-690664A098EB}"/>
    <cellStyle name="Normal 4 2 2 2 3 2" xfId="13403" xr:uid="{C5CCAE62-9AFB-4788-AB8B-E83A3C0A4D51}"/>
    <cellStyle name="Normal 4 2 2 2 3 2 2" xfId="24470" xr:uid="{8C709903-06CE-49C8-A336-129FC8F66034}"/>
    <cellStyle name="Normal 4 2 2 2 3 3" xfId="21965" xr:uid="{D2F06E8A-3324-4BF8-AB29-B32DEA1EF452}"/>
    <cellStyle name="Normal 4 2 2 2 4" xfId="12423" xr:uid="{8084664E-5B42-4550-977D-A2205D77637B}"/>
    <cellStyle name="Normal 4 2 2 2 4 2" xfId="23538" xr:uid="{CBCB8873-35A9-4932-B34D-737D4949B4AB}"/>
    <cellStyle name="Normal 4 2 2 2 5" xfId="16238" xr:uid="{058BE29C-6238-498A-B158-C3DA93760B3A}"/>
    <cellStyle name="Normal 4 2 2 2 5 2" xfId="27128" xr:uid="{4C5F081E-C5AE-401E-8C6C-E8777D2D6657}"/>
    <cellStyle name="Normal 4 2 2 2 6" xfId="20014" xr:uid="{C3153E52-AA73-48EC-BC22-719E66D85CBC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2 2" xfId="22901" xr:uid="{9BE475F9-5930-4CFF-85CC-A00D9DD6722D}"/>
    <cellStyle name="Normal 4 2 2 3 2 3" xfId="14822" xr:uid="{3BD0EACD-CE5F-44F6-AD6A-EC2FDAC5C827}"/>
    <cellStyle name="Normal 4 2 2 3 2 3 2" xfId="25887" xr:uid="{957BEC2E-F632-43C9-AECA-80DA62BBAF16}"/>
    <cellStyle name="Normal 4 2 2 3 2 4" xfId="17249" xr:uid="{8BAF2446-22D0-4CE6-96AE-603ACC29A770}"/>
    <cellStyle name="Normal 4 2 2 3 2 4 2" xfId="28063" xr:uid="{92354496-BEAF-415B-B353-64777CAF62E9}"/>
    <cellStyle name="Normal 4 2 2 3 2 5" xfId="20952" xr:uid="{5B31F239-64BB-4341-9F35-26532A81FA43}"/>
    <cellStyle name="Normal 4 2 2 3 3" xfId="10513" xr:uid="{FF06B1F8-07EB-4B22-991F-403A1380ACC7}"/>
    <cellStyle name="Normal 4 2 2 3 3 2" xfId="13685" xr:uid="{54EA0E74-8AFF-4F40-97BB-A41F2AC79090}"/>
    <cellStyle name="Normal 4 2 2 3 3 2 2" xfId="24752" xr:uid="{808540CE-35EB-4051-96BB-2C9A83974424}"/>
    <cellStyle name="Normal 4 2 2 3 3 3" xfId="21966" xr:uid="{FB99AE82-7AE9-4A6F-9077-985FAE18B555}"/>
    <cellStyle name="Normal 4 2 2 3 4" xfId="12705" xr:uid="{74DD73CC-02A8-4341-90BE-4F41D0FC8CE7}"/>
    <cellStyle name="Normal 4 2 2 3 4 2" xfId="23820" xr:uid="{6CB2CD71-03E4-4BAC-862C-13A9E706C8D2}"/>
    <cellStyle name="Normal 4 2 2 3 5" xfId="16239" xr:uid="{7588D90F-1A16-44E0-81FD-47CB5BBCEAB5}"/>
    <cellStyle name="Normal 4 2 2 3 5 2" xfId="27129" xr:uid="{D421D87F-B937-438A-AE6D-FAD04F42102A}"/>
    <cellStyle name="Normal 4 2 2 3 6" xfId="20015" xr:uid="{14E657F1-CA37-44E4-8E49-1FB42C10D538}"/>
    <cellStyle name="Normal 4 2 2 4" xfId="8902" xr:uid="{26F5E55F-8191-4318-A73B-C0FD86085352}"/>
    <cellStyle name="Normal 4 2 2 4 2" xfId="10881" xr:uid="{A0C3F685-FA84-417C-8D98-F9E577217508}"/>
    <cellStyle name="Normal 4 2 2 4 2 2" xfId="22337" xr:uid="{5EF4E2F2-499A-4EDC-8DCF-E84C2A78A085}"/>
    <cellStyle name="Normal 4 2 2 4 3" xfId="14244" xr:uid="{7981AAA1-56FD-4CC4-AC73-C2278B1217C8}"/>
    <cellStyle name="Normal 4 2 2 4 3 2" xfId="25309" xr:uid="{F552834A-0D46-4652-A05B-ED2292A518C0}"/>
    <cellStyle name="Normal 4 2 2 4 4" xfId="16685" xr:uid="{5856A369-D51B-40B2-8838-B31B85E43254}"/>
    <cellStyle name="Normal 4 2 2 4 4 2" xfId="27499" xr:uid="{1EE49377-F456-4856-9E83-923E45873352}"/>
    <cellStyle name="Normal 4 2 2 4 5" xfId="20388" xr:uid="{AC61659F-1BEA-481B-AE3F-A8A320FA92DF}"/>
    <cellStyle name="Normal 4 2 2 5" xfId="10511" xr:uid="{E61B3B1D-90C7-4B9D-9700-D20AEEB8C57B}"/>
    <cellStyle name="Normal 4 2 2 5 2" xfId="13107" xr:uid="{7FC5346A-E0FA-47AB-A5DB-2D342E1881E6}"/>
    <cellStyle name="Normal 4 2 2 5 2 2" xfId="24174" xr:uid="{58B1D64A-6796-4293-B442-213BF2FA0DD3}"/>
    <cellStyle name="Normal 4 2 2 5 3" xfId="21964" xr:uid="{BC2EC1D8-1956-4BF0-8455-6EB531028D88}"/>
    <cellStyle name="Normal 4 2 2 6" xfId="12141" xr:uid="{AC941213-A73F-482D-9134-CA40DE52C3F9}"/>
    <cellStyle name="Normal 4 2 2 6 2" xfId="23256" xr:uid="{B79D2660-8324-46EA-8680-1AF5BF452E84}"/>
    <cellStyle name="Normal 4 2 2 7" xfId="16237" xr:uid="{999B7C1D-A8DC-4C2D-A098-27CF5002BEA9}"/>
    <cellStyle name="Normal 4 2 2 7 2" xfId="27127" xr:uid="{0D841AAB-7759-4144-BE2A-F5BF1384A2C1}"/>
    <cellStyle name="Normal 4 2 2 8" xfId="20013" xr:uid="{1FCB165E-A380-4472-8A74-9169B9337954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2 2" xfId="22450" xr:uid="{F20A310B-51B4-4898-957F-A138F91D1EC6}"/>
    <cellStyle name="Normal 4 2 3 2 3" xfId="14367" xr:uid="{74CD8F23-60C5-4184-A444-5A1E026CECFA}"/>
    <cellStyle name="Normal 4 2 3 2 3 2" xfId="25432" xr:uid="{D387F6AB-32AA-46B0-A3CA-4C137BDBC9EE}"/>
    <cellStyle name="Normal 4 2 3 2 4" xfId="16798" xr:uid="{FA053DBF-940A-40E5-9357-00D159ACFE8A}"/>
    <cellStyle name="Normal 4 2 3 2 4 2" xfId="27612" xr:uid="{7F32FAB0-0816-4560-8351-46FC6E6351FD}"/>
    <cellStyle name="Normal 4 2 3 2 5" xfId="20501" xr:uid="{CF6EB35E-6585-495C-A7AD-AC94EDA77B5F}"/>
    <cellStyle name="Normal 4 2 3 3" xfId="10514" xr:uid="{662F321A-974D-4F17-BD6E-7349D87AA148}"/>
    <cellStyle name="Normal 4 2 3 3 2" xfId="13230" xr:uid="{BCCDC064-68B3-4657-891C-7ADF4A8EB5CB}"/>
    <cellStyle name="Normal 4 2 3 3 2 2" xfId="24297" xr:uid="{F5953622-8079-470B-BF38-19876402D636}"/>
    <cellStyle name="Normal 4 2 3 3 3" xfId="21967" xr:uid="{5B1550B3-D25E-4151-8FB8-A2CC5D4B2EDD}"/>
    <cellStyle name="Normal 4 2 3 4" xfId="12254" xr:uid="{8216B5EF-6624-497C-9E37-756325DE3AA3}"/>
    <cellStyle name="Normal 4 2 3 4 2" xfId="23369" xr:uid="{0E06E446-65CB-432C-A35E-70F3E6EB9E9E}"/>
    <cellStyle name="Normal 4 2 3 5" xfId="16240" xr:uid="{3F19D38C-5380-48E4-BC91-189289219A65}"/>
    <cellStyle name="Normal 4 2 3 5 2" xfId="27130" xr:uid="{FEB125E2-AAF3-4965-ACCD-24EBD1F61279}"/>
    <cellStyle name="Normal 4 2 3 6" xfId="20016" xr:uid="{CF8AB608-820F-478E-A68B-D9AEF23DA86C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2 2" xfId="22732" xr:uid="{3D5BADE9-34F0-4BC0-9103-34C7BCB41F17}"/>
    <cellStyle name="Normal 4 2 4 2 3" xfId="14653" xr:uid="{FC4B6086-EC87-486B-A690-206D35692582}"/>
    <cellStyle name="Normal 4 2 4 2 3 2" xfId="25718" xr:uid="{54D62981-EF7B-42AF-B50E-829D7C576062}"/>
    <cellStyle name="Normal 4 2 4 2 4" xfId="17080" xr:uid="{EA164E35-0C2B-495E-AA03-1FF1065CAD1D}"/>
    <cellStyle name="Normal 4 2 4 2 4 2" xfId="27894" xr:uid="{B7E62785-FC0A-4990-B769-8BAB11909601}"/>
    <cellStyle name="Normal 4 2 4 2 5" xfId="20783" xr:uid="{DDEA878A-0B49-46B5-BFA6-F746EDCB0D03}"/>
    <cellStyle name="Normal 4 2 4 3" xfId="10515" xr:uid="{F8B0C500-80FA-45BC-97A2-E6FC1B1756A3}"/>
    <cellStyle name="Normal 4 2 4 3 2" xfId="13516" xr:uid="{D07DD72E-E243-41A4-8A8B-A6A7F2DC9F8B}"/>
    <cellStyle name="Normal 4 2 4 3 2 2" xfId="24583" xr:uid="{65040F73-9377-4E51-A8D3-E7DB481AFD4E}"/>
    <cellStyle name="Normal 4 2 4 3 3" xfId="21968" xr:uid="{F0FFDC1B-63ED-4705-B99C-27826B7D61C1}"/>
    <cellStyle name="Normal 4 2 4 4" xfId="12536" xr:uid="{240E3303-55BA-4752-9DB1-5E336C06FB66}"/>
    <cellStyle name="Normal 4 2 4 4 2" xfId="23651" xr:uid="{93CF4AD1-4D98-4E8D-8DA4-F93F54FBE927}"/>
    <cellStyle name="Normal 4 2 4 5" xfId="16241" xr:uid="{DEC10126-AAC3-4D30-A46B-A8BD36576EC3}"/>
    <cellStyle name="Normal 4 2 4 5 2" xfId="27131" xr:uid="{8F9332AE-E48A-412E-93A0-45181831DC50}"/>
    <cellStyle name="Normal 4 2 4 6" xfId="20017" xr:uid="{41734E2C-23E0-4E98-A5C3-09C75FCDD438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2 2" xfId="23014" xr:uid="{812A2877-7155-4119-B433-2098161DCF30}"/>
    <cellStyle name="Normal 4 2 5 2 3" xfId="14935" xr:uid="{5BB70888-A2FF-4F74-8A2C-7889A123A0E5}"/>
    <cellStyle name="Normal 4 2 5 2 3 2" xfId="26000" xr:uid="{D8C3841E-8D1B-48FD-988E-2F61A0628FCC}"/>
    <cellStyle name="Normal 4 2 5 2 4" xfId="17362" xr:uid="{1BD3EA4C-3B0D-4322-88CA-E53A98FD0B2B}"/>
    <cellStyle name="Normal 4 2 5 2 4 2" xfId="28176" xr:uid="{1A65CD2C-916C-4866-811B-98699C635686}"/>
    <cellStyle name="Normal 4 2 5 2 5" xfId="21065" xr:uid="{852CD1BB-200B-49C1-AB11-741CA38D49BA}"/>
    <cellStyle name="Normal 4 2 5 3" xfId="10516" xr:uid="{2B4B2512-7A30-489D-A491-5B707008FFF2}"/>
    <cellStyle name="Normal 4 2 5 3 2" xfId="13798" xr:uid="{169F63E4-24DB-4AE0-8BD2-D44978FE396B}"/>
    <cellStyle name="Normal 4 2 5 3 2 2" xfId="24865" xr:uid="{85A23AF9-A6B0-42F7-BD97-810BBB3BE02A}"/>
    <cellStyle name="Normal 4 2 5 3 3" xfId="21969" xr:uid="{1ED78E85-D10E-4D66-81D4-E3CAEEF95A2E}"/>
    <cellStyle name="Normal 4 2 5 4" xfId="12818" xr:uid="{0AFC653E-0626-4A7C-87F3-9E197721CB94}"/>
    <cellStyle name="Normal 4 2 5 4 2" xfId="23933" xr:uid="{F0636D3B-CD14-4788-B646-97790997B1F4}"/>
    <cellStyle name="Normal 4 2 5 5" xfId="16242" xr:uid="{0FF7A3C3-F9EE-4BCF-B64F-FF8690601FF1}"/>
    <cellStyle name="Normal 4 2 5 5 2" xfId="27132" xr:uid="{C2AD5A66-E627-409D-85D6-01A610CD9831}"/>
    <cellStyle name="Normal 4 2 5 6" xfId="20018" xr:uid="{1151A6F8-C188-47B8-BA9A-513C309CFB25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2 2 2" xfId="26147" xr:uid="{F992C474-4841-4BA1-8B16-50225E95CC46}"/>
    <cellStyle name="Normal 4 2 6 2 3" xfId="22168" xr:uid="{F7D84BCB-4EF3-4CBA-A4D7-F76428092516}"/>
    <cellStyle name="Normal 4 2 6 3" xfId="13947" xr:uid="{89E7FBB3-B90E-430A-9735-7CC1B3559A08}"/>
    <cellStyle name="Normal 4 2 6 3 2" xfId="25012" xr:uid="{A657C3C2-6CEF-4CE2-BC9B-81ACA963E5E3}"/>
    <cellStyle name="Normal 4 2 6 4" xfId="16516" xr:uid="{B7234F88-A423-453D-B0B2-BEE338DC2975}"/>
    <cellStyle name="Normal 4 2 6 4 2" xfId="27330" xr:uid="{EF4645A1-715E-4E06-A644-C079B5B7069A}"/>
    <cellStyle name="Normal 4 2 6 5" xfId="20219" xr:uid="{50865D55-6994-40AF-8075-21F879B7019D}"/>
    <cellStyle name="Normal 4 2 7" xfId="10510" xr:uid="{EBD4A6D2-CB37-42F0-AFBB-7926C5EEB9C5}"/>
    <cellStyle name="Normal 4 2 7 2" xfId="14071" xr:uid="{EE29AC10-52BE-47AA-BAD2-BA0F998B6CA4}"/>
    <cellStyle name="Normal 4 2 7 2 2" xfId="25136" xr:uid="{635F02A8-D2B3-4D24-B029-B4D5A5229EC9}"/>
    <cellStyle name="Normal 4 2 7 3" xfId="21963" xr:uid="{5C06B020-1506-4043-9165-5720E2BB53D4}"/>
    <cellStyle name="Normal 4 2 8" xfId="12932" xr:uid="{3D21C4BC-CC88-4EBE-AD62-9E17C4F8301B}"/>
    <cellStyle name="Normal 4 2 8 2" xfId="24001" xr:uid="{8F73196D-7DDB-4C0A-A72C-1CC2B0DDFB38}"/>
    <cellStyle name="Normal 4 2 9" xfId="11891" xr:uid="{7E9EBC46-E2D8-470F-A8C9-B1BEFF7C8651}"/>
    <cellStyle name="Normal 4 2 9 2" xfId="23082" xr:uid="{497E7430-A083-4131-9849-D9F68F0B1363}"/>
    <cellStyle name="Normal 4 3" xfId="7871" xr:uid="{78CE0B77-75A5-466A-8A31-2CB182A1106C}"/>
    <cellStyle name="Normal 4 3 10" xfId="20019" xr:uid="{323B6D5D-D28C-40A2-8974-0CC2B9496913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2 2" xfId="22675" xr:uid="{884987DB-D0FD-49A2-82D6-C519D7531585}"/>
    <cellStyle name="Normal 4 3 2 2 2 3" xfId="14596" xr:uid="{D2E3B99C-5727-454D-86BF-B994A1DD4820}"/>
    <cellStyle name="Normal 4 3 2 2 2 3 2" xfId="25661" xr:uid="{11BD4E00-8511-4E42-A52A-DCF95D46C016}"/>
    <cellStyle name="Normal 4 3 2 2 2 4" xfId="17023" xr:uid="{53B1653C-2EE5-4030-8607-EDE19B77D93D}"/>
    <cellStyle name="Normal 4 3 2 2 2 4 2" xfId="27837" xr:uid="{B3F10F21-985E-4354-B822-054BAE52B970}"/>
    <cellStyle name="Normal 4 3 2 2 2 5" xfId="20726" xr:uid="{96B60380-B949-430B-801B-B80F7B68B259}"/>
    <cellStyle name="Normal 4 3 2 2 3" xfId="10519" xr:uid="{6B364A9D-D364-49D7-9F21-8FD585169E26}"/>
    <cellStyle name="Normal 4 3 2 2 3 2" xfId="13459" xr:uid="{72215BC6-7759-4EFE-B7DC-3C7961CAF8B5}"/>
    <cellStyle name="Normal 4 3 2 2 3 2 2" xfId="24526" xr:uid="{A32331EC-B331-4584-B89D-AF2BA4BB71CF}"/>
    <cellStyle name="Normal 4 3 2 2 3 3" xfId="21972" xr:uid="{9CA56E13-52A3-4FC0-AFC8-B8C2E9C18FB5}"/>
    <cellStyle name="Normal 4 3 2 2 4" xfId="12479" xr:uid="{94AF43B3-AC2E-4463-911F-B3AD3E27CAE1}"/>
    <cellStyle name="Normal 4 3 2 2 4 2" xfId="23594" xr:uid="{5207770F-0067-4675-8E30-1C7887A3D486}"/>
    <cellStyle name="Normal 4 3 2 2 5" xfId="16245" xr:uid="{532A66D5-775C-4476-986D-C1B9909E7E6B}"/>
    <cellStyle name="Normal 4 3 2 2 5 2" xfId="27135" xr:uid="{683E4DF9-41D4-41AF-B857-3C6C953DBC7B}"/>
    <cellStyle name="Normal 4 3 2 2 6" xfId="20021" xr:uid="{7919EF12-7492-4BC0-8342-064F2C1880E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2 2" xfId="22957" xr:uid="{C84F4AE4-12B4-4B90-8B5E-0112A27257DC}"/>
    <cellStyle name="Normal 4 3 2 3 2 3" xfId="14878" xr:uid="{89EBC275-9602-4EBB-8E9D-76A5CBB09CC3}"/>
    <cellStyle name="Normal 4 3 2 3 2 3 2" xfId="25943" xr:uid="{4FB0E63A-097B-4692-BB0D-BAEA87C79B38}"/>
    <cellStyle name="Normal 4 3 2 3 2 4" xfId="17305" xr:uid="{5906A6FC-05C7-40B2-86B7-60C67372FDFA}"/>
    <cellStyle name="Normal 4 3 2 3 2 4 2" xfId="28119" xr:uid="{9B25D1EA-AB3C-4EA6-BAA7-75A18C973F49}"/>
    <cellStyle name="Normal 4 3 2 3 2 5" xfId="21008" xr:uid="{07D456F9-BC70-4978-9CF6-57FF756FB6D3}"/>
    <cellStyle name="Normal 4 3 2 3 3" xfId="10520" xr:uid="{240CD647-A470-4695-BC48-317B88B16A43}"/>
    <cellStyle name="Normal 4 3 2 3 3 2" xfId="13741" xr:uid="{B849BCB6-7B5B-49F9-BB7C-0F9E5FF273C0}"/>
    <cellStyle name="Normal 4 3 2 3 3 2 2" xfId="24808" xr:uid="{D867A18E-9F5D-45A0-B074-05B351CDE4BA}"/>
    <cellStyle name="Normal 4 3 2 3 3 3" xfId="21973" xr:uid="{469CB9F2-BE66-4BF1-8603-9066752DE32A}"/>
    <cellStyle name="Normal 4 3 2 3 4" xfId="12761" xr:uid="{0F20E580-8EC7-4E3A-B316-2CD9BF5D79C8}"/>
    <cellStyle name="Normal 4 3 2 3 4 2" xfId="23876" xr:uid="{116991BE-2100-40FF-BCBA-E0F2CF0E5829}"/>
    <cellStyle name="Normal 4 3 2 3 5" xfId="16246" xr:uid="{F6318B20-1B12-4007-B009-5C33B31F13F2}"/>
    <cellStyle name="Normal 4 3 2 3 5 2" xfId="27136" xr:uid="{D0EF171B-AFAD-44EE-AD6E-FAD2EDD30E88}"/>
    <cellStyle name="Normal 4 3 2 3 6" xfId="20022" xr:uid="{24891217-9172-46A5-B7A2-7815A72C8AD9}"/>
    <cellStyle name="Normal 4 3 2 4" xfId="8958" xr:uid="{C6FCE7EF-AF23-45FC-AE1A-7FE7D3EBB96B}"/>
    <cellStyle name="Normal 4 3 2 4 2" xfId="10937" xr:uid="{A90D5D16-DEDF-49F1-9D41-63876BB9E4EB}"/>
    <cellStyle name="Normal 4 3 2 4 2 2" xfId="22393" xr:uid="{D6499E9F-7005-4AEF-9C8A-28BD99EE7ACF}"/>
    <cellStyle name="Normal 4 3 2 4 3" xfId="14300" xr:uid="{19E0F708-00D7-4DF5-AFBE-A15D26749B65}"/>
    <cellStyle name="Normal 4 3 2 4 3 2" xfId="25365" xr:uid="{C78BDFF7-BFF6-408A-A773-88794C3BE992}"/>
    <cellStyle name="Normal 4 3 2 4 4" xfId="16741" xr:uid="{7A32CEE1-90E5-4487-80A3-4D6021C38888}"/>
    <cellStyle name="Normal 4 3 2 4 4 2" xfId="27555" xr:uid="{ED71CBF2-B484-4630-8342-B84DD831E5E0}"/>
    <cellStyle name="Normal 4 3 2 4 5" xfId="20444" xr:uid="{99C2C39C-EA94-4E6C-962E-CD48DCD509F9}"/>
    <cellStyle name="Normal 4 3 2 5" xfId="10518" xr:uid="{97894549-3BF5-461E-B7EB-6B45C2596545}"/>
    <cellStyle name="Normal 4 3 2 5 2" xfId="13163" xr:uid="{5AB53DD8-ABD2-4B04-9665-E1D863C4C977}"/>
    <cellStyle name="Normal 4 3 2 5 2 2" xfId="24230" xr:uid="{37A4CF4E-E9F8-4469-B783-EDAF787FA09E}"/>
    <cellStyle name="Normal 4 3 2 5 3" xfId="21971" xr:uid="{C3C323B7-6F8C-415F-92EF-C8BC4B1D5D4E}"/>
    <cellStyle name="Normal 4 3 2 6" xfId="12197" xr:uid="{002D3543-D761-4039-9112-53D65F46E6D4}"/>
    <cellStyle name="Normal 4 3 2 6 2" xfId="23312" xr:uid="{277B06AA-1B4F-441F-B293-259B1C30DF96}"/>
    <cellStyle name="Normal 4 3 2 7" xfId="16244" xr:uid="{CB0A9F0F-830A-4020-8C6C-611A63311BC2}"/>
    <cellStyle name="Normal 4 3 2 7 2" xfId="27134" xr:uid="{F1111B47-0CFB-44FE-8E1D-273EEA12864E}"/>
    <cellStyle name="Normal 4 3 2 8" xfId="20020" xr:uid="{192E3860-8088-46F1-BA1F-88BA0EA3D85B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2 2" xfId="22506" xr:uid="{86AEDBDB-2EC9-476D-B441-F109315108D6}"/>
    <cellStyle name="Normal 4 3 3 2 3" xfId="14423" xr:uid="{D09752C3-8A60-48BA-B0AB-97DAEF2D981C}"/>
    <cellStyle name="Normal 4 3 3 2 3 2" xfId="25488" xr:uid="{54A18078-BA4A-4FF6-B1B4-882E9AAEBC28}"/>
    <cellStyle name="Normal 4 3 3 2 4" xfId="16854" xr:uid="{8B3834FF-C489-4D38-A53E-8290A57FC4A2}"/>
    <cellStyle name="Normal 4 3 3 2 4 2" xfId="27668" xr:uid="{A73F2B9E-48E9-4571-9273-58ED80EEEDC7}"/>
    <cellStyle name="Normal 4 3 3 2 5" xfId="20557" xr:uid="{7EBA870D-CE83-47F1-A5DA-E573F46DDD95}"/>
    <cellStyle name="Normal 4 3 3 3" xfId="10521" xr:uid="{FE677544-10C2-41E7-BF5A-06F8ECA38FB7}"/>
    <cellStyle name="Normal 4 3 3 3 2" xfId="13286" xr:uid="{E3F3C4BF-FD3E-423D-9C9D-A96B47E504E7}"/>
    <cellStyle name="Normal 4 3 3 3 2 2" xfId="24353" xr:uid="{52D74D5E-FEA7-4DFA-8B29-B0067ACF1609}"/>
    <cellStyle name="Normal 4 3 3 3 3" xfId="21974" xr:uid="{0CB71BF2-87D1-481C-AB16-218F82D28B88}"/>
    <cellStyle name="Normal 4 3 3 4" xfId="12310" xr:uid="{D4F88485-34B7-4C8E-8378-7C1BEF8156EF}"/>
    <cellStyle name="Normal 4 3 3 4 2" xfId="23425" xr:uid="{2C7CD4A5-639E-4D85-AECF-966F679A6EE2}"/>
    <cellStyle name="Normal 4 3 3 5" xfId="16247" xr:uid="{5C90F6A4-AC88-4EB0-B57E-4524E72BFC31}"/>
    <cellStyle name="Normal 4 3 3 5 2" xfId="27137" xr:uid="{9167AADA-CE33-4837-AD2F-99FE6E042709}"/>
    <cellStyle name="Normal 4 3 3 6" xfId="20023" xr:uid="{B6853E46-846F-44EC-BBD3-06BDD3ABDBB4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2 2" xfId="22788" xr:uid="{3CCBE394-6C1C-403A-B00C-4F0B437A91FC}"/>
    <cellStyle name="Normal 4 3 4 2 3" xfId="14709" xr:uid="{3E8E7750-1DBD-4AFB-83F9-C547CD671AE3}"/>
    <cellStyle name="Normal 4 3 4 2 3 2" xfId="25774" xr:uid="{5DF2DEAE-5947-4559-98D0-C8B4FEC5E7A0}"/>
    <cellStyle name="Normal 4 3 4 2 4" xfId="17136" xr:uid="{CDA83BEC-0CFC-42F4-94E7-ED8998E3ADA1}"/>
    <cellStyle name="Normal 4 3 4 2 4 2" xfId="27950" xr:uid="{3BB94DBD-7AC9-48A8-A12F-DB3DDBFC56E1}"/>
    <cellStyle name="Normal 4 3 4 2 5" xfId="20839" xr:uid="{7FC7C230-0184-4CD8-8F48-B97B1435F367}"/>
    <cellStyle name="Normal 4 3 4 3" xfId="10522" xr:uid="{9E49D472-9826-4E5E-BA69-DD437B703D5B}"/>
    <cellStyle name="Normal 4 3 4 3 2" xfId="13572" xr:uid="{EB330F05-74E5-4F43-827A-4748E7C98C86}"/>
    <cellStyle name="Normal 4 3 4 3 2 2" xfId="24639" xr:uid="{8484286E-358D-403F-918E-0FE75F350AEE}"/>
    <cellStyle name="Normal 4 3 4 3 3" xfId="21975" xr:uid="{090458E5-5739-477B-A3EF-C691E029422F}"/>
    <cellStyle name="Normal 4 3 4 4" xfId="12592" xr:uid="{07860DAC-E88B-4A44-BBFC-5309DB8DAB3E}"/>
    <cellStyle name="Normal 4 3 4 4 2" xfId="23707" xr:uid="{5B861A1D-7083-4961-9351-E68C71FB30A4}"/>
    <cellStyle name="Normal 4 3 4 5" xfId="16248" xr:uid="{88CD6E84-7073-45AF-89FA-596DC53AB915}"/>
    <cellStyle name="Normal 4 3 4 5 2" xfId="27138" xr:uid="{2AF57A5C-E22E-4015-91E7-F907CA1C9B0D}"/>
    <cellStyle name="Normal 4 3 4 6" xfId="20024" xr:uid="{24257126-A746-4355-B8CA-02FC3B33A13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2 2 2" xfId="26203" xr:uid="{067BF9AE-625D-451C-932C-72972CD88BDF}"/>
    <cellStyle name="Normal 4 3 5 2 3" xfId="22224" xr:uid="{2DACEA1F-FAC8-44E6-9ADD-6923D7F0C193}"/>
    <cellStyle name="Normal 4 3 5 3" xfId="14003" xr:uid="{1760A026-6185-4BFB-A59A-1BAA18EB4906}"/>
    <cellStyle name="Normal 4 3 5 3 2" xfId="25068" xr:uid="{59CC9BA7-42F8-4F36-B4B7-A9291655A761}"/>
    <cellStyle name="Normal 4 3 5 4" xfId="16572" xr:uid="{2B0C8296-0D50-4FD2-A139-64F703D3723D}"/>
    <cellStyle name="Normal 4 3 5 4 2" xfId="27386" xr:uid="{3BABF7C6-F9DF-4D81-BB25-5DEE2DF0A28D}"/>
    <cellStyle name="Normal 4 3 5 5" xfId="20275" xr:uid="{8A108BF9-DBB4-4EED-B2B2-EEEF9D053FED}"/>
    <cellStyle name="Normal 4 3 6" xfId="10517" xr:uid="{F8B414C8-14C2-4D46-8C37-614AE1036D86}"/>
    <cellStyle name="Normal 4 3 6 2" xfId="14127" xr:uid="{0DF331DA-1000-4439-8C11-F202C6E9748B}"/>
    <cellStyle name="Normal 4 3 6 2 2" xfId="25192" xr:uid="{126A0CD2-3DCA-4D05-9B1C-16444CB92BA9}"/>
    <cellStyle name="Normal 4 3 6 3" xfId="21970" xr:uid="{50CA7E6F-3F09-43F0-B4F6-7DCEB8025192}"/>
    <cellStyle name="Normal 4 3 7" xfId="12989" xr:uid="{E369BC6D-3FA3-45B4-B6B2-B98880DE0956}"/>
    <cellStyle name="Normal 4 3 7 2" xfId="24057" xr:uid="{403B20FD-5705-4C0F-9B72-F18FEC77431A}"/>
    <cellStyle name="Normal 4 3 8" xfId="11968" xr:uid="{D933DC94-43A8-4A16-B030-2DB33F09D42C}"/>
    <cellStyle name="Normal 4 3 8 2" xfId="23139" xr:uid="{66BD2AB6-DA4E-442E-9CCA-D2CF23C5A585}"/>
    <cellStyle name="Normal 4 3 9" xfId="16243" xr:uid="{2B07523E-193D-4BE8-BA89-5228C01229CA}"/>
    <cellStyle name="Normal 4 3 9 2" xfId="27133" xr:uid="{0565A2A6-C269-41D3-841D-F9604C689FF5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2 2" xfId="22562" xr:uid="{36264CEF-F410-4F3D-BF8D-BC2763FC7004}"/>
    <cellStyle name="Normal 4 5 2 2 3" xfId="14479" xr:uid="{1871C137-CF13-4A49-9E9F-A4399278C80F}"/>
    <cellStyle name="Normal 4 5 2 2 3 2" xfId="25544" xr:uid="{275386E7-B557-45D0-A27D-5345E9502C0E}"/>
    <cellStyle name="Normal 4 5 2 2 4" xfId="16910" xr:uid="{C1A6DB51-6BCA-46A9-BA06-A7849F5596BF}"/>
    <cellStyle name="Normal 4 5 2 2 4 2" xfId="27724" xr:uid="{AF51FEF5-778E-4ED8-80B3-FE2EEE399639}"/>
    <cellStyle name="Normal 4 5 2 2 5" xfId="20613" xr:uid="{02661308-DD72-4457-9F6B-989AA76C3B2E}"/>
    <cellStyle name="Normal 4 5 2 3" xfId="10524" xr:uid="{48D81914-37B0-4AE2-8408-B79DDBE0C113}"/>
    <cellStyle name="Normal 4 5 2 3 2" xfId="13342" xr:uid="{2D48DE98-FB28-4C3E-9418-EB93EBBE8715}"/>
    <cellStyle name="Normal 4 5 2 3 2 2" xfId="24409" xr:uid="{CAA35D95-A544-4699-9265-D2314737B5F8}"/>
    <cellStyle name="Normal 4 5 2 3 3" xfId="21977" xr:uid="{BCA4187E-019B-4981-8142-054A61BDCD59}"/>
    <cellStyle name="Normal 4 5 2 4" xfId="12366" xr:uid="{C3C0A5AD-218F-4E77-8609-B957558F3A74}"/>
    <cellStyle name="Normal 4 5 2 4 2" xfId="23481" xr:uid="{F0BD45C4-066A-4E31-BCF1-13553C735D94}"/>
    <cellStyle name="Normal 4 5 2 5" xfId="16250" xr:uid="{020050A9-0BE9-4983-B173-25C8F44772E0}"/>
    <cellStyle name="Normal 4 5 2 5 2" xfId="27140" xr:uid="{6A1EE714-5EA3-467F-9DA0-89430B612E73}"/>
    <cellStyle name="Normal 4 5 2 6" xfId="20026" xr:uid="{39180282-774C-4255-9184-2C4AC597F2EE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2 2" xfId="22844" xr:uid="{E7F53C77-2453-4330-896C-F28596B2980B}"/>
    <cellStyle name="Normal 4 5 3 2 3" xfId="14765" xr:uid="{4CB91309-196F-490D-B7EE-6348189D70DB}"/>
    <cellStyle name="Normal 4 5 3 2 3 2" xfId="25830" xr:uid="{69C1EF05-8667-41E3-91B9-186FB0E4D681}"/>
    <cellStyle name="Normal 4 5 3 2 4" xfId="17192" xr:uid="{86CB2463-7A27-4726-BEE3-D2A7E172FCE9}"/>
    <cellStyle name="Normal 4 5 3 2 4 2" xfId="28006" xr:uid="{B07E4AEF-3C50-4961-9910-EFBA5B54A517}"/>
    <cellStyle name="Normal 4 5 3 2 5" xfId="20895" xr:uid="{B8B859ED-AEA3-422D-92EE-3840313B0A18}"/>
    <cellStyle name="Normal 4 5 3 3" xfId="10525" xr:uid="{C2ABB2B2-AE1A-44B1-9BE2-DB3A9375ED79}"/>
    <cellStyle name="Normal 4 5 3 3 2" xfId="13628" xr:uid="{429CD658-C007-480C-BE90-415CE2EFB46F}"/>
    <cellStyle name="Normal 4 5 3 3 2 2" xfId="24695" xr:uid="{7E76BEB3-1DB4-4CC7-899B-930B33D68E57}"/>
    <cellStyle name="Normal 4 5 3 3 3" xfId="21978" xr:uid="{DB9C5384-F511-4CBE-AD7B-0B732C381FEC}"/>
    <cellStyle name="Normal 4 5 3 4" xfId="12648" xr:uid="{402D54CE-A3B5-4508-8689-A01B94A8CBFF}"/>
    <cellStyle name="Normal 4 5 3 4 2" xfId="23763" xr:uid="{EEB25DA0-325C-4613-AE0E-FE82C8EE5FC8}"/>
    <cellStyle name="Normal 4 5 3 5" xfId="16251" xr:uid="{719EEBEB-91BF-4102-87EB-8A5D3309C672}"/>
    <cellStyle name="Normal 4 5 3 5 2" xfId="27141" xr:uid="{E634C5EA-4A75-4C3F-A473-47CE378BCC2D}"/>
    <cellStyle name="Normal 4 5 3 6" xfId="20027" xr:uid="{80DC6A20-ABFE-4596-A953-FA3310877015}"/>
    <cellStyle name="Normal 4 5 4" xfId="8844" xr:uid="{05D2E1C2-F336-45A4-8296-BEB4AB388ADA}"/>
    <cellStyle name="Normal 4 5 4 2" xfId="10824" xr:uid="{07C34F03-FDAA-4D6F-97DC-999CF0306808}"/>
    <cellStyle name="Normal 4 5 4 2 2" xfId="22280" xr:uid="{FE975C59-DF0D-43AA-BA80-B2DB3024815E}"/>
    <cellStyle name="Normal 4 5 4 3" xfId="14183" xr:uid="{717F6AC4-E02D-44A3-91D5-93DB84C43ADF}"/>
    <cellStyle name="Normal 4 5 4 3 2" xfId="25248" xr:uid="{374DA079-2EE0-435A-90D7-97C4FC550F2B}"/>
    <cellStyle name="Normal 4 5 4 4" xfId="16628" xr:uid="{8ABEC67B-E73C-476B-9254-5426A18BC079}"/>
    <cellStyle name="Normal 4 5 4 4 2" xfId="27442" xr:uid="{BD1E89AF-EADF-4768-AF7C-E25A80B69A57}"/>
    <cellStyle name="Normal 4 5 4 5" xfId="20331" xr:uid="{8562F11A-0783-42BB-876F-35B4B59AD28D}"/>
    <cellStyle name="Normal 4 5 5" xfId="10523" xr:uid="{45712F9E-4CE8-4F4F-A570-10208B2FA3DE}"/>
    <cellStyle name="Normal 4 5 5 2" xfId="13045" xr:uid="{82AE0474-8566-4A27-A9C2-AA8AAA6C6925}"/>
    <cellStyle name="Normal 4 5 5 2 2" xfId="24113" xr:uid="{C0815C92-6412-499E-BBDC-02219BB02C0B}"/>
    <cellStyle name="Normal 4 5 5 3" xfId="21976" xr:uid="{EA2D9F73-918C-4CD7-990A-E14844FB3A56}"/>
    <cellStyle name="Normal 4 5 6" xfId="12024" xr:uid="{018AB318-E424-49B4-9F7D-DFFB7D381BE9}"/>
    <cellStyle name="Normal 4 5 6 2" xfId="23195" xr:uid="{30591700-8D25-4CC0-BB72-6F3C30C35231}"/>
    <cellStyle name="Normal 4 5 7" xfId="16249" xr:uid="{9876A147-41A4-48B5-BE45-EA051E33AED0}"/>
    <cellStyle name="Normal 4 5 7 2" xfId="27139" xr:uid="{5A340DAF-86EF-4E08-BD31-00DC9193C337}"/>
    <cellStyle name="Normal 4 5 8" xfId="20025" xr:uid="{B4453F09-4208-4A5A-96D6-AC4ED1281A3B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7 2 2" xfId="26079" xr:uid="{9B0FB567-4519-40C8-9B41-32DAB5C8CB69}"/>
    <cellStyle name="Normal 4 7 3" xfId="24944" xr:uid="{39767E4D-CDBC-44AE-901B-04D9E4E2A9F8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0 2" xfId="23084" xr:uid="{7A2BE867-87E1-43AA-8DA6-B119C95A9525}"/>
    <cellStyle name="Normal 5 2 11" xfId="16252" xr:uid="{761693CF-B88B-44E0-B915-CC338AE813EB}"/>
    <cellStyle name="Normal 5 2 11 2" xfId="27142" xr:uid="{D0822D54-ACB9-40F8-9AC6-854866CCBBB6}"/>
    <cellStyle name="Normal 5 2 12" xfId="7883" xr:uid="{B27ADDFC-796A-473E-9975-90D04BE824AB}"/>
    <cellStyle name="Normal 5 2 12 2" xfId="20028" xr:uid="{554B627F-2190-4C47-8A35-4EDDD001CDCE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2 2" xfId="22621" xr:uid="{30B91ED4-2941-4760-9BC9-A67CA2F6AEEF}"/>
    <cellStyle name="Normal 5 2 2 2 2 3" xfId="14542" xr:uid="{F81D6A77-72B4-48DF-A53B-0581DC8FE04F}"/>
    <cellStyle name="Normal 5 2 2 2 2 3 2" xfId="25607" xr:uid="{772A493F-59A9-4F46-9B19-43258470CDBA}"/>
    <cellStyle name="Normal 5 2 2 2 2 4" xfId="16969" xr:uid="{542E1423-75B5-4907-A797-29452B24F339}"/>
    <cellStyle name="Normal 5 2 2 2 2 4 2" xfId="27783" xr:uid="{6B596A8A-5A34-406B-A2B5-7263BA92B939}"/>
    <cellStyle name="Normal 5 2 2 2 2 5" xfId="20672" xr:uid="{C5F6C15B-386B-47BE-9899-517F649F05EA}"/>
    <cellStyle name="Normal 5 2 2 2 3" xfId="10528" xr:uid="{526A16A5-AF56-454D-89A5-0F4D3ABA36EF}"/>
    <cellStyle name="Normal 5 2 2 2 3 2" xfId="13405" xr:uid="{F73C6444-0554-4963-BDE5-BEE723A70425}"/>
    <cellStyle name="Normal 5 2 2 2 3 2 2" xfId="24472" xr:uid="{86F8B377-98C8-4B55-B354-54DC5CAF8577}"/>
    <cellStyle name="Normal 5 2 2 2 3 3" xfId="21981" xr:uid="{0AD36AD4-1440-4665-9F39-4790FF566F2C}"/>
    <cellStyle name="Normal 5 2 2 2 4" xfId="12425" xr:uid="{4A0FD0E9-E682-485D-9C27-EAF4655AD8BA}"/>
    <cellStyle name="Normal 5 2 2 2 4 2" xfId="23540" xr:uid="{42E2A119-6521-450D-9004-81F1AAB878E0}"/>
    <cellStyle name="Normal 5 2 2 2 5" xfId="16254" xr:uid="{2F3D39C7-B365-4EE2-AC4E-4D5041F4FFE2}"/>
    <cellStyle name="Normal 5 2 2 2 5 2" xfId="27144" xr:uid="{4E88E62E-BC7C-474E-9206-7302139F820F}"/>
    <cellStyle name="Normal 5 2 2 2 6" xfId="20030" xr:uid="{FEA2DD9F-AD98-4A40-9D8B-02FF7CE93DCD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2 2" xfId="22903" xr:uid="{B7D7A26E-A0DE-4C76-B0B0-C63E1451A53F}"/>
    <cellStyle name="Normal 5 2 2 3 2 3" xfId="14824" xr:uid="{3E201045-5C42-4994-AA3C-9713C3A582F3}"/>
    <cellStyle name="Normal 5 2 2 3 2 3 2" xfId="25889" xr:uid="{DE0D5240-BBAE-4832-AF85-B80E4E75D11E}"/>
    <cellStyle name="Normal 5 2 2 3 2 4" xfId="17251" xr:uid="{A632052A-00C5-42DD-9E7D-28D007AD5416}"/>
    <cellStyle name="Normal 5 2 2 3 2 4 2" xfId="28065" xr:uid="{2B7A306E-5918-42C6-9328-7005B23D5646}"/>
    <cellStyle name="Normal 5 2 2 3 2 5" xfId="20954" xr:uid="{1CDD992B-529E-493A-91CC-D570A9786459}"/>
    <cellStyle name="Normal 5 2 2 3 3" xfId="10529" xr:uid="{678744ED-71B6-4AA2-A530-D3C92AFC71C0}"/>
    <cellStyle name="Normal 5 2 2 3 3 2" xfId="13687" xr:uid="{C49890E4-8C7D-4437-A1C1-DB6936AA9249}"/>
    <cellStyle name="Normal 5 2 2 3 3 2 2" xfId="24754" xr:uid="{E1B1089B-BA81-4059-A09C-AB10A696B5D9}"/>
    <cellStyle name="Normal 5 2 2 3 3 3" xfId="21982" xr:uid="{358DA4AC-87FD-4FF0-8B74-F858D6102A43}"/>
    <cellStyle name="Normal 5 2 2 3 4" xfId="12707" xr:uid="{BB513090-F8B5-41CF-98C5-8D2D4DFAB934}"/>
    <cellStyle name="Normal 5 2 2 3 4 2" xfId="23822" xr:uid="{85C38E0F-D0DC-44CD-87FF-F0657ACCBDE7}"/>
    <cellStyle name="Normal 5 2 2 3 5" xfId="16255" xr:uid="{10FBF304-6066-451F-BCDF-E06EE7D10727}"/>
    <cellStyle name="Normal 5 2 2 3 5 2" xfId="27145" xr:uid="{AF63DFDE-7633-4172-A963-C9848AAF5C86}"/>
    <cellStyle name="Normal 5 2 2 3 6" xfId="20031" xr:uid="{1F03C197-DD87-4AA0-A3D8-075D428332F2}"/>
    <cellStyle name="Normal 5 2 2 4" xfId="8904" xr:uid="{6059F956-ED9B-49C0-814C-4548AEB41AC9}"/>
    <cellStyle name="Normal 5 2 2 4 2" xfId="10883" xr:uid="{78829AC6-5177-43B1-890E-312124BF05D1}"/>
    <cellStyle name="Normal 5 2 2 4 2 2" xfId="22339" xr:uid="{EBB2F449-25FB-4CF4-8BF2-794556723870}"/>
    <cellStyle name="Normal 5 2 2 4 3" xfId="14246" xr:uid="{A9281073-F46F-42A0-9146-B1F6F8E31D46}"/>
    <cellStyle name="Normal 5 2 2 4 3 2" xfId="25311" xr:uid="{047F2749-F438-4993-9B59-2BB7C7897F64}"/>
    <cellStyle name="Normal 5 2 2 4 4" xfId="16687" xr:uid="{EE03C4A2-67F9-4877-A0C8-4101A5969005}"/>
    <cellStyle name="Normal 5 2 2 4 4 2" xfId="27501" xr:uid="{FADFF544-3949-4AA2-AB31-12C623AC9837}"/>
    <cellStyle name="Normal 5 2 2 4 5" xfId="20390" xr:uid="{E416EFB2-E6BA-482E-A059-3C475BB9F743}"/>
    <cellStyle name="Normal 5 2 2 5" xfId="10527" xr:uid="{826C8039-41F8-46AD-A4DE-D7A45A4FC232}"/>
    <cellStyle name="Normal 5 2 2 5 2" xfId="13109" xr:uid="{07D44847-23BE-45C9-B527-DBEC808AC898}"/>
    <cellStyle name="Normal 5 2 2 5 2 2" xfId="24176" xr:uid="{E0D66554-C1A8-4760-8932-D97CBBF890B8}"/>
    <cellStyle name="Normal 5 2 2 5 3" xfId="21980" xr:uid="{658AC26F-6725-4AF0-90D3-6433DBA788EA}"/>
    <cellStyle name="Normal 5 2 2 6" xfId="12143" xr:uid="{2B2F2D61-9B8D-4D35-AC94-DC35F0EF8FA0}"/>
    <cellStyle name="Normal 5 2 2 6 2" xfId="23258" xr:uid="{9EE7551B-BBC4-4068-9BB4-86A0953C68D6}"/>
    <cellStyle name="Normal 5 2 2 7" xfId="16253" xr:uid="{6D9217CC-8544-4B1D-BD96-039299BC32C4}"/>
    <cellStyle name="Normal 5 2 2 7 2" xfId="27143" xr:uid="{DF9351A6-7AF8-4FF5-9D06-E5D4A1A27712}"/>
    <cellStyle name="Normal 5 2 2 8" xfId="20029" xr:uid="{88FB5029-3BFE-4556-BCD3-43A980BC6E10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2 2" xfId="22452" xr:uid="{1A40A530-B055-4EA8-80E6-B539F38E7449}"/>
    <cellStyle name="Normal 5 2 3 2 3" xfId="14369" xr:uid="{798F4C7B-C822-427E-8A87-0822EAD33755}"/>
    <cellStyle name="Normal 5 2 3 2 3 2" xfId="25434" xr:uid="{BB2E01D6-4C45-4D8D-ABF8-65224A477AE2}"/>
    <cellStyle name="Normal 5 2 3 2 4" xfId="16800" xr:uid="{66D8D535-8910-419E-8A7D-2D1ADB80BF55}"/>
    <cellStyle name="Normal 5 2 3 2 4 2" xfId="27614" xr:uid="{3248C78F-196A-454B-B718-3803DA94CEA1}"/>
    <cellStyle name="Normal 5 2 3 2 5" xfId="20503" xr:uid="{63BE4897-9A6D-4DA2-8739-B11AA6823D01}"/>
    <cellStyle name="Normal 5 2 3 3" xfId="10530" xr:uid="{BC225D7F-8784-4EDA-B9D8-BE0AA26CBD3D}"/>
    <cellStyle name="Normal 5 2 3 3 2" xfId="13232" xr:uid="{5B047409-4BD8-43F5-A2F6-4E87AFC95796}"/>
    <cellStyle name="Normal 5 2 3 3 2 2" xfId="24299" xr:uid="{83D7D15F-F18D-4D52-896B-CA9603EC7306}"/>
    <cellStyle name="Normal 5 2 3 3 3" xfId="21983" xr:uid="{3445CF03-39E0-414B-9118-BF591F96E9FC}"/>
    <cellStyle name="Normal 5 2 3 4" xfId="12256" xr:uid="{F76E82DD-5901-4DFC-9457-681280D4284B}"/>
    <cellStyle name="Normal 5 2 3 4 2" xfId="23371" xr:uid="{E1908F7A-0B4D-4B37-8E8F-B61ED882B6FE}"/>
    <cellStyle name="Normal 5 2 3 5" xfId="16256" xr:uid="{4C5A6EBE-9717-41A7-A2A2-5028EFD7606E}"/>
    <cellStyle name="Normal 5 2 3 5 2" xfId="27146" xr:uid="{8C8BE9B6-F9EA-4B2A-A5B3-E864F9B8514B}"/>
    <cellStyle name="Normal 5 2 3 6" xfId="20032" xr:uid="{B8EC34E0-0847-4D07-9797-2587728F9F10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2 2" xfId="22734" xr:uid="{61BADCA3-6454-454B-A966-61083D12AC2C}"/>
    <cellStyle name="Normal 5 2 4 2 3" xfId="14655" xr:uid="{9CC807AD-6A6C-43D0-AE2C-575A546AC206}"/>
    <cellStyle name="Normal 5 2 4 2 3 2" xfId="25720" xr:uid="{4CF4E4F2-5949-4D5E-B12F-9F73C3CC8950}"/>
    <cellStyle name="Normal 5 2 4 2 4" xfId="17082" xr:uid="{C5A6420B-346C-46DF-9D84-2DB8A65A6348}"/>
    <cellStyle name="Normal 5 2 4 2 4 2" xfId="27896" xr:uid="{AB97231F-7844-4F03-BB33-6E8FD43A5641}"/>
    <cellStyle name="Normal 5 2 4 2 5" xfId="20785" xr:uid="{3BFE2A54-EA4F-4693-8569-13C3E20ECA13}"/>
    <cellStyle name="Normal 5 2 4 3" xfId="10531" xr:uid="{CAACF235-037D-4F5F-84CF-4412DA3AB2EE}"/>
    <cellStyle name="Normal 5 2 4 3 2" xfId="13518" xr:uid="{D41F9554-22D2-4A36-A64E-EFC71C939FBC}"/>
    <cellStyle name="Normal 5 2 4 3 2 2" xfId="24585" xr:uid="{BDC56BFB-8340-4095-A46E-BA6C4E80E30C}"/>
    <cellStyle name="Normal 5 2 4 3 3" xfId="21984" xr:uid="{D5B3E45F-40FF-4B4E-98D2-A0308E4BEC2D}"/>
    <cellStyle name="Normal 5 2 4 4" xfId="12538" xr:uid="{48CA002B-B08E-4659-943E-991C865A808C}"/>
    <cellStyle name="Normal 5 2 4 4 2" xfId="23653" xr:uid="{C04DE2CD-A155-49B7-942B-F2ED6C32F8D6}"/>
    <cellStyle name="Normal 5 2 4 5" xfId="16257" xr:uid="{B9415BE7-D7E5-4FA0-847D-422C3F5FFB71}"/>
    <cellStyle name="Normal 5 2 4 5 2" xfId="27147" xr:uid="{C7D1DC9E-E62D-489B-83FD-4029B94BEB5B}"/>
    <cellStyle name="Normal 5 2 4 6" xfId="20033" xr:uid="{47EDE911-83D9-46C2-AA87-4F918D52EE09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2 2" xfId="23016" xr:uid="{074C2EBC-EEE0-44A6-982F-5E1FDC71E2FF}"/>
    <cellStyle name="Normal 5 2 5 2 3" xfId="14937" xr:uid="{65F713AE-872A-43AD-8C39-215082D5F6CE}"/>
    <cellStyle name="Normal 5 2 5 2 3 2" xfId="26002" xr:uid="{88858FAA-BD94-4AFF-874C-5BA678926B40}"/>
    <cellStyle name="Normal 5 2 5 2 4" xfId="17364" xr:uid="{2548A3D0-133B-4D59-AD01-274129CFDB2B}"/>
    <cellStyle name="Normal 5 2 5 2 4 2" xfId="28178" xr:uid="{3EA143BB-CC22-4EFE-B3C0-C98F1FE646A7}"/>
    <cellStyle name="Normal 5 2 5 2 5" xfId="21067" xr:uid="{CF236725-620B-4AC0-B7AE-00CC1654A7AE}"/>
    <cellStyle name="Normal 5 2 5 3" xfId="10532" xr:uid="{89A054FD-4822-4985-9963-1EEB23FF58A6}"/>
    <cellStyle name="Normal 5 2 5 3 2" xfId="13800" xr:uid="{B3B80AE3-331C-450D-841B-1D03B0DA879C}"/>
    <cellStyle name="Normal 5 2 5 3 2 2" xfId="24867" xr:uid="{2DEA52F5-A462-4A9D-B061-DABD6AA53F88}"/>
    <cellStyle name="Normal 5 2 5 3 3" xfId="21985" xr:uid="{CF731C1D-38CA-41BC-9EAF-A26369D167CF}"/>
    <cellStyle name="Normal 5 2 5 4" xfId="12820" xr:uid="{6065A1F0-AA3D-4372-9667-77FFEF7FAAF9}"/>
    <cellStyle name="Normal 5 2 5 4 2" xfId="23935" xr:uid="{9583C54D-E3E4-4CE8-B23C-B4FF8C35D06A}"/>
    <cellStyle name="Normal 5 2 5 5" xfId="16258" xr:uid="{142475AE-2E54-486B-8827-099D2AF54321}"/>
    <cellStyle name="Normal 5 2 5 5 2" xfId="27148" xr:uid="{1C966B6E-C050-46D5-9C60-467EA1673E6E}"/>
    <cellStyle name="Normal 5 2 5 6" xfId="20034" xr:uid="{EB5B2B3D-5D72-420E-A64C-23866254352A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2 2 2" xfId="26149" xr:uid="{B0AC0A10-EBD0-4A3E-97CE-4176E888E3D1}"/>
    <cellStyle name="Normal 5 2 7 2 3" xfId="22170" xr:uid="{826AF1A9-0E36-4493-B0C4-A1CEBF7069FB}"/>
    <cellStyle name="Normal 5 2 7 3" xfId="13949" xr:uid="{455079E1-CF01-417C-8A5B-A08E366C3221}"/>
    <cellStyle name="Normal 5 2 7 3 2" xfId="25014" xr:uid="{B1297A6E-0D79-4822-98FC-F1341EA5E801}"/>
    <cellStyle name="Normal 5 2 7 4" xfId="16518" xr:uid="{7B07D20E-C6DC-4F64-9A37-0758783BC4E9}"/>
    <cellStyle name="Normal 5 2 7 4 2" xfId="27332" xr:uid="{25725A42-4373-4AB0-BFE8-0A2DDA5E8DC6}"/>
    <cellStyle name="Normal 5 2 7 5" xfId="20221" xr:uid="{8FAFB1E9-0B4B-4469-8158-5FB277220DFA}"/>
    <cellStyle name="Normal 5 2 8" xfId="10526" xr:uid="{FCFB1901-03CE-4041-B4F4-63E95C442145}"/>
    <cellStyle name="Normal 5 2 8 2" xfId="14073" xr:uid="{8E368F91-3967-4320-92D1-DE6BF9EC8F67}"/>
    <cellStyle name="Normal 5 2 8 2 2" xfId="25138" xr:uid="{1275D0A0-5ADC-4ED1-A132-9AC6DCADA080}"/>
    <cellStyle name="Normal 5 2 8 3" xfId="21979" xr:uid="{04FCE398-E3DC-4A29-A548-3006E4B140F5}"/>
    <cellStyle name="Normal 5 2 9" xfId="12934" xr:uid="{22E70839-E8EA-4689-B0E3-8E86F4C7F853}"/>
    <cellStyle name="Normal 5 2 9 2" xfId="24003" xr:uid="{359A1DD2-02E7-4095-BD41-F0E7BF94C130}"/>
    <cellStyle name="Normal 5 3" xfId="3582" xr:uid="{00000000-0005-0000-0000-0000E10B0000}"/>
    <cellStyle name="Normal 5 3 10" xfId="7891" xr:uid="{C1D8FF60-6A0A-4DF6-ABB7-DAFF3A0B1E62}"/>
    <cellStyle name="Normal 5 3 10 2" xfId="20035" xr:uid="{19D4DC5D-FC3C-4BFA-A4EE-B46F03F13C18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2 2" xfId="22677" xr:uid="{149A9F06-4DD8-4660-89A2-F9EB0876003D}"/>
    <cellStyle name="Normal 5 3 2 2 2 3" xfId="14598" xr:uid="{44B141DC-73C8-4586-9164-DC342B99C3F6}"/>
    <cellStyle name="Normal 5 3 2 2 2 3 2" xfId="25663" xr:uid="{4D42D213-9283-42D0-9714-8B56E55BDED7}"/>
    <cellStyle name="Normal 5 3 2 2 2 4" xfId="17025" xr:uid="{33C87341-0F51-4EA8-84EC-C2DF60910083}"/>
    <cellStyle name="Normal 5 3 2 2 2 4 2" xfId="27839" xr:uid="{A5A4B340-3C7A-48A7-8478-9BFE6EE858EE}"/>
    <cellStyle name="Normal 5 3 2 2 2 5" xfId="20728" xr:uid="{49323276-A9F9-46C7-863F-1E7DA528671D}"/>
    <cellStyle name="Normal 5 3 2 2 3" xfId="10535" xr:uid="{5EA66F9C-F97A-412B-9DD4-C8BB8A6BC6D3}"/>
    <cellStyle name="Normal 5 3 2 2 3 2" xfId="13461" xr:uid="{297C6E7F-1824-43C9-A6FC-78999DC8708A}"/>
    <cellStyle name="Normal 5 3 2 2 3 2 2" xfId="24528" xr:uid="{00AEAA6A-42D0-4992-9741-A39F6844BD06}"/>
    <cellStyle name="Normal 5 3 2 2 3 3" xfId="21988" xr:uid="{198705DA-F63F-43B9-8E88-1889A33D182A}"/>
    <cellStyle name="Normal 5 3 2 2 4" xfId="12481" xr:uid="{CB5FF182-E498-4E29-A35B-8228239C65E1}"/>
    <cellStyle name="Normal 5 3 2 2 4 2" xfId="23596" xr:uid="{6B50792C-BDCA-4F92-81D5-F1B1B6381200}"/>
    <cellStyle name="Normal 5 3 2 2 5" xfId="16261" xr:uid="{1C5950EB-2FCA-4FD5-AFDB-FC38B04B997B}"/>
    <cellStyle name="Normal 5 3 2 2 5 2" xfId="27151" xr:uid="{9AC10B59-17EE-477E-B1B9-533D6040849D}"/>
    <cellStyle name="Normal 5 3 2 2 6" xfId="20037" xr:uid="{83A32D61-5B86-4074-9D50-A3AD380E564D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2 2" xfId="22959" xr:uid="{74060343-2AA0-4A5E-A14F-222D98DEBB44}"/>
    <cellStyle name="Normal 5 3 2 3 2 3" xfId="14880" xr:uid="{CC07A348-0D91-4AFB-B99B-7F5FD9FB96F0}"/>
    <cellStyle name="Normal 5 3 2 3 2 3 2" xfId="25945" xr:uid="{45E69741-55FB-49BE-B60D-A3C3A65DD657}"/>
    <cellStyle name="Normal 5 3 2 3 2 4" xfId="17307" xr:uid="{326D8EFC-2600-47F0-BCAD-ED64CE155FE2}"/>
    <cellStyle name="Normal 5 3 2 3 2 4 2" xfId="28121" xr:uid="{97C763C2-E5D0-47F3-B76B-07F37095993D}"/>
    <cellStyle name="Normal 5 3 2 3 2 5" xfId="21010" xr:uid="{E1704B8F-5B1F-45D5-8A66-19E1DF507C48}"/>
    <cellStyle name="Normal 5 3 2 3 3" xfId="10536" xr:uid="{7E892BEA-AE3F-4C3F-8A70-395CFC494443}"/>
    <cellStyle name="Normal 5 3 2 3 3 2" xfId="13743" xr:uid="{58D5872A-AFF1-4DBE-9857-A8944DFC822F}"/>
    <cellStyle name="Normal 5 3 2 3 3 2 2" xfId="24810" xr:uid="{595BC8DC-056B-48F7-A2E5-9DD4E71C21C0}"/>
    <cellStyle name="Normal 5 3 2 3 3 3" xfId="21989" xr:uid="{B98FE1BF-F84A-4C73-A756-7AAE7705214E}"/>
    <cellStyle name="Normal 5 3 2 3 4" xfId="12763" xr:uid="{5D3E8A94-1970-46A6-A747-677EC6C79746}"/>
    <cellStyle name="Normal 5 3 2 3 4 2" xfId="23878" xr:uid="{1F33A627-147D-49CA-A6ED-08AE9F605A7B}"/>
    <cellStyle name="Normal 5 3 2 3 5" xfId="16262" xr:uid="{8E389659-DA08-452C-A2DA-E9A8AE663E30}"/>
    <cellStyle name="Normal 5 3 2 3 5 2" xfId="27152" xr:uid="{575F3CAE-634A-4D50-B74E-0C7F1D6AFA54}"/>
    <cellStyle name="Normal 5 3 2 3 6" xfId="20038" xr:uid="{663759D2-3F82-4C9D-8DD4-004E32A36E71}"/>
    <cellStyle name="Normal 5 3 2 4" xfId="8960" xr:uid="{2DE368EF-EA7F-4FF0-B611-EC7D6FED0B35}"/>
    <cellStyle name="Normal 5 3 2 4 2" xfId="10939" xr:uid="{6083D811-33C9-422F-9C3B-CA00BB055E94}"/>
    <cellStyle name="Normal 5 3 2 4 2 2" xfId="22395" xr:uid="{8C9C0C5A-75D6-488F-8DF7-F06D7FD18E33}"/>
    <cellStyle name="Normal 5 3 2 4 3" xfId="14302" xr:uid="{E96E8EF1-8C55-4F19-AA40-C7A2EB809049}"/>
    <cellStyle name="Normal 5 3 2 4 3 2" xfId="25367" xr:uid="{3DC39381-F5DE-43A1-B246-0FD2D8532D14}"/>
    <cellStyle name="Normal 5 3 2 4 4" xfId="16743" xr:uid="{AB062945-63C9-4EF6-9307-77A3682432C4}"/>
    <cellStyle name="Normal 5 3 2 4 4 2" xfId="27557" xr:uid="{AB4917CB-0969-4AB2-95FE-C108CC9C77F3}"/>
    <cellStyle name="Normal 5 3 2 4 5" xfId="20446" xr:uid="{BCDC6460-0EA4-49F8-B067-5F27FBD7507A}"/>
    <cellStyle name="Normal 5 3 2 5" xfId="10534" xr:uid="{C59C9E43-0E97-4D63-8095-61212730AB8A}"/>
    <cellStyle name="Normal 5 3 2 5 2" xfId="13165" xr:uid="{D1EBDD33-36F2-4B1A-BF7C-1183270D1529}"/>
    <cellStyle name="Normal 5 3 2 5 2 2" xfId="24232" xr:uid="{9F552CBC-5AE4-4DB3-8B5A-1D6EC4A71CC8}"/>
    <cellStyle name="Normal 5 3 2 5 3" xfId="21987" xr:uid="{8D69622D-3F3A-4309-8B73-37132A5F81A1}"/>
    <cellStyle name="Normal 5 3 2 6" xfId="12199" xr:uid="{7C80C45F-C5F8-4AA4-BF60-5288B6ABE4C1}"/>
    <cellStyle name="Normal 5 3 2 6 2" xfId="23314" xr:uid="{F0B40D9C-C400-467A-8F06-0D01A56DE97B}"/>
    <cellStyle name="Normal 5 3 2 7" xfId="16260" xr:uid="{BE67EB71-33E2-415E-B8CC-EDA075304896}"/>
    <cellStyle name="Normal 5 3 2 7 2" xfId="27150" xr:uid="{118E5C17-31D6-40F7-A69D-54743B4A60A9}"/>
    <cellStyle name="Normal 5 3 2 8" xfId="20036" xr:uid="{EAD22A2E-4EA3-4EBA-A681-92D894C122D4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2 2" xfId="22508" xr:uid="{17AB3A4D-D4E3-4F43-80D2-D2A966CF0746}"/>
    <cellStyle name="Normal 5 3 3 2 3" xfId="14425" xr:uid="{D8DF8069-F586-4AC4-B428-5FE3679299BD}"/>
    <cellStyle name="Normal 5 3 3 2 3 2" xfId="25490" xr:uid="{3ABCD5AE-1E08-4BCB-8012-B7E0AA7284D2}"/>
    <cellStyle name="Normal 5 3 3 2 4" xfId="16856" xr:uid="{B7B72C41-5E25-49AC-9A30-460C9D2DCB45}"/>
    <cellStyle name="Normal 5 3 3 2 4 2" xfId="27670" xr:uid="{FD4F021B-DD2C-417A-B81C-615641A58B77}"/>
    <cellStyle name="Normal 5 3 3 2 5" xfId="20559" xr:uid="{F96B9706-272C-4775-8DB3-5EB9EBFB5775}"/>
    <cellStyle name="Normal 5 3 3 3" xfId="10537" xr:uid="{FF93A80B-57F6-4043-AD7F-C32D6BE657A8}"/>
    <cellStyle name="Normal 5 3 3 3 2" xfId="13288" xr:uid="{8B109145-96F9-4770-B838-3ABE27E40A96}"/>
    <cellStyle name="Normal 5 3 3 3 2 2" xfId="24355" xr:uid="{FE3157A9-3385-41D8-A7EC-F7F1ED37F03E}"/>
    <cellStyle name="Normal 5 3 3 3 3" xfId="21990" xr:uid="{FA347F7B-76CE-4104-B440-719764CE11AC}"/>
    <cellStyle name="Normal 5 3 3 4" xfId="12312" xr:uid="{50D0CE45-BB9C-467F-AE28-D8498DBA8130}"/>
    <cellStyle name="Normal 5 3 3 4 2" xfId="23427" xr:uid="{93219641-5BF2-480E-BD70-37B234CE1949}"/>
    <cellStyle name="Normal 5 3 3 5" xfId="16263" xr:uid="{55AF6212-61EF-45B1-BD9B-202C739BA429}"/>
    <cellStyle name="Normal 5 3 3 5 2" xfId="27153" xr:uid="{A81981D1-9333-4902-9F52-2F240B27C77D}"/>
    <cellStyle name="Normal 5 3 3 6" xfId="20039" xr:uid="{5AF966F6-2B08-45C9-B63D-BA23D865735A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2 2" xfId="22790" xr:uid="{82C856DD-F2ED-4AF9-A093-447232CC7E60}"/>
    <cellStyle name="Normal 5 3 4 2 3" xfId="14711" xr:uid="{B81CD5F5-8602-4A66-9B0C-EB9F3E554DDF}"/>
    <cellStyle name="Normal 5 3 4 2 3 2" xfId="25776" xr:uid="{563166EB-BD77-4931-A138-1F2DA058593E}"/>
    <cellStyle name="Normal 5 3 4 2 4" xfId="17138" xr:uid="{0B27E72C-3DBD-49AA-A36F-1CE489492833}"/>
    <cellStyle name="Normal 5 3 4 2 4 2" xfId="27952" xr:uid="{96A18C65-62B1-4721-9D56-894FBC901527}"/>
    <cellStyle name="Normal 5 3 4 2 5" xfId="20841" xr:uid="{EF29CCD5-BFF8-4C4B-B608-ED28D9B38673}"/>
    <cellStyle name="Normal 5 3 4 3" xfId="10538" xr:uid="{F1FD4401-75C7-4503-895A-2DCC7B828A6E}"/>
    <cellStyle name="Normal 5 3 4 3 2" xfId="13574" xr:uid="{65B569A4-9247-4189-BAE9-D80EB90D5162}"/>
    <cellStyle name="Normal 5 3 4 3 2 2" xfId="24641" xr:uid="{8F48043B-195E-46D7-A4D4-80F7E3047D07}"/>
    <cellStyle name="Normal 5 3 4 3 3" xfId="21991" xr:uid="{D8D9A619-4954-4059-A3B1-7287CA860FEA}"/>
    <cellStyle name="Normal 5 3 4 4" xfId="12594" xr:uid="{D53F56F8-E8CD-4717-8997-F36BE1539E1D}"/>
    <cellStyle name="Normal 5 3 4 4 2" xfId="23709" xr:uid="{68801E66-7F56-4A49-A6CD-FE9F8E64438C}"/>
    <cellStyle name="Normal 5 3 4 5" xfId="16264" xr:uid="{B6999F15-0AA5-4442-AEEA-E6473904A158}"/>
    <cellStyle name="Normal 5 3 4 5 2" xfId="27154" xr:uid="{17F05C39-897B-48CB-8EC6-B1A61695798A}"/>
    <cellStyle name="Normal 5 3 4 6" xfId="20040" xr:uid="{F6EA4042-B046-4EC1-A3C5-18CB331BCB69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2 2 2" xfId="26205" xr:uid="{A2D47D80-3BB2-4C69-81F7-CD37E7C03784}"/>
    <cellStyle name="Normal 5 3 5 2 3" xfId="22226" xr:uid="{2DCBD14D-1FCC-4AC8-A455-1C567426F49C}"/>
    <cellStyle name="Normal 5 3 5 3" xfId="14005" xr:uid="{FE5E52A6-372D-4B01-AFE6-62BB58F71C48}"/>
    <cellStyle name="Normal 5 3 5 3 2" xfId="25070" xr:uid="{66472399-777A-49B7-8D56-8E3F67FB1132}"/>
    <cellStyle name="Normal 5 3 5 4" xfId="16574" xr:uid="{6566D658-D3DA-4B25-BC57-DE06BEBB79F7}"/>
    <cellStyle name="Normal 5 3 5 4 2" xfId="27388" xr:uid="{9EFF9243-8063-4973-B0BE-665B5A524E28}"/>
    <cellStyle name="Normal 5 3 5 5" xfId="20277" xr:uid="{76F696FB-B6A7-4D4F-A5B5-924688E01827}"/>
    <cellStyle name="Normal 5 3 6" xfId="10533" xr:uid="{A5A6ADDD-A951-40AC-B3C7-1D1EB3FBB637}"/>
    <cellStyle name="Normal 5 3 6 2" xfId="14129" xr:uid="{CABF4B32-DBD7-4116-93A0-51F4DCDAFE00}"/>
    <cellStyle name="Normal 5 3 6 2 2" xfId="25194" xr:uid="{DBE5AE47-F46D-413B-976D-CDC836866421}"/>
    <cellStyle name="Normal 5 3 6 3" xfId="21986" xr:uid="{5F4AEA7A-BEC6-428C-9821-25311093D47C}"/>
    <cellStyle name="Normal 5 3 7" xfId="12991" xr:uid="{12FF4185-51BF-4F20-BA5C-B60DD3B97969}"/>
    <cellStyle name="Normal 5 3 7 2" xfId="24059" xr:uid="{80EF602A-2B7B-4B0C-AE07-12D476FB7A83}"/>
    <cellStyle name="Normal 5 3 8" xfId="11970" xr:uid="{7F7F7C45-7165-457E-B49D-3E55FBEFF639}"/>
    <cellStyle name="Normal 5 3 8 2" xfId="23141" xr:uid="{A7B4284D-BD5F-4385-A3EB-CFAD61F9950A}"/>
    <cellStyle name="Normal 5 3 9" xfId="16259" xr:uid="{42B5E70C-6D0C-466F-8247-8EABFEE76D71}"/>
    <cellStyle name="Normal 5 3 9 2" xfId="27149" xr:uid="{C05B0B95-E52E-42DD-B21A-E2A0C43A364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2 2" xfId="22564" xr:uid="{907FCEC1-3540-44CE-9A42-C0D312574712}"/>
    <cellStyle name="Normal 5 5 2 2 3" xfId="14481" xr:uid="{1F56F406-7E19-41F2-AEED-7E81D4A98A26}"/>
    <cellStyle name="Normal 5 5 2 2 3 2" xfId="25546" xr:uid="{BC9D8202-5DFD-4503-B755-191B6D77A14D}"/>
    <cellStyle name="Normal 5 5 2 2 4" xfId="16912" xr:uid="{35630D66-1F34-4A11-8863-C2796FB78890}"/>
    <cellStyle name="Normal 5 5 2 2 4 2" xfId="27726" xr:uid="{B6E67C72-9950-4CCE-BF13-BE74DBF004D6}"/>
    <cellStyle name="Normal 5 5 2 2 5" xfId="20615" xr:uid="{42976CCC-DECA-462D-9207-E96565C266D3}"/>
    <cellStyle name="Normal 5 5 2 3" xfId="10540" xr:uid="{C79D22BD-D881-4C43-95C4-FBE8EE168C9A}"/>
    <cellStyle name="Normal 5 5 2 3 2" xfId="13344" xr:uid="{7B71B899-B1D2-41CA-9980-0EE35861FBCE}"/>
    <cellStyle name="Normal 5 5 2 3 2 2" xfId="24411" xr:uid="{D8D5FD83-3152-47E4-873B-E07D61CFC3A2}"/>
    <cellStyle name="Normal 5 5 2 3 3" xfId="21993" xr:uid="{32C275EE-29DC-4C34-8F5F-5342E1DE7FEB}"/>
    <cellStyle name="Normal 5 5 2 4" xfId="12368" xr:uid="{CE8118A4-318A-41BB-BC8A-F1F4DF960D47}"/>
    <cellStyle name="Normal 5 5 2 4 2" xfId="23483" xr:uid="{334D8C1E-B6F3-4724-AE5E-0FB7AF4D35E9}"/>
    <cellStyle name="Normal 5 5 2 5" xfId="16266" xr:uid="{CD72D0C6-63AC-4992-804E-D34D38F5760F}"/>
    <cellStyle name="Normal 5 5 2 5 2" xfId="27156" xr:uid="{E44B800B-C93D-416D-BC7A-64B7FFAF9FF1}"/>
    <cellStyle name="Normal 5 5 2 6" xfId="20042" xr:uid="{7E8AE612-B5F3-4FF2-A083-94C24CEB0AC3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2 2" xfId="22846" xr:uid="{747DE22C-2290-4BF0-B160-4BBA451440ED}"/>
    <cellStyle name="Normal 5 5 3 2 3" xfId="14767" xr:uid="{DDC4EE5A-8F33-4753-B689-DFA89BA3E14E}"/>
    <cellStyle name="Normal 5 5 3 2 3 2" xfId="25832" xr:uid="{B667CC48-EB74-4C1A-80C3-D41E3A8F1715}"/>
    <cellStyle name="Normal 5 5 3 2 4" xfId="17194" xr:uid="{B242641B-FD1C-4DB4-8126-3505204A83C2}"/>
    <cellStyle name="Normal 5 5 3 2 4 2" xfId="28008" xr:uid="{A7371E5E-5C5A-4B73-93B4-CD1DCD79728D}"/>
    <cellStyle name="Normal 5 5 3 2 5" xfId="20897" xr:uid="{A86649C7-33D6-44A4-88C6-BB0DB0691A67}"/>
    <cellStyle name="Normal 5 5 3 3" xfId="10541" xr:uid="{563DE37F-DD8B-4F62-A3C7-0E242ED46E56}"/>
    <cellStyle name="Normal 5 5 3 3 2" xfId="13630" xr:uid="{F3283287-8278-4A6C-90CB-5599550B0B6A}"/>
    <cellStyle name="Normal 5 5 3 3 2 2" xfId="24697" xr:uid="{539CF0CE-95DF-44E8-8FE1-982B84DE1CF7}"/>
    <cellStyle name="Normal 5 5 3 3 3" xfId="21994" xr:uid="{9B730BC3-2646-4F0A-900A-CCA98000FEC0}"/>
    <cellStyle name="Normal 5 5 3 4" xfId="12650" xr:uid="{E5D1F510-5FE2-4069-91E6-D5CAF5905543}"/>
    <cellStyle name="Normal 5 5 3 4 2" xfId="23765" xr:uid="{9D8AEB67-612B-4D07-9A22-59D4A7120C9E}"/>
    <cellStyle name="Normal 5 5 3 5" xfId="16267" xr:uid="{E9396B51-E978-4157-8608-E0B42C14CD8B}"/>
    <cellStyle name="Normal 5 5 3 5 2" xfId="27157" xr:uid="{493450BF-D52F-47DB-B089-0593655CDF11}"/>
    <cellStyle name="Normal 5 5 3 6" xfId="20043" xr:uid="{05C1F426-D0C8-4721-8ECC-DC900AC82BDA}"/>
    <cellStyle name="Normal 5 5 4" xfId="8846" xr:uid="{F1BA4C34-4D62-4A37-AD1E-06BC8F609472}"/>
    <cellStyle name="Normal 5 5 4 2" xfId="10826" xr:uid="{EF69F5C6-081F-4F2E-84CE-F34D463FF395}"/>
    <cellStyle name="Normal 5 5 4 2 2" xfId="22282" xr:uid="{6BDDCFA5-5ADE-4938-B485-E737675F413C}"/>
    <cellStyle name="Normal 5 5 4 3" xfId="14185" xr:uid="{9A56FE01-8711-4B38-944F-8266D816A7E6}"/>
    <cellStyle name="Normal 5 5 4 3 2" xfId="25250" xr:uid="{1E515F93-5327-4866-A6C7-2C2310D64A59}"/>
    <cellStyle name="Normal 5 5 4 4" xfId="16630" xr:uid="{304FC755-D3EB-410E-AE92-EFDCE42A6D9D}"/>
    <cellStyle name="Normal 5 5 4 4 2" xfId="27444" xr:uid="{A326FEC2-C480-47CB-8845-37FD26BAC254}"/>
    <cellStyle name="Normal 5 5 4 5" xfId="20333" xr:uid="{F343BF95-9373-4D6F-912C-D8B81FF6DDE2}"/>
    <cellStyle name="Normal 5 5 5" xfId="10539" xr:uid="{729B2C5A-3BB5-4F39-A47B-237527EA8832}"/>
    <cellStyle name="Normal 5 5 5 2" xfId="13047" xr:uid="{C9836590-C150-46C8-8908-EFC614AF8CB0}"/>
    <cellStyle name="Normal 5 5 5 2 2" xfId="24115" xr:uid="{0E690D4C-9070-4209-865E-8FC94FD44137}"/>
    <cellStyle name="Normal 5 5 5 3" xfId="21992" xr:uid="{6AF4D13E-33D4-4520-94F4-110CD4961BE9}"/>
    <cellStyle name="Normal 5 5 6" xfId="12026" xr:uid="{E64E579D-E4DC-4C0A-9A73-06B31ED985CD}"/>
    <cellStyle name="Normal 5 5 6 2" xfId="23197" xr:uid="{40B8949B-E097-4C9A-B170-1A9E0945A59A}"/>
    <cellStyle name="Normal 5 5 7" xfId="16265" xr:uid="{2FCBB388-3A77-4847-81C5-08EA210101DA}"/>
    <cellStyle name="Normal 5 5 7 2" xfId="27155" xr:uid="{9A9C5E43-9A2A-407C-AAE4-F7758EB3F614}"/>
    <cellStyle name="Normal 5 5 8" xfId="20041" xr:uid="{B6E7525E-2D24-4930-AADB-B056CE2F6205}"/>
    <cellStyle name="Normal 5 6" xfId="7882" xr:uid="{B7B46AF4-C3E2-4856-A983-5ABAA4189F08}"/>
    <cellStyle name="Normal 5 6 2" xfId="15067" xr:uid="{1FBC72B5-6030-4E06-82D1-81B829E712C7}"/>
    <cellStyle name="Normal 5 6 2 2" xfId="26081" xr:uid="{2D1FF444-2086-4586-81BA-96AE24F4897E}"/>
    <cellStyle name="Normal 5 6 3" xfId="13881" xr:uid="{EB4D13BC-0EB8-42F6-ACF3-DF3137BE6948}"/>
    <cellStyle name="Normal 5 6 3 2" xfId="24946" xr:uid="{26D17F97-7E24-4D8D-B158-65193AB94D23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4 3" xfId="19140" xr:uid="{0E07A8D5-164C-476A-93D9-56D9DFBE754F}"/>
    <cellStyle name="Normal 55" xfId="4601" xr:uid="{00000000-0005-0000-0000-0000E70B0000}"/>
    <cellStyle name="Normal 55 2" xfId="6641" xr:uid="{67BA240A-E5ED-4C42-A466-9C567A33A367}"/>
    <cellStyle name="Normal 55 2 2" xfId="22151" xr:uid="{60270864-C11F-47BF-AC4D-21FA90D981C2}"/>
    <cellStyle name="Normal 55 3" xfId="16496" xr:uid="{4034692D-38BB-4AEF-ACCB-B2E52E795C22}"/>
    <cellStyle name="Normal 55 3 2" xfId="27313" xr:uid="{809FB811-8FF4-455C-BC42-8044260AB758}"/>
    <cellStyle name="Normal 55 4" xfId="8653" xr:uid="{35C4B202-A545-4307-B8B7-929555645279}"/>
    <cellStyle name="Normal 55 4 2" xfId="20199" xr:uid="{80786C61-2517-4450-837B-09B5A2C8CCBF}"/>
    <cellStyle name="Normal 55 5" xfId="19142" xr:uid="{B0747334-EEA2-4D6B-A9E1-EF233FFCE324}"/>
    <cellStyle name="Normal 56" xfId="18982" xr:uid="{AE864EEA-1F2E-4CC7-AED6-66F71D07CB5E}"/>
    <cellStyle name="Normal 57" xfId="19081" xr:uid="{FC56D942-10B9-4393-A2D8-2444F6941FCF}"/>
    <cellStyle name="Normal 58" xfId="23098" xr:uid="{E8CE3AFB-EE33-46FC-9746-C414C1893E68}"/>
    <cellStyle name="Normal 59" xfId="28303" xr:uid="{78575ED1-420C-4CC5-8F37-8D4465BBB7CB}"/>
    <cellStyle name="Normal 6" xfId="2706" xr:uid="{00000000-0005-0000-0000-0000E80B0000}"/>
    <cellStyle name="Normal 6 10" xfId="6718" xr:uid="{C5888611-6752-4794-B580-9BED0B08A8E7}"/>
    <cellStyle name="Normal 6 10 2" xfId="19153" xr:uid="{2E359939-861A-4C65-B688-5A180ABC8733}"/>
    <cellStyle name="Normal 6 11" xfId="19053" xr:uid="{A524CF0D-BDB1-44DC-A7D0-28CEE465033E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2 2" xfId="21151" xr:uid="{A81A11C6-B4CC-48D4-BA72-816D7B415649}"/>
    <cellStyle name="Normal 6 2 2 3" xfId="15362" xr:uid="{1E335C59-02AF-490A-8109-07BCCEC46A0F}"/>
    <cellStyle name="Normal 6 2 2 3 2" xfId="26309" xr:uid="{488F9B03-1021-4396-B5F7-3587EC15BF3E}"/>
    <cellStyle name="Normal 6 2 2 4" xfId="6765" xr:uid="{2A8F4422-6EB6-441A-8E49-F2687CBCFFAF}"/>
    <cellStyle name="Normal 6 2 2 4 2" xfId="19191" xr:uid="{37CDF8CD-2022-4EC2-AB80-4AFE32FAA27E}"/>
    <cellStyle name="Normal 6 2 2 5" xfId="19055" xr:uid="{277BFB29-B108-48E2-936C-9150EBA3847A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3 3" xfId="19056" xr:uid="{05EB4159-05A3-4F84-AC55-B8E13DC744EB}"/>
    <cellStyle name="Normal 6 2 4" xfId="5267" xr:uid="{D1E80CD7-7E8C-416B-9384-C8C9171D3A43}"/>
    <cellStyle name="Normal 6 2 4 2" xfId="21124" xr:uid="{B08E21DE-8F06-4CA7-8A7A-2DB5DA540735}"/>
    <cellStyle name="Normal 6 2 5" xfId="15320" xr:uid="{043F3277-7DB1-4087-ADC7-7A09112EB63A}"/>
    <cellStyle name="Normal 6 2 5 2" xfId="26281" xr:uid="{828B6F9A-86FA-4756-BBCC-DCD895E8DC50}"/>
    <cellStyle name="Normal 6 2 6" xfId="6722" xr:uid="{2F63919B-F4F4-4221-BC19-986E7A4B0CB3}"/>
    <cellStyle name="Normal 6 2 6 2" xfId="19157" xr:uid="{373FA33B-B8E9-4440-B955-0706AC6FADBC}"/>
    <cellStyle name="Normal 6 2 7" xfId="19054" xr:uid="{3F9154EE-15DD-41A4-BDB1-2F4CC7E0E2C7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3 2" xfId="21147" xr:uid="{4BCE39AD-9758-4B22-A788-45B40F5382F6}"/>
    <cellStyle name="Normal 6 3 4" xfId="15358" xr:uid="{E5548859-AC82-4667-A843-546A7E4406D7}"/>
    <cellStyle name="Normal 6 3 4 2" xfId="26305" xr:uid="{55063125-CC88-44C0-BAAF-8B0F324DCC04}"/>
    <cellStyle name="Normal 6 3 5" xfId="6762" xr:uid="{BF79D107-CE84-4794-AA2E-57934A5958AA}"/>
    <cellStyle name="Normal 6 3 5 2" xfId="19187" xr:uid="{4A449B2B-E43F-43F8-86E6-A988A869997F}"/>
    <cellStyle name="Normal 6 3 6" xfId="19057" xr:uid="{9CB829C0-03A5-464A-98ED-82D26688C4A5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2 2" xfId="23058" xr:uid="{FAF78C1E-52AB-4031-8A4C-80150C774986}"/>
    <cellStyle name="Normal 6 4 2 3" xfId="14981" xr:uid="{62EEAD39-38E0-4EAF-A69F-92BDB5B72008}"/>
    <cellStyle name="Normal 6 4 2 3 2" xfId="26045" xr:uid="{659FAD11-0843-41FE-BB63-1BB01A802BCA}"/>
    <cellStyle name="Normal 6 4 2 4" xfId="17406" xr:uid="{7E3E6046-03DD-4CD4-9DD4-4E2BD2F2FEC6}"/>
    <cellStyle name="Normal 6 4 2 4 2" xfId="28220" xr:uid="{428E14F6-3F18-455F-936D-397A208DC77F}"/>
    <cellStyle name="Normal 6 4 2 5" xfId="21109" xr:uid="{F6155FBF-9A7D-45C5-A781-610FEC10AA5A}"/>
    <cellStyle name="Normal 6 4 3" xfId="10542" xr:uid="{6811EF6F-4DE1-42BA-BB51-2FC6963271B0}"/>
    <cellStyle name="Normal 6 4 3 2" xfId="13843" xr:uid="{35358EF8-C322-4B19-B0F1-D21EB0C9D4C9}"/>
    <cellStyle name="Normal 6 4 3 2 2" xfId="24910" xr:uid="{EC1CF27B-3738-41E3-A6EE-44FAFB4FA02D}"/>
    <cellStyle name="Normal 6 4 3 3" xfId="21995" xr:uid="{08ED2F88-B8F0-4477-8D98-ADA9937F0BC6}"/>
    <cellStyle name="Normal 6 4 4" xfId="12864" xr:uid="{3B30FA77-A25B-4E25-AAE7-2B1B0CE7E057}"/>
    <cellStyle name="Normal 6 4 4 2" xfId="23977" xr:uid="{7A174F3B-F91E-4517-B2E7-EFCA9B3813AE}"/>
    <cellStyle name="Normal 6 4 5" xfId="16268" xr:uid="{3743D0F5-CD6B-40EB-93A7-0F189243ECB5}"/>
    <cellStyle name="Normal 6 4 5 2" xfId="27158" xr:uid="{222F92E9-AFDB-4EE7-A5E8-CB936D997F6B}"/>
    <cellStyle name="Normal 6 4 6" xfId="7904" xr:uid="{87755FB1-63C6-4039-945C-1924BE053FEF}"/>
    <cellStyle name="Normal 6 4 6 2" xfId="20044" xr:uid="{EB32029C-A50A-4E1B-854E-C1C83F27796E}"/>
    <cellStyle name="Normal 6 4 7" xfId="19058" xr:uid="{0CA056C5-6CD1-481E-BD2F-E88503D483CC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2 2" xfId="21176" xr:uid="{FDC78885-653B-430A-BE1E-2236394C9B7B}"/>
    <cellStyle name="Normal 6 7 3" xfId="15385" xr:uid="{1B1AB074-5AFE-4782-B796-657B7FE1EEA1}"/>
    <cellStyle name="Normal 6 7 3 2" xfId="26334" xr:uid="{559B72EC-44A1-4CCB-839A-E2C400041883}"/>
    <cellStyle name="Normal 6 7 4" xfId="19216" xr:uid="{011D5D95-98FC-4C17-9FDA-FAD8B5232840}"/>
    <cellStyle name="Normal 6 8" xfId="9671" xr:uid="{7B8AD29B-628D-4A5B-B5A8-2EF6355028F2}"/>
    <cellStyle name="Normal 6 8 2" xfId="21120" xr:uid="{332624C8-0BB2-4EC9-B47E-8ABBF60D5C1C}"/>
    <cellStyle name="Normal 6 9" xfId="15316" xr:uid="{CF829214-6116-48E2-900A-7C4AEAB06430}"/>
    <cellStyle name="Normal 6 9 2" xfId="26277" xr:uid="{20E792E4-3462-4462-861C-55C8FCA39F08}"/>
    <cellStyle name="Normal 60" xfId="19124" xr:uid="{34A167E7-56E9-41BA-B0AF-85BEB97DD4BF}"/>
    <cellStyle name="Normal 61" xfId="18984" xr:uid="{8878D3AF-DD05-4C0B-AC43-84776150B1CD}"/>
    <cellStyle name="Normal 62" xfId="28296" xr:uid="{55C8CDFD-297D-49FA-8DC4-B64570BCB1DA}"/>
    <cellStyle name="Normal 63" xfId="28302" xr:uid="{44CCFC3E-701D-4524-BF4B-B89A3F93F28D}"/>
    <cellStyle name="Normal 64" xfId="28299" xr:uid="{C51485AF-7568-4003-8A67-F04188BF32DD}"/>
    <cellStyle name="Normal 65" xfId="18985" xr:uid="{B9E03E48-6231-4AB5-B049-1A0288D9EAB5}"/>
    <cellStyle name="Normal 7" xfId="2712" xr:uid="{00000000-0005-0000-0000-0000EE0B0000}"/>
    <cellStyle name="Normal 7 10" xfId="15323" xr:uid="{3F096622-B6FA-4098-A38A-3F692B5448E1}"/>
    <cellStyle name="Normal 7 10 2" xfId="26284" xr:uid="{6438678B-4012-4135-96A5-C0DB10CC85CB}"/>
    <cellStyle name="Normal 7 11" xfId="6725" xr:uid="{A1C7E732-B186-4627-A770-B1DD28267F5C}"/>
    <cellStyle name="Normal 7 11 2" xfId="19160" xr:uid="{49C6F198-FB44-4D25-8704-249E576963BA}"/>
    <cellStyle name="Normal 7 12" xfId="19059" xr:uid="{C935F044-CFD3-4FFD-9351-DD55863AB754}"/>
    <cellStyle name="Normal 7 2" xfId="2713" xr:uid="{00000000-0005-0000-0000-0000EF0B0000}"/>
    <cellStyle name="Normal 7 2 10" xfId="15334" xr:uid="{E24F5B17-FB45-4B80-843C-227D2AF4E2BF}"/>
    <cellStyle name="Normal 7 2 10 2" xfId="26295" xr:uid="{CE0955CB-14FE-461A-BFEF-7F5A17B43981}"/>
    <cellStyle name="Normal 7 2 11" xfId="6739" xr:uid="{EAA1B848-7930-459B-B795-8346725A91F9}"/>
    <cellStyle name="Normal 7 2 11 2" xfId="19174" xr:uid="{025EE68C-3E10-4706-8479-E5A8BE50CFAC}"/>
    <cellStyle name="Normal 7 2 12" xfId="19060" xr:uid="{738E2EA3-A734-4A7D-B669-19D6160C80EC}"/>
    <cellStyle name="Normal 7 2 2" xfId="2714" xr:uid="{00000000-0005-0000-0000-0000F00B0000}"/>
    <cellStyle name="Normal 7 2 2 10" xfId="19061" xr:uid="{403D905A-7411-46D1-BC78-E420323B2EF2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2 2" xfId="22635" xr:uid="{9FD21C35-8088-4304-8D48-3CC5DF59B258}"/>
    <cellStyle name="Normal 7 2 2 2 2 3" xfId="14556" xr:uid="{0EF0BAD8-34DA-4441-BCA8-06BD1A6CE434}"/>
    <cellStyle name="Normal 7 2 2 2 2 3 2" xfId="25621" xr:uid="{ECCC4D13-529F-4BE5-AEFD-CAE425B5767A}"/>
    <cellStyle name="Normal 7 2 2 2 2 4" xfId="16983" xr:uid="{47DBC18E-3D45-487A-ABE1-FD25EB0A97F4}"/>
    <cellStyle name="Normal 7 2 2 2 2 4 2" xfId="27797" xr:uid="{1DBB1D7D-75C1-4C8C-96AF-B4B6C007E299}"/>
    <cellStyle name="Normal 7 2 2 2 2 5" xfId="20686" xr:uid="{B9E78638-11CE-4FFD-8235-293E4C4674C2}"/>
    <cellStyle name="Normal 7 2 2 2 3" xfId="10545" xr:uid="{0D6E06CE-B8AE-4051-A828-45F66B016D44}"/>
    <cellStyle name="Normal 7 2 2 2 3 2" xfId="13419" xr:uid="{238CCD12-B0E4-48DB-84E7-0FADADFFCDFC}"/>
    <cellStyle name="Normal 7 2 2 2 3 2 2" xfId="24486" xr:uid="{231BC653-863D-43CC-86C1-16D642EBCE0B}"/>
    <cellStyle name="Normal 7 2 2 2 3 3" xfId="21998" xr:uid="{B6DBEEEE-3335-4B66-A022-80714ABBBD30}"/>
    <cellStyle name="Normal 7 2 2 2 4" xfId="12439" xr:uid="{DE555A52-F11B-4CE6-B29D-D1FE3353855B}"/>
    <cellStyle name="Normal 7 2 2 2 4 2" xfId="23554" xr:uid="{AF35115A-E067-4CAD-91EB-DC4F99AB2736}"/>
    <cellStyle name="Normal 7 2 2 2 5" xfId="16271" xr:uid="{DDC4F0C3-8829-45D4-929D-56A7289005C1}"/>
    <cellStyle name="Normal 7 2 2 2 5 2" xfId="27161" xr:uid="{3CD5F161-5AC6-4AD9-8866-92A0DDE06D1A}"/>
    <cellStyle name="Normal 7 2 2 2 6" xfId="20047" xr:uid="{DA3AB13B-7634-4C00-9827-27930C9F7015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2 2" xfId="22917" xr:uid="{196D57C0-205D-4114-B63F-461A1C451E23}"/>
    <cellStyle name="Normal 7 2 2 3 2 3" xfId="14838" xr:uid="{7586D231-65B2-4B1F-941A-3D93CE82528E}"/>
    <cellStyle name="Normal 7 2 2 3 2 3 2" xfId="25903" xr:uid="{506B21FA-94AB-4842-B25B-D7FBD23D44E1}"/>
    <cellStyle name="Normal 7 2 2 3 2 4" xfId="17265" xr:uid="{864E1CA4-B782-4ECA-920C-BC538DC896AF}"/>
    <cellStyle name="Normal 7 2 2 3 2 4 2" xfId="28079" xr:uid="{5F81FB18-9FCF-41E3-B77A-0421725F3642}"/>
    <cellStyle name="Normal 7 2 2 3 2 5" xfId="20968" xr:uid="{7FAB8D9E-804E-463A-88B2-9FB8A2ABA559}"/>
    <cellStyle name="Normal 7 2 2 3 3" xfId="10546" xr:uid="{C6882FC5-9B5B-4261-970B-B85982BC0224}"/>
    <cellStyle name="Normal 7 2 2 3 3 2" xfId="13701" xr:uid="{C9882B48-9C62-4A38-8233-16B8601ED38F}"/>
    <cellStyle name="Normal 7 2 2 3 3 2 2" xfId="24768" xr:uid="{4F44E111-C4F3-44C8-965D-9A198196C61E}"/>
    <cellStyle name="Normal 7 2 2 3 3 3" xfId="21999" xr:uid="{FC4C37D6-C6B8-42A2-AC54-263FD90CC272}"/>
    <cellStyle name="Normal 7 2 2 3 4" xfId="12721" xr:uid="{148D4F3E-1AA2-4B45-B7B5-BBF5CB0BCB09}"/>
    <cellStyle name="Normal 7 2 2 3 4 2" xfId="23836" xr:uid="{1EB499ED-83FD-40E9-A1C8-A1B44B1A5B41}"/>
    <cellStyle name="Normal 7 2 2 3 5" xfId="16272" xr:uid="{048EFAE0-8BA2-4361-9103-395A3D0FB0D5}"/>
    <cellStyle name="Normal 7 2 2 3 5 2" xfId="27162" xr:uid="{D5D5913A-59A9-447C-8285-3B2E6B32A48C}"/>
    <cellStyle name="Normal 7 2 2 3 6" xfId="20048" xr:uid="{7A5BE91D-6772-4DEC-B3DB-A194D26F7BCB}"/>
    <cellStyle name="Normal 7 2 2 4" xfId="7907" xr:uid="{616F830B-B7F0-479E-9319-43588A30AE5C}"/>
    <cellStyle name="Normal 7 2 2 4 2" xfId="10544" xr:uid="{CF360019-9B85-4906-8B02-199FA7FE000A}"/>
    <cellStyle name="Normal 7 2 2 4 2 2" xfId="21997" xr:uid="{4FB6FF5A-0C40-4684-9503-8DAFBF0DFC04}"/>
    <cellStyle name="Normal 7 2 2 4 3" xfId="14260" xr:uid="{95563400-CB95-4DEF-9FAE-CDDDB22EEA50}"/>
    <cellStyle name="Normal 7 2 2 4 3 2" xfId="25325" xr:uid="{64D65CB9-E203-423A-BFB9-F2AA8AE58E1F}"/>
    <cellStyle name="Normal 7 2 2 4 4" xfId="16270" xr:uid="{36021CBC-4AD6-424F-9514-61A3D20526A0}"/>
    <cellStyle name="Normal 7 2 2 4 4 2" xfId="27160" xr:uid="{F6BCD811-F9AC-49C5-9C03-FCEA66B6C436}"/>
    <cellStyle name="Normal 7 2 2 4 5" xfId="20046" xr:uid="{0A8D0B25-E811-4A72-890C-B017C23F9E04}"/>
    <cellStyle name="Normal 7 2 2 5" xfId="8918" xr:uid="{95A06463-80A3-40CF-923A-8262133F630B}"/>
    <cellStyle name="Normal 7 2 2 5 2" xfId="10897" xr:uid="{74B80A95-749F-49BC-BC08-C0B7779304F4}"/>
    <cellStyle name="Normal 7 2 2 5 2 2" xfId="22353" xr:uid="{6C7CAF57-95C8-4D9C-B4C6-25B52C6E3A5A}"/>
    <cellStyle name="Normal 7 2 2 5 3" xfId="13123" xr:uid="{E678A48A-803F-4EC6-831C-725B98B4BE8A}"/>
    <cellStyle name="Normal 7 2 2 5 3 2" xfId="24190" xr:uid="{D2C03B55-E91A-4556-84C4-55E07D902899}"/>
    <cellStyle name="Normal 7 2 2 5 4" xfId="16701" xr:uid="{8AE7A0CD-92FB-4BFC-ACC6-89B1EB6BC00F}"/>
    <cellStyle name="Normal 7 2 2 5 4 2" xfId="27515" xr:uid="{9F8945B5-8A40-4AA9-A912-B7BA7FDEA219}"/>
    <cellStyle name="Normal 7 2 2 5 5" xfId="20404" xr:uid="{B130ABAF-8B01-4340-8326-3AA9E93A51EB}"/>
    <cellStyle name="Normal 7 2 2 6" xfId="9715" xr:uid="{8283D0E5-1C7C-40BB-AEEE-DD39126105E0}"/>
    <cellStyle name="Normal 7 2 2 6 2" xfId="21168" xr:uid="{595CB56C-0AA1-43E2-B69B-7381773218B7}"/>
    <cellStyle name="Normal 7 2 2 7" xfId="12157" xr:uid="{D420D93D-AAFF-421E-A472-5D69252CC1C7}"/>
    <cellStyle name="Normal 7 2 2 7 2" xfId="23272" xr:uid="{192238B5-5FF5-45DB-B1B6-18BABE846642}"/>
    <cellStyle name="Normal 7 2 2 8" xfId="15378" xr:uid="{02C9BAEC-4798-4F39-8309-1B820C87CF4C}"/>
    <cellStyle name="Normal 7 2 2 8 2" xfId="26326" xr:uid="{4220C280-B256-4969-AFB5-C4E733E82255}"/>
    <cellStyle name="Normal 7 2 2 9" xfId="6780" xr:uid="{B57761C9-392D-4DDB-94EC-78924805649C}"/>
    <cellStyle name="Normal 7 2 2 9 2" xfId="19208" xr:uid="{0593138B-AF71-4D73-B4D4-E509B6162990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2 2" xfId="22466" xr:uid="{A155A94C-0AC1-4264-BF54-7AC95B4961F0}"/>
    <cellStyle name="Normal 7 2 3 2 3" xfId="14383" xr:uid="{AD573B47-E5EF-4733-92D7-1BDC843CA933}"/>
    <cellStyle name="Normal 7 2 3 2 3 2" xfId="25448" xr:uid="{FB646060-DA69-4F37-B03C-A8B359D0E8E5}"/>
    <cellStyle name="Normal 7 2 3 2 4" xfId="16814" xr:uid="{2268385B-1BFE-4147-A2CB-CB90363E8F2C}"/>
    <cellStyle name="Normal 7 2 3 2 4 2" xfId="27628" xr:uid="{5746B458-819B-4132-85F7-FF87E1C0C091}"/>
    <cellStyle name="Normal 7 2 3 2 5" xfId="20517" xr:uid="{F5DA34E8-47BE-4FAB-9534-A2C582D0820C}"/>
    <cellStyle name="Normal 7 2 3 3" xfId="10547" xr:uid="{271CD728-C2DB-408B-893A-EEB6500ED842}"/>
    <cellStyle name="Normal 7 2 3 3 2" xfId="13246" xr:uid="{E80471B7-1834-4C96-BE4A-4DE32E4E6103}"/>
    <cellStyle name="Normal 7 2 3 3 2 2" xfId="24313" xr:uid="{07E54F2B-7BCF-4B7B-9552-F72539478C01}"/>
    <cellStyle name="Normal 7 2 3 3 3" xfId="22000" xr:uid="{3819D815-26E9-4948-B272-55D01A1467BD}"/>
    <cellStyle name="Normal 7 2 3 4" xfId="12270" xr:uid="{4CE84211-8069-4815-8C93-A7267BB50860}"/>
    <cellStyle name="Normal 7 2 3 4 2" xfId="23385" xr:uid="{33AB1BC7-2394-40F1-8AE0-1B8A80C3EED5}"/>
    <cellStyle name="Normal 7 2 3 5" xfId="16273" xr:uid="{DAD2D901-F638-42E4-A2D1-1B337414E504}"/>
    <cellStyle name="Normal 7 2 3 5 2" xfId="27163" xr:uid="{48C142D9-697A-42B6-99E4-5795FB4A6E12}"/>
    <cellStyle name="Normal 7 2 3 6" xfId="7909" xr:uid="{2786F317-B2C0-4516-8D5B-624FE216F1C1}"/>
    <cellStyle name="Normal 7 2 3 6 2" xfId="20049" xr:uid="{21BC83F5-4C09-490B-B30C-A6FEBD592EB6}"/>
    <cellStyle name="Normal 7 2 3 7" xfId="19062" xr:uid="{4ABBC1F3-0A98-4B99-B12B-056A9BC274F2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2 2" xfId="22748" xr:uid="{06A345F7-F532-45E9-9E04-ADD60F3294AD}"/>
    <cellStyle name="Normal 7 2 4 2 3" xfId="14669" xr:uid="{BDE0F8D8-E4C8-4B5D-A250-434C29486E75}"/>
    <cellStyle name="Normal 7 2 4 2 3 2" xfId="25734" xr:uid="{404933F9-93F5-4AAA-AE60-07FF1639DFD8}"/>
    <cellStyle name="Normal 7 2 4 2 4" xfId="17096" xr:uid="{402B4050-B681-4A2B-9F14-CD7EF9031539}"/>
    <cellStyle name="Normal 7 2 4 2 4 2" xfId="27910" xr:uid="{A7CEFA30-26BA-4DB8-A556-427CED447D9F}"/>
    <cellStyle name="Normal 7 2 4 2 5" xfId="20799" xr:uid="{70E7A732-6BFD-4D10-A3A0-D57BD692A610}"/>
    <cellStyle name="Normal 7 2 4 3" xfId="10548" xr:uid="{DAD67261-4C60-4EB4-AC31-9325CE891909}"/>
    <cellStyle name="Normal 7 2 4 3 2" xfId="13532" xr:uid="{5B058433-0E7C-4619-B7B7-D8814F27A9C1}"/>
    <cellStyle name="Normal 7 2 4 3 2 2" xfId="24599" xr:uid="{95A2B88E-5208-418D-9F51-CD3303B0806A}"/>
    <cellStyle name="Normal 7 2 4 3 3" xfId="22001" xr:uid="{EE885F42-5F87-42D8-8F9D-386D5FC7957D}"/>
    <cellStyle name="Normal 7 2 4 4" xfId="12552" xr:uid="{C4F101D2-665D-46A6-A414-F18B5FAC0EC8}"/>
    <cellStyle name="Normal 7 2 4 4 2" xfId="23667" xr:uid="{D710027A-4CA5-4141-9834-15BBD2570B34}"/>
    <cellStyle name="Normal 7 2 4 5" xfId="16274" xr:uid="{5C3D3530-CD91-455C-9DF2-8C0D371DEC15}"/>
    <cellStyle name="Normal 7 2 4 5 2" xfId="27164" xr:uid="{AA4AA0D8-661A-4D57-8592-DED5F85609FC}"/>
    <cellStyle name="Normal 7 2 4 6" xfId="20050" xr:uid="{82A52291-09B7-4F70-9E27-54BCC05727BD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2 2" xfId="23030" xr:uid="{148C9A0A-7D7C-4C67-B445-ABE4E5E07BC9}"/>
    <cellStyle name="Normal 7 2 5 2 3" xfId="14951" xr:uid="{5DCEFF01-5F84-4C46-8E49-7DD5593BA3E1}"/>
    <cellStyle name="Normal 7 2 5 2 3 2" xfId="26016" xr:uid="{1F9FEE73-F650-42A0-97A3-876F64794064}"/>
    <cellStyle name="Normal 7 2 5 2 4" xfId="17378" xr:uid="{FDA67DE4-5518-4954-B37D-1D6F34B842A7}"/>
    <cellStyle name="Normal 7 2 5 2 4 2" xfId="28192" xr:uid="{29507DBC-FE33-48CB-84E0-3BBF3DF2C946}"/>
    <cellStyle name="Normal 7 2 5 2 5" xfId="21081" xr:uid="{8F6FB910-1995-4F32-BE2E-C9E7B0A71EAA}"/>
    <cellStyle name="Normal 7 2 5 3" xfId="10549" xr:uid="{3B919733-CED4-410F-B2B3-F51E9AE8AA55}"/>
    <cellStyle name="Normal 7 2 5 3 2" xfId="13814" xr:uid="{2E07A688-D9F5-4741-94AB-3DB78250FF56}"/>
    <cellStyle name="Normal 7 2 5 3 2 2" xfId="24881" xr:uid="{07849318-0078-4D8D-8BE1-705CC2BBFAE5}"/>
    <cellStyle name="Normal 7 2 5 3 3" xfId="22002" xr:uid="{DDF13128-36DF-43BF-BEDD-F3BAEC3E0BCB}"/>
    <cellStyle name="Normal 7 2 5 4" xfId="12834" xr:uid="{73A87CAD-CDBA-4FC8-9CAB-B9E6295170EC}"/>
    <cellStyle name="Normal 7 2 5 4 2" xfId="23949" xr:uid="{0E842917-68A6-4496-A725-B4BA7D80E2A5}"/>
    <cellStyle name="Normal 7 2 5 5" xfId="16275" xr:uid="{A2235FCE-A8A9-4829-AA4F-17BF4A1D7B03}"/>
    <cellStyle name="Normal 7 2 5 5 2" xfId="27165" xr:uid="{CB3703EB-7B8C-40DF-8489-2FDDDC258E4D}"/>
    <cellStyle name="Normal 7 2 5 6" xfId="20051" xr:uid="{2E535364-2510-495E-9340-DCD79BF4D3A5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2 2 2" xfId="26163" xr:uid="{EB1C5A17-F479-4519-972C-6EB77ABC2568}"/>
    <cellStyle name="Normal 7 2 6 2 3" xfId="21996" xr:uid="{37412037-BAA5-4022-A528-64EE96EB9E32}"/>
    <cellStyle name="Normal 7 2 6 3" xfId="13963" xr:uid="{B2EFC656-8A2D-45FF-8AEC-D83EEC51E053}"/>
    <cellStyle name="Normal 7 2 6 3 2" xfId="25028" xr:uid="{3DD3BE6D-2BA8-4335-B6A9-10C9C65006B7}"/>
    <cellStyle name="Normal 7 2 6 4" xfId="16269" xr:uid="{E968C669-9C28-4C2A-A97A-D4B8508EC66F}"/>
    <cellStyle name="Normal 7 2 6 4 2" xfId="27159" xr:uid="{C50FCA71-96F7-47D7-81D5-71A782BA3935}"/>
    <cellStyle name="Normal 7 2 6 5" xfId="20045" xr:uid="{641C000A-939A-4F09-BAB9-D40CB8D4D58F}"/>
    <cellStyle name="Normal 7 2 7" xfId="8748" xr:uid="{19819BDB-9102-4CF5-BC2F-1215A6B98255}"/>
    <cellStyle name="Normal 7 2 7 2" xfId="10728" xr:uid="{CB311CB0-9F8B-4F55-9139-B1FB4D59BCE9}"/>
    <cellStyle name="Normal 7 2 7 2 2" xfId="22184" xr:uid="{4AB175DE-8776-4AFC-8183-3A4A21E4E53A}"/>
    <cellStyle name="Normal 7 2 7 3" xfId="14087" xr:uid="{43882DFB-FD56-466A-A92A-1853214D3E71}"/>
    <cellStyle name="Normal 7 2 7 3 2" xfId="25152" xr:uid="{532F6593-0638-4379-A5B3-606512DADA21}"/>
    <cellStyle name="Normal 7 2 7 4" xfId="16532" xr:uid="{70D7FA85-A207-444E-B576-A6C51C8D73ED}"/>
    <cellStyle name="Normal 7 2 7 4 2" xfId="27346" xr:uid="{D6DC9B5A-F6D7-4363-ABE1-2CB283929F17}"/>
    <cellStyle name="Normal 7 2 7 5" xfId="20235" xr:uid="{1EF31286-D36E-48FD-B72E-1CCCBE80C899}"/>
    <cellStyle name="Normal 7 2 8" xfId="9687" xr:uid="{D83D5E50-FCE8-4B93-BBE1-8A4F52C38667}"/>
    <cellStyle name="Normal 7 2 8 2" xfId="12949" xr:uid="{C6F22595-CE6A-4575-867F-E75775FAB9F9}"/>
    <cellStyle name="Normal 7 2 8 2 2" xfId="24017" xr:uid="{E0AD857E-A08E-4F33-B24A-0F1BDD0F1FE2}"/>
    <cellStyle name="Normal 7 2 8 3" xfId="21138" xr:uid="{84CBB94C-0137-47AC-B830-91E0AD3B2EFE}"/>
    <cellStyle name="Normal 7 2 9" xfId="11928" xr:uid="{EEF5FAE4-F800-4751-AA77-59203FEC5068}"/>
    <cellStyle name="Normal 7 2 9 2" xfId="23099" xr:uid="{87C3D168-1E9C-459A-A2A8-CDDC03D1EBE3}"/>
    <cellStyle name="Normal 7 3" xfId="2716" xr:uid="{00000000-0005-0000-0000-0000F20B0000}"/>
    <cellStyle name="Normal 7 3 10" xfId="6768" xr:uid="{E472CCAF-9851-4372-87BD-B30A5AE0F68E}"/>
    <cellStyle name="Normal 7 3 10 2" xfId="19194" xr:uid="{EBA9F7F0-756A-431A-94DC-209274F394D8}"/>
    <cellStyle name="Normal 7 3 11" xfId="19063" xr:uid="{0CB249AB-339F-459E-9C31-8486BD3AEE92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2 2" xfId="22691" xr:uid="{03763441-D571-4EFF-B571-9AC5B52F59A3}"/>
    <cellStyle name="Normal 7 3 2 2 2 3" xfId="14612" xr:uid="{0FAA26EB-6796-430F-B7A4-ACC0C5096789}"/>
    <cellStyle name="Normal 7 3 2 2 2 3 2" xfId="25677" xr:uid="{63942D77-20C6-4351-B6BE-8C19926DC707}"/>
    <cellStyle name="Normal 7 3 2 2 2 4" xfId="17039" xr:uid="{D0640E9C-39D4-4486-B4A3-A0027F1E358B}"/>
    <cellStyle name="Normal 7 3 2 2 2 4 2" xfId="27853" xr:uid="{7E2BA83C-5313-4F60-B3C3-5B5459D84409}"/>
    <cellStyle name="Normal 7 3 2 2 2 5" xfId="20742" xr:uid="{9FDA9B1D-C190-4F93-86F2-0E1BAAB7A616}"/>
    <cellStyle name="Normal 7 3 2 2 3" xfId="10552" xr:uid="{1F6448F1-274E-4836-9C0A-8801D9B68624}"/>
    <cellStyle name="Normal 7 3 2 2 3 2" xfId="13475" xr:uid="{0594D4CF-0377-429F-9FCA-38E46130AF53}"/>
    <cellStyle name="Normal 7 3 2 2 3 2 2" xfId="24542" xr:uid="{F078ECCA-F63E-4678-A974-A84F8AA34165}"/>
    <cellStyle name="Normal 7 3 2 2 3 3" xfId="22005" xr:uid="{F457975C-B050-4821-A9F0-3D0C9058E03B}"/>
    <cellStyle name="Normal 7 3 2 2 4" xfId="12495" xr:uid="{D17C597C-940F-4B11-93D9-C012425055D5}"/>
    <cellStyle name="Normal 7 3 2 2 4 2" xfId="23610" xr:uid="{5B1E7E24-6558-4CFF-B662-29E56280599E}"/>
    <cellStyle name="Normal 7 3 2 2 5" xfId="16278" xr:uid="{8865FB91-599C-45D7-9BFC-215594FD6289}"/>
    <cellStyle name="Normal 7 3 2 2 5 2" xfId="27168" xr:uid="{27A8DF61-B3D1-4E71-AD58-F85A08AE3FAB}"/>
    <cellStyle name="Normal 7 3 2 2 6" xfId="20054" xr:uid="{8BDABCA0-F8DE-42AF-B8A1-51B68178F50C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2 2" xfId="22973" xr:uid="{A8E4A2D6-AA29-4521-830D-B531FD6C59D9}"/>
    <cellStyle name="Normal 7 3 2 3 2 3" xfId="14894" xr:uid="{3C636C40-6532-47A2-A825-0F88146C037A}"/>
    <cellStyle name="Normal 7 3 2 3 2 3 2" xfId="25959" xr:uid="{9B9683E0-D188-4719-B511-522CC8C6AC09}"/>
    <cellStyle name="Normal 7 3 2 3 2 4" xfId="17321" xr:uid="{067F20C5-1B01-4CD4-AEAD-C5AA9795AED6}"/>
    <cellStyle name="Normal 7 3 2 3 2 4 2" xfId="28135" xr:uid="{D536D524-4324-40BD-82F4-F0C5C0E67CC9}"/>
    <cellStyle name="Normal 7 3 2 3 2 5" xfId="21024" xr:uid="{911500D5-5FD5-46F2-A91B-B9B592C4364E}"/>
    <cellStyle name="Normal 7 3 2 3 3" xfId="10553" xr:uid="{080A6C43-C646-430A-9718-603C63955A9B}"/>
    <cellStyle name="Normal 7 3 2 3 3 2" xfId="13757" xr:uid="{F06F5C92-11C8-4757-A34F-864FB6E9EA61}"/>
    <cellStyle name="Normal 7 3 2 3 3 2 2" xfId="24824" xr:uid="{2282A8B9-22FD-426D-BEE4-502898BD0AFC}"/>
    <cellStyle name="Normal 7 3 2 3 3 3" xfId="22006" xr:uid="{722EE93F-0F03-41A9-A312-20D07DDFDC59}"/>
    <cellStyle name="Normal 7 3 2 3 4" xfId="12777" xr:uid="{2865562F-7A51-4CE5-8763-1F70ABAC6416}"/>
    <cellStyle name="Normal 7 3 2 3 4 2" xfId="23892" xr:uid="{CB656E38-9704-4DED-9A94-E07D217E17D4}"/>
    <cellStyle name="Normal 7 3 2 3 5" xfId="16279" xr:uid="{73C883D4-9675-442A-A1D3-AEA920B22728}"/>
    <cellStyle name="Normal 7 3 2 3 5 2" xfId="27169" xr:uid="{0B83E252-B804-4A51-901D-6C995A30626E}"/>
    <cellStyle name="Normal 7 3 2 3 6" xfId="20055" xr:uid="{7CC5F2CA-48C6-447A-90ED-1111ED3026E0}"/>
    <cellStyle name="Normal 7 3 2 4" xfId="8974" xr:uid="{CD6D040A-129F-4D22-9386-86AF1AED58CF}"/>
    <cellStyle name="Normal 7 3 2 4 2" xfId="10953" xr:uid="{AE765C52-69D4-4CE9-A1ED-530F065A1AB6}"/>
    <cellStyle name="Normal 7 3 2 4 2 2" xfId="22409" xr:uid="{A6AA07BA-1236-4EBB-AD3A-1C2DA8301D45}"/>
    <cellStyle name="Normal 7 3 2 4 3" xfId="14316" xr:uid="{A2681E3E-1B54-42C8-BC5E-5D0C271446EE}"/>
    <cellStyle name="Normal 7 3 2 4 3 2" xfId="25381" xr:uid="{8190E328-2039-4F21-A098-1FC8EE54E359}"/>
    <cellStyle name="Normal 7 3 2 4 4" xfId="16757" xr:uid="{5006859B-202C-4E06-96D7-F6E6E645CDAF}"/>
    <cellStyle name="Normal 7 3 2 4 4 2" xfId="27571" xr:uid="{FCE0461A-1B0C-4E7B-879E-46BDC0FBECB0}"/>
    <cellStyle name="Normal 7 3 2 4 5" xfId="20460" xr:uid="{83C4E753-79CE-46EC-B08E-B8B3033AEEBD}"/>
    <cellStyle name="Normal 7 3 2 5" xfId="10551" xr:uid="{40AA2487-F317-43C6-AC3A-BAF4342BAAD1}"/>
    <cellStyle name="Normal 7 3 2 5 2" xfId="13179" xr:uid="{282DFF80-683A-4394-B008-E1045830782B}"/>
    <cellStyle name="Normal 7 3 2 5 2 2" xfId="24246" xr:uid="{8C4E9EB3-FCE1-470B-926C-45EAA01F7E8B}"/>
    <cellStyle name="Normal 7 3 2 5 3" xfId="22004" xr:uid="{DE16C84B-6985-4243-95ED-1F741A0DCEAC}"/>
    <cellStyle name="Normal 7 3 2 6" xfId="12213" xr:uid="{8236366D-2458-4A02-8A5A-11F4FFF0A873}"/>
    <cellStyle name="Normal 7 3 2 6 2" xfId="23328" xr:uid="{C22C5154-58CE-4C0F-BFA0-276E97249935}"/>
    <cellStyle name="Normal 7 3 2 7" xfId="16277" xr:uid="{7C87AB3A-78FA-416F-8811-4C78AF130F20}"/>
    <cellStyle name="Normal 7 3 2 7 2" xfId="27167" xr:uid="{70180617-55C1-4F04-A835-EAEB9BB5F4BD}"/>
    <cellStyle name="Normal 7 3 2 8" xfId="20053" xr:uid="{70D313E7-A6CE-4C72-85F4-697032A7D40A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2 2" xfId="22522" xr:uid="{E6A66113-A459-468A-AC5F-ECD2BC121510}"/>
    <cellStyle name="Normal 7 3 3 2 3" xfId="14439" xr:uid="{F8A1AB21-6EFF-45C5-972C-B8E613C517B8}"/>
    <cellStyle name="Normal 7 3 3 2 3 2" xfId="25504" xr:uid="{BC2FDFF4-2B8B-4308-B8DD-D9B535523F97}"/>
    <cellStyle name="Normal 7 3 3 2 4" xfId="16870" xr:uid="{29C847FF-B948-4E72-BF53-06EC29D1C25E}"/>
    <cellStyle name="Normal 7 3 3 2 4 2" xfId="27684" xr:uid="{1332D411-039C-45A8-8CCE-A690938C1F1E}"/>
    <cellStyle name="Normal 7 3 3 2 5" xfId="20573" xr:uid="{18C63EEC-EF87-4414-80DC-C31DBC385F61}"/>
    <cellStyle name="Normal 7 3 3 3" xfId="10554" xr:uid="{4955FBE8-B788-463D-9506-5333FD273C09}"/>
    <cellStyle name="Normal 7 3 3 3 2" xfId="13302" xr:uid="{2BC218A3-F162-4991-91C1-5C7FA078B6FC}"/>
    <cellStyle name="Normal 7 3 3 3 2 2" xfId="24369" xr:uid="{B6EE6DED-B035-44A2-9D5C-EFDB5C69ABCA}"/>
    <cellStyle name="Normal 7 3 3 3 3" xfId="22007" xr:uid="{2FEFE7C1-66BB-4972-AE74-D4725FD09603}"/>
    <cellStyle name="Normal 7 3 3 4" xfId="12326" xr:uid="{1E892BC3-3299-4A30-BB0E-3155F499BA27}"/>
    <cellStyle name="Normal 7 3 3 4 2" xfId="23441" xr:uid="{9C84B9CF-57BA-4452-9F84-8F1E9073CB58}"/>
    <cellStyle name="Normal 7 3 3 5" xfId="16280" xr:uid="{997517C6-6827-4081-8BE2-989C98E9F080}"/>
    <cellStyle name="Normal 7 3 3 5 2" xfId="27170" xr:uid="{A1E3F544-C6DD-4276-B6AE-86B859B85CD4}"/>
    <cellStyle name="Normal 7 3 3 6" xfId="20056" xr:uid="{B80CAC17-7D1C-4A07-88BE-CBE55C9705BA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2 2" xfId="22804" xr:uid="{B9664B7C-6D9B-49D2-8F92-3B0B8A9BCFD6}"/>
    <cellStyle name="Normal 7 3 4 2 3" xfId="14725" xr:uid="{7DB1CB54-FE9F-4084-9EBF-95ADE6410823}"/>
    <cellStyle name="Normal 7 3 4 2 3 2" xfId="25790" xr:uid="{E6144B87-63A3-4408-8AD4-8FA2377F51C3}"/>
    <cellStyle name="Normal 7 3 4 2 4" xfId="17152" xr:uid="{BC80B2B0-08EE-46CE-AC48-5824DD59FD1B}"/>
    <cellStyle name="Normal 7 3 4 2 4 2" xfId="27966" xr:uid="{B8E338ED-4FF7-4EC2-935A-F5852665260E}"/>
    <cellStyle name="Normal 7 3 4 2 5" xfId="20855" xr:uid="{3C0971FE-2561-4BA8-8427-2F6E5D7CDDDC}"/>
    <cellStyle name="Normal 7 3 4 3" xfId="10555" xr:uid="{8F2C953A-8D75-4B5B-8F4B-70432F84768A}"/>
    <cellStyle name="Normal 7 3 4 3 2" xfId="13588" xr:uid="{949171AE-FF83-49E5-A2A4-D84A2A414B79}"/>
    <cellStyle name="Normal 7 3 4 3 2 2" xfId="24655" xr:uid="{1FED4395-CFD3-4380-8181-0E0D5D3E82CF}"/>
    <cellStyle name="Normal 7 3 4 3 3" xfId="22008" xr:uid="{93538653-A523-4829-8FA8-832C6173DCCC}"/>
    <cellStyle name="Normal 7 3 4 4" xfId="12608" xr:uid="{27B4D0F4-018A-450B-8A2D-3F8182E979E3}"/>
    <cellStyle name="Normal 7 3 4 4 2" xfId="23723" xr:uid="{C0C29293-DC9D-4028-B2CD-416511C14BDE}"/>
    <cellStyle name="Normal 7 3 4 5" xfId="16281" xr:uid="{4FE475AD-FD22-4E82-B569-7BF38868C380}"/>
    <cellStyle name="Normal 7 3 4 5 2" xfId="27171" xr:uid="{A55E697D-28F2-4DE9-9D99-853A1E622465}"/>
    <cellStyle name="Normal 7 3 4 6" xfId="20057" xr:uid="{5ED902F0-963B-4076-BE5C-72998E9D2DDF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2 2 2" xfId="26219" xr:uid="{E712BFB1-E89E-46D0-8260-9B31CB1E72B0}"/>
    <cellStyle name="Normal 7 3 5 2 3" xfId="22003" xr:uid="{ADECFF20-5F19-4E46-9A92-FB24924546A4}"/>
    <cellStyle name="Normal 7 3 5 3" xfId="14019" xr:uid="{6DA5683D-ABA6-4630-AE69-D32A58FF1F71}"/>
    <cellStyle name="Normal 7 3 5 3 2" xfId="25084" xr:uid="{CDEE2264-F74F-4916-B65E-29EC67CCCA85}"/>
    <cellStyle name="Normal 7 3 5 4" xfId="16276" xr:uid="{67E3CD67-4064-410F-8604-E29083567CAF}"/>
    <cellStyle name="Normal 7 3 5 4 2" xfId="27166" xr:uid="{11CF7574-FF98-408D-BAB0-1E578ABD4F2D}"/>
    <cellStyle name="Normal 7 3 5 5" xfId="20052" xr:uid="{14241C1D-CDE6-417D-B416-B7FA4680769D}"/>
    <cellStyle name="Normal 7 3 6" xfId="8804" xr:uid="{E8DC4CC5-A057-47E7-8C75-0B485DCE5A9B}"/>
    <cellStyle name="Normal 7 3 6 2" xfId="10784" xr:uid="{DCE25584-840B-40D7-BC79-6B8C177110CB}"/>
    <cellStyle name="Normal 7 3 6 2 2" xfId="22240" xr:uid="{E8DC976F-0711-4D2C-9E81-AFE8821A7A66}"/>
    <cellStyle name="Normal 7 3 6 3" xfId="14143" xr:uid="{B828B296-7445-4C69-8659-06E7AE83BAA2}"/>
    <cellStyle name="Normal 7 3 6 3 2" xfId="25208" xr:uid="{348F2E60-55A7-4658-9ACD-E9BE5451D789}"/>
    <cellStyle name="Normal 7 3 6 4" xfId="16588" xr:uid="{BECF1E2C-E6BF-48C6-A07F-9377E238926E}"/>
    <cellStyle name="Normal 7 3 6 4 2" xfId="27402" xr:uid="{43784859-3828-45E1-8F40-BCE47E90CC59}"/>
    <cellStyle name="Normal 7 3 6 5" xfId="20291" xr:uid="{CDE59E98-7063-477B-BB3A-2BEC6F2B4F7A}"/>
    <cellStyle name="Normal 7 3 7" xfId="9702" xr:uid="{0FE7A58B-75B8-4A4D-A090-01B96372403E}"/>
    <cellStyle name="Normal 7 3 7 2" xfId="13005" xr:uid="{F2843CD6-648E-4396-BCC8-21E383B14FFE}"/>
    <cellStyle name="Normal 7 3 7 2 2" xfId="24073" xr:uid="{C85A1132-9796-45AC-9027-0DB7F5CCB2FA}"/>
    <cellStyle name="Normal 7 3 7 3" xfId="21154" xr:uid="{837CDF00-E514-4EBA-85AD-61EFAAF72ED7}"/>
    <cellStyle name="Normal 7 3 8" xfId="11984" xr:uid="{7DD5273A-B50F-4E41-B72C-0E85CA6E95D2}"/>
    <cellStyle name="Normal 7 3 8 2" xfId="23155" xr:uid="{6DF3AEAD-253E-4EA1-922E-3AC04E353277}"/>
    <cellStyle name="Normal 7 3 9" xfId="15365" xr:uid="{4C5783B1-481A-44D0-956C-5C14636A73C3}"/>
    <cellStyle name="Normal 7 3 9 2" xfId="26312" xr:uid="{B94D1BA7-4808-499B-B051-09505FEE7F8E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4 3" xfId="19064" xr:uid="{6D1E462A-0520-4B3C-9D20-D82570F3A697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2 2" xfId="22578" xr:uid="{936C3F03-E6E8-4BAA-A646-DE74C8B95243}"/>
    <cellStyle name="Normal 7 5 2 2 3" xfId="14495" xr:uid="{C8044643-40FA-4710-B532-B1ACA2AEAEF4}"/>
    <cellStyle name="Normal 7 5 2 2 3 2" xfId="25560" xr:uid="{2D342CDE-AE19-426D-BE2D-5D89F3CB076F}"/>
    <cellStyle name="Normal 7 5 2 2 4" xfId="16926" xr:uid="{09A7CFC7-F464-4BEA-BC31-97CFD7BB7C53}"/>
    <cellStyle name="Normal 7 5 2 2 4 2" xfId="27740" xr:uid="{BDB5D18B-749B-4EF9-A3B2-1FA685559D2F}"/>
    <cellStyle name="Normal 7 5 2 2 5" xfId="20629" xr:uid="{B7D3BBEF-840E-4A3C-A5B3-4310BDCE41BC}"/>
    <cellStyle name="Normal 7 5 2 3" xfId="10557" xr:uid="{027E9C1C-7A3C-45BA-BCC1-9D6CDDFE1240}"/>
    <cellStyle name="Normal 7 5 2 3 2" xfId="13358" xr:uid="{704F2A9A-3ABF-4790-AF25-DE5C889B247D}"/>
    <cellStyle name="Normal 7 5 2 3 2 2" xfId="24425" xr:uid="{856FE5E9-352E-49D8-8775-56686B102342}"/>
    <cellStyle name="Normal 7 5 2 3 3" xfId="22010" xr:uid="{B22A034B-1D2B-44A1-B88B-7D18D7974688}"/>
    <cellStyle name="Normal 7 5 2 4" xfId="12382" xr:uid="{F157B652-DAFE-421A-A1BA-4584FAF5BAC2}"/>
    <cellStyle name="Normal 7 5 2 4 2" xfId="23497" xr:uid="{FF58F7EF-CE06-4FE1-8670-F4F6067C96EC}"/>
    <cellStyle name="Normal 7 5 2 5" xfId="16283" xr:uid="{5E715EDE-F98C-42B1-ABE1-33C007287FC9}"/>
    <cellStyle name="Normal 7 5 2 5 2" xfId="27173" xr:uid="{8991239C-BC82-4B4F-93EB-9DDF750C348E}"/>
    <cellStyle name="Normal 7 5 2 6" xfId="20059" xr:uid="{2EAF0449-EDC1-428E-95F9-8A9D9B38F56C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2 2" xfId="22860" xr:uid="{8FA2139D-8999-4523-9B7B-40EA87CAF17E}"/>
    <cellStyle name="Normal 7 5 3 2 3" xfId="14781" xr:uid="{46266DB9-972B-4A49-BCAB-627C51B63325}"/>
    <cellStyle name="Normal 7 5 3 2 3 2" xfId="25846" xr:uid="{E1DEAEFB-4A3A-4473-B38C-EF960B35F137}"/>
    <cellStyle name="Normal 7 5 3 2 4" xfId="17208" xr:uid="{CC3885CA-4938-49A3-9161-71796298B4D5}"/>
    <cellStyle name="Normal 7 5 3 2 4 2" xfId="28022" xr:uid="{8F3D8BD3-ACA5-481A-BA37-B26344183A6E}"/>
    <cellStyle name="Normal 7 5 3 2 5" xfId="20911" xr:uid="{2E8DD8F5-967C-4B26-9A1E-F43E950CAEAE}"/>
    <cellStyle name="Normal 7 5 3 3" xfId="10558" xr:uid="{84DFDC47-7096-4E85-B6D8-1557F118B5E5}"/>
    <cellStyle name="Normal 7 5 3 3 2" xfId="13644" xr:uid="{4772A914-77DC-4687-8EFC-942AC829FCB6}"/>
    <cellStyle name="Normal 7 5 3 3 2 2" xfId="24711" xr:uid="{53560B31-1F75-42C5-B191-CB8B9BA7E170}"/>
    <cellStyle name="Normal 7 5 3 3 3" xfId="22011" xr:uid="{6AE387DE-0C5D-480D-AFD3-C28EF4FDDC61}"/>
    <cellStyle name="Normal 7 5 3 4" xfId="12664" xr:uid="{0794272A-1A5B-444E-88FD-3B349607E6F0}"/>
    <cellStyle name="Normal 7 5 3 4 2" xfId="23779" xr:uid="{D600BE43-CF22-49D7-837A-F46BC0B2EFB5}"/>
    <cellStyle name="Normal 7 5 3 5" xfId="16284" xr:uid="{746A2665-14C8-43A6-93DF-E4878E6B2997}"/>
    <cellStyle name="Normal 7 5 3 5 2" xfId="27174" xr:uid="{2562EC6A-049C-4255-BC6C-6BC620E88732}"/>
    <cellStyle name="Normal 7 5 3 6" xfId="20060" xr:uid="{E0FE89D5-29CA-40C2-8BDA-C7068C8B2CD1}"/>
    <cellStyle name="Normal 7 5 4" xfId="8860" xr:uid="{3B9084BF-CDF1-4AFE-A066-DE1CC6EF3B0D}"/>
    <cellStyle name="Normal 7 5 4 2" xfId="10840" xr:uid="{50EAC980-70DF-47C3-8286-565A2B215B3A}"/>
    <cellStyle name="Normal 7 5 4 2 2" xfId="22296" xr:uid="{9120607C-E77E-497D-8C6C-BC2AF53A3CE0}"/>
    <cellStyle name="Normal 7 5 4 3" xfId="14199" xr:uid="{C0657156-F48A-436C-845D-750E285B8490}"/>
    <cellStyle name="Normal 7 5 4 3 2" xfId="25264" xr:uid="{2F5710A4-FD17-4B67-A608-BE83EC25639E}"/>
    <cellStyle name="Normal 7 5 4 4" xfId="16644" xr:uid="{9A7586D7-A249-4A55-97CA-C74A1A1EF1BF}"/>
    <cellStyle name="Normal 7 5 4 4 2" xfId="27458" xr:uid="{E4BBDFF0-A7BD-4D6C-817E-6B1A7801C682}"/>
    <cellStyle name="Normal 7 5 4 5" xfId="20347" xr:uid="{F433390A-5BC2-4657-9240-7F5C7F9B7CEC}"/>
    <cellStyle name="Normal 7 5 5" xfId="10556" xr:uid="{538FBAF8-D351-4C96-8236-72BC63BF4415}"/>
    <cellStyle name="Normal 7 5 5 2" xfId="13061" xr:uid="{CF64A6A3-C26C-46C4-B451-835E37B66B3F}"/>
    <cellStyle name="Normal 7 5 5 2 2" xfId="24129" xr:uid="{6355889D-9434-4348-8C3F-D3719D16771A}"/>
    <cellStyle name="Normal 7 5 5 3" xfId="22009" xr:uid="{0AF6CF2C-0EFA-4F25-8E93-4B8CEF58AB75}"/>
    <cellStyle name="Normal 7 5 6" xfId="12040" xr:uid="{C93978B9-3DDE-49C4-A391-C6C296E8B1FC}"/>
    <cellStyle name="Normal 7 5 6 2" xfId="23211" xr:uid="{5B3636E4-C185-4B7B-AAA5-3CF06F87AC03}"/>
    <cellStyle name="Normal 7 5 7" xfId="16282" xr:uid="{3269E46B-0459-46BC-B5A6-1230B6869C55}"/>
    <cellStyle name="Normal 7 5 7 2" xfId="27172" xr:uid="{A1E41AE7-75CC-4E21-A0BC-0A7EC127ABD6}"/>
    <cellStyle name="Normal 7 5 8" xfId="20058" xr:uid="{85B31883-FBF7-45F1-B333-15FB9C4FAF98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2 2" xfId="26096" xr:uid="{2DDB38B7-0FE9-4C9B-A69F-6BC526FFC340}"/>
    <cellStyle name="Normal 7 7 3" xfId="13896" xr:uid="{D122DD82-ED23-474D-9B41-56E91B90A5E6}"/>
    <cellStyle name="Normal 7 7 3 2" xfId="24961" xr:uid="{3E02AD7A-684B-4220-8584-5A949120684C}"/>
    <cellStyle name="Normal 7 8" xfId="6809" xr:uid="{F80828DF-2CCE-467F-979E-EAF25E31AEC9}"/>
    <cellStyle name="Normal 7 8 2" xfId="9726" xr:uid="{EB8A6E5A-69DA-4B40-92DC-2710F3D6830A}"/>
    <cellStyle name="Normal 7 8 2 2" xfId="21179" xr:uid="{24BA328C-0CBC-4A4C-B021-51B75A62011B}"/>
    <cellStyle name="Normal 7 8 3" xfId="15399" xr:uid="{E9891F1D-5213-4A60-BFB1-C2010176162B}"/>
    <cellStyle name="Normal 7 8 3 2" xfId="26337" xr:uid="{174F007D-77FE-470F-ABC1-E2FA969F9F62}"/>
    <cellStyle name="Normal 7 8 4" xfId="19219" xr:uid="{26AAFE6A-C089-47A6-A235-52E9A558325F}"/>
    <cellStyle name="Normal 7 9" xfId="9677" xr:uid="{4E58AF41-99AA-4D19-AADF-96AA275B0E69}"/>
    <cellStyle name="Normal 7 9 2" xfId="21127" xr:uid="{5D5D96E5-6C32-4A48-AAF8-C0E4BD8DA32C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0 2 2" xfId="25166" xr:uid="{D24367B8-E5D6-4E9C-B842-353670AE6BBF}"/>
    <cellStyle name="Normal 8 11" xfId="6783" xr:uid="{0D785F36-9300-4A62-8894-2525D72A28F2}"/>
    <cellStyle name="Normal 8 11 2" xfId="12963" xr:uid="{FEFC6212-0D18-4444-954B-D334D39683A8}"/>
    <cellStyle name="Normal 8 11 2 2" xfId="24031" xr:uid="{A6C8CFC8-8394-4C1E-A9F7-56F51C5A31E4}"/>
    <cellStyle name="Normal 8 12" xfId="8762" xr:uid="{C34B379D-C97E-415E-80E4-185E353FE1F1}"/>
    <cellStyle name="Normal 8 12 2" xfId="10742" xr:uid="{29B0F8BF-3E9F-43B0-9C31-5DFFC9F81493}"/>
    <cellStyle name="Normal 8 12 2 2" xfId="22198" xr:uid="{71F02EAB-B97D-4C78-BEC2-280C29CF4E66}"/>
    <cellStyle name="Normal 8 12 3" xfId="16546" xr:uid="{DFC08F4B-A366-4EED-9415-A7BFF42EDEB7}"/>
    <cellStyle name="Normal 8 12 3 2" xfId="27360" xr:uid="{DE33CFAB-181C-45C4-959E-DB8894AFB0C1}"/>
    <cellStyle name="Normal 8 12 4" xfId="20249" xr:uid="{DF197EE3-EFE1-440A-8473-047EFF3F0299}"/>
    <cellStyle name="Normal 8 13" xfId="9678" xr:uid="{41A50C72-A0E0-47B7-BAA6-0A2CA31B5669}"/>
    <cellStyle name="Normal 8 13 2" xfId="21128" xr:uid="{AA3BCEF3-3CB4-4B44-A892-8D18E84EDDDD}"/>
    <cellStyle name="Normal 8 14" xfId="11942" xr:uid="{DEB877EE-DE7D-47A7-A796-4A3DFBC90145}"/>
    <cellStyle name="Normal 8 14 2" xfId="23113" xr:uid="{63BF8932-41F9-4889-ADE7-BFD2DFB4FA03}"/>
    <cellStyle name="Normal 8 15" xfId="15324" xr:uid="{501D4513-4E88-4A7D-A08A-65B417D9C236}"/>
    <cellStyle name="Normal 8 15 2" xfId="26285" xr:uid="{E3B9B9E8-130D-47BB-A8EC-66CE9C0864A1}"/>
    <cellStyle name="Normal 8 16" xfId="6727" xr:uid="{7D74A3C1-2B47-4933-85AA-0BBB200F1686}"/>
    <cellStyle name="Normal 8 16 2" xfId="19162" xr:uid="{8F168BF1-1A33-4E53-AA5F-A8B8C70468B7}"/>
    <cellStyle name="Normal 8 17" xfId="19065" xr:uid="{1686CA86-6AAB-49AF-B458-F49E786C9767}"/>
    <cellStyle name="Normal 8 2" xfId="2719" xr:uid="{00000000-0005-0000-0000-0000F50B0000}"/>
    <cellStyle name="Normal 8 2 10" xfId="6732" xr:uid="{87058678-DA8B-4A76-8768-913949A2E981}"/>
    <cellStyle name="Normal 8 2 10 2" xfId="19167" xr:uid="{AEFC7511-D01E-43D7-BCF3-34DBAE2D5F3F}"/>
    <cellStyle name="Normal 8 2 11" xfId="19066" xr:uid="{8A784D95-C059-462E-8C8D-E2A7C425FF6B}"/>
    <cellStyle name="Normal 8 2 2" xfId="2720" xr:uid="{00000000-0005-0000-0000-0000F60B0000}"/>
    <cellStyle name="Normal 8 2 2 10" xfId="19067" xr:uid="{3F1C0188-DC81-4E9C-9C36-B90685A9654E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2 2" xfId="22705" xr:uid="{F9B25782-BAA1-4247-AB4F-7DF6DE8DB577}"/>
    <cellStyle name="Normal 8 2 2 2 2 3" xfId="14626" xr:uid="{1FFD79F7-F139-4EFD-A5CE-08DD484ED5E9}"/>
    <cellStyle name="Normal 8 2 2 2 2 3 2" xfId="25691" xr:uid="{6BAEB247-6400-4B89-A60E-CD5C9D40FA75}"/>
    <cellStyle name="Normal 8 2 2 2 2 4" xfId="17053" xr:uid="{9678FB0A-5CDE-4C51-85F0-49442731C68C}"/>
    <cellStyle name="Normal 8 2 2 2 2 4 2" xfId="27867" xr:uid="{5D33BB45-320E-46E8-8D2C-086553505CF0}"/>
    <cellStyle name="Normal 8 2 2 2 2 5" xfId="20756" xr:uid="{EFFE19A2-02F4-46B2-AD36-E5F00F656830}"/>
    <cellStyle name="Normal 8 2 2 2 3" xfId="10562" xr:uid="{F8E50993-D38D-4957-90D7-005B2B6926E2}"/>
    <cellStyle name="Normal 8 2 2 2 3 2" xfId="13489" xr:uid="{62A9D0A0-48DE-4057-89CD-1C8652E190CE}"/>
    <cellStyle name="Normal 8 2 2 2 3 2 2" xfId="24556" xr:uid="{1753BBE0-021B-4FE9-B466-0DD54CB61391}"/>
    <cellStyle name="Normal 8 2 2 2 3 3" xfId="22015" xr:uid="{49090A4E-4476-4759-A29E-A7CC8D445DCC}"/>
    <cellStyle name="Normal 8 2 2 2 4" xfId="12509" xr:uid="{A095BC2F-147E-432D-B3E3-9FBEC659A2A2}"/>
    <cellStyle name="Normal 8 2 2 2 4 2" xfId="23624" xr:uid="{BE6EF4F4-8B85-47DD-872E-59147C635A21}"/>
    <cellStyle name="Normal 8 2 2 2 5" xfId="16288" xr:uid="{14B3DFAE-DB16-4D4A-BC2F-F5C5D7151A6E}"/>
    <cellStyle name="Normal 8 2 2 2 5 2" xfId="27178" xr:uid="{B39DFD10-2D12-4765-B51D-B8F8B126015F}"/>
    <cellStyle name="Normal 8 2 2 2 6" xfId="20064" xr:uid="{C0B91DC9-77E6-46A7-B3C1-D15FF9F85875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2 2" xfId="22987" xr:uid="{9D6172E4-E956-49DA-B656-0801ACC645E8}"/>
    <cellStyle name="Normal 8 2 2 3 2 3" xfId="14908" xr:uid="{72CCD263-382B-4D01-B36E-F56F8F153CF6}"/>
    <cellStyle name="Normal 8 2 2 3 2 3 2" xfId="25973" xr:uid="{84BD86FB-ABA9-441D-93A8-C872A1A0C0D1}"/>
    <cellStyle name="Normal 8 2 2 3 2 4" xfId="17335" xr:uid="{34929BA1-51A3-467E-82F4-504E70A8CAD3}"/>
    <cellStyle name="Normal 8 2 2 3 2 4 2" xfId="28149" xr:uid="{C9495D95-D3A3-4DCF-8960-F89D7F685519}"/>
    <cellStyle name="Normal 8 2 2 3 2 5" xfId="21038" xr:uid="{8B483F69-6745-42CA-A845-E16B81055C12}"/>
    <cellStyle name="Normal 8 2 2 3 3" xfId="10563" xr:uid="{A454C3BE-CFFA-43FB-9904-A821C4618F6C}"/>
    <cellStyle name="Normal 8 2 2 3 3 2" xfId="13771" xr:uid="{5ACE332D-841F-46A3-A469-866B35B4B0B7}"/>
    <cellStyle name="Normal 8 2 2 3 3 2 2" xfId="24838" xr:uid="{5B75AA54-9302-4968-B6BC-ED3729D88231}"/>
    <cellStyle name="Normal 8 2 2 3 3 3" xfId="22016" xr:uid="{B92B542C-D5A6-4A70-8A51-0806DC21AEF2}"/>
    <cellStyle name="Normal 8 2 2 3 4" xfId="12791" xr:uid="{318380EB-706F-426C-9F98-06A8093D757D}"/>
    <cellStyle name="Normal 8 2 2 3 4 2" xfId="23906" xr:uid="{89EC04E5-0A50-4A18-9CB3-FDDDDE113748}"/>
    <cellStyle name="Normal 8 2 2 3 5" xfId="16289" xr:uid="{C0071DAE-CB76-465A-A555-10366A0C9024}"/>
    <cellStyle name="Normal 8 2 2 3 5 2" xfId="27179" xr:uid="{814E0911-4990-4568-80D0-451D8F8C78D7}"/>
    <cellStyle name="Normal 8 2 2 3 6" xfId="20065" xr:uid="{F3FCAE83-D904-4DC0-839C-348208B08736}"/>
    <cellStyle name="Normal 8 2 2 4" xfId="7922" xr:uid="{7929D412-B747-4BDC-90EF-FE622326D486}"/>
    <cellStyle name="Normal 8 2 2 4 2" xfId="10561" xr:uid="{5558E37A-005B-4645-9559-D5BFFCDC02B8}"/>
    <cellStyle name="Normal 8 2 2 4 2 2" xfId="22014" xr:uid="{3FF80FED-3A57-46C5-832C-FC36FD9EB9A2}"/>
    <cellStyle name="Normal 8 2 2 4 3" xfId="14330" xr:uid="{57F75F6E-D978-4AAC-9F42-F445468BC271}"/>
    <cellStyle name="Normal 8 2 2 4 3 2" xfId="25395" xr:uid="{B3B2A6B8-D30D-4AB0-B7AD-443342305359}"/>
    <cellStyle name="Normal 8 2 2 4 4" xfId="16287" xr:uid="{D33F1509-7754-48FF-9D2D-81251B48E7E4}"/>
    <cellStyle name="Normal 8 2 2 4 4 2" xfId="27177" xr:uid="{991D7717-6DDB-4EEB-BC99-E629F1B87C74}"/>
    <cellStyle name="Normal 8 2 2 4 5" xfId="20063" xr:uid="{933142A6-9AD0-4C4F-A834-520423E7A7C4}"/>
    <cellStyle name="Normal 8 2 2 5" xfId="8988" xr:uid="{2F1B989A-3B61-4283-9F03-83C800B694A5}"/>
    <cellStyle name="Normal 8 2 2 5 2" xfId="10967" xr:uid="{4048AFB8-022F-4C10-9E1B-8FDF0AD85881}"/>
    <cellStyle name="Normal 8 2 2 5 2 2" xfId="22423" xr:uid="{31B68AF0-D4CC-42F6-A9EA-6F3C6A62170E}"/>
    <cellStyle name="Normal 8 2 2 5 3" xfId="13193" xr:uid="{556CE38C-44A8-4F0B-9ECB-4E71B8D10C49}"/>
    <cellStyle name="Normal 8 2 2 5 3 2" xfId="24260" xr:uid="{B2445159-E00A-45E4-8CA9-30C4785C4CAA}"/>
    <cellStyle name="Normal 8 2 2 5 4" xfId="16771" xr:uid="{04889A99-37BE-43C8-BE79-0D29987DEEDD}"/>
    <cellStyle name="Normal 8 2 2 5 4 2" xfId="27585" xr:uid="{ED97B13B-95CE-4919-A680-658D568587CF}"/>
    <cellStyle name="Normal 8 2 2 5 5" xfId="20474" xr:uid="{AC48D23E-DF69-45FE-842E-7B883E17A1E3}"/>
    <cellStyle name="Normal 8 2 2 6" xfId="9708" xr:uid="{6EE79366-BABC-4409-8EE8-9D1AD7C16D08}"/>
    <cellStyle name="Normal 8 2 2 6 2" xfId="21161" xr:uid="{CBFD74A4-61A3-46A7-86D4-5656837A30FF}"/>
    <cellStyle name="Normal 8 2 2 7" xfId="12227" xr:uid="{2DD43132-9AB0-4680-9DAD-6ADF064AF595}"/>
    <cellStyle name="Normal 8 2 2 7 2" xfId="23342" xr:uid="{24F9490E-8878-49AA-B57D-B59BBEE944C6}"/>
    <cellStyle name="Normal 8 2 2 8" xfId="15371" xr:uid="{F72220FB-F56A-4720-BB92-11894761BAFC}"/>
    <cellStyle name="Normal 8 2 2 8 2" xfId="26319" xr:uid="{A979AAE0-EF8D-4481-8802-4344895D8853}"/>
    <cellStyle name="Normal 8 2 2 9" xfId="6775" xr:uid="{24C6DB23-E9CC-458E-BEBC-00E31DE911E2}"/>
    <cellStyle name="Normal 8 2 2 9 2" xfId="19201" xr:uid="{DB501E1C-A1B3-4287-952C-9251B7432D8E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2 2" xfId="22536" xr:uid="{586D34A5-11BC-4165-B60C-CD692139B73C}"/>
    <cellStyle name="Normal 8 2 3 2 3" xfId="14453" xr:uid="{72533BDE-CD85-41E6-91BA-E318848AA3D8}"/>
    <cellStyle name="Normal 8 2 3 2 3 2" xfId="25518" xr:uid="{74B82923-2B99-4B17-BE5A-30A4F237896F}"/>
    <cellStyle name="Normal 8 2 3 2 4" xfId="16884" xr:uid="{AACC74B9-EBE7-4ABA-A13F-1665B37599B6}"/>
    <cellStyle name="Normal 8 2 3 2 4 2" xfId="27698" xr:uid="{845F1BC2-A8D9-4407-A651-6C6A3C6B634A}"/>
    <cellStyle name="Normal 8 2 3 2 5" xfId="20587" xr:uid="{0F56B660-E917-4C28-A02B-9E873175BB91}"/>
    <cellStyle name="Normal 8 2 3 3" xfId="10564" xr:uid="{3631FC25-CA96-4246-9727-C393284C452D}"/>
    <cellStyle name="Normal 8 2 3 3 2" xfId="13316" xr:uid="{5AFBDED6-C067-45A8-9D05-EF4D55BD743B}"/>
    <cellStyle name="Normal 8 2 3 3 2 2" xfId="24383" xr:uid="{CCE24479-7B23-49C6-B5AB-3BB015A73355}"/>
    <cellStyle name="Normal 8 2 3 3 3" xfId="22017" xr:uid="{69CFB9E1-09A8-46D4-BDEC-F44D4B760766}"/>
    <cellStyle name="Normal 8 2 3 4" xfId="12340" xr:uid="{D793011F-7410-4C9F-87D7-A953F4C6BE78}"/>
    <cellStyle name="Normal 8 2 3 4 2" xfId="23455" xr:uid="{5873F42E-C218-42BF-8365-97DA403C2D0D}"/>
    <cellStyle name="Normal 8 2 3 5" xfId="16290" xr:uid="{CC375A8B-7E14-481F-BDDF-A2C95EA5BCDB}"/>
    <cellStyle name="Normal 8 2 3 5 2" xfId="27180" xr:uid="{A544F78A-0A30-4E53-BE87-2AD0989D4A4B}"/>
    <cellStyle name="Normal 8 2 3 6" xfId="7924" xr:uid="{38C79576-E792-499A-AC27-1700B5168271}"/>
    <cellStyle name="Normal 8 2 3 6 2" xfId="20066" xr:uid="{EAD6B836-F9F4-4448-8B35-F12A061AF7E1}"/>
    <cellStyle name="Normal 8 2 3 7" xfId="19068" xr:uid="{4E81DFEE-4AC3-4A85-9F05-A14379119C54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2 2" xfId="22818" xr:uid="{E24E5042-4BC4-4F0B-97CC-F2AF4AA1CA3E}"/>
    <cellStyle name="Normal 8 2 4 2 3" xfId="14739" xr:uid="{C5A0104D-F4AB-4074-BB8D-F821060D35D4}"/>
    <cellStyle name="Normal 8 2 4 2 3 2" xfId="25804" xr:uid="{EEEA84B8-EA21-4896-9802-6BEB897291C9}"/>
    <cellStyle name="Normal 8 2 4 2 4" xfId="17166" xr:uid="{A48F871E-A1EC-40B8-B81F-A6F7B7D5E009}"/>
    <cellStyle name="Normal 8 2 4 2 4 2" xfId="27980" xr:uid="{7D1DC6B0-A729-4F7C-993E-E9FDE13EFF8D}"/>
    <cellStyle name="Normal 8 2 4 2 5" xfId="20869" xr:uid="{E6DBB0E9-934E-4F38-8307-21BB7C8DADF2}"/>
    <cellStyle name="Normal 8 2 4 3" xfId="10565" xr:uid="{87E7D5B7-125E-43BB-BF2F-5AF84F1C7B9F}"/>
    <cellStyle name="Normal 8 2 4 3 2" xfId="13602" xr:uid="{32A50CB7-AC73-4287-9B80-77A3A7B261FA}"/>
    <cellStyle name="Normal 8 2 4 3 2 2" xfId="24669" xr:uid="{F448068C-813C-414C-A0BF-27E570A821BB}"/>
    <cellStyle name="Normal 8 2 4 3 3" xfId="22018" xr:uid="{206D9B23-F370-45D4-A10B-700B54A7CEEB}"/>
    <cellStyle name="Normal 8 2 4 4" xfId="12622" xr:uid="{70D51A36-5AE9-4F51-B508-BC7B6D5246FA}"/>
    <cellStyle name="Normal 8 2 4 4 2" xfId="23737" xr:uid="{8F2C9132-4036-4448-B9B8-337E01432627}"/>
    <cellStyle name="Normal 8 2 4 5" xfId="16291" xr:uid="{2AE8313C-D917-4CE0-8473-0899B27DB042}"/>
    <cellStyle name="Normal 8 2 4 5 2" xfId="27181" xr:uid="{42FBAF0A-CE44-4C8D-9864-3D7D57A484C8}"/>
    <cellStyle name="Normal 8 2 4 6" xfId="20067" xr:uid="{2156CBE5-266F-429A-9115-3CFB8EE45BE8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2 2 2" xfId="26233" xr:uid="{528686B5-D916-4953-B2E1-5EF5BE1DD06D}"/>
    <cellStyle name="Normal 8 2 5 2 3" xfId="22013" xr:uid="{849693BC-9109-499C-A8ED-9DC6A982F333}"/>
    <cellStyle name="Normal 8 2 5 3" xfId="14033" xr:uid="{136B1EF0-6173-4320-8467-25E9C0F7702C}"/>
    <cellStyle name="Normal 8 2 5 3 2" xfId="25098" xr:uid="{7234E88D-14A6-478B-B5B7-4A436231CC33}"/>
    <cellStyle name="Normal 8 2 5 4" xfId="16286" xr:uid="{425BF4E4-ACDF-4844-B216-806DBA6895ED}"/>
    <cellStyle name="Normal 8 2 5 4 2" xfId="27176" xr:uid="{801FCB81-E7E1-490A-9712-56D917BED225}"/>
    <cellStyle name="Normal 8 2 5 5" xfId="20062" xr:uid="{B75EC8BA-E8A9-4E61-BB09-6395E650EE19}"/>
    <cellStyle name="Normal 8 2 6" xfId="8818" xr:uid="{1A803DBD-1219-4F9A-996F-04D7355190DF}"/>
    <cellStyle name="Normal 8 2 6 2" xfId="10798" xr:uid="{F694AAC5-1E1D-4676-A4AC-3CFEE9532E96}"/>
    <cellStyle name="Normal 8 2 6 2 2" xfId="22254" xr:uid="{B764957D-2CFB-4DFB-80FC-AC2D621E7D3D}"/>
    <cellStyle name="Normal 8 2 6 3" xfId="14157" xr:uid="{AF2C9964-1CF6-45A9-AA16-D349E2316712}"/>
    <cellStyle name="Normal 8 2 6 3 2" xfId="25222" xr:uid="{4F841670-1206-4C61-8AC7-0E1EFB681AC1}"/>
    <cellStyle name="Normal 8 2 6 4" xfId="16602" xr:uid="{9D6C4E10-BEA5-4982-A29D-0BF9ABAB31F7}"/>
    <cellStyle name="Normal 8 2 6 4 2" xfId="27416" xr:uid="{A80CB0DB-DBB1-4DF4-BD0B-654DD98BF1BF}"/>
    <cellStyle name="Normal 8 2 6 5" xfId="20305" xr:uid="{2ECEDF62-8035-4BBF-97FF-3860AAF1A0A8}"/>
    <cellStyle name="Normal 8 2 7" xfId="9682" xr:uid="{DB16B019-7A17-4A5C-850E-245B86AA3C54}"/>
    <cellStyle name="Normal 8 2 7 2" xfId="13019" xr:uid="{CDF2C919-3799-4FFA-B702-2928353AEAD5}"/>
    <cellStyle name="Normal 8 2 7 2 2" xfId="24087" xr:uid="{BF47C877-8C0E-425A-9B67-C911B801FCC0}"/>
    <cellStyle name="Normal 8 2 7 3" xfId="21133" xr:uid="{DCA45F7A-7468-4046-B982-EEA9ACAE1147}"/>
    <cellStyle name="Normal 8 2 8" xfId="11998" xr:uid="{084CB251-9F19-4FCD-BEAF-CD3780CDBF82}"/>
    <cellStyle name="Normal 8 2 8 2" xfId="23169" xr:uid="{8A03F6AF-0410-4610-A07B-69F79D921697}"/>
    <cellStyle name="Normal 8 2 9" xfId="15329" xr:uid="{EB379019-5699-4633-A213-469D2A0A38B9}"/>
    <cellStyle name="Normal 8 2 9 2" xfId="26290" xr:uid="{AA931AE5-71C8-4C14-B255-D252CA245CB9}"/>
    <cellStyle name="Normal 8 3" xfId="2722" xr:uid="{00000000-0005-0000-0000-0000F80B0000}"/>
    <cellStyle name="Normal 8 3 10" xfId="19069" xr:uid="{423CE84E-FC0F-431B-ACF1-7EE1FE291719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2 2" xfId="22020" xr:uid="{61C571DC-7A7F-46F5-BC96-46A16C8795CD}"/>
    <cellStyle name="Normal 8 3 2 2 3" xfId="14570" xr:uid="{6327AF00-52A0-4568-856C-6FEEB3B14049}"/>
    <cellStyle name="Normal 8 3 2 2 3 2" xfId="25635" xr:uid="{CA77497B-337E-456E-90F2-10D33351C1EA}"/>
    <cellStyle name="Normal 8 3 2 2 4" xfId="16293" xr:uid="{3FB5D14B-BB2D-4BBB-85BE-8B602BC3A3D3}"/>
    <cellStyle name="Normal 8 3 2 2 4 2" xfId="27183" xr:uid="{372B8E45-4628-4AA3-BB18-FEEAAB250985}"/>
    <cellStyle name="Normal 8 3 2 2 5" xfId="20069" xr:uid="{FE3B8520-CD3C-43F0-AD15-7D802A25583C}"/>
    <cellStyle name="Normal 8 3 2 3" xfId="9214" xr:uid="{AA8C6707-BCEA-42AA-A7B0-C6063A334BC7}"/>
    <cellStyle name="Normal 8 3 2 3 2" xfId="11193" xr:uid="{68BAFC7B-0A63-4D21-90EC-AC612FC11F42}"/>
    <cellStyle name="Normal 8 3 2 3 2 2" xfId="22649" xr:uid="{218618D3-F4A9-47C0-8918-3A5ED28D50B7}"/>
    <cellStyle name="Normal 8 3 2 3 3" xfId="13433" xr:uid="{10607ED3-BD16-4A8B-9844-4B91F5E0F59B}"/>
    <cellStyle name="Normal 8 3 2 3 3 2" xfId="24500" xr:uid="{989A0560-9501-42A0-A47A-578FE6ADD43D}"/>
    <cellStyle name="Normal 8 3 2 3 4" xfId="16997" xr:uid="{CEDAE10A-5158-46DF-BDF4-8F60B6FC042C}"/>
    <cellStyle name="Normal 8 3 2 3 4 2" xfId="27811" xr:uid="{8421A249-C0DA-447F-AE32-54F5F51E38A6}"/>
    <cellStyle name="Normal 8 3 2 3 5" xfId="20700" xr:uid="{ECA33B67-44EB-40A0-A9C3-BD38C01D1155}"/>
    <cellStyle name="Normal 8 3 2 4" xfId="9711" xr:uid="{53C2080A-211D-48E2-811E-5DDC0D0EE440}"/>
    <cellStyle name="Normal 8 3 2 4 2" xfId="21164" xr:uid="{B347CA49-5B9B-4D09-9438-22D2065C3912}"/>
    <cellStyle name="Normal 8 3 2 5" xfId="12453" xr:uid="{670AA185-265C-4C7D-A200-F0924BC381AB}"/>
    <cellStyle name="Normal 8 3 2 5 2" xfId="23568" xr:uid="{E0E63505-DF4D-4BC0-90AF-33F62137B990}"/>
    <cellStyle name="Normal 8 3 2 6" xfId="15374" xr:uid="{DD7C9DBE-F41D-48B1-93A5-62A3C15396F1}"/>
    <cellStyle name="Normal 8 3 2 6 2" xfId="26322" xr:uid="{D3DAD47A-4750-4320-9C02-CAAD4F5A164F}"/>
    <cellStyle name="Normal 8 3 2 7" xfId="19204" xr:uid="{60102BCA-0435-41E8-AA72-7BFDBFDFAD9A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2 2" xfId="22931" xr:uid="{3B478051-4A8D-4174-B91E-63BD0F9F253B}"/>
    <cellStyle name="Normal 8 3 3 2 3" xfId="14852" xr:uid="{A7675D01-664B-4014-B7F9-B06D781AD89E}"/>
    <cellStyle name="Normal 8 3 3 2 3 2" xfId="25917" xr:uid="{F4571638-CD44-4E43-9A8E-C61D0B6F4BA6}"/>
    <cellStyle name="Normal 8 3 3 2 4" xfId="17279" xr:uid="{81677977-D972-4CC9-AB9A-3843FEB08E75}"/>
    <cellStyle name="Normal 8 3 3 2 4 2" xfId="28093" xr:uid="{DCC4F3DF-2A44-4FA1-AE9B-013519D12382}"/>
    <cellStyle name="Normal 8 3 3 2 5" xfId="20982" xr:uid="{28B71781-3B7B-41BA-9B53-8B293085E5E0}"/>
    <cellStyle name="Normal 8 3 3 3" xfId="10568" xr:uid="{688B6A64-C99D-498F-8CB5-07542FCD9679}"/>
    <cellStyle name="Normal 8 3 3 3 2" xfId="13715" xr:uid="{8E9A0661-E196-4A4E-A735-CA9C86585862}"/>
    <cellStyle name="Normal 8 3 3 3 2 2" xfId="24782" xr:uid="{446DF2AC-BB6D-4EFD-AA26-4E1112E9D213}"/>
    <cellStyle name="Normal 8 3 3 3 3" xfId="22021" xr:uid="{C0EAD39E-24E6-4802-A9A6-58DBF1F8885B}"/>
    <cellStyle name="Normal 8 3 3 4" xfId="12735" xr:uid="{34451CF6-3DDD-49AC-8E2E-3C79ECD677ED}"/>
    <cellStyle name="Normal 8 3 3 4 2" xfId="23850" xr:uid="{7E4356D5-02EE-42B8-A042-0524F9697C6B}"/>
    <cellStyle name="Normal 8 3 3 5" xfId="16294" xr:uid="{63CC9AE5-4628-414C-B2E0-FABB127D2081}"/>
    <cellStyle name="Normal 8 3 3 5 2" xfId="27184" xr:uid="{508E1CE0-3911-4807-A663-263FBEDD5DF6}"/>
    <cellStyle name="Normal 8 3 3 6" xfId="20070" xr:uid="{D053805E-B167-44E1-88D9-635AA935A0C3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2 2 2" xfId="26177" xr:uid="{0070D1F9-957D-45C6-A6A0-2769071D9525}"/>
    <cellStyle name="Normal 8 3 4 2 3" xfId="22019" xr:uid="{D1425707-1221-4A4B-B92A-F115F2E36208}"/>
    <cellStyle name="Normal 8 3 4 3" xfId="13977" xr:uid="{F2D2D802-E625-433E-8ED6-AEADA4DF231F}"/>
    <cellStyle name="Normal 8 3 4 3 2" xfId="25042" xr:uid="{9528A674-FF6C-4F38-91AF-5726BD0D556B}"/>
    <cellStyle name="Normal 8 3 4 4" xfId="16292" xr:uid="{BFC2B5DD-CDAA-4BC8-853B-A259894D9B61}"/>
    <cellStyle name="Normal 8 3 4 4 2" xfId="27182" xr:uid="{C11E78C9-4F81-46CD-96CB-E891AD784A29}"/>
    <cellStyle name="Normal 8 3 4 5" xfId="20068" xr:uid="{F6390A6E-8D11-43DB-A4C2-120B56F53BAF}"/>
    <cellStyle name="Normal 8 3 5" xfId="8932" xr:uid="{28CF717D-5CC7-4C6C-89B9-16E53ED76DCB}"/>
    <cellStyle name="Normal 8 3 5 2" xfId="10911" xr:uid="{E8A7E03A-A983-48D7-A601-31AC5791769F}"/>
    <cellStyle name="Normal 8 3 5 2 2" xfId="22367" xr:uid="{CE974EFB-DB11-47DA-BEB0-0CF0BE397ED6}"/>
    <cellStyle name="Normal 8 3 5 3" xfId="14274" xr:uid="{A00EF9CA-1A56-4DBE-A36C-FD458E4C6E6C}"/>
    <cellStyle name="Normal 8 3 5 3 2" xfId="25339" xr:uid="{96CCBD7C-5419-48D5-88AD-B54FDB915457}"/>
    <cellStyle name="Normal 8 3 5 4" xfId="16715" xr:uid="{14E17EF7-9483-4DA7-8351-8B2E5DC65C80}"/>
    <cellStyle name="Normal 8 3 5 4 2" xfId="27529" xr:uid="{774EECAD-2E3B-4085-80EB-C02445C0645D}"/>
    <cellStyle name="Normal 8 3 5 5" xfId="20418" xr:uid="{9288C028-5829-4715-A088-C97C25CD6255}"/>
    <cellStyle name="Normal 8 3 6" xfId="9683" xr:uid="{6BE44887-2927-4240-9743-77D4521A67ED}"/>
    <cellStyle name="Normal 8 3 6 2" xfId="13137" xr:uid="{96602414-46B4-4C32-9F7C-A7D2B812ABFA}"/>
    <cellStyle name="Normal 8 3 6 2 2" xfId="24204" xr:uid="{F132C2C4-2723-45B0-BDC5-413BA11C1132}"/>
    <cellStyle name="Normal 8 3 6 3" xfId="21134" xr:uid="{7D9364CE-6E64-47CD-A802-C689C6EB28A0}"/>
    <cellStyle name="Normal 8 3 7" xfId="12171" xr:uid="{1712636B-3C76-413A-8719-B1D7C561FEEA}"/>
    <cellStyle name="Normal 8 3 7 2" xfId="23286" xr:uid="{7C7EB438-73A4-4123-A571-7A970AE1999F}"/>
    <cellStyle name="Normal 8 3 8" xfId="15330" xr:uid="{8DC40110-CC02-4B67-8A23-D966D48148F5}"/>
    <cellStyle name="Normal 8 3 8 2" xfId="26291" xr:uid="{F859257F-E224-4AE8-8661-C2FF60D7F182}"/>
    <cellStyle name="Normal 8 3 9" xfId="6735" xr:uid="{8B08F1BF-D916-4BED-82C2-9E8C360634E2}"/>
    <cellStyle name="Normal 8 3 9 2" xfId="19170" xr:uid="{3BD020AE-E491-4FA1-9D53-3B88B2ADB942}"/>
    <cellStyle name="Normal 8 4" xfId="2723" xr:uid="{00000000-0005-0000-0000-0000F90B0000}"/>
    <cellStyle name="Normal 8 4 10" xfId="19070" xr:uid="{CE8C63FF-8B50-4557-BCA9-7D6C4EACA399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2 2" xfId="22023" xr:uid="{7141E709-6BAB-4098-902C-6068FF3DEDF5}"/>
    <cellStyle name="Normal 8 4 2 2 3" xfId="14509" xr:uid="{4778C716-BE35-4E94-9015-E578CF5C3271}"/>
    <cellStyle name="Normal 8 4 2 2 3 2" xfId="25574" xr:uid="{40B0988F-2FB3-48DA-9CB8-37725696AE64}"/>
    <cellStyle name="Normal 8 4 2 2 4" xfId="16296" xr:uid="{945D6731-5C97-430B-8BE8-287FBF1FACEA}"/>
    <cellStyle name="Normal 8 4 2 2 4 2" xfId="27186" xr:uid="{5FB2FE07-6710-484B-9AAC-07B281A3B197}"/>
    <cellStyle name="Normal 8 4 2 2 5" xfId="20072" xr:uid="{6C2C621B-B43D-4C7C-8BC0-BF3AADEF8E1D}"/>
    <cellStyle name="Normal 8 4 2 3" xfId="9157" xr:uid="{12832C50-103F-4A75-941F-E9A2761C02F7}"/>
    <cellStyle name="Normal 8 4 2 3 2" xfId="11136" xr:uid="{F4F4964C-E8D0-4A91-B66E-EF4C10278FF6}"/>
    <cellStyle name="Normal 8 4 2 3 2 2" xfId="22592" xr:uid="{083A5EFC-DA9C-47A4-AAC6-7125D0E73922}"/>
    <cellStyle name="Normal 8 4 2 3 3" xfId="13372" xr:uid="{37AB9B7E-F846-48A0-859E-96283F64B92C}"/>
    <cellStyle name="Normal 8 4 2 3 3 2" xfId="24439" xr:uid="{109140A7-1698-496F-A7CE-E14A8BBD28AA}"/>
    <cellStyle name="Normal 8 4 2 3 4" xfId="16940" xr:uid="{5A08101B-AA19-4289-B575-2619DEC25575}"/>
    <cellStyle name="Normal 8 4 2 3 4 2" xfId="27754" xr:uid="{CEC97B9E-E8B8-4F10-83DA-C5F2824AF472}"/>
    <cellStyle name="Normal 8 4 2 3 5" xfId="20643" xr:uid="{0C2D06D1-3D9E-4D3C-B94D-FB9FDC45D084}"/>
    <cellStyle name="Normal 8 4 2 4" xfId="9712" xr:uid="{072C09F7-7988-4C2B-9D6E-1F044C72AD0D}"/>
    <cellStyle name="Normal 8 4 2 4 2" xfId="21165" xr:uid="{9B79230F-C70B-478B-A14E-FF4D5256B185}"/>
    <cellStyle name="Normal 8 4 2 5" xfId="12396" xr:uid="{C86AD33A-4286-4FB6-ABD4-853A19C97A5E}"/>
    <cellStyle name="Normal 8 4 2 5 2" xfId="23511" xr:uid="{8B421C80-AB58-4A1C-887B-96477BACDCF2}"/>
    <cellStyle name="Normal 8 4 2 6" xfId="15375" xr:uid="{6D9BE5C0-FD74-424F-BFB6-3CCA5C5D1AE8}"/>
    <cellStyle name="Normal 8 4 2 6 2" xfId="26323" xr:uid="{EFB9624B-EF49-4E4C-B46A-D85826C8B30B}"/>
    <cellStyle name="Normal 8 4 2 7" xfId="19205" xr:uid="{5F91F3A9-F48F-40CE-97A8-BCC2B31DC521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2 2" xfId="22874" xr:uid="{779EF13E-E655-461F-AD72-E4ABF8C238B3}"/>
    <cellStyle name="Normal 8 4 3 2 3" xfId="14795" xr:uid="{888903F3-E4B8-460E-B0F5-1B72C0CB0840}"/>
    <cellStyle name="Normal 8 4 3 2 3 2" xfId="25860" xr:uid="{097E1ED7-8606-4D01-8AFE-0708215A8A20}"/>
    <cellStyle name="Normal 8 4 3 2 4" xfId="17222" xr:uid="{82407C09-55AB-45B8-ACF7-878EC80F58E7}"/>
    <cellStyle name="Normal 8 4 3 2 4 2" xfId="28036" xr:uid="{E6E36593-D526-474D-AFF6-F40604DAAF00}"/>
    <cellStyle name="Normal 8 4 3 2 5" xfId="20925" xr:uid="{AE021396-116F-4716-A7EF-BF0C0D4CD8CE}"/>
    <cellStyle name="Normal 8 4 3 3" xfId="10571" xr:uid="{84180F23-F08F-4408-A387-5A7F4F504048}"/>
    <cellStyle name="Normal 8 4 3 3 2" xfId="13658" xr:uid="{005D67EE-AB6A-40B1-B30C-0406BE49E652}"/>
    <cellStyle name="Normal 8 4 3 3 2 2" xfId="24725" xr:uid="{896A17DE-ECF7-49F8-B550-CEB8BFDE82B6}"/>
    <cellStyle name="Normal 8 4 3 3 3" xfId="22024" xr:uid="{69CFCCC3-429C-416C-B917-563C96CE72D7}"/>
    <cellStyle name="Normal 8 4 3 4" xfId="12678" xr:uid="{86B52B41-2818-454C-9A9B-CF06DDC50184}"/>
    <cellStyle name="Normal 8 4 3 4 2" xfId="23793" xr:uid="{1F222FE2-EE6A-47D3-98FA-A7C90C2C8300}"/>
    <cellStyle name="Normal 8 4 3 5" xfId="16297" xr:uid="{BD359C91-FE0D-4982-9968-517AD68F3BFD}"/>
    <cellStyle name="Normal 8 4 3 5 2" xfId="27187" xr:uid="{C2559904-AB17-4111-987F-A9F523266FC0}"/>
    <cellStyle name="Normal 8 4 3 6" xfId="20073" xr:uid="{1F1F8A25-5735-48F0-B01E-C2D619EBE2BB}"/>
    <cellStyle name="Normal 8 4 4" xfId="7928" xr:uid="{48AAAF3D-2C08-4597-A4A6-3CB7DE3F9DFF}"/>
    <cellStyle name="Normal 8 4 4 2" xfId="10569" xr:uid="{2967AC4B-715E-4F26-B91D-2A121FB2A38A}"/>
    <cellStyle name="Normal 8 4 4 2 2" xfId="22022" xr:uid="{5EB27550-D6B1-44ED-BC74-0F173E6664A8}"/>
    <cellStyle name="Normal 8 4 4 3" xfId="14213" xr:uid="{92AA6B31-237D-48D0-ABA2-4450A23A53B1}"/>
    <cellStyle name="Normal 8 4 4 3 2" xfId="25278" xr:uid="{266E9876-E11E-4ADE-983F-C7ED596A503C}"/>
    <cellStyle name="Normal 8 4 4 4" xfId="16295" xr:uid="{6EAB5647-B2A4-4B0A-B205-CD51E12FE95D}"/>
    <cellStyle name="Normal 8 4 4 4 2" xfId="27185" xr:uid="{458F9D8B-5E6A-4630-B3A8-E07A851A7866}"/>
    <cellStyle name="Normal 8 4 4 5" xfId="20071" xr:uid="{75459C55-82CA-43F3-8E98-6A773E927685}"/>
    <cellStyle name="Normal 8 4 5" xfId="8874" xr:uid="{07A8B55C-DD01-41AB-AB8D-37C8A233A732}"/>
    <cellStyle name="Normal 8 4 5 2" xfId="10854" xr:uid="{42313AB6-B443-4BA4-BB76-0981D6C507B2}"/>
    <cellStyle name="Normal 8 4 5 2 2" xfId="22310" xr:uid="{85A265E9-4657-4AD6-B14E-9207F6F6538B}"/>
    <cellStyle name="Normal 8 4 5 3" xfId="13075" xr:uid="{DB372607-56B7-4946-815B-18A411B4A215}"/>
    <cellStyle name="Normal 8 4 5 3 2" xfId="24143" xr:uid="{EEE6D151-A811-4A3F-8EBF-9DAA727A3992}"/>
    <cellStyle name="Normal 8 4 5 4" xfId="16658" xr:uid="{971D74A0-E676-482F-BAE7-B3B38CA186FE}"/>
    <cellStyle name="Normal 8 4 5 4 2" xfId="27472" xr:uid="{F187C5F9-3B46-4E39-B124-0F371363E4F4}"/>
    <cellStyle name="Normal 8 4 5 5" xfId="20361" xr:uid="{5F3AE13F-B11F-4DC3-96EC-9C00379C714E}"/>
    <cellStyle name="Normal 8 4 6" xfId="9684" xr:uid="{CC274D7B-7BB3-4064-9C1E-A7B540695879}"/>
    <cellStyle name="Normal 8 4 6 2" xfId="21135" xr:uid="{C892C68A-CF39-4D60-AB55-6DB47250AF06}"/>
    <cellStyle name="Normal 8 4 7" xfId="12054" xr:uid="{3C049B84-07A4-4DC5-BD4F-97D047699BB2}"/>
    <cellStyle name="Normal 8 4 7 2" xfId="23225" xr:uid="{91A0C86B-A9AA-4C5F-B899-0C2C1E5FFDD0}"/>
    <cellStyle name="Normal 8 4 8" xfId="15331" xr:uid="{B0457E9D-6D6C-4013-B5A1-8642CE7E4B1F}"/>
    <cellStyle name="Normal 8 4 8 2" xfId="26292" xr:uid="{F8351297-13AB-485E-BB8C-0AC38E373384}"/>
    <cellStyle name="Normal 8 4 9" xfId="6736" xr:uid="{97EC8D84-3794-4F82-BA2B-50FFC90515A2}"/>
    <cellStyle name="Normal 8 4 9 2" xfId="19171" xr:uid="{BB8E5DA6-F522-44B1-8EC4-68D552462646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2 2" xfId="21167" xr:uid="{315978A0-E943-4065-9F0A-283BA2D9151E}"/>
    <cellStyle name="Normal 8 5 2 2 3" xfId="15377" xr:uid="{D57C2A45-01E1-41F2-9CD5-1D58270DDD0F}"/>
    <cellStyle name="Normal 8 5 2 2 3 2" xfId="26325" xr:uid="{6FD5A3E4-7947-4F24-8370-8CED990A9E01}"/>
    <cellStyle name="Normal 8 5 2 2 4" xfId="19207" xr:uid="{E77AA9AB-E100-4CBA-8D50-621ABF8F953F}"/>
    <cellStyle name="Normal 8 5 2 3" xfId="9662" xr:uid="{91360BA8-494B-4143-A2E6-F6C0EDE45E85}"/>
    <cellStyle name="Normal 8 5 2 3 2" xfId="21111" xr:uid="{A171EAFA-63F3-47B6-8241-1A62F9F90CC8}"/>
    <cellStyle name="Normal 8 5 2 4" xfId="9686" xr:uid="{72F8E989-730F-4CFC-8FD5-D0F1ED28E6FE}"/>
    <cellStyle name="Normal 8 5 2 4 2" xfId="21137" xr:uid="{C82C9E72-2C28-4AA6-91D6-F629FB4A1849}"/>
    <cellStyle name="Normal 8 5 2 5" xfId="14397" xr:uid="{328590FF-6C78-434E-A36B-75037101311C}"/>
    <cellStyle name="Normal 8 5 2 5 2" xfId="25462" xr:uid="{442FCCA5-5808-4F50-A571-03C48E87B92E}"/>
    <cellStyle name="Normal 8 5 2 6" xfId="15333" xr:uid="{21ECAA44-1705-4236-97B7-A65F5DE2F951}"/>
    <cellStyle name="Normal 8 5 2 6 2" xfId="26294" xr:uid="{F14DAE09-85BA-41BB-A89E-6057CD889621}"/>
    <cellStyle name="Normal 8 5 2 7" xfId="19173" xr:uid="{8A627D40-7BE9-4412-9690-ED74E3FDB095}"/>
    <cellStyle name="Normal 8 5 3" xfId="6778" xr:uid="{5034506C-E459-48CA-B617-17B4048738B8}"/>
    <cellStyle name="Normal 8 5 3 2" xfId="9713" xr:uid="{2C792930-812F-4379-8A99-C03E7FB95F1F}"/>
    <cellStyle name="Normal 8 5 3 2 2" xfId="21166" xr:uid="{E66AEDAC-12F4-427D-9728-A4CDC12DB4D6}"/>
    <cellStyle name="Normal 8 5 3 3" xfId="13260" xr:uid="{A51A25DD-F0B3-4665-97E7-B9681924FFE2}"/>
    <cellStyle name="Normal 8 5 3 3 2" xfId="24327" xr:uid="{7534B2BC-5E60-414B-942F-DE99C2E6C51A}"/>
    <cellStyle name="Normal 8 5 3 4" xfId="15376" xr:uid="{34108D50-D680-4D18-BE7B-24CDBA3E9381}"/>
    <cellStyle name="Normal 8 5 3 4 2" xfId="26324" xr:uid="{49E3BF38-7EAE-45BA-8962-F8D8624C876D}"/>
    <cellStyle name="Normal 8 5 3 5" xfId="19206" xr:uid="{DDF9C73F-2631-43B0-980A-355D1302FCD1}"/>
    <cellStyle name="Normal 8 5 4" xfId="7931" xr:uid="{43C3F461-28B2-4F15-A685-3E274CAC891E}"/>
    <cellStyle name="Normal 8 5 4 2" xfId="10572" xr:uid="{5AFDE103-1A59-4118-9290-9FDC8FE0C39F}"/>
    <cellStyle name="Normal 8 5 4 2 2" xfId="22025" xr:uid="{1ABA163C-63F7-4160-8701-58E4B87940ED}"/>
    <cellStyle name="Normal 8 5 4 3" xfId="16298" xr:uid="{98AFC4DD-C84D-416A-9ED2-78A659ED70B5}"/>
    <cellStyle name="Normal 8 5 4 3 2" xfId="27188" xr:uid="{F140BBE2-23CF-4DEF-9A0C-33B9B5310E57}"/>
    <cellStyle name="Normal 8 5 4 4" xfId="20074" xr:uid="{5090EC00-4013-45EB-A642-9E5A2AC4F7FA}"/>
    <cellStyle name="Normal 8 5 5" xfId="9046" xr:uid="{7A2B36BE-7255-404B-B11E-94B9DDB26FD9}"/>
    <cellStyle name="Normal 8 5 5 2" xfId="11024" xr:uid="{AA4DEE96-D981-4888-B515-0B3D01AD943F}"/>
    <cellStyle name="Normal 8 5 5 2 2" xfId="22480" xr:uid="{B7D9F43A-9B70-473C-A043-F60F1DB4A49F}"/>
    <cellStyle name="Normal 8 5 5 3" xfId="16828" xr:uid="{384B25B6-F005-428F-B31E-2EF325722D83}"/>
    <cellStyle name="Normal 8 5 5 3 2" xfId="27642" xr:uid="{8BB27639-FE7F-4209-BB49-FC408642437D}"/>
    <cellStyle name="Normal 8 5 5 4" xfId="20531" xr:uid="{4F30A17C-2756-408C-BB92-625C5235AA2F}"/>
    <cellStyle name="Normal 8 5 6" xfId="9685" xr:uid="{F17EF1CF-4F35-462C-B56C-AE68AF9C601D}"/>
    <cellStyle name="Normal 8 5 6 2" xfId="21136" xr:uid="{AF683FD5-DFD0-49A9-B8CB-BDFB950A288C}"/>
    <cellStyle name="Normal 8 5 7" xfId="12284" xr:uid="{7FFA4855-3375-4035-85A2-19DACEF0A60E}"/>
    <cellStyle name="Normal 8 5 7 2" xfId="23399" xr:uid="{05CCAE6A-5DC4-470D-A423-D9AB59B78727}"/>
    <cellStyle name="Normal 8 5 8" xfId="15332" xr:uid="{C9196EB8-404C-4FED-9B73-3E2E0DD24627}"/>
    <cellStyle name="Normal 8 5 8 2" xfId="26293" xr:uid="{729DBCD5-6C02-4F16-B521-9E35DAB8B503}"/>
    <cellStyle name="Normal 8 5 9" xfId="19172" xr:uid="{739AE49C-5F9F-4ABD-A671-752CDED7E33C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2 2" xfId="22026" xr:uid="{36C4143A-626E-4731-90C9-BF47133949E4}"/>
    <cellStyle name="Normal 8 6 2 3" xfId="14683" xr:uid="{31CA57EC-79D6-487E-B134-895210842E89}"/>
    <cellStyle name="Normal 8 6 2 3 2" xfId="25748" xr:uid="{5D1EA3A8-32A0-409A-B585-2A9C2DD2BFDA}"/>
    <cellStyle name="Normal 8 6 2 4" xfId="16299" xr:uid="{3522C10B-B95C-4174-884D-49089B5FD280}"/>
    <cellStyle name="Normal 8 6 2 4 2" xfId="27189" xr:uid="{C3C2508E-C565-45AF-9D8B-E1424DEA7166}"/>
    <cellStyle name="Normal 8 6 2 5" xfId="20075" xr:uid="{AA9DC7AB-2CB5-475F-88C5-050C203689DC}"/>
    <cellStyle name="Normal 8 6 3" xfId="9327" xr:uid="{C4A5228D-EF73-440A-9D1E-F1E0294C185A}"/>
    <cellStyle name="Normal 8 6 3 2" xfId="11306" xr:uid="{FAE5E68C-65CE-403F-9A7B-0E2645F6FA17}"/>
    <cellStyle name="Normal 8 6 3 2 2" xfId="22762" xr:uid="{795C5EA4-CE54-4371-B5C0-BF4F8A9D058E}"/>
    <cellStyle name="Normal 8 6 3 3" xfId="13546" xr:uid="{4FCB3FE0-4A54-4887-A47F-53BE228211A8}"/>
    <cellStyle name="Normal 8 6 3 3 2" xfId="24613" xr:uid="{E159E7A1-A238-47EC-8023-1D665D7C285C}"/>
    <cellStyle name="Normal 8 6 3 4" xfId="17110" xr:uid="{36D96921-F5CC-44A6-AEAF-77ADB6F736EF}"/>
    <cellStyle name="Normal 8 6 3 4 2" xfId="27924" xr:uid="{F3C495F9-678F-401D-A716-DBC480AAED15}"/>
    <cellStyle name="Normal 8 6 3 5" xfId="20813" xr:uid="{DAD97F7B-3E76-45BC-AF4A-753CD078FC90}"/>
    <cellStyle name="Normal 8 6 4" xfId="9704" xr:uid="{80F69F4F-6778-4CE8-8F9F-D7870DE2E7E5}"/>
    <cellStyle name="Normal 8 6 4 2" xfId="21156" xr:uid="{15215C10-A807-4732-B692-E8796772C1FF}"/>
    <cellStyle name="Normal 8 6 5" xfId="12566" xr:uid="{0B478789-C159-4CC4-98CE-56A68421CEDC}"/>
    <cellStyle name="Normal 8 6 5 2" xfId="23681" xr:uid="{403C5E78-3689-4BC2-B786-8524355A2C97}"/>
    <cellStyle name="Normal 8 6 6" xfId="15367" xr:uid="{75C3C674-B495-4851-9F99-A4CB689A2499}"/>
    <cellStyle name="Normal 8 6 6 2" xfId="26314" xr:uid="{07AF27F8-4FEB-4818-AA39-F5D87D6A7949}"/>
    <cellStyle name="Normal 8 6 7" xfId="19196" xr:uid="{870B77F7-1A63-4BBD-AA03-A075BF03E984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2 2" xfId="23044" xr:uid="{5982E69B-FCB8-413D-AFCD-7677238058B3}"/>
    <cellStyle name="Normal 8 7 2 3" xfId="14965" xr:uid="{4278E58E-FABD-485D-88CB-37F86E60A317}"/>
    <cellStyle name="Normal 8 7 2 3 2" xfId="26030" xr:uid="{29E976ED-5824-497C-8169-F16C77593DA5}"/>
    <cellStyle name="Normal 8 7 2 4" xfId="17392" xr:uid="{789B51E8-E6EC-4D67-8691-69C3C7AA5A53}"/>
    <cellStyle name="Normal 8 7 2 4 2" xfId="28206" xr:uid="{052D5BB8-3ED5-4504-A71D-2697BB3B0613}"/>
    <cellStyle name="Normal 8 7 2 5" xfId="21095" xr:uid="{0BDFB42B-1566-48FE-91F2-F681470631B0}"/>
    <cellStyle name="Normal 8 7 3" xfId="10574" xr:uid="{1C5FCE53-4F91-4D06-9ECB-866BF854065E}"/>
    <cellStyle name="Normal 8 7 3 2" xfId="13828" xr:uid="{B2113B95-B9D0-4554-874C-ABEC9B7022F0}"/>
    <cellStyle name="Normal 8 7 3 2 2" xfId="24895" xr:uid="{2D9E0463-3F1D-443C-A3B8-10344963967A}"/>
    <cellStyle name="Normal 8 7 3 3" xfId="22027" xr:uid="{F870AACD-AF72-4B96-88CB-2B8C329C0E7C}"/>
    <cellStyle name="Normal 8 7 4" xfId="12848" xr:uid="{9492EDC8-2939-4F75-B89D-6EA8C7A2A075}"/>
    <cellStyle name="Normal 8 7 4 2" xfId="23963" xr:uid="{24AED0BA-9989-4DB8-8569-5FEFC6D58537}"/>
    <cellStyle name="Normal 8 7 5" xfId="16300" xr:uid="{061AD0D6-7B1E-4B28-8B5F-3A4DE04005D6}"/>
    <cellStyle name="Normal 8 7 5 2" xfId="27190" xr:uid="{6E3019FE-1FE3-4427-9CBB-634C7803F7FC}"/>
    <cellStyle name="Normal 8 7 6" xfId="20076" xr:uid="{BEAB5579-1DA0-4D31-B7AD-9321A7DF9973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2 2 2" xfId="26110" xr:uid="{7EEF278D-1335-4867-BF2F-FD56F95DB2B6}"/>
    <cellStyle name="Normal 8 9 2 3" xfId="22012" xr:uid="{2F36C371-F732-4963-91D8-4D37AD941C15}"/>
    <cellStyle name="Normal 8 9 3" xfId="13910" xr:uid="{F30FEFC3-423B-467F-B51B-2249417ED61B}"/>
    <cellStyle name="Normal 8 9 3 2" xfId="24975" xr:uid="{953A3CA0-313B-4C40-BCE5-9EB3D263C32D}"/>
    <cellStyle name="Normal 8 9 4" xfId="16285" xr:uid="{51061A85-C442-455B-A2CC-9538950CEAC1}"/>
    <cellStyle name="Normal 8 9 4 2" xfId="27175" xr:uid="{CBADCE39-BC0B-4651-8218-EB271DB50011}"/>
    <cellStyle name="Normal 8 9 5" xfId="20061" xr:uid="{AD2A9F5F-77F6-410E-840D-E9DA9A328D89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2 3" xfId="19073" xr:uid="{58494D23-A104-412E-8767-712A8B297DA7}"/>
    <cellStyle name="Normal 9 2 3" xfId="2727" xr:uid="{00000000-0005-0000-0000-0000FD0B0000}"/>
    <cellStyle name="Normal 9 2 3 2" xfId="5287" xr:uid="{C386A4D1-2080-4EAB-A5BC-95E6EBB44597}"/>
    <cellStyle name="Normal 9 2 3 2 2" xfId="21159" xr:uid="{76F94783-EF05-414C-BD7F-4412C85BB3EB}"/>
    <cellStyle name="Normal 9 2 3 3" xfId="19074" xr:uid="{EF39DCF2-C603-41A9-82FE-ABC2EDBA4362}"/>
    <cellStyle name="Normal 9 2 4" xfId="5285" xr:uid="{AABCD462-A089-4DEA-97B1-291B771CE703}"/>
    <cellStyle name="Normal 9 2 4 2" xfId="26317" xr:uid="{134BA69D-2610-43A0-AE48-EE894DEB3EE9}"/>
    <cellStyle name="Normal 9 2 5" xfId="6773" xr:uid="{24F50957-1321-4D78-8C20-0E48CD986757}"/>
    <cellStyle name="Normal 9 2 5 2" xfId="19199" xr:uid="{8C5A359A-8BC4-4812-B93A-7FBBF51E4934}"/>
    <cellStyle name="Normal 9 2 6" xfId="19072" xr:uid="{B61BDA96-6FAD-491D-A020-7069BAA8A66F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3 4" xfId="19075" xr:uid="{28C93411-3A30-4FA9-9BD2-9493C20E008A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4 4" xfId="19076" xr:uid="{74C97B2D-9C52-438B-951A-A823DA081A7D}"/>
    <cellStyle name="Normal 9 5" xfId="5284" xr:uid="{4104E753-D432-4B94-86FF-56248ADE4D9E}"/>
    <cellStyle name="Normal 9 5 2" xfId="21131" xr:uid="{4661C5BD-4F14-43F8-B678-35D0E4CC2CDC}"/>
    <cellStyle name="Normal 9 6" xfId="15327" xr:uid="{2CDD9A5B-BF97-4064-B92B-D74450D25040}"/>
    <cellStyle name="Normal 9 6 2" xfId="26288" xr:uid="{C1B17E3F-6999-4682-926A-B4CED7A71378}"/>
    <cellStyle name="Normal 9 7" xfId="6730" xr:uid="{D4BB797B-4BCF-463A-8C89-755FBFF98C61}"/>
    <cellStyle name="Normal 9 7 2" xfId="19165" xr:uid="{1B6C0F28-0DD1-4C44-AAA8-BD9952F94C4C}"/>
    <cellStyle name="Normal 9 8" xfId="19071" xr:uid="{A02610B6-3EC0-4E33-B314-E7E35EA6F3D7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0 2" xfId="27191" xr:uid="{2D1397AB-2DD3-45A9-9DF8-335B95119245}"/>
    <cellStyle name="Nota 2 2 11" xfId="7939" xr:uid="{AE3258FC-AAB1-49DC-A0B7-C13C269A9773}"/>
    <cellStyle name="Nota 2 2 11 2" xfId="20077" xr:uid="{8F6C63B4-AC31-45B4-B532-EE9656D1B65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2 2" xfId="22620" xr:uid="{B6C14DF9-06DF-4E65-B708-DACEDDF4515E}"/>
    <cellStyle name="Nota 2 2 2 2 2 3" xfId="14541" xr:uid="{20D0A1B7-D25D-4791-A651-8A30AA7835F7}"/>
    <cellStyle name="Nota 2 2 2 2 2 3 2" xfId="25606" xr:uid="{88808D24-9237-4C33-8460-EECA1EBD5E2D}"/>
    <cellStyle name="Nota 2 2 2 2 2 4" xfId="16968" xr:uid="{F23B6E66-1D39-45FE-AD1D-8FE7003E70FD}"/>
    <cellStyle name="Nota 2 2 2 2 2 4 2" xfId="27782" xr:uid="{825A7864-55D7-416A-B675-4E4568E62783}"/>
    <cellStyle name="Nota 2 2 2 2 2 5" xfId="20671" xr:uid="{7ADF4CDD-0B09-4A96-A49F-51DB912816D3}"/>
    <cellStyle name="Nota 2 2 2 2 3" xfId="10577" xr:uid="{3D353D8C-6F11-4D0E-A48B-8CB6E998F64E}"/>
    <cellStyle name="Nota 2 2 2 2 3 2" xfId="13404" xr:uid="{F42D728D-00EF-4298-8B78-010A2F45E74F}"/>
    <cellStyle name="Nota 2 2 2 2 3 2 2" xfId="24471" xr:uid="{C544C6B3-8AED-4C5E-A59D-D4382A96DB8E}"/>
    <cellStyle name="Nota 2 2 2 2 3 3" xfId="22030" xr:uid="{C72A2A66-59AB-40CB-85D8-F40B03596B67}"/>
    <cellStyle name="Nota 2 2 2 2 4" xfId="12424" xr:uid="{54A6D935-AE37-4F53-9E09-17E1574579A1}"/>
    <cellStyle name="Nota 2 2 2 2 4 2" xfId="23539" xr:uid="{3E7C88F7-FE96-47BB-8BA7-24FC207992EA}"/>
    <cellStyle name="Nota 2 2 2 2 5" xfId="16303" xr:uid="{60AA761F-1AFE-4DCD-8461-6DA02A397C32}"/>
    <cellStyle name="Nota 2 2 2 2 5 2" xfId="27193" xr:uid="{D7CD6B9D-92B0-46D0-9584-684F4BBEC37A}"/>
    <cellStyle name="Nota 2 2 2 2 6" xfId="20079" xr:uid="{FBD3E553-4910-408A-BAF1-74F7C757EEDD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2 2" xfId="22902" xr:uid="{DB2D9270-4B02-466B-98ED-030A2E4E1237}"/>
    <cellStyle name="Nota 2 2 2 3 2 3" xfId="14823" xr:uid="{023BEED5-72C3-4525-BBDB-C01B3F3FDCAD}"/>
    <cellStyle name="Nota 2 2 2 3 2 3 2" xfId="25888" xr:uid="{E72C02FD-5A4F-4156-A6C0-95F16ECC661E}"/>
    <cellStyle name="Nota 2 2 2 3 2 4" xfId="17250" xr:uid="{DA2151F4-2D4B-4D1B-8217-E9D86D5B7B54}"/>
    <cellStyle name="Nota 2 2 2 3 2 4 2" xfId="28064" xr:uid="{827F0C3D-4B74-4126-8015-875E29C643B6}"/>
    <cellStyle name="Nota 2 2 2 3 2 5" xfId="20953" xr:uid="{595AC94C-E8B7-43A6-933D-5B29CB184936}"/>
    <cellStyle name="Nota 2 2 2 3 3" xfId="10578" xr:uid="{9ABCA5F1-DF0B-414F-B063-6C4846B53A9F}"/>
    <cellStyle name="Nota 2 2 2 3 3 2" xfId="13686" xr:uid="{1A241827-84B1-4617-AF07-CEFC0430502D}"/>
    <cellStyle name="Nota 2 2 2 3 3 2 2" xfId="24753" xr:uid="{E2C77C7A-C5CA-429C-A640-76E66DEA7942}"/>
    <cellStyle name="Nota 2 2 2 3 3 3" xfId="22031" xr:uid="{749DD5B5-1DC0-4F40-A18F-9D4895CDD47A}"/>
    <cellStyle name="Nota 2 2 2 3 4" xfId="12706" xr:uid="{6DFD3F37-21B4-4930-A0B7-5929E05C6728}"/>
    <cellStyle name="Nota 2 2 2 3 4 2" xfId="23821" xr:uid="{CC79DB2F-AC58-40FF-AF31-FE0428D18189}"/>
    <cellStyle name="Nota 2 2 2 3 5" xfId="16304" xr:uid="{4E9790DC-401F-4C8A-84B7-B0CA8BAC7DEC}"/>
    <cellStyle name="Nota 2 2 2 3 5 2" xfId="27194" xr:uid="{8402D571-BAB0-4460-BF63-3AEEBE677BB3}"/>
    <cellStyle name="Nota 2 2 2 3 6" xfId="20080" xr:uid="{EA4374D9-2F79-468B-A750-33503132D964}"/>
    <cellStyle name="Nota 2 2 2 4" xfId="8903" xr:uid="{51EF68A9-20AD-4118-BF76-EEE2F0303721}"/>
    <cellStyle name="Nota 2 2 2 4 2" xfId="10882" xr:uid="{9EB10024-6FEE-4823-A77D-E3EFF9844995}"/>
    <cellStyle name="Nota 2 2 2 4 2 2" xfId="22338" xr:uid="{CD7CB063-2CBE-4FFB-8C48-E0B7F97237AC}"/>
    <cellStyle name="Nota 2 2 2 4 3" xfId="14245" xr:uid="{92801436-3F2D-47F6-9079-ECCF9F722C55}"/>
    <cellStyle name="Nota 2 2 2 4 3 2" xfId="25310" xr:uid="{AB6A88C3-8F80-403E-8FD5-591191FAA38F}"/>
    <cellStyle name="Nota 2 2 2 4 4" xfId="16686" xr:uid="{2EAC92BC-05FD-4C4F-9BAD-4BF2A8F6360B}"/>
    <cellStyle name="Nota 2 2 2 4 4 2" xfId="27500" xr:uid="{546220B0-6712-4C01-8649-3D01968231C8}"/>
    <cellStyle name="Nota 2 2 2 4 5" xfId="20389" xr:uid="{1D3BEC76-9667-4B41-82A1-1D2ECC3BE131}"/>
    <cellStyle name="Nota 2 2 2 5" xfId="10576" xr:uid="{9AC2FD85-257B-4F13-9F59-7FAFC2619E26}"/>
    <cellStyle name="Nota 2 2 2 5 2" xfId="13108" xr:uid="{3112F69F-CF85-4ED2-AA1B-435F046C77D9}"/>
    <cellStyle name="Nota 2 2 2 5 2 2" xfId="24175" xr:uid="{FB5E32BD-3EA6-4E9C-91D6-D0B2083620A9}"/>
    <cellStyle name="Nota 2 2 2 5 3" xfId="22029" xr:uid="{AC7E5771-C3CB-4B70-9E19-9867E31227AA}"/>
    <cellStyle name="Nota 2 2 2 6" xfId="12142" xr:uid="{16C4595B-9DB1-4457-B9FA-60BA96D49B68}"/>
    <cellStyle name="Nota 2 2 2 6 2" xfId="23257" xr:uid="{ED539D4F-C88B-4BD0-B983-9A6239A06D7B}"/>
    <cellStyle name="Nota 2 2 2 7" xfId="16302" xr:uid="{AA0508CF-0BA4-4A14-AC74-BD4F6EE11CB2}"/>
    <cellStyle name="Nota 2 2 2 7 2" xfId="27192" xr:uid="{7DD45A37-A5CD-49DD-843B-6BC56AD53179}"/>
    <cellStyle name="Nota 2 2 2 8" xfId="7940" xr:uid="{48015BC5-93A9-4EF3-A544-D31CF90BA0E2}"/>
    <cellStyle name="Nota 2 2 2 9" xfId="20078" xr:uid="{1C94E5B7-EBDE-445C-9249-21E2AA67EF17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2 2" xfId="22451" xr:uid="{44D394AB-0B07-48F2-B98A-7751AC6896C7}"/>
    <cellStyle name="Nota 2 2 3 2 3" xfId="14368" xr:uid="{E02BA791-74FC-4286-8550-23DB3518045D}"/>
    <cellStyle name="Nota 2 2 3 2 3 2" xfId="25433" xr:uid="{B9562F28-12A3-4D28-A727-285B05697C54}"/>
    <cellStyle name="Nota 2 2 3 2 4" xfId="16799" xr:uid="{CC43BFF2-3858-4B3F-B273-77D3F591F5A4}"/>
    <cellStyle name="Nota 2 2 3 2 4 2" xfId="27613" xr:uid="{50FFB3D1-A0C9-4E69-8D38-1FBD15C3C0BD}"/>
    <cellStyle name="Nota 2 2 3 2 5" xfId="20502" xr:uid="{8DA7256F-D2D3-4A50-B41C-5072B4C6A735}"/>
    <cellStyle name="Nota 2 2 3 3" xfId="10579" xr:uid="{F3ADF638-73CC-427C-B4A3-46D9E653B5D2}"/>
    <cellStyle name="Nota 2 2 3 3 2" xfId="13231" xr:uid="{1AA0C58F-67F5-43D9-8709-2E3FF490E7E6}"/>
    <cellStyle name="Nota 2 2 3 3 2 2" xfId="24298" xr:uid="{653E52D8-595F-4531-9748-26737FD45BD6}"/>
    <cellStyle name="Nota 2 2 3 3 3" xfId="22032" xr:uid="{854322B8-083B-424B-9935-F14C2AA6D6AB}"/>
    <cellStyle name="Nota 2 2 3 4" xfId="12255" xr:uid="{C7C6462D-03D7-4380-BA5A-AEB82AE46D0F}"/>
    <cellStyle name="Nota 2 2 3 4 2" xfId="23370" xr:uid="{73BCBEC2-5EF1-4321-A780-09E509859C08}"/>
    <cellStyle name="Nota 2 2 3 5" xfId="16305" xr:uid="{379BFD07-2B54-483F-B8C6-E7CDB24BF866}"/>
    <cellStyle name="Nota 2 2 3 5 2" xfId="27195" xr:uid="{348AC34A-D27E-45DF-B60B-F51C37B8244A}"/>
    <cellStyle name="Nota 2 2 3 6" xfId="7943" xr:uid="{0B1A61D1-37CF-40F6-A118-BF73442DAF6E}"/>
    <cellStyle name="Nota 2 2 3 7" xfId="20081" xr:uid="{8AD18F7A-2FFF-42FB-9AAE-F165C602DB68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2 2" xfId="22733" xr:uid="{9A54AA84-BF17-44DC-9DC3-D010ED67B5EB}"/>
    <cellStyle name="Nota 2 2 4 2 3" xfId="14654" xr:uid="{2012ABBC-2049-4A5D-BDEB-E62F4F681A70}"/>
    <cellStyle name="Nota 2 2 4 2 3 2" xfId="25719" xr:uid="{ACBDC453-7381-4C8F-869A-D6209245A979}"/>
    <cellStyle name="Nota 2 2 4 2 4" xfId="17081" xr:uid="{ED730F0B-C1C1-469B-860F-A8922E14B745}"/>
    <cellStyle name="Nota 2 2 4 2 4 2" xfId="27895" xr:uid="{7890736B-154D-4348-BDE0-E029E00F8A3C}"/>
    <cellStyle name="Nota 2 2 4 2 5" xfId="20784" xr:uid="{2662FB68-84BB-460B-9F0B-E5460D805CFF}"/>
    <cellStyle name="Nota 2 2 4 3" xfId="10580" xr:uid="{1DB5E820-7427-47ED-BB41-A3EF955949CD}"/>
    <cellStyle name="Nota 2 2 4 3 2" xfId="13517" xr:uid="{AB3A2853-1647-4D18-BC61-4CBE14289A0C}"/>
    <cellStyle name="Nota 2 2 4 3 2 2" xfId="24584" xr:uid="{9C558ADD-0510-4E54-8315-5BC7C5E82289}"/>
    <cellStyle name="Nota 2 2 4 3 3" xfId="22033" xr:uid="{D719FE50-34DC-4138-8466-782AC67EB4C0}"/>
    <cellStyle name="Nota 2 2 4 4" xfId="12537" xr:uid="{A577B476-1D57-40EA-82C6-036B1996626F}"/>
    <cellStyle name="Nota 2 2 4 4 2" xfId="23652" xr:uid="{25EA67F2-12D2-4438-BA18-168249200FF8}"/>
    <cellStyle name="Nota 2 2 4 5" xfId="16306" xr:uid="{756173B7-7645-492B-8CA7-12D398664278}"/>
    <cellStyle name="Nota 2 2 4 5 2" xfId="27196" xr:uid="{18C31BAF-61E8-4DDD-AD40-893913022902}"/>
    <cellStyle name="Nota 2 2 4 6" xfId="20082" xr:uid="{A2D39CC4-7675-41A1-B8FE-A1C93F247CE7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2 2" xfId="23015" xr:uid="{C73B8136-70A0-41E4-A799-3BCFCC0C86AF}"/>
    <cellStyle name="Nota 2 2 5 2 3" xfId="14936" xr:uid="{1565723C-B8DC-4CA7-B3A6-505D4779CA41}"/>
    <cellStyle name="Nota 2 2 5 2 3 2" xfId="26001" xr:uid="{3109C6C4-22A7-4BF7-8112-4DEF5E5A5F5F}"/>
    <cellStyle name="Nota 2 2 5 2 4" xfId="17363" xr:uid="{0AC9867D-D4FE-486F-8339-D0339F9A883B}"/>
    <cellStyle name="Nota 2 2 5 2 4 2" xfId="28177" xr:uid="{1E53ED1B-C6A1-42D8-8094-87CA46361162}"/>
    <cellStyle name="Nota 2 2 5 2 5" xfId="21066" xr:uid="{A3B68D65-C68F-49FC-BA9D-3FF1C601531B}"/>
    <cellStyle name="Nota 2 2 5 3" xfId="10581" xr:uid="{83955270-BB7D-43B1-B3D6-6C81DC27662B}"/>
    <cellStyle name="Nota 2 2 5 3 2" xfId="13799" xr:uid="{D584DFDB-33F6-4518-87F6-08332A01C0DC}"/>
    <cellStyle name="Nota 2 2 5 3 2 2" xfId="24866" xr:uid="{8496C18B-B79E-459D-9679-2D98669CD8E8}"/>
    <cellStyle name="Nota 2 2 5 3 3" xfId="22034" xr:uid="{6C25DC5C-B387-4386-923F-E25C65A60CE5}"/>
    <cellStyle name="Nota 2 2 5 4" xfId="12819" xr:uid="{EB008285-A4B9-4D5C-BF8B-B1CC8C8FF148}"/>
    <cellStyle name="Nota 2 2 5 4 2" xfId="23934" xr:uid="{A8F8C44C-D0AB-4BA8-BA8D-595B44624B94}"/>
    <cellStyle name="Nota 2 2 5 5" xfId="16307" xr:uid="{2C1CCE52-D6A0-4A58-B54C-01BD443E252D}"/>
    <cellStyle name="Nota 2 2 5 5 2" xfId="27197" xr:uid="{7936DFE8-CC5D-444D-BD68-713A52C8E4D1}"/>
    <cellStyle name="Nota 2 2 5 6" xfId="20083" xr:uid="{D9189AF4-CE31-4B5F-930B-6FE60E9199E4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2 2 2" xfId="26148" xr:uid="{3C6783E1-1581-4F80-98F8-62D28F9E1307}"/>
    <cellStyle name="Nota 2 2 6 2 3" xfId="22169" xr:uid="{BD8A5551-07BD-42C6-B63E-F3F4C4A98BBE}"/>
    <cellStyle name="Nota 2 2 6 3" xfId="13948" xr:uid="{3422A2DB-E7CD-4475-B911-4D66A1216730}"/>
    <cellStyle name="Nota 2 2 6 3 2" xfId="25013" xr:uid="{3458BBAE-92F2-4A7A-9858-E883BC7D03D1}"/>
    <cellStyle name="Nota 2 2 6 4" xfId="16517" xr:uid="{B32DCB91-158B-4FF6-A0EA-A2BABAA494A2}"/>
    <cellStyle name="Nota 2 2 6 4 2" xfId="27331" xr:uid="{8627D15F-A256-4F8C-BD7A-278A59B748A2}"/>
    <cellStyle name="Nota 2 2 6 5" xfId="20220" xr:uid="{6DE5AA9A-2BCF-4693-9305-D983C641ECE0}"/>
    <cellStyle name="Nota 2 2 7" xfId="10575" xr:uid="{A48B7185-4D01-4DD9-8D74-5E982250EC4D}"/>
    <cellStyle name="Nota 2 2 7 2" xfId="14072" xr:uid="{0679E3C0-29C3-4463-8312-5E419C4EA1A3}"/>
    <cellStyle name="Nota 2 2 7 2 2" xfId="25137" xr:uid="{FD46FBF0-2A8B-49BE-8AEA-68CE0835ECCA}"/>
    <cellStyle name="Nota 2 2 7 3" xfId="22028" xr:uid="{F09CFFD5-50A7-4C37-82F0-D937E6DCA8B5}"/>
    <cellStyle name="Nota 2 2 8" xfId="12933" xr:uid="{D3BD0457-9BCA-432A-8D10-62EE56BDD4DF}"/>
    <cellStyle name="Nota 2 2 8 2" xfId="24002" xr:uid="{261DB66E-2FDB-4D41-B939-1EC40CF7B781}"/>
    <cellStyle name="Nota 2 2 9" xfId="11892" xr:uid="{68C4E530-E06A-45A2-99A6-31234395D1A6}"/>
    <cellStyle name="Nota 2 2 9 2" xfId="23083" xr:uid="{ECB90E29-7235-45BE-A28F-FE6F4DE37D45}"/>
    <cellStyle name="Nota 2 3" xfId="4018" xr:uid="{00000000-0005-0000-0000-00000D0C0000}"/>
    <cellStyle name="Nota 2 3 10" xfId="7946" xr:uid="{23418207-E85C-4C87-B249-8C89BE192576}"/>
    <cellStyle name="Nota 2 3 10 2" xfId="20084" xr:uid="{693745A1-25F5-449C-8FAB-684432AAFB92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2 2" xfId="22676" xr:uid="{FF5817D0-7D4D-4FDA-ABCC-45AD04590360}"/>
    <cellStyle name="Nota 2 3 2 2 2 3" xfId="14597" xr:uid="{39710B04-2CA3-44FB-881D-F71DB2D70D3A}"/>
    <cellStyle name="Nota 2 3 2 2 2 3 2" xfId="25662" xr:uid="{077E6D46-0BA7-475D-A57E-41C61F90E258}"/>
    <cellStyle name="Nota 2 3 2 2 2 4" xfId="17024" xr:uid="{E7F761FE-81DF-4D90-8B43-E1B1D6976203}"/>
    <cellStyle name="Nota 2 3 2 2 2 4 2" xfId="27838" xr:uid="{B9BF1E98-56E1-45BE-9A1E-B1FF2CC11E0E}"/>
    <cellStyle name="Nota 2 3 2 2 2 5" xfId="20727" xr:uid="{22946720-AD20-477B-A8B2-401CAEF68624}"/>
    <cellStyle name="Nota 2 3 2 2 3" xfId="10584" xr:uid="{82BE17B3-D4CA-47D9-819F-BB816323B6C1}"/>
    <cellStyle name="Nota 2 3 2 2 3 2" xfId="13460" xr:uid="{E6C1C915-CBB3-4160-B041-74959121AD69}"/>
    <cellStyle name="Nota 2 3 2 2 3 2 2" xfId="24527" xr:uid="{E7954723-8ED4-42A1-896D-BD554ECEBF7C}"/>
    <cellStyle name="Nota 2 3 2 2 3 3" xfId="22037" xr:uid="{0F94822F-1C26-4244-BBB0-5228518FFB84}"/>
    <cellStyle name="Nota 2 3 2 2 4" xfId="12480" xr:uid="{DC8BF95C-2332-47EA-BB27-0B926E693EDB}"/>
    <cellStyle name="Nota 2 3 2 2 4 2" xfId="23595" xr:uid="{49F29871-713B-4364-B8A6-B2CD72E72F0B}"/>
    <cellStyle name="Nota 2 3 2 2 5" xfId="16310" xr:uid="{FC6009F5-0CEE-481A-B03B-CF1E796F9B60}"/>
    <cellStyle name="Nota 2 3 2 2 5 2" xfId="27200" xr:uid="{9794D538-5242-4237-9662-38DA754B6678}"/>
    <cellStyle name="Nota 2 3 2 2 6" xfId="20086" xr:uid="{1C9E9F2F-2A24-4F28-9A1D-525925A89F95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2 2" xfId="22958" xr:uid="{C1C96CD1-E70E-4010-9E3F-40A46B186BCD}"/>
    <cellStyle name="Nota 2 3 2 3 2 3" xfId="14879" xr:uid="{08F0BA90-7526-468D-8548-5377CE3B01E8}"/>
    <cellStyle name="Nota 2 3 2 3 2 3 2" xfId="25944" xr:uid="{99978040-5514-4857-A1C2-FC40E86C3896}"/>
    <cellStyle name="Nota 2 3 2 3 2 4" xfId="17306" xr:uid="{AA121052-E890-4B6E-8DAB-33FD5086407A}"/>
    <cellStyle name="Nota 2 3 2 3 2 4 2" xfId="28120" xr:uid="{FF8ACD89-0F18-49B0-BF38-5992A5B5F83D}"/>
    <cellStyle name="Nota 2 3 2 3 2 5" xfId="21009" xr:uid="{B1B021EC-B826-4971-9C60-94502840A779}"/>
    <cellStyle name="Nota 2 3 2 3 3" xfId="10585" xr:uid="{286EFFD8-3C70-4B5A-940B-84F3E37C6C7C}"/>
    <cellStyle name="Nota 2 3 2 3 3 2" xfId="13742" xr:uid="{64F411CE-EF46-4D4A-B623-E3CBA8E39C50}"/>
    <cellStyle name="Nota 2 3 2 3 3 2 2" xfId="24809" xr:uid="{4B568CC5-98C6-4F5D-9247-4372BE71C632}"/>
    <cellStyle name="Nota 2 3 2 3 3 3" xfId="22038" xr:uid="{7A611E08-A87A-438B-9629-6A822E9A288C}"/>
    <cellStyle name="Nota 2 3 2 3 4" xfId="12762" xr:uid="{955CE549-D0B5-40EF-BFA8-BB4A8A0BDF30}"/>
    <cellStyle name="Nota 2 3 2 3 4 2" xfId="23877" xr:uid="{8BBEB5F0-04A6-4C2B-94CA-46C349ED119D}"/>
    <cellStyle name="Nota 2 3 2 3 5" xfId="16311" xr:uid="{203EC88D-7037-4417-8AA0-1802970798D3}"/>
    <cellStyle name="Nota 2 3 2 3 5 2" xfId="27201" xr:uid="{A0668F96-942C-402E-8193-7730B0D4F87B}"/>
    <cellStyle name="Nota 2 3 2 3 6" xfId="20087" xr:uid="{75345D9E-73CE-4998-A449-DD26F0E75A7B}"/>
    <cellStyle name="Nota 2 3 2 4" xfId="8959" xr:uid="{321F1F9C-C574-483B-ADBB-374402838FE7}"/>
    <cellStyle name="Nota 2 3 2 4 2" xfId="10938" xr:uid="{AD1CB3B1-2DD8-4E79-B027-06279BD05A8B}"/>
    <cellStyle name="Nota 2 3 2 4 2 2" xfId="22394" xr:uid="{9900EC53-2C95-4240-B9FE-A73580E874A2}"/>
    <cellStyle name="Nota 2 3 2 4 3" xfId="14301" xr:uid="{17900AB2-90F6-4B86-84C3-15AD850BAEFC}"/>
    <cellStyle name="Nota 2 3 2 4 3 2" xfId="25366" xr:uid="{4F9DA9FD-2211-45B2-9DB6-61DEEFC5841C}"/>
    <cellStyle name="Nota 2 3 2 4 4" xfId="16742" xr:uid="{BC31FA91-1766-444D-A000-F8076E780801}"/>
    <cellStyle name="Nota 2 3 2 4 4 2" xfId="27556" xr:uid="{83D4A78E-497D-4C43-A561-237DDB6399D4}"/>
    <cellStyle name="Nota 2 3 2 4 5" xfId="20445" xr:uid="{46B78C1E-4916-4E5D-9333-5524A4100879}"/>
    <cellStyle name="Nota 2 3 2 5" xfId="10583" xr:uid="{4D9C8223-6E77-4939-8BB5-C00F67EAB7A6}"/>
    <cellStyle name="Nota 2 3 2 5 2" xfId="13164" xr:uid="{8F3FFB38-DD50-4813-BC09-C026B779A49F}"/>
    <cellStyle name="Nota 2 3 2 5 2 2" xfId="24231" xr:uid="{D03F38BA-C969-44DE-B12B-2E52E55A879A}"/>
    <cellStyle name="Nota 2 3 2 5 3" xfId="22036" xr:uid="{243BB68C-920F-416E-994A-5326CD00D0C6}"/>
    <cellStyle name="Nota 2 3 2 6" xfId="12198" xr:uid="{BB74BE5F-9566-4CEB-BE20-1833964A270F}"/>
    <cellStyle name="Nota 2 3 2 6 2" xfId="23313" xr:uid="{204996FF-923E-489D-8062-A392B51C79AF}"/>
    <cellStyle name="Nota 2 3 2 7" xfId="16309" xr:uid="{847A5B99-90B5-4C5C-AEC7-CB9A85211794}"/>
    <cellStyle name="Nota 2 3 2 7 2" xfId="27199" xr:uid="{EC06B9D4-8999-4271-A02A-744130952AC2}"/>
    <cellStyle name="Nota 2 3 2 8" xfId="7947" xr:uid="{20C2AC0A-22EC-4605-96C6-0292F57A64CE}"/>
    <cellStyle name="Nota 2 3 2 9" xfId="20085" xr:uid="{41B8CBCF-EFCE-4EF7-8346-973D9016FB0D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2 2" xfId="22507" xr:uid="{C7DCB730-8E1E-4536-9BB0-C25C9D4CBC1B}"/>
    <cellStyle name="Nota 2 3 3 2 3" xfId="14424" xr:uid="{36370B1F-1282-41ED-9DB3-28CC69D8F18A}"/>
    <cellStyle name="Nota 2 3 3 2 3 2" xfId="25489" xr:uid="{7B7EE21E-1E0D-49CA-BEDB-F6C283E05C35}"/>
    <cellStyle name="Nota 2 3 3 2 4" xfId="16855" xr:uid="{0777E90E-4FC1-49DF-8B31-20C479F367BD}"/>
    <cellStyle name="Nota 2 3 3 2 4 2" xfId="27669" xr:uid="{0B56B458-8F67-4FCD-979B-915CE24E6F4D}"/>
    <cellStyle name="Nota 2 3 3 2 5" xfId="20558" xr:uid="{8D1CD914-D0CE-4020-A312-7202706692B6}"/>
    <cellStyle name="Nota 2 3 3 3" xfId="10586" xr:uid="{9596327C-6290-42C5-890F-0947114A350D}"/>
    <cellStyle name="Nota 2 3 3 3 2" xfId="13287" xr:uid="{C0310C63-1619-45BF-9123-069DFC59E485}"/>
    <cellStyle name="Nota 2 3 3 3 2 2" xfId="24354" xr:uid="{50A8CCCE-DAFB-4050-82D4-CA271D43A795}"/>
    <cellStyle name="Nota 2 3 3 3 3" xfId="22039" xr:uid="{C589BC3C-6E04-4111-844A-C0C7994EE9D0}"/>
    <cellStyle name="Nota 2 3 3 4" xfId="12311" xr:uid="{8D7DDB6A-EBF9-488F-9904-80152E6AABB6}"/>
    <cellStyle name="Nota 2 3 3 4 2" xfId="23426" xr:uid="{A3D085DE-6721-4DAD-A5D2-FDCDBDE97C9A}"/>
    <cellStyle name="Nota 2 3 3 5" xfId="16312" xr:uid="{29ECAE2C-3D9D-46FE-B8DB-BB5D2715A8AE}"/>
    <cellStyle name="Nota 2 3 3 5 2" xfId="27202" xr:uid="{4C584EA0-9498-4211-876C-F68A09D27DA9}"/>
    <cellStyle name="Nota 2 3 3 6" xfId="7950" xr:uid="{7B189B7B-36D9-4CF5-ADD2-7CC2DFBC15AF}"/>
    <cellStyle name="Nota 2 3 3 7" xfId="20088" xr:uid="{5AEEAA1D-D3E9-4D92-833F-4C40EFAD48BD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2 2" xfId="22789" xr:uid="{558D6C34-FCF0-46FF-841F-3E83C6624F92}"/>
    <cellStyle name="Nota 2 3 4 2 3" xfId="14710" xr:uid="{7482B7B3-AC0B-402A-850A-D95B3AF71239}"/>
    <cellStyle name="Nota 2 3 4 2 3 2" xfId="25775" xr:uid="{B26CCFEF-0365-413D-921E-782C88ED5294}"/>
    <cellStyle name="Nota 2 3 4 2 4" xfId="17137" xr:uid="{3F5863EC-0357-48AB-9A99-FA207A007BAF}"/>
    <cellStyle name="Nota 2 3 4 2 4 2" xfId="27951" xr:uid="{002FB644-A9BD-4750-BF74-155B48B44AB0}"/>
    <cellStyle name="Nota 2 3 4 2 5" xfId="20840" xr:uid="{C3C8BCF4-6F61-44CE-A921-B1E0F384E7CA}"/>
    <cellStyle name="Nota 2 3 4 3" xfId="10587" xr:uid="{40DE79A3-1A5A-4D75-9A8E-C7F5ED532D44}"/>
    <cellStyle name="Nota 2 3 4 3 2" xfId="13573" xr:uid="{E4E7AB9A-C2D2-4C47-B9F5-97F8E4D41F98}"/>
    <cellStyle name="Nota 2 3 4 3 2 2" xfId="24640" xr:uid="{B94554F5-8783-4EA5-87D3-F7174810EA85}"/>
    <cellStyle name="Nota 2 3 4 3 3" xfId="22040" xr:uid="{6F15C0F0-E6C4-414B-9849-2C3C93767379}"/>
    <cellStyle name="Nota 2 3 4 4" xfId="12593" xr:uid="{50571105-053F-45B1-943C-54EBD0F012C7}"/>
    <cellStyle name="Nota 2 3 4 4 2" xfId="23708" xr:uid="{6F54CCB1-996F-4A6A-9AC0-61D2AD2D0C2E}"/>
    <cellStyle name="Nota 2 3 4 5" xfId="16313" xr:uid="{B08025A1-B8B3-4B6C-AF65-D00F991729E1}"/>
    <cellStyle name="Nota 2 3 4 5 2" xfId="27203" xr:uid="{76CE60DF-AB80-4FEE-B67B-5C41B8EB5B13}"/>
    <cellStyle name="Nota 2 3 4 6" xfId="20089" xr:uid="{057370D0-3A4C-493D-B161-0E996956B66A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2 2 2" xfId="26204" xr:uid="{F6A21BD3-0410-4440-9C7C-364DED84C37B}"/>
    <cellStyle name="Nota 2 3 5 2 3" xfId="22225" xr:uid="{8C48EF57-D897-404A-A6D8-36F5BBE50B5F}"/>
    <cellStyle name="Nota 2 3 5 3" xfId="14004" xr:uid="{F878BAEA-D126-460A-83D1-00E2F9F54CC6}"/>
    <cellStyle name="Nota 2 3 5 3 2" xfId="25069" xr:uid="{3FA01CA9-FAE5-4E80-B19A-F30277AEA0F1}"/>
    <cellStyle name="Nota 2 3 5 4" xfId="16573" xr:uid="{36276EA2-E7DF-44DF-AF71-1868C333B3BD}"/>
    <cellStyle name="Nota 2 3 5 4 2" xfId="27387" xr:uid="{4D63950C-8901-44BF-9898-0343663C66BA}"/>
    <cellStyle name="Nota 2 3 5 5" xfId="20276" xr:uid="{A5DA7179-1BED-40F6-AB5C-B8D68E234BBB}"/>
    <cellStyle name="Nota 2 3 6" xfId="10582" xr:uid="{37BFD8C3-7587-460E-8B8F-A1B59C515B11}"/>
    <cellStyle name="Nota 2 3 6 2" xfId="14128" xr:uid="{CCD93789-7DF3-47EF-A0F8-498ECFA7B23C}"/>
    <cellStyle name="Nota 2 3 6 2 2" xfId="25193" xr:uid="{CE2BD25E-EE57-40DE-87AC-904D5C9841D1}"/>
    <cellStyle name="Nota 2 3 6 3" xfId="22035" xr:uid="{EADBFA89-E000-486B-B7D8-046744E8E70E}"/>
    <cellStyle name="Nota 2 3 7" xfId="12990" xr:uid="{764071CE-D843-46BD-A89F-1B1D145B96F0}"/>
    <cellStyle name="Nota 2 3 7 2" xfId="24058" xr:uid="{F6CD32AB-1091-44FB-AC2C-BAF9F4D50026}"/>
    <cellStyle name="Nota 2 3 8" xfId="11969" xr:uid="{47167DC2-7436-408E-BA70-F96EF8FC7D49}"/>
    <cellStyle name="Nota 2 3 8 2" xfId="23140" xr:uid="{F758EA3B-5BE4-4B6E-A8F3-7ECD36247266}"/>
    <cellStyle name="Nota 2 3 9" xfId="16308" xr:uid="{AE0C3598-91AF-4994-94FA-047BEA8C2553}"/>
    <cellStyle name="Nota 2 3 9 2" xfId="27198" xr:uid="{510D8E7C-AB2C-4EFB-8693-AA9D56D3CD8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2 2" xfId="22563" xr:uid="{D841C008-FF24-4849-BDE5-788EF7F564A8}"/>
    <cellStyle name="Nota 2 5 2 2 3" xfId="14480" xr:uid="{CDF36B63-C6BD-4909-A730-64D4FD81B9FB}"/>
    <cellStyle name="Nota 2 5 2 2 3 2" xfId="25545" xr:uid="{53B9C3A2-DE47-45EC-B0CB-B787E5012CFF}"/>
    <cellStyle name="Nota 2 5 2 2 4" xfId="16911" xr:uid="{CA32BAB8-5E9A-4C54-BD91-8AF7C186A868}"/>
    <cellStyle name="Nota 2 5 2 2 4 2" xfId="27725" xr:uid="{68A653B0-74F6-4323-8B9C-AC27A5DFD200}"/>
    <cellStyle name="Nota 2 5 2 2 5" xfId="20614" xr:uid="{3D2D9B45-E207-40CB-ABF3-6155E5F2ABDF}"/>
    <cellStyle name="Nota 2 5 2 3" xfId="10589" xr:uid="{DD5E4B50-7399-46FB-BA28-3CC7B3D7DB89}"/>
    <cellStyle name="Nota 2 5 2 3 2" xfId="13343" xr:uid="{FEB18924-7980-4595-B86D-C9000E65901C}"/>
    <cellStyle name="Nota 2 5 2 3 2 2" xfId="24410" xr:uid="{7DF2DC79-36D0-46E7-B12E-23046FC6633B}"/>
    <cellStyle name="Nota 2 5 2 3 3" xfId="22042" xr:uid="{FE679842-3BF7-4CC0-8C8A-73411ECD1771}"/>
    <cellStyle name="Nota 2 5 2 4" xfId="12367" xr:uid="{5C1F756E-777E-4D22-B6F6-C51E5457B96E}"/>
    <cellStyle name="Nota 2 5 2 4 2" xfId="23482" xr:uid="{7559D83F-DD14-4D9C-9C03-C6BF8B927333}"/>
    <cellStyle name="Nota 2 5 2 5" xfId="16315" xr:uid="{E33618B9-2182-4FC5-BCB1-5B070BB8C015}"/>
    <cellStyle name="Nota 2 5 2 5 2" xfId="27205" xr:uid="{E3876919-576D-482F-813C-1D7C73C593E2}"/>
    <cellStyle name="Nota 2 5 2 6" xfId="7954" xr:uid="{45435D26-9363-4B85-99F4-C648AE01840C}"/>
    <cellStyle name="Nota 2 5 2 7" xfId="20091" xr:uid="{4CB1C945-6B43-4988-BD89-19182B76B829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2 2" xfId="22845" xr:uid="{189D7D6E-3864-4C50-99B5-0C57C508F131}"/>
    <cellStyle name="Nota 2 5 3 2 3" xfId="14766" xr:uid="{6AE4D7FA-8B53-405C-96A3-19CD13230620}"/>
    <cellStyle name="Nota 2 5 3 2 3 2" xfId="25831" xr:uid="{D6C114EC-34F1-4E02-963D-F11207CD658B}"/>
    <cellStyle name="Nota 2 5 3 2 4" xfId="17193" xr:uid="{D1FD30BF-3D2C-4699-8563-DFA096BC57A2}"/>
    <cellStyle name="Nota 2 5 3 2 4 2" xfId="28007" xr:uid="{2402DA9D-FD3F-4671-9FCC-9AE90253B1EA}"/>
    <cellStyle name="Nota 2 5 3 2 5" xfId="20896" xr:uid="{17D23D19-4897-4E26-9EC4-4B3A3BAE180F}"/>
    <cellStyle name="Nota 2 5 3 3" xfId="10590" xr:uid="{3E93FCAF-1B71-4ABE-93C7-F5ECB8B7DFB1}"/>
    <cellStyle name="Nota 2 5 3 3 2" xfId="13629" xr:uid="{1AB1AB2D-1F07-4066-A579-1B7410EE3333}"/>
    <cellStyle name="Nota 2 5 3 3 2 2" xfId="24696" xr:uid="{2B391628-3F65-45C4-B8CB-125B59C2E59F}"/>
    <cellStyle name="Nota 2 5 3 3 3" xfId="22043" xr:uid="{CD252FAA-727B-48EB-9B91-BF5923C9355A}"/>
    <cellStyle name="Nota 2 5 3 4" xfId="12649" xr:uid="{B3F6A05D-435C-4681-AD3D-153177B105F7}"/>
    <cellStyle name="Nota 2 5 3 4 2" xfId="23764" xr:uid="{D8DC8A30-77DB-4CD4-81AB-A42602CD8C11}"/>
    <cellStyle name="Nota 2 5 3 5" xfId="16316" xr:uid="{5176BF1B-25C3-469D-B638-5FF935C9DF1C}"/>
    <cellStyle name="Nota 2 5 3 5 2" xfId="27206" xr:uid="{7525C683-6860-4578-86FD-87AC1A650C86}"/>
    <cellStyle name="Nota 2 5 3 6" xfId="7955" xr:uid="{F88C4EB0-AADE-424A-A0A6-ED02EE0D69B2}"/>
    <cellStyle name="Nota 2 5 3 7" xfId="20092" xr:uid="{ED317338-6F3C-403B-8144-B11B573689A6}"/>
    <cellStyle name="Nota 2 5 4" xfId="8845" xr:uid="{22910A3F-FF13-44C0-864E-8CC0964B3B5C}"/>
    <cellStyle name="Nota 2 5 4 2" xfId="10825" xr:uid="{2A921E9A-CCBD-4BB0-A37A-FBFDA4463E08}"/>
    <cellStyle name="Nota 2 5 4 2 2" xfId="22281" xr:uid="{23984D76-C67F-4DDC-B74E-1BB5EDA36DF2}"/>
    <cellStyle name="Nota 2 5 4 3" xfId="14184" xr:uid="{2A87ECFB-08CC-46EE-A18A-874ABD5BA813}"/>
    <cellStyle name="Nota 2 5 4 3 2" xfId="25249" xr:uid="{09B0905F-5AAB-491D-A387-9ECE6C5397E8}"/>
    <cellStyle name="Nota 2 5 4 4" xfId="16629" xr:uid="{D2E01095-E837-4201-ABEA-5985C9747899}"/>
    <cellStyle name="Nota 2 5 4 4 2" xfId="27443" xr:uid="{E581D419-80B1-4BF8-9E98-318D1086BC0A}"/>
    <cellStyle name="Nota 2 5 4 5" xfId="20332" xr:uid="{5651B6C5-8688-48EC-832E-644135877C98}"/>
    <cellStyle name="Nota 2 5 5" xfId="10588" xr:uid="{8A2C2531-8791-4748-A0E5-D5A1974C22AF}"/>
    <cellStyle name="Nota 2 5 5 2" xfId="13046" xr:uid="{B7D53314-4B4F-41E5-BAD9-0A62B4E1CF70}"/>
    <cellStyle name="Nota 2 5 5 2 2" xfId="24114" xr:uid="{DF26CF4F-8A94-406B-8AEE-7AC060EC3601}"/>
    <cellStyle name="Nota 2 5 5 3" xfId="22041" xr:uid="{05B510DF-D340-4576-87DA-E6E40129D86C}"/>
    <cellStyle name="Nota 2 5 6" xfId="12025" xr:uid="{ACBFDA55-329D-4E3A-B565-2F405ED11E63}"/>
    <cellStyle name="Nota 2 5 6 2" xfId="23196" xr:uid="{5DB6E920-9BBA-450B-B625-9EC75B0C2CD1}"/>
    <cellStyle name="Nota 2 5 7" xfId="16314" xr:uid="{1ECFD891-BB66-4DB4-90FB-DF14D40670ED}"/>
    <cellStyle name="Nota 2 5 7 2" xfId="27204" xr:uid="{5BDF4082-9F93-455E-851B-6A0BAA99F3F8}"/>
    <cellStyle name="Nota 2 5 8" xfId="7953" xr:uid="{7760BCFF-FB7F-4A14-82E5-665D22B9F652}"/>
    <cellStyle name="Nota 2 5 8 2" xfId="20090" xr:uid="{D3E80A6B-6195-42D3-80E8-5E10EDB8F16C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2 3" xfId="26080" xr:uid="{68D730BD-B4BB-46A5-A6E2-7869E3FC5225}"/>
    <cellStyle name="Nota 2 6 3" xfId="5417" xr:uid="{0BDBCEF2-25E3-43B9-BDE9-F6B5BB403E93}"/>
    <cellStyle name="Nota 2 6 3 2" xfId="13880" xr:uid="{CB27148D-1236-4377-B03B-A6239793AD23}"/>
    <cellStyle name="Nota 2 6 3 3" xfId="24945" xr:uid="{B84C9F29-7D79-441D-BF40-FD271D5F7568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0 2" xfId="27207" xr:uid="{BAD69338-05A3-420F-BD05-57F93827BAD9}"/>
    <cellStyle name="Nota 3 2 11" xfId="7957" xr:uid="{9B0E8512-036C-4B2A-9ECD-76AB97FBB2EB}"/>
    <cellStyle name="Nota 3 2 11 2" xfId="20093" xr:uid="{1ACC2033-1B2A-42FA-8C59-3392BCC6150C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2 2" xfId="22622" xr:uid="{307F49B6-53FC-41AE-9573-3E802F04D545}"/>
    <cellStyle name="Nota 3 2 2 2 2 3" xfId="14543" xr:uid="{26ABFC61-FEF1-4A29-A537-C63CADFE9D26}"/>
    <cellStyle name="Nota 3 2 2 2 2 3 2" xfId="25608" xr:uid="{C0B99B22-2A6B-4A22-89BD-56C9F4A739B7}"/>
    <cellStyle name="Nota 3 2 2 2 2 4" xfId="16970" xr:uid="{3ABABC13-BA19-459A-B23E-F3D4211BA0B3}"/>
    <cellStyle name="Nota 3 2 2 2 2 4 2" xfId="27784" xr:uid="{B321AEFC-AC71-4A3F-A32B-9D742E9D9B29}"/>
    <cellStyle name="Nota 3 2 2 2 2 5" xfId="20673" xr:uid="{58F2A194-9671-49D9-A088-55B9BA9BA7D1}"/>
    <cellStyle name="Nota 3 2 2 2 3" xfId="10593" xr:uid="{D7CBBD6D-E031-40C9-9A1D-005A17362871}"/>
    <cellStyle name="Nota 3 2 2 2 3 2" xfId="13406" xr:uid="{5CECACB5-FE73-4965-B0D8-2FF8CB3B72B3}"/>
    <cellStyle name="Nota 3 2 2 2 3 2 2" xfId="24473" xr:uid="{19C3E363-5587-4729-86FB-02FA86B400F9}"/>
    <cellStyle name="Nota 3 2 2 2 3 3" xfId="22046" xr:uid="{18A75CC1-5D40-4E3B-B853-ED10E876C88F}"/>
    <cellStyle name="Nota 3 2 2 2 4" xfId="12426" xr:uid="{8D66C3F9-84B0-4C8B-8D36-2CFAEFC3B1A9}"/>
    <cellStyle name="Nota 3 2 2 2 4 2" xfId="23541" xr:uid="{180471D1-8D12-4710-B531-3D53FF7DF651}"/>
    <cellStyle name="Nota 3 2 2 2 5" xfId="16320" xr:uid="{3195A5CC-9D99-4CF0-8D2A-5C96BAE9DC09}"/>
    <cellStyle name="Nota 3 2 2 2 5 2" xfId="27209" xr:uid="{CF8FEE93-EC79-4C86-BFFF-D23CFC3D4533}"/>
    <cellStyle name="Nota 3 2 2 2 6" xfId="20095" xr:uid="{0A23B21B-4931-454F-B4B9-411397508E4E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2 2" xfId="22904" xr:uid="{923DAC8A-EF06-4A57-B519-1D2C3EC279DA}"/>
    <cellStyle name="Nota 3 2 2 3 2 3" xfId="14825" xr:uid="{39B0BC6C-5D18-4659-87DE-F41034F83620}"/>
    <cellStyle name="Nota 3 2 2 3 2 3 2" xfId="25890" xr:uid="{ED33B836-AC20-4838-A459-5F1F76E121C5}"/>
    <cellStyle name="Nota 3 2 2 3 2 4" xfId="17252" xr:uid="{E8D673A3-BFB5-406F-9A29-AF71EFEF5BB1}"/>
    <cellStyle name="Nota 3 2 2 3 2 4 2" xfId="28066" xr:uid="{035E5703-C74D-495A-AB53-4213B730B579}"/>
    <cellStyle name="Nota 3 2 2 3 2 5" xfId="20955" xr:uid="{49A8A0CF-CC31-45F0-B64A-2513A12F8627}"/>
    <cellStyle name="Nota 3 2 2 3 3" xfId="10594" xr:uid="{33143EE6-775D-4D71-B690-521EAEB20402}"/>
    <cellStyle name="Nota 3 2 2 3 3 2" xfId="13688" xr:uid="{5176E73A-4B13-4C96-8905-B54FC79EB65A}"/>
    <cellStyle name="Nota 3 2 2 3 3 2 2" xfId="24755" xr:uid="{ED4EE1FD-B76B-4993-8581-65FF0927ADB6}"/>
    <cellStyle name="Nota 3 2 2 3 3 3" xfId="22047" xr:uid="{B42F4DD1-CF28-4DA7-9677-22FC57229C74}"/>
    <cellStyle name="Nota 3 2 2 3 4" xfId="12708" xr:uid="{7434A363-0BB7-4111-8586-2751805D2054}"/>
    <cellStyle name="Nota 3 2 2 3 4 2" xfId="23823" xr:uid="{7308D23F-FE8F-488D-849B-5ACE9728D0D8}"/>
    <cellStyle name="Nota 3 2 2 3 5" xfId="16321" xr:uid="{20599AA5-FDF4-4A6A-800E-14FBA3C6236B}"/>
    <cellStyle name="Nota 3 2 2 3 5 2" xfId="27210" xr:uid="{77E258A6-D9F7-46E6-A6FC-FDAC691A1F00}"/>
    <cellStyle name="Nota 3 2 2 3 6" xfId="20096" xr:uid="{32843C8E-03D7-463C-B0C4-27A44FF91824}"/>
    <cellStyle name="Nota 3 2 2 4" xfId="8905" xr:uid="{A4DDB90A-2037-4D76-A8F6-3ACC37611B17}"/>
    <cellStyle name="Nota 3 2 2 4 2" xfId="10884" xr:uid="{B23DF999-FDD8-4303-BC95-9ACE31ECD481}"/>
    <cellStyle name="Nota 3 2 2 4 2 2" xfId="22340" xr:uid="{E9A70021-E801-49D8-A394-6C91559C31A0}"/>
    <cellStyle name="Nota 3 2 2 4 3" xfId="14247" xr:uid="{16764D84-571B-4D25-8A71-FE658CC2460B}"/>
    <cellStyle name="Nota 3 2 2 4 3 2" xfId="25312" xr:uid="{5E756B5F-3347-4977-A6A7-329C17FC83DD}"/>
    <cellStyle name="Nota 3 2 2 4 4" xfId="16688" xr:uid="{0F5D36C3-3659-4DDC-B9A8-711A8C65D4D4}"/>
    <cellStyle name="Nota 3 2 2 4 4 2" xfId="27502" xr:uid="{92BD262E-9BBC-4AEB-BE8B-6337BFCD2069}"/>
    <cellStyle name="Nota 3 2 2 4 5" xfId="20391" xr:uid="{695BC4F1-16DD-4E98-A1A2-B7FA0FEF6B8A}"/>
    <cellStyle name="Nota 3 2 2 5" xfId="10592" xr:uid="{57E1AB57-CD02-4B8C-83EB-E81BB6A9CDAE}"/>
    <cellStyle name="Nota 3 2 2 5 2" xfId="13110" xr:uid="{40298E90-99B4-4BB4-8356-F2BE16EDB3CD}"/>
    <cellStyle name="Nota 3 2 2 5 2 2" xfId="24177" xr:uid="{3F4CC595-78B3-4F9B-A660-F1B8AD3EEFE9}"/>
    <cellStyle name="Nota 3 2 2 5 3" xfId="22045" xr:uid="{9F349FD7-7903-43F4-94C2-E53B9EC5AF54}"/>
    <cellStyle name="Nota 3 2 2 6" xfId="12144" xr:uid="{34F8BFE9-22A5-4A53-9388-97CE893236B0}"/>
    <cellStyle name="Nota 3 2 2 6 2" xfId="23259" xr:uid="{A765F389-493A-4D0D-887A-FCDB636681F1}"/>
    <cellStyle name="Nota 3 2 2 7" xfId="16319" xr:uid="{5D359E1E-E90F-4501-978C-70CE36B1F0C3}"/>
    <cellStyle name="Nota 3 2 2 7 2" xfId="27208" xr:uid="{6907103C-2F5D-4AEA-A339-1BE339CC607B}"/>
    <cellStyle name="Nota 3 2 2 8" xfId="7958" xr:uid="{5B4F71C0-99DF-4483-B68B-4A7EAA7E49C1}"/>
    <cellStyle name="Nota 3 2 2 9" xfId="20094" xr:uid="{12271638-F7D0-43DD-8709-7F71F0F44F34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2 2" xfId="22453" xr:uid="{91C0D030-600D-4CBB-B06E-6C83188FF75A}"/>
    <cellStyle name="Nota 3 2 3 2 3" xfId="14370" xr:uid="{BE2EF2BB-2F1C-4E16-8D96-4618D0C91980}"/>
    <cellStyle name="Nota 3 2 3 2 3 2" xfId="25435" xr:uid="{2C73496D-BE07-4EBB-A7A8-C290BB6E9B61}"/>
    <cellStyle name="Nota 3 2 3 2 4" xfId="16801" xr:uid="{F1F1B5E3-1BFE-467F-A34F-15D21BEF4B19}"/>
    <cellStyle name="Nota 3 2 3 2 4 2" xfId="27615" xr:uid="{823F0205-EDF9-46B7-9A70-A07C7DA1F49D}"/>
    <cellStyle name="Nota 3 2 3 2 5" xfId="20504" xr:uid="{28643E08-49F7-430A-B772-B0FCED2DA1C1}"/>
    <cellStyle name="Nota 3 2 3 3" xfId="10595" xr:uid="{C7F124B5-C82D-4274-8DF9-6798970CEA34}"/>
    <cellStyle name="Nota 3 2 3 3 2" xfId="13233" xr:uid="{7E5821F0-52BF-4B85-8AA0-2AABBEAED509}"/>
    <cellStyle name="Nota 3 2 3 3 2 2" xfId="24300" xr:uid="{B8D642E8-3043-451C-87BF-8EE345E88AE7}"/>
    <cellStyle name="Nota 3 2 3 3 3" xfId="22048" xr:uid="{B6FE2A50-121A-44A5-8DD7-D3F217CBA875}"/>
    <cellStyle name="Nota 3 2 3 4" xfId="12257" xr:uid="{1E0DA73E-48D3-400D-BE1F-2D73A2A26032}"/>
    <cellStyle name="Nota 3 2 3 4 2" xfId="23372" xr:uid="{7EFE8FF9-42F6-4F89-BDCD-393E08E88778}"/>
    <cellStyle name="Nota 3 2 3 5" xfId="16322" xr:uid="{7C3CB97D-27F4-4435-8BDC-D4BBFC76C092}"/>
    <cellStyle name="Nota 3 2 3 5 2" xfId="27211" xr:uid="{C09E5217-9184-4104-B928-061A50E2AEEC}"/>
    <cellStyle name="Nota 3 2 3 6" xfId="7961" xr:uid="{38195252-0B86-4CC0-8F4D-141EEFB81778}"/>
    <cellStyle name="Nota 3 2 3 7" xfId="20097" xr:uid="{8F31BE24-21DD-484F-98C2-9EB7DE2F7F0A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2 2" xfId="22735" xr:uid="{3F22B426-85A0-45B3-99BB-BA5D6520C446}"/>
    <cellStyle name="Nota 3 2 4 2 3" xfId="14656" xr:uid="{A37F6800-1EB1-4A33-9E84-90D1D58295E8}"/>
    <cellStyle name="Nota 3 2 4 2 3 2" xfId="25721" xr:uid="{B42F160D-0A67-44CF-AC53-622FDEC35388}"/>
    <cellStyle name="Nota 3 2 4 2 4" xfId="17083" xr:uid="{8577527D-7164-48B8-AF57-F6A82121948A}"/>
    <cellStyle name="Nota 3 2 4 2 4 2" xfId="27897" xr:uid="{8DFEF1B5-6749-452A-83C2-22B774FA6D80}"/>
    <cellStyle name="Nota 3 2 4 2 5" xfId="20786" xr:uid="{ADE34595-CE8E-4D8E-A4CC-01434D83E912}"/>
    <cellStyle name="Nota 3 2 4 3" xfId="10596" xr:uid="{90D9AED5-7F7A-4C32-B303-C658C079688A}"/>
    <cellStyle name="Nota 3 2 4 3 2" xfId="13519" xr:uid="{AD6ABC90-2F1D-4415-A34D-C06A002D6162}"/>
    <cellStyle name="Nota 3 2 4 3 2 2" xfId="24586" xr:uid="{A394BC5A-EFD2-40DA-B7B4-5C795DECAD65}"/>
    <cellStyle name="Nota 3 2 4 3 3" xfId="22049" xr:uid="{50BC96C0-3170-418D-AE0E-1C1A7D9012E0}"/>
    <cellStyle name="Nota 3 2 4 4" xfId="12539" xr:uid="{C1ADA0C6-27FE-4389-94DC-CDA118613046}"/>
    <cellStyle name="Nota 3 2 4 4 2" xfId="23654" xr:uid="{DAC28EDB-7CFA-41DF-9466-0F90C1098DA3}"/>
    <cellStyle name="Nota 3 2 4 5" xfId="16323" xr:uid="{03469344-C3EC-4363-96FC-06ED01E13E2E}"/>
    <cellStyle name="Nota 3 2 4 5 2" xfId="27212" xr:uid="{F4C0D925-E679-4D50-A014-82E09201041E}"/>
    <cellStyle name="Nota 3 2 4 6" xfId="20098" xr:uid="{0146A467-BF4F-4374-83C4-0F9D509BA4A2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2 2" xfId="23017" xr:uid="{9755372B-BD68-4301-A3A1-6C15C3ED5BE4}"/>
    <cellStyle name="Nota 3 2 5 2 3" xfId="14938" xr:uid="{ABEFA24A-B904-4FE2-876E-59F6022B1357}"/>
    <cellStyle name="Nota 3 2 5 2 3 2" xfId="26003" xr:uid="{F9F5130D-63DA-4080-A7AC-606D4ABA25AD}"/>
    <cellStyle name="Nota 3 2 5 2 4" xfId="17365" xr:uid="{1E4E41CD-FBF4-4EA5-9C52-A7882A4CBDA7}"/>
    <cellStyle name="Nota 3 2 5 2 4 2" xfId="28179" xr:uid="{DC3DD99F-4ADC-476C-84A6-1E745E1DF5D7}"/>
    <cellStyle name="Nota 3 2 5 2 5" xfId="21068" xr:uid="{99E40849-ED39-412F-833B-16EFBC91074F}"/>
    <cellStyle name="Nota 3 2 5 3" xfId="10597" xr:uid="{83EE0487-47C1-4BAA-B647-209246E2E49E}"/>
    <cellStyle name="Nota 3 2 5 3 2" xfId="13801" xr:uid="{A9E78C07-4F23-4AE2-AE72-0C76AA143BF9}"/>
    <cellStyle name="Nota 3 2 5 3 2 2" xfId="24868" xr:uid="{FF9CCBA0-FC92-40B3-9CF9-6FB1CA4925C4}"/>
    <cellStyle name="Nota 3 2 5 3 3" xfId="22050" xr:uid="{F9F786F9-0D14-4814-9E34-695F75881E38}"/>
    <cellStyle name="Nota 3 2 5 4" xfId="12821" xr:uid="{9B183D3D-2E86-4302-A191-3D0229F4ABE3}"/>
    <cellStyle name="Nota 3 2 5 4 2" xfId="23936" xr:uid="{05039FBD-BD19-4059-919F-D9315CDDE013}"/>
    <cellStyle name="Nota 3 2 5 5" xfId="16324" xr:uid="{063B1C3B-F6A3-45DD-81C0-82094355626A}"/>
    <cellStyle name="Nota 3 2 5 5 2" xfId="27213" xr:uid="{B109A30D-6F2A-4728-BAA9-49D43DA5499B}"/>
    <cellStyle name="Nota 3 2 5 6" xfId="20099" xr:uid="{208D51DF-7BE2-4E23-9794-9C53AA1C1198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2 2 2" xfId="26150" xr:uid="{814F0132-E21B-406F-A806-E11463DE9163}"/>
    <cellStyle name="Nota 3 2 6 2 3" xfId="22171" xr:uid="{B521A5AF-DEDB-4F47-A55D-EF05527F2981}"/>
    <cellStyle name="Nota 3 2 6 3" xfId="13950" xr:uid="{94F884DC-DEB8-497E-BAFB-B248C955263C}"/>
    <cellStyle name="Nota 3 2 6 3 2" xfId="25015" xr:uid="{E42F8575-DECD-4793-A8BC-0BD4753A4305}"/>
    <cellStyle name="Nota 3 2 6 4" xfId="16519" xr:uid="{88688A6F-3B8E-45AA-B421-7AFA66027FDB}"/>
    <cellStyle name="Nota 3 2 6 4 2" xfId="27333" xr:uid="{38721EAD-79C0-4C6B-A8FA-138D67EA9AF3}"/>
    <cellStyle name="Nota 3 2 6 5" xfId="20222" xr:uid="{09EA1AB5-83E0-48A7-8754-DE9C53A15609}"/>
    <cellStyle name="Nota 3 2 7" xfId="10591" xr:uid="{5D852DA3-510E-40D6-B798-6720E767EFAD}"/>
    <cellStyle name="Nota 3 2 7 2" xfId="14074" xr:uid="{4259855E-C81A-4EF8-9909-D96BCC303890}"/>
    <cellStyle name="Nota 3 2 7 2 2" xfId="25139" xr:uid="{4A3A93D1-4609-4E67-AE54-6D496EFD2F41}"/>
    <cellStyle name="Nota 3 2 7 3" xfId="22044" xr:uid="{CAFCDC93-5756-4F03-9C6F-25B8647BCFE3}"/>
    <cellStyle name="Nota 3 2 8" xfId="12935" xr:uid="{FD641C2C-AEFE-41AD-AEA4-B771B8E08E04}"/>
    <cellStyle name="Nota 3 2 8 2" xfId="24004" xr:uid="{A354D8B1-EEF7-49BA-87D7-1BC2C873198F}"/>
    <cellStyle name="Nota 3 2 9" xfId="11894" xr:uid="{C886DA9A-E5F0-423B-B64C-3264CA6FBD1D}"/>
    <cellStyle name="Nota 3 2 9 2" xfId="23085" xr:uid="{5A75D58E-743C-434D-ABAF-A8ABD148CE1C}"/>
    <cellStyle name="Nota 3 3" xfId="3778" xr:uid="{00000000-0005-0000-0000-0000150C0000}"/>
    <cellStyle name="Nota 3 3 10" xfId="7964" xr:uid="{B4B48CEB-F3F9-4C1E-9C3D-8D3626B8F018}"/>
    <cellStyle name="Nota 3 3 10 2" xfId="20100" xr:uid="{3DCEDD2E-181B-41E8-ACE3-728BD2D9D38D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2 2" xfId="22678" xr:uid="{FADAA855-8FE6-475D-9364-D79FC7E529EC}"/>
    <cellStyle name="Nota 3 3 2 2 2 3" xfId="14599" xr:uid="{5B47F2AC-F45D-48BD-A15E-E3039B41DF78}"/>
    <cellStyle name="Nota 3 3 2 2 2 3 2" xfId="25664" xr:uid="{0CA1ED97-30A6-45E9-8A47-EBDA9DFCFA4D}"/>
    <cellStyle name="Nota 3 3 2 2 2 4" xfId="17026" xr:uid="{655757F1-A477-49F4-B622-2C0AD89556FE}"/>
    <cellStyle name="Nota 3 3 2 2 2 4 2" xfId="27840" xr:uid="{D57EE01F-36DC-49A7-9B7A-28CF602A5E85}"/>
    <cellStyle name="Nota 3 3 2 2 2 5" xfId="20729" xr:uid="{8CE6F57E-EE6B-4628-A10F-6DCD9FFB7B38}"/>
    <cellStyle name="Nota 3 3 2 2 3" xfId="10600" xr:uid="{6147814E-85DB-4707-91A6-27BF03EE5BA1}"/>
    <cellStyle name="Nota 3 3 2 2 3 2" xfId="13462" xr:uid="{529ABC80-F069-4397-BD01-ABC390B209DD}"/>
    <cellStyle name="Nota 3 3 2 2 3 2 2" xfId="24529" xr:uid="{61A49667-6654-4385-9954-A4EAABBCC95B}"/>
    <cellStyle name="Nota 3 3 2 2 3 3" xfId="22053" xr:uid="{C123BCCE-C27F-4D3F-81F5-0050C29EB8B7}"/>
    <cellStyle name="Nota 3 3 2 2 4" xfId="12482" xr:uid="{34E4687D-6060-4CE3-AA73-A0F955797565}"/>
    <cellStyle name="Nota 3 3 2 2 4 2" xfId="23597" xr:uid="{F6601870-A9B9-4CE7-8992-2806C9424C75}"/>
    <cellStyle name="Nota 3 3 2 2 5" xfId="16327" xr:uid="{76EF0B17-DC78-494B-B10C-4BA4B5FB19D8}"/>
    <cellStyle name="Nota 3 3 2 2 5 2" xfId="27216" xr:uid="{DC4E2AA8-78DE-4FDA-AA42-36810BEF6FBC}"/>
    <cellStyle name="Nota 3 3 2 2 6" xfId="20102" xr:uid="{E08B0B70-3BC1-4D7B-A707-6E09E28A6614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2 2" xfId="22960" xr:uid="{D7AA70B0-A7C8-4105-96FC-15193A4B3E12}"/>
    <cellStyle name="Nota 3 3 2 3 2 3" xfId="14881" xr:uid="{4E14DA55-2EE8-4E5D-AC0F-A7E9813A763D}"/>
    <cellStyle name="Nota 3 3 2 3 2 3 2" xfId="25946" xr:uid="{E0A213A4-46FE-48EB-A6F2-3B332C598AA5}"/>
    <cellStyle name="Nota 3 3 2 3 2 4" xfId="17308" xr:uid="{5F6AB8DC-CDC6-4E96-BA0F-C9CD52891F45}"/>
    <cellStyle name="Nota 3 3 2 3 2 4 2" xfId="28122" xr:uid="{EF1A5025-B69F-4528-82F8-882FA6E61D46}"/>
    <cellStyle name="Nota 3 3 2 3 2 5" xfId="21011" xr:uid="{E4094F96-53EC-4B16-99F4-A848BCD5487E}"/>
    <cellStyle name="Nota 3 3 2 3 3" xfId="10601" xr:uid="{BB98CF8A-05F6-458C-9C92-AEBA893C418F}"/>
    <cellStyle name="Nota 3 3 2 3 3 2" xfId="13744" xr:uid="{DF9374A2-52BA-4939-B3D1-D31E790EDF56}"/>
    <cellStyle name="Nota 3 3 2 3 3 2 2" xfId="24811" xr:uid="{96003EE2-C610-414E-9AC9-B322D26A6CF5}"/>
    <cellStyle name="Nota 3 3 2 3 3 3" xfId="22054" xr:uid="{99B19150-7F5D-4431-9D4C-1CA634374314}"/>
    <cellStyle name="Nota 3 3 2 3 4" xfId="12764" xr:uid="{29614AA2-C3F0-474F-8B9B-874BC244BFF9}"/>
    <cellStyle name="Nota 3 3 2 3 4 2" xfId="23879" xr:uid="{8A731CEA-39D3-4A30-96ED-CBDE826181A3}"/>
    <cellStyle name="Nota 3 3 2 3 5" xfId="16328" xr:uid="{246EAA91-364B-4174-B977-875152B6A06A}"/>
    <cellStyle name="Nota 3 3 2 3 5 2" xfId="27217" xr:uid="{CD565550-6927-435B-9B74-696CA40C55F4}"/>
    <cellStyle name="Nota 3 3 2 3 6" xfId="20103" xr:uid="{F3A7E4AA-17BF-4463-8506-09D269CD58F1}"/>
    <cellStyle name="Nota 3 3 2 4" xfId="8961" xr:uid="{10DA450A-164A-48D4-9758-EFB0D45615D5}"/>
    <cellStyle name="Nota 3 3 2 4 2" xfId="10940" xr:uid="{B6046B10-01D6-40A1-A846-BBE62355B47E}"/>
    <cellStyle name="Nota 3 3 2 4 2 2" xfId="22396" xr:uid="{BD80F2B0-A711-4829-85B7-51B068C1C747}"/>
    <cellStyle name="Nota 3 3 2 4 3" xfId="14303" xr:uid="{B4BE6639-48D0-4473-BE10-9E5FC3FE8DDB}"/>
    <cellStyle name="Nota 3 3 2 4 3 2" xfId="25368" xr:uid="{FCDD6483-F827-4D0D-8C30-95C65012144A}"/>
    <cellStyle name="Nota 3 3 2 4 4" xfId="16744" xr:uid="{914BE84C-C01C-4112-9F00-AED00C9ACE80}"/>
    <cellStyle name="Nota 3 3 2 4 4 2" xfId="27558" xr:uid="{5725E18C-4245-4AE1-8AF2-96A1802CC09D}"/>
    <cellStyle name="Nota 3 3 2 4 5" xfId="20447" xr:uid="{0A5D367B-DA1A-44D8-A12B-0E0F77475127}"/>
    <cellStyle name="Nota 3 3 2 5" xfId="10599" xr:uid="{D1F27695-95F0-4FF2-A876-132872B31C50}"/>
    <cellStyle name="Nota 3 3 2 5 2" xfId="13166" xr:uid="{C0839651-D695-4FEE-999B-6DB07547C50A}"/>
    <cellStyle name="Nota 3 3 2 5 2 2" xfId="24233" xr:uid="{E6F41F69-4C66-4774-9B13-A79F0C70B8CB}"/>
    <cellStyle name="Nota 3 3 2 5 3" xfId="22052" xr:uid="{21E1F40D-59EC-43DA-960B-354EFFA8F442}"/>
    <cellStyle name="Nota 3 3 2 6" xfId="12200" xr:uid="{A5991080-DDFF-4777-95D4-DC211572C2CD}"/>
    <cellStyle name="Nota 3 3 2 6 2" xfId="23315" xr:uid="{DA4082EF-14C0-4022-A150-D0AA20E0177D}"/>
    <cellStyle name="Nota 3 3 2 7" xfId="16326" xr:uid="{67FE0488-9E67-49B4-8EEF-E11F8C1E9429}"/>
    <cellStyle name="Nota 3 3 2 7 2" xfId="27215" xr:uid="{060A7864-A99D-4E0E-8F14-2CABA3138F7A}"/>
    <cellStyle name="Nota 3 3 2 8" xfId="7965" xr:uid="{893BB2EE-5809-41D8-B542-64C23F45204F}"/>
    <cellStyle name="Nota 3 3 2 9" xfId="20101" xr:uid="{14E761C5-89BF-42FD-BB1F-D3D6C216EA73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2 2" xfId="22509" xr:uid="{A9EFCD91-C0B6-4E9E-8136-3A27B78AA780}"/>
    <cellStyle name="Nota 3 3 3 2 3" xfId="14426" xr:uid="{5994836C-38EA-448B-B6BA-71C03A57D9F6}"/>
    <cellStyle name="Nota 3 3 3 2 3 2" xfId="25491" xr:uid="{26B77A2C-A123-4D47-957D-8C99F87E2CD1}"/>
    <cellStyle name="Nota 3 3 3 2 4" xfId="16857" xr:uid="{EE76630D-0883-44DE-B545-A4B19399E218}"/>
    <cellStyle name="Nota 3 3 3 2 4 2" xfId="27671" xr:uid="{DC50855D-8FD0-44C4-AFE8-EE735C5F2957}"/>
    <cellStyle name="Nota 3 3 3 2 5" xfId="20560" xr:uid="{7139F708-5DA3-4823-8221-9C7CA3699E0C}"/>
    <cellStyle name="Nota 3 3 3 3" xfId="10602" xr:uid="{FA5935EE-91E0-4324-956C-5AB8281EB9BC}"/>
    <cellStyle name="Nota 3 3 3 3 2" xfId="13289" xr:uid="{BC2FC25E-E7A2-4C34-8CE3-CD9E0F1BAEFD}"/>
    <cellStyle name="Nota 3 3 3 3 2 2" xfId="24356" xr:uid="{F484010B-055A-4A0F-9D9B-6895E8A86297}"/>
    <cellStyle name="Nota 3 3 3 3 3" xfId="22055" xr:uid="{FC4C746B-5307-4554-91BC-FAED7B214873}"/>
    <cellStyle name="Nota 3 3 3 4" xfId="12313" xr:uid="{60D94CB9-6B41-41F5-82D9-86E43D6A9158}"/>
    <cellStyle name="Nota 3 3 3 4 2" xfId="23428" xr:uid="{603C3DB4-E0CA-4180-AD0D-8015746155F3}"/>
    <cellStyle name="Nota 3 3 3 5" xfId="16329" xr:uid="{549A8E19-3ED3-4124-AD8F-24B350148B8A}"/>
    <cellStyle name="Nota 3 3 3 5 2" xfId="27218" xr:uid="{B9789B59-ACE3-449A-A0A7-896BDD204348}"/>
    <cellStyle name="Nota 3 3 3 6" xfId="7968" xr:uid="{283D9A89-BC9C-489E-8356-01B7AF57C8D1}"/>
    <cellStyle name="Nota 3 3 3 7" xfId="20104" xr:uid="{899E0D49-7233-45B2-9D53-DF8BE2490EBE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2 2" xfId="22791" xr:uid="{388390AE-232F-4F2F-8A8F-A587F429AC1F}"/>
    <cellStyle name="Nota 3 3 4 2 3" xfId="14712" xr:uid="{CE249E12-3B78-4B41-9115-BB0872D93586}"/>
    <cellStyle name="Nota 3 3 4 2 3 2" xfId="25777" xr:uid="{71708F28-A732-4D65-A8DB-AC6F87633EF7}"/>
    <cellStyle name="Nota 3 3 4 2 4" xfId="17139" xr:uid="{E40E7BBB-E44C-4FBD-93AC-8B72F1CBE6AD}"/>
    <cellStyle name="Nota 3 3 4 2 4 2" xfId="27953" xr:uid="{D86168A6-C63A-467B-BB00-8DCEC0C2A412}"/>
    <cellStyle name="Nota 3 3 4 2 5" xfId="20842" xr:uid="{5A45609C-6E2B-4D52-980E-B4F9A417109D}"/>
    <cellStyle name="Nota 3 3 4 3" xfId="10603" xr:uid="{92680C03-8577-4C70-8F26-DDA923831110}"/>
    <cellStyle name="Nota 3 3 4 3 2" xfId="13575" xr:uid="{9494C8C5-E917-44ED-B303-924ECAC3CA80}"/>
    <cellStyle name="Nota 3 3 4 3 2 2" xfId="24642" xr:uid="{ED24C0DE-C1F4-437F-8C6F-7B68B4286760}"/>
    <cellStyle name="Nota 3 3 4 3 3" xfId="22056" xr:uid="{282D9BC9-0FE0-429E-A065-5E5ADD7DD7DC}"/>
    <cellStyle name="Nota 3 3 4 4" xfId="12595" xr:uid="{912601AF-CE78-41F1-B69E-DEFF83E10DEE}"/>
    <cellStyle name="Nota 3 3 4 4 2" xfId="23710" xr:uid="{2F851C1C-E80C-4678-BA42-71AF9F159E1A}"/>
    <cellStyle name="Nota 3 3 4 5" xfId="16330" xr:uid="{3A581C85-0E63-42B6-95AE-9656B95D6961}"/>
    <cellStyle name="Nota 3 3 4 5 2" xfId="27219" xr:uid="{6AFA6637-5816-454B-9876-E6132A8EB642}"/>
    <cellStyle name="Nota 3 3 4 6" xfId="20105" xr:uid="{A64D51E2-A108-4B02-AB1C-E344E2B144C8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2 2 2" xfId="26206" xr:uid="{75473BED-8261-4D8C-B7EE-ACCA066ADE77}"/>
    <cellStyle name="Nota 3 3 5 2 3" xfId="22227" xr:uid="{2BFD0516-035A-48EC-BF02-5C66F96BD87E}"/>
    <cellStyle name="Nota 3 3 5 3" xfId="14006" xr:uid="{E0621102-DCC2-4F26-A68F-A1D0C0A2263C}"/>
    <cellStyle name="Nota 3 3 5 3 2" xfId="25071" xr:uid="{FCE550A4-EE17-4E60-A2EB-7EE8D3A033A1}"/>
    <cellStyle name="Nota 3 3 5 4" xfId="16575" xr:uid="{9DC2E14A-920A-4A25-A866-EE1394EDA3B2}"/>
    <cellStyle name="Nota 3 3 5 4 2" xfId="27389" xr:uid="{EB94F311-A23C-4E68-BFDA-E6CD70AB1A4E}"/>
    <cellStyle name="Nota 3 3 5 5" xfId="20278" xr:uid="{E96927D1-3990-4D7A-8879-9A7CF19D5CBE}"/>
    <cellStyle name="Nota 3 3 6" xfId="10598" xr:uid="{4816C607-E323-4FBB-92B0-67D7E15C649D}"/>
    <cellStyle name="Nota 3 3 6 2" xfId="14130" xr:uid="{22F015C2-313E-404A-931E-DA80FDFA2EAB}"/>
    <cellStyle name="Nota 3 3 6 2 2" xfId="25195" xr:uid="{62554653-9113-4483-8CBB-D71132A481AA}"/>
    <cellStyle name="Nota 3 3 6 3" xfId="22051" xr:uid="{1E0F71B3-ACBB-4AC6-AA03-9789479BD7A0}"/>
    <cellStyle name="Nota 3 3 7" xfId="12992" xr:uid="{6E94EAB8-CAFD-4980-ACD5-9F5DC5C1E501}"/>
    <cellStyle name="Nota 3 3 7 2" xfId="24060" xr:uid="{D5DE8113-4105-4FB0-A645-9777FDC32AE9}"/>
    <cellStyle name="Nota 3 3 8" xfId="11971" xr:uid="{62475AB2-0863-466D-BFC0-4582D505B58A}"/>
    <cellStyle name="Nota 3 3 8 2" xfId="23142" xr:uid="{E8A7B76C-ACC5-40A9-8EE7-E11B8467BE71}"/>
    <cellStyle name="Nota 3 3 9" xfId="16325" xr:uid="{FE4EC46D-A742-4DFF-8B72-69D53570714E}"/>
    <cellStyle name="Nota 3 3 9 2" xfId="27214" xr:uid="{6C054348-F4F4-4D39-8352-7962CC95EAB7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2 2" xfId="22565" xr:uid="{2DAF92EB-1D0B-4767-9414-B20D748716DE}"/>
    <cellStyle name="Nota 3 5 2 2 3" xfId="14482" xr:uid="{9C9D1EE5-11F8-4C6E-B399-F6F347ACD510}"/>
    <cellStyle name="Nota 3 5 2 2 3 2" xfId="25547" xr:uid="{914487B2-4E7D-4ADF-88B6-0CF6CA44AC05}"/>
    <cellStyle name="Nota 3 5 2 2 4" xfId="16913" xr:uid="{CAA287DF-EAC3-4B58-A79A-663F2B587D33}"/>
    <cellStyle name="Nota 3 5 2 2 4 2" xfId="27727" xr:uid="{BC95EA1C-59EC-4CCC-8D9D-18F43E21DE8E}"/>
    <cellStyle name="Nota 3 5 2 2 5" xfId="20616" xr:uid="{ACB02F6D-8C1F-4887-9C0C-1D8F1E12D185}"/>
    <cellStyle name="Nota 3 5 2 3" xfId="10605" xr:uid="{D93B238C-34B5-449A-B007-0C79071762B7}"/>
    <cellStyle name="Nota 3 5 2 3 2" xfId="13345" xr:uid="{B60E0F8B-3D86-4132-B0E2-E6801A3503CD}"/>
    <cellStyle name="Nota 3 5 2 3 2 2" xfId="24412" xr:uid="{E47FCE80-A054-40F3-BD04-3AB1784C653A}"/>
    <cellStyle name="Nota 3 5 2 3 3" xfId="22058" xr:uid="{8DE8C608-7BB7-42A4-AEDE-B513D3D904C5}"/>
    <cellStyle name="Nota 3 5 2 4" xfId="12369" xr:uid="{43D80C8A-9856-4507-AC8D-48D66537FDAB}"/>
    <cellStyle name="Nota 3 5 2 4 2" xfId="23484" xr:uid="{31A70F32-C47E-4454-8BA1-D0ED28E158E7}"/>
    <cellStyle name="Nota 3 5 2 5" xfId="16332" xr:uid="{36B47CB1-A3A1-4392-8683-1152E7A83F43}"/>
    <cellStyle name="Nota 3 5 2 5 2" xfId="27221" xr:uid="{C3A09F90-EB4F-43D2-BB62-78DB03635460}"/>
    <cellStyle name="Nota 3 5 2 6" xfId="7972" xr:uid="{D32C33C2-AE65-40BF-AEBA-1A2AB2659695}"/>
    <cellStyle name="Nota 3 5 2 7" xfId="20107" xr:uid="{5979F3F0-F5E0-4F68-AE2F-94DCD7ECA8ED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2 2" xfId="22847" xr:uid="{0F03A034-A790-4934-BAEF-DBD02B845DC8}"/>
    <cellStyle name="Nota 3 5 3 2 3" xfId="14768" xr:uid="{0BA7B036-9C1F-4BD2-846D-DFD5DD93D301}"/>
    <cellStyle name="Nota 3 5 3 2 3 2" xfId="25833" xr:uid="{B3EF4056-038C-447C-AADA-964FEC9ACA11}"/>
    <cellStyle name="Nota 3 5 3 2 4" xfId="17195" xr:uid="{BAFC081C-C762-412F-9062-220E6DFE46C9}"/>
    <cellStyle name="Nota 3 5 3 2 4 2" xfId="28009" xr:uid="{7DA618F8-78D0-4B2E-9C19-2CCC1BC6C01B}"/>
    <cellStyle name="Nota 3 5 3 2 5" xfId="20898" xr:uid="{8E88DA4E-33DC-41D0-BAC2-27E4BB1C348C}"/>
    <cellStyle name="Nota 3 5 3 3" xfId="10606" xr:uid="{C3A855E0-4ED0-4C88-A62D-F123BC914476}"/>
    <cellStyle name="Nota 3 5 3 3 2" xfId="13631" xr:uid="{94E889AE-7916-49B0-9F67-0EB5A62080D3}"/>
    <cellStyle name="Nota 3 5 3 3 2 2" xfId="24698" xr:uid="{18B6120C-F37A-4EB6-AAD3-2861744BFCC5}"/>
    <cellStyle name="Nota 3 5 3 3 3" xfId="22059" xr:uid="{50E72872-B93D-461B-9A7C-CB89366DADA2}"/>
    <cellStyle name="Nota 3 5 3 4" xfId="12651" xr:uid="{4007E35D-9A46-4AE2-9EAB-A27828731DE7}"/>
    <cellStyle name="Nota 3 5 3 4 2" xfId="23766" xr:uid="{C80C6EC0-3A01-4651-A125-A15EC5A0C11B}"/>
    <cellStyle name="Nota 3 5 3 5" xfId="16333" xr:uid="{1639B3FF-64AF-426C-AE26-021F4A1B4927}"/>
    <cellStyle name="Nota 3 5 3 5 2" xfId="27222" xr:uid="{71F79830-61BC-4FFE-B774-4965C269063F}"/>
    <cellStyle name="Nota 3 5 3 6" xfId="7973" xr:uid="{724F8C05-6186-4905-84D4-96043FF45775}"/>
    <cellStyle name="Nota 3 5 3 7" xfId="20108" xr:uid="{E919B609-94AE-43B9-A976-4F391DD02C53}"/>
    <cellStyle name="Nota 3 5 4" xfId="8847" xr:uid="{D410F099-D4E7-4348-B537-84516BBFDF69}"/>
    <cellStyle name="Nota 3 5 4 2" xfId="10827" xr:uid="{D04CD3F9-D87E-4EC5-955C-1FBD970332D6}"/>
    <cellStyle name="Nota 3 5 4 2 2" xfId="22283" xr:uid="{45CDD1EF-89B6-4388-B8B6-D7093F1BF32E}"/>
    <cellStyle name="Nota 3 5 4 3" xfId="14186" xr:uid="{23C9469B-8E9F-4F5A-B698-E78837614004}"/>
    <cellStyle name="Nota 3 5 4 3 2" xfId="25251" xr:uid="{EA35A1B8-4756-4968-B391-6D2A29A4F916}"/>
    <cellStyle name="Nota 3 5 4 4" xfId="16631" xr:uid="{B1E93C24-45A0-4108-81B2-2ACD001E9273}"/>
    <cellStyle name="Nota 3 5 4 4 2" xfId="27445" xr:uid="{70735AB6-3930-4298-902F-528EBA2D3FF5}"/>
    <cellStyle name="Nota 3 5 4 5" xfId="20334" xr:uid="{47C17718-0457-42BC-93F1-150B0C9D5765}"/>
    <cellStyle name="Nota 3 5 5" xfId="10604" xr:uid="{D93737EF-48D5-47E2-878F-0E52BF56F99C}"/>
    <cellStyle name="Nota 3 5 5 2" xfId="13048" xr:uid="{883F1B82-84C2-4857-B33B-3EBEC8030303}"/>
    <cellStyle name="Nota 3 5 5 2 2" xfId="24116" xr:uid="{A632871A-4D91-4C5B-8F9C-4A17EAD9FECB}"/>
    <cellStyle name="Nota 3 5 5 3" xfId="22057" xr:uid="{64F7F174-5767-4ED1-8256-E1488F8551AF}"/>
    <cellStyle name="Nota 3 5 6" xfId="12027" xr:uid="{CEEF2E84-4989-482F-A541-D01063A0AB64}"/>
    <cellStyle name="Nota 3 5 6 2" xfId="23198" xr:uid="{4D1A6662-85D2-4DB0-B346-6543383B18F8}"/>
    <cellStyle name="Nota 3 5 7" xfId="16331" xr:uid="{3D964A60-F891-4EF3-9970-B84285E8E196}"/>
    <cellStyle name="Nota 3 5 7 2" xfId="27220" xr:uid="{318D2C1C-1165-4285-ABE5-5E5CCAFC3E2E}"/>
    <cellStyle name="Nota 3 5 8" xfId="7971" xr:uid="{EB18B993-38A5-4832-B829-619A7689853F}"/>
    <cellStyle name="Nota 3 5 8 2" xfId="20106" xr:uid="{4FC576B9-5A33-4B29-A052-155FE4AA9934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2 3" xfId="26082" xr:uid="{D74F19F2-9C3A-441C-86C1-633185E9F97C}"/>
    <cellStyle name="Nota 3 6 3" xfId="4891" xr:uid="{0290C2E6-8D46-449D-8CFC-F16BDF856317}"/>
    <cellStyle name="Nota 3 6 3 2" xfId="13882" xr:uid="{C08F6239-F5FD-4FF2-A084-90ABA61C3831}"/>
    <cellStyle name="Nota 3 6 3 3" xfId="24947" xr:uid="{51CC5A4F-37D4-42DC-A190-A9B60F90D91F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0 2" xfId="24018" xr:uid="{60AD9DD3-24A4-4183-A9AD-625307AC4B5C}"/>
    <cellStyle name="Nota 4 11" xfId="11929" xr:uid="{C245258B-89F4-4967-991C-C11B3850B031}"/>
    <cellStyle name="Nota 4 11 2" xfId="23100" xr:uid="{10D22E58-75F8-4C9E-97C5-6D959F4A5597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11" xfId="20110" xr:uid="{2B04F59D-EC2F-4087-9F4B-86CC13A1A6EB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2 2" xfId="22692" xr:uid="{4CA8AE3A-275C-45A2-B8A3-4CFE332E560E}"/>
    <cellStyle name="Nota 4 2 2 2 2 3" xfId="14613" xr:uid="{3178C48D-5EE6-4589-B86A-6E58110A1108}"/>
    <cellStyle name="Nota 4 2 2 2 2 3 2" xfId="25678" xr:uid="{39AA534C-7C77-41DC-99E3-5DAF4590BA7A}"/>
    <cellStyle name="Nota 4 2 2 2 2 4" xfId="17040" xr:uid="{F3A6FDBC-3E9B-4FE3-A3F5-6DFC20E79193}"/>
    <cellStyle name="Nota 4 2 2 2 2 4 2" xfId="27854" xr:uid="{A672AD71-B25A-4C9C-BCC4-040F2CBD68A6}"/>
    <cellStyle name="Nota 4 2 2 2 2 5" xfId="20743" xr:uid="{302E7C2F-1715-48D5-A808-62360B99F0E5}"/>
    <cellStyle name="Nota 4 2 2 2 3" xfId="10610" xr:uid="{0C1CA8C1-99E0-4A8E-98C4-5504CD2915A2}"/>
    <cellStyle name="Nota 4 2 2 2 3 2" xfId="13476" xr:uid="{6DB684BD-0265-40A2-894B-30217694D103}"/>
    <cellStyle name="Nota 4 2 2 2 3 2 2" xfId="24543" xr:uid="{938377D7-F435-455D-8D02-35C49E288995}"/>
    <cellStyle name="Nota 4 2 2 2 3 3" xfId="22063" xr:uid="{5AD26E73-8C17-4FC9-BCCF-B0F77DFD8BBB}"/>
    <cellStyle name="Nota 4 2 2 2 4" xfId="12496" xr:uid="{6D621017-B558-4D57-B4C6-B88D7F215016}"/>
    <cellStyle name="Nota 4 2 2 2 4 2" xfId="23611" xr:uid="{3B4A418F-E993-4D03-A61A-50EC33059832}"/>
    <cellStyle name="Nota 4 2 2 2 5" xfId="16337" xr:uid="{6AA35365-753C-4075-9316-3B9126EC96CB}"/>
    <cellStyle name="Nota 4 2 2 2 5 2" xfId="27226" xr:uid="{9DC742A5-CBCC-462D-A364-FCB91E32C83A}"/>
    <cellStyle name="Nota 4 2 2 2 6" xfId="20112" xr:uid="{050ACB6E-6EE5-4497-BCF1-94E1F10A6931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2 2" xfId="22974" xr:uid="{2B7CC740-3FCB-4B69-A01B-F34E6486D789}"/>
    <cellStyle name="Nota 4 2 2 3 2 3" xfId="14895" xr:uid="{3B7A8E72-88A9-4AC0-B05B-90A83F88E6F6}"/>
    <cellStyle name="Nota 4 2 2 3 2 3 2" xfId="25960" xr:uid="{16FC2DA4-07A8-4EF6-A9EA-0ED0D2C03D72}"/>
    <cellStyle name="Nota 4 2 2 3 2 4" xfId="17322" xr:uid="{00025129-FF88-42A9-8CC1-F142BB8BD317}"/>
    <cellStyle name="Nota 4 2 2 3 2 4 2" xfId="28136" xr:uid="{65DB46B7-CAAE-4BC1-9738-8C2960311B87}"/>
    <cellStyle name="Nota 4 2 2 3 2 5" xfId="21025" xr:uid="{0A00C17E-0B1F-449D-A189-E0D689C76390}"/>
    <cellStyle name="Nota 4 2 2 3 3" xfId="10611" xr:uid="{B4286F84-C184-4786-B019-A4EBA547DE4F}"/>
    <cellStyle name="Nota 4 2 2 3 3 2" xfId="13758" xr:uid="{A3A621E9-FA10-472D-95A9-9EB5D8F0EC3C}"/>
    <cellStyle name="Nota 4 2 2 3 3 2 2" xfId="24825" xr:uid="{6FF49CAC-65F5-4810-B776-45D9C5E93695}"/>
    <cellStyle name="Nota 4 2 2 3 3 3" xfId="22064" xr:uid="{BAA26151-2A6A-42D4-9DCA-0DE054CBCE9C}"/>
    <cellStyle name="Nota 4 2 2 3 4" xfId="12778" xr:uid="{83549E8B-390E-45CC-9689-5113287720AB}"/>
    <cellStyle name="Nota 4 2 2 3 4 2" xfId="23893" xr:uid="{1D4CD08A-64B2-44D0-94B7-F42B929F5B72}"/>
    <cellStyle name="Nota 4 2 2 3 5" xfId="16338" xr:uid="{DDA4AB64-B9BF-4A32-8F0E-659F03AF86F4}"/>
    <cellStyle name="Nota 4 2 2 3 5 2" xfId="27227" xr:uid="{152A7175-B0E3-4FCB-A404-1DA9914D362A}"/>
    <cellStyle name="Nota 4 2 2 3 6" xfId="20113" xr:uid="{A569238D-E90A-4E81-BBA7-EB6834353D05}"/>
    <cellStyle name="Nota 4 2 2 4" xfId="8975" xr:uid="{1564B3C7-EBD7-4C24-A00A-55D3BA581335}"/>
    <cellStyle name="Nota 4 2 2 4 2" xfId="10954" xr:uid="{CC4F58B9-AC8F-4BBB-872E-8C32A54F7ABE}"/>
    <cellStyle name="Nota 4 2 2 4 2 2" xfId="22410" xr:uid="{025B1443-718E-4082-8EB3-D8D2B80C19A4}"/>
    <cellStyle name="Nota 4 2 2 4 3" xfId="14317" xr:uid="{6C80A3CC-0F67-40BE-AC03-D4705B4AD989}"/>
    <cellStyle name="Nota 4 2 2 4 3 2" xfId="25382" xr:uid="{F5A793BF-EA25-4092-9E84-AF1528F8147B}"/>
    <cellStyle name="Nota 4 2 2 4 4" xfId="16758" xr:uid="{BF6E13E3-7C70-408B-BE37-FEA8B6D9A197}"/>
    <cellStyle name="Nota 4 2 2 4 4 2" xfId="27572" xr:uid="{82E1DA8B-CD91-485D-94BF-8308005C5CDE}"/>
    <cellStyle name="Nota 4 2 2 4 5" xfId="20461" xr:uid="{D94E8CB2-D9DF-4665-930C-3AE3F4580854}"/>
    <cellStyle name="Nota 4 2 2 5" xfId="10609" xr:uid="{21D82478-8C13-4ED8-8AA9-6295897085D9}"/>
    <cellStyle name="Nota 4 2 2 5 2" xfId="13180" xr:uid="{C1D215CD-F90E-4004-B6BD-CE5B1DE56FDC}"/>
    <cellStyle name="Nota 4 2 2 5 2 2" xfId="24247" xr:uid="{1849CD82-E515-467F-8E47-1A6F2EEF2CC8}"/>
    <cellStyle name="Nota 4 2 2 5 3" xfId="22062" xr:uid="{7B8D91DD-25FE-43CB-9638-09B051B8EE3C}"/>
    <cellStyle name="Nota 4 2 2 6" xfId="12214" xr:uid="{22625E38-F4D3-4C37-9D93-9A48E8CE25D1}"/>
    <cellStyle name="Nota 4 2 2 6 2" xfId="23329" xr:uid="{322579F0-CD17-4130-ABFA-75B2D762A9D3}"/>
    <cellStyle name="Nota 4 2 2 7" xfId="16336" xr:uid="{50624ACC-C4B3-4F5A-A34E-345D95B9D0A4}"/>
    <cellStyle name="Nota 4 2 2 7 2" xfId="27225" xr:uid="{1C34AD29-8F51-43FD-B7AF-7B7614143608}"/>
    <cellStyle name="Nota 4 2 2 8" xfId="20111" xr:uid="{D5E6D152-2A6E-4FEC-8F2C-04EEE84B2EFE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2 2" xfId="22523" xr:uid="{841C4AA6-8B33-4F73-BC75-87DFDA1FC7D3}"/>
    <cellStyle name="Nota 4 2 3 2 3" xfId="14440" xr:uid="{D7E213D4-9AB2-4427-B9F7-793C6A61A1F6}"/>
    <cellStyle name="Nota 4 2 3 2 3 2" xfId="25505" xr:uid="{FBB5756A-DF91-49AF-8A2C-CEC37FCD31E3}"/>
    <cellStyle name="Nota 4 2 3 2 4" xfId="16871" xr:uid="{4AACF9BC-0C27-4837-A71F-17BA84CFA824}"/>
    <cellStyle name="Nota 4 2 3 2 4 2" xfId="27685" xr:uid="{E2009826-BCBA-4172-A739-D558A497B64D}"/>
    <cellStyle name="Nota 4 2 3 2 5" xfId="20574" xr:uid="{FDC80454-99A3-4160-B85D-A0F60AFF7E5F}"/>
    <cellStyle name="Nota 4 2 3 3" xfId="10612" xr:uid="{B125BC71-5B5E-47EA-8C67-02101DE44DD0}"/>
    <cellStyle name="Nota 4 2 3 3 2" xfId="13303" xr:uid="{B5BAB1E7-7EC0-4F9D-B2B7-07B45C328E70}"/>
    <cellStyle name="Nota 4 2 3 3 2 2" xfId="24370" xr:uid="{9BBC11E5-20CF-46B8-931A-9077AB50F471}"/>
    <cellStyle name="Nota 4 2 3 3 3" xfId="22065" xr:uid="{A026C4C4-51BC-4119-B739-47EBDF99EA78}"/>
    <cellStyle name="Nota 4 2 3 4" xfId="12327" xr:uid="{61EFAC1D-6C7A-4626-A50A-D4CA951BC9CB}"/>
    <cellStyle name="Nota 4 2 3 4 2" xfId="23442" xr:uid="{2CB7BBE3-E31E-49BC-8724-2F23B2127554}"/>
    <cellStyle name="Nota 4 2 3 5" xfId="16339" xr:uid="{A9F69FB9-B12D-4E30-A677-815667E88497}"/>
    <cellStyle name="Nota 4 2 3 5 2" xfId="27228" xr:uid="{22571774-17D2-4A10-9152-8C7ABA463807}"/>
    <cellStyle name="Nota 4 2 3 6" xfId="20114" xr:uid="{5608B7D4-4591-4F1E-BC18-85E5BD664813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2 2" xfId="22805" xr:uid="{68A5B046-3BB9-409D-AA11-AF421422F3B0}"/>
    <cellStyle name="Nota 4 2 4 2 3" xfId="14726" xr:uid="{2F13E90F-EBB6-4B4E-9679-2677F2637998}"/>
    <cellStyle name="Nota 4 2 4 2 3 2" xfId="25791" xr:uid="{038DCCAB-6B9B-471A-A755-71F19219B549}"/>
    <cellStyle name="Nota 4 2 4 2 4" xfId="17153" xr:uid="{A258EDFC-46BD-4034-8219-868863C09067}"/>
    <cellStyle name="Nota 4 2 4 2 4 2" xfId="27967" xr:uid="{AD3DEA23-D92E-4D07-A2F9-3BAC5EEFEE10}"/>
    <cellStyle name="Nota 4 2 4 2 5" xfId="20856" xr:uid="{340CFDC7-BA84-478A-955F-9D161FDE3A22}"/>
    <cellStyle name="Nota 4 2 4 3" xfId="10613" xr:uid="{6659AFA6-920D-4102-919E-648C092829FB}"/>
    <cellStyle name="Nota 4 2 4 3 2" xfId="13589" xr:uid="{B6C2EA83-6AD9-499F-81DF-F640CE55D560}"/>
    <cellStyle name="Nota 4 2 4 3 2 2" xfId="24656" xr:uid="{981533CC-C9DD-4025-9571-24C0101547E8}"/>
    <cellStyle name="Nota 4 2 4 3 3" xfId="22066" xr:uid="{A12404E4-8BE1-4ED9-BB24-6A60794299F6}"/>
    <cellStyle name="Nota 4 2 4 4" xfId="12609" xr:uid="{DC466EDA-02D8-4604-9CE9-E791D8EEDB8A}"/>
    <cellStyle name="Nota 4 2 4 4 2" xfId="23724" xr:uid="{F7A863F0-175A-4986-8D1B-07A85B9170FF}"/>
    <cellStyle name="Nota 4 2 4 5" xfId="16340" xr:uid="{489A23FB-51ED-42D4-95A7-C57414688244}"/>
    <cellStyle name="Nota 4 2 4 5 2" xfId="27229" xr:uid="{C172657C-54E3-40CD-A071-D6676CF047F9}"/>
    <cellStyle name="Nota 4 2 4 6" xfId="20115" xr:uid="{9CFEC36B-F663-474B-A91D-62E6C370B0D1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2 2 2" xfId="26220" xr:uid="{B74AA12C-A943-48D6-B234-1E5853F9570A}"/>
    <cellStyle name="Nota 4 2 5 2 3" xfId="22241" xr:uid="{8C87B904-1630-4B7B-8188-E2D1D246CCF4}"/>
    <cellStyle name="Nota 4 2 5 3" xfId="14020" xr:uid="{1A81620D-7713-451F-810F-B31FDB93CB91}"/>
    <cellStyle name="Nota 4 2 5 3 2" xfId="25085" xr:uid="{FBFF97AD-9DAE-494A-9E57-70110243B317}"/>
    <cellStyle name="Nota 4 2 5 4" xfId="16589" xr:uid="{9B107991-7791-459C-9690-F444CFB4D9FA}"/>
    <cellStyle name="Nota 4 2 5 4 2" xfId="27403" xr:uid="{B7BD8DE3-FEFC-4C93-B752-EA6358D0826B}"/>
    <cellStyle name="Nota 4 2 5 5" xfId="20292" xr:uid="{318B209B-204D-437E-8366-132F1B4DE4D1}"/>
    <cellStyle name="Nota 4 2 6" xfId="10608" xr:uid="{D1D5BEEE-8AA2-40A0-B3EF-0C8ED626B0DD}"/>
    <cellStyle name="Nota 4 2 6 2" xfId="14144" xr:uid="{14458455-9167-4181-8B83-8F501B595E46}"/>
    <cellStyle name="Nota 4 2 6 2 2" xfId="25209" xr:uid="{44C844FC-77A4-4F46-B614-49AC2D0975BE}"/>
    <cellStyle name="Nota 4 2 6 3" xfId="22061" xr:uid="{1BD90D4E-8ADD-4A89-B910-A48772875833}"/>
    <cellStyle name="Nota 4 2 7" xfId="13006" xr:uid="{2D97F0C5-50B1-4B60-9688-9AE2B7DC26C5}"/>
    <cellStyle name="Nota 4 2 7 2" xfId="24074" xr:uid="{FF3BD581-D1E2-4DB4-847D-26959B1AEE78}"/>
    <cellStyle name="Nota 4 2 8" xfId="11985" xr:uid="{7BDE22B9-81F9-4140-A732-1D41C5C99964}"/>
    <cellStyle name="Nota 4 2 8 2" xfId="23156" xr:uid="{DF300CB9-C094-4F21-B537-999E297EED3E}"/>
    <cellStyle name="Nota 4 2 9" xfId="16335" xr:uid="{3BD479BB-9ABB-4933-99B8-07ED1EE46996}"/>
    <cellStyle name="Nota 4 2 9 2" xfId="27224" xr:uid="{9B7891B0-4C86-47C8-8EAE-DDBC08E9826D}"/>
    <cellStyle name="Nota 4 3" xfId="4769" xr:uid="{47E13C72-1DF2-48CC-A0E4-D982A2801BB3}"/>
    <cellStyle name="Nota 4 3 10" xfId="20116" xr:uid="{B32E1D9A-8E7E-4608-A6DC-28DB57D73D65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2 2" xfId="22636" xr:uid="{1A0D3064-BA43-4FE8-B02E-F4433D4E37C2}"/>
    <cellStyle name="Nota 4 3 2 2 3" xfId="14557" xr:uid="{5F0C778E-071F-42E1-8613-8E2918DE5EE7}"/>
    <cellStyle name="Nota 4 3 2 2 3 2" xfId="25622" xr:uid="{42B721ED-C0B9-4E0F-A368-1FA42E1E2675}"/>
    <cellStyle name="Nota 4 3 2 2 4" xfId="16984" xr:uid="{BDBEF69E-FFB8-45BA-A210-1E8AB81A031A}"/>
    <cellStyle name="Nota 4 3 2 2 4 2" xfId="27798" xr:uid="{CA3F8836-C039-4A43-AEB4-7B9DD4EA69CC}"/>
    <cellStyle name="Nota 4 3 2 2 5" xfId="20687" xr:uid="{DDE6242C-68A8-48AE-9C3C-883E00ED6B69}"/>
    <cellStyle name="Nota 4 3 2 3" xfId="10615" xr:uid="{E8A8D53A-8F3D-4C19-B209-146FA111A799}"/>
    <cellStyle name="Nota 4 3 2 3 2" xfId="13420" xr:uid="{F44255A0-A49E-488E-BFCD-2F449AEED949}"/>
    <cellStyle name="Nota 4 3 2 3 2 2" xfId="24487" xr:uid="{9F86D75E-F174-4B99-B2C9-E61CDD31427E}"/>
    <cellStyle name="Nota 4 3 2 3 3" xfId="22068" xr:uid="{CE3AB148-BAB7-45FE-B7CB-01343812C0F1}"/>
    <cellStyle name="Nota 4 3 2 4" xfId="12440" xr:uid="{3642D629-6015-4CB7-9986-85F247712D4F}"/>
    <cellStyle name="Nota 4 3 2 4 2" xfId="23555" xr:uid="{682C4BFD-8177-47F3-BFF1-5528874C0895}"/>
    <cellStyle name="Nota 4 3 2 5" xfId="16342" xr:uid="{D9DEB005-B1F9-41AD-80A3-79760421AFAA}"/>
    <cellStyle name="Nota 4 3 2 5 2" xfId="27231" xr:uid="{31914706-4566-44F6-A528-401353C2C6B1}"/>
    <cellStyle name="Nota 4 3 2 6" xfId="20117" xr:uid="{D0CF39DA-8F44-47AE-BDD0-0AC1AA0DF183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2 2" xfId="22918" xr:uid="{122C9199-04A7-44D4-A83D-5641DC763FFC}"/>
    <cellStyle name="Nota 4 3 3 2 3" xfId="14839" xr:uid="{AE480B71-2639-475F-9831-8539A33B1E1A}"/>
    <cellStyle name="Nota 4 3 3 2 3 2" xfId="25904" xr:uid="{F74B4DAA-EE57-4D46-B1CC-17A97F48C845}"/>
    <cellStyle name="Nota 4 3 3 2 4" xfId="17266" xr:uid="{F6AFD94B-AFCA-436A-B371-24A9B4B87E83}"/>
    <cellStyle name="Nota 4 3 3 2 4 2" xfId="28080" xr:uid="{605E0065-A016-4102-BA40-6FF9FAE3074A}"/>
    <cellStyle name="Nota 4 3 3 2 5" xfId="20969" xr:uid="{1E7016D5-7E02-4582-95D5-E08B57E554D4}"/>
    <cellStyle name="Nota 4 3 3 3" xfId="10616" xr:uid="{DD0A0E3F-3700-48B5-88AA-047D639708BE}"/>
    <cellStyle name="Nota 4 3 3 3 2" xfId="13702" xr:uid="{0D646843-B26A-418E-8796-15375EDC47CA}"/>
    <cellStyle name="Nota 4 3 3 3 2 2" xfId="24769" xr:uid="{3FD9A891-94C2-498C-B4B9-9E18A97F697B}"/>
    <cellStyle name="Nota 4 3 3 3 3" xfId="22069" xr:uid="{401625DB-C63F-4BDB-8EFF-7D7F012C2CF5}"/>
    <cellStyle name="Nota 4 3 3 4" xfId="12722" xr:uid="{FE2A90A4-1D94-4F92-B5C3-BC4F72178D92}"/>
    <cellStyle name="Nota 4 3 3 4 2" xfId="23837" xr:uid="{641E81BE-1994-4D54-91CD-5F4CFF04CF08}"/>
    <cellStyle name="Nota 4 3 3 5" xfId="16343" xr:uid="{FC29D9AF-92F9-43D5-9E87-532BB563612F}"/>
    <cellStyle name="Nota 4 3 3 5 2" xfId="27232" xr:uid="{615567D8-A2FC-4386-AB08-53AD67DF0515}"/>
    <cellStyle name="Nota 4 3 3 6" xfId="20118" xr:uid="{7D56BEC8-A18E-472B-951F-D7125B579B64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2 2 2" xfId="26164" xr:uid="{B975FF68-584C-403A-93B9-6491B85D1313}"/>
    <cellStyle name="Nota 4 3 4 2 3" xfId="22354" xr:uid="{E6287B14-D98C-465E-9BFC-388854F7F9B8}"/>
    <cellStyle name="Nota 4 3 4 3" xfId="13964" xr:uid="{DAD99964-FA64-495E-B4B1-F59337F31FBB}"/>
    <cellStyle name="Nota 4 3 4 3 2" xfId="25029" xr:uid="{CC426C58-505B-4AAB-80CC-3E474407F4A3}"/>
    <cellStyle name="Nota 4 3 4 4" xfId="16702" xr:uid="{50C60FB4-6717-4D56-B776-CF86591DE290}"/>
    <cellStyle name="Nota 4 3 4 4 2" xfId="27516" xr:uid="{8DA26A9E-7C83-46B1-8560-2C052EED8878}"/>
    <cellStyle name="Nota 4 3 4 5" xfId="20405" xr:uid="{691E5571-BE8B-430B-B42D-D3CB4A43F18B}"/>
    <cellStyle name="Nota 4 3 5" xfId="10614" xr:uid="{5B2E52D4-3E63-4DD9-9985-E68A071727B9}"/>
    <cellStyle name="Nota 4 3 5 2" xfId="14261" xr:uid="{93BF0016-3D9C-494B-AD66-BCF3895F1F95}"/>
    <cellStyle name="Nota 4 3 5 2 2" xfId="25326" xr:uid="{A3E664DC-E3D2-427C-BFCE-A4C463CB697F}"/>
    <cellStyle name="Nota 4 3 5 3" xfId="22067" xr:uid="{33B62AD7-F231-4046-8519-5CDB6C9000E9}"/>
    <cellStyle name="Nota 4 3 6" xfId="13124" xr:uid="{593647BC-1521-4575-9EC2-87E18685B797}"/>
    <cellStyle name="Nota 4 3 6 2" xfId="24191" xr:uid="{779DF7CB-5E52-4213-80C6-FB85E1304710}"/>
    <cellStyle name="Nota 4 3 7" xfId="12158" xr:uid="{35F7E0F6-3A66-4143-9295-C9D31728704F}"/>
    <cellStyle name="Nota 4 3 7 2" xfId="23273" xr:uid="{C48C47BE-E28E-45F6-9C97-89FE31892388}"/>
    <cellStyle name="Nota 4 3 8" xfId="16341" xr:uid="{D9E02DF2-AADF-48ED-912E-435EE30BA5C6}"/>
    <cellStyle name="Nota 4 3 8 2" xfId="27230" xr:uid="{4BBD72DC-7694-4D42-85BE-E8B903B901CE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2 2" xfId="22579" xr:uid="{8F0CD6A4-8A5D-4717-8011-F2461CACA6BE}"/>
    <cellStyle name="Nota 4 4 2 2 3" xfId="14496" xr:uid="{4F1B74CB-7D6E-445E-96CD-D3B73E1C2C7D}"/>
    <cellStyle name="Nota 4 4 2 2 3 2" xfId="25561" xr:uid="{C0A58251-169E-48F9-BF32-EA3F4464D5A6}"/>
    <cellStyle name="Nota 4 4 2 2 4" xfId="16927" xr:uid="{C6B890B9-A3B2-475A-9E0D-ECA8E16100E9}"/>
    <cellStyle name="Nota 4 4 2 2 4 2" xfId="27741" xr:uid="{7A411284-E19F-4A9E-BB3A-9474CFBE9301}"/>
    <cellStyle name="Nota 4 4 2 2 5" xfId="20630" xr:uid="{BDC1B3CE-C7BD-4130-8A80-FF1DC80154B9}"/>
    <cellStyle name="Nota 4 4 2 3" xfId="10618" xr:uid="{409BD4D9-E1EC-4758-9479-238D9BBF94B2}"/>
    <cellStyle name="Nota 4 4 2 3 2" xfId="13359" xr:uid="{851567FA-726B-4F89-BA2A-152451E37627}"/>
    <cellStyle name="Nota 4 4 2 3 2 2" xfId="24426" xr:uid="{5A758B36-9307-4B3E-92F1-4B5D0B1187A9}"/>
    <cellStyle name="Nota 4 4 2 3 3" xfId="22071" xr:uid="{9C40FF76-F8CF-47DD-B7CD-E6A0F78D2851}"/>
    <cellStyle name="Nota 4 4 2 4" xfId="12383" xr:uid="{E27CF37E-141A-45C1-B896-43E121AE8B79}"/>
    <cellStyle name="Nota 4 4 2 4 2" xfId="23498" xr:uid="{A092D77F-2FBD-4E60-A644-292C69EF8475}"/>
    <cellStyle name="Nota 4 4 2 5" xfId="16345" xr:uid="{19993629-F1B6-4EDA-870F-7D50BBD380E7}"/>
    <cellStyle name="Nota 4 4 2 5 2" xfId="27234" xr:uid="{3D7D97E9-D15A-4157-8F07-D6D20B2368E1}"/>
    <cellStyle name="Nota 4 4 2 6" xfId="20120" xr:uid="{86CC6995-8B65-4AE7-B463-BD86C82C4FA9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2 2" xfId="22861" xr:uid="{1D81655C-CDD8-4E03-A4A9-71E5A9E93B72}"/>
    <cellStyle name="Nota 4 4 3 2 3" xfId="14782" xr:uid="{7990DEAD-C0F4-4D6C-87BD-ACE3DAFEEEA0}"/>
    <cellStyle name="Nota 4 4 3 2 3 2" xfId="25847" xr:uid="{0AD8B199-50B3-4A0B-819A-EA3742D49F11}"/>
    <cellStyle name="Nota 4 4 3 2 4" xfId="17209" xr:uid="{5657D9F3-D947-4317-AB07-01459AC3CADB}"/>
    <cellStyle name="Nota 4 4 3 2 4 2" xfId="28023" xr:uid="{FC3337D4-9828-4E68-BCE3-AD258B993079}"/>
    <cellStyle name="Nota 4 4 3 2 5" xfId="20912" xr:uid="{A5B12FBA-9D64-4969-9280-C4EBDF8CE5DB}"/>
    <cellStyle name="Nota 4 4 3 3" xfId="10619" xr:uid="{39E31303-567B-4CEB-A4C4-32E4DE43ADB1}"/>
    <cellStyle name="Nota 4 4 3 3 2" xfId="13645" xr:uid="{813703C4-683A-4897-9A32-A3E42835B76B}"/>
    <cellStyle name="Nota 4 4 3 3 2 2" xfId="24712" xr:uid="{5050EBBB-48A4-49F8-BF3E-62FEB6FC6970}"/>
    <cellStyle name="Nota 4 4 3 3 3" xfId="22072" xr:uid="{647F98EE-B6B6-4A4F-BD61-DB3176A95BFE}"/>
    <cellStyle name="Nota 4 4 3 4" xfId="12665" xr:uid="{E3031673-5E5C-43F6-8B06-FE4E5268F76F}"/>
    <cellStyle name="Nota 4 4 3 4 2" xfId="23780" xr:uid="{EF74C60D-DD64-42FC-B045-C49E378D1FCB}"/>
    <cellStyle name="Nota 4 4 3 5" xfId="16346" xr:uid="{7C445123-FEE1-41B0-B4A4-FDC132208DB0}"/>
    <cellStyle name="Nota 4 4 3 5 2" xfId="27235" xr:uid="{1DA8F7B5-6888-4A43-8D60-BFD05A718660}"/>
    <cellStyle name="Nota 4 4 3 6" xfId="20121" xr:uid="{F4536615-0FDC-4B49-9342-887C1516E195}"/>
    <cellStyle name="Nota 4 4 4" xfId="8861" xr:uid="{08C39B73-3E0A-43A5-B65F-8278C43E41F8}"/>
    <cellStyle name="Nota 4 4 4 2" xfId="10841" xr:uid="{B596B2DE-2D08-4C85-866E-D3ABEF774B72}"/>
    <cellStyle name="Nota 4 4 4 2 2" xfId="22297" xr:uid="{CB49FC6B-6CFA-4960-ADAF-EE299B51D5CB}"/>
    <cellStyle name="Nota 4 4 4 3" xfId="14200" xr:uid="{D6936389-989D-4018-87B6-18C1503915F4}"/>
    <cellStyle name="Nota 4 4 4 3 2" xfId="25265" xr:uid="{D9C47B23-D3A3-44D9-BD1A-5F306D6C1BDF}"/>
    <cellStyle name="Nota 4 4 4 4" xfId="16645" xr:uid="{1522B065-4CC0-4C8E-94FB-BBC5D1FBD76E}"/>
    <cellStyle name="Nota 4 4 4 4 2" xfId="27459" xr:uid="{EEC8F0AA-0A22-4C26-A56D-2CEDD3E358F6}"/>
    <cellStyle name="Nota 4 4 4 5" xfId="20348" xr:uid="{327008EF-3589-40BC-9B2E-E417617A34CD}"/>
    <cellStyle name="Nota 4 4 5" xfId="10617" xr:uid="{C503B959-3995-4B9B-B2D2-965E7C299DC2}"/>
    <cellStyle name="Nota 4 4 5 2" xfId="13062" xr:uid="{CAFE133F-4590-4502-8008-774C5F47E769}"/>
    <cellStyle name="Nota 4 4 5 2 2" xfId="24130" xr:uid="{40CB809D-617F-4AE0-8672-092D1E2EC22F}"/>
    <cellStyle name="Nota 4 4 5 3" xfId="22070" xr:uid="{92899BEF-E36A-4442-887E-DBF20D858CDE}"/>
    <cellStyle name="Nota 4 4 6" xfId="12041" xr:uid="{13DC7AD3-46BE-4F3D-BB66-D018833F2B70}"/>
    <cellStyle name="Nota 4 4 6 2" xfId="23212" xr:uid="{B14D744C-635C-488C-8ABA-893AC4B54B09}"/>
    <cellStyle name="Nota 4 4 7" xfId="16344" xr:uid="{A65F541D-2447-4FFB-BF45-820217773109}"/>
    <cellStyle name="Nota 4 4 7 2" xfId="27233" xr:uid="{62825A91-6678-4722-99D9-28E036DFDBA7}"/>
    <cellStyle name="Nota 4 4 8" xfId="20119" xr:uid="{1FF103A9-D737-4102-B94A-74D9FC0FD7A5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2 2" xfId="22467" xr:uid="{7C826912-7D5D-4F7F-AC55-4E6C35F20300}"/>
    <cellStyle name="Nota 4 5 2 3" xfId="14384" xr:uid="{258B931A-FE09-495B-B0D5-C40F713C3131}"/>
    <cellStyle name="Nota 4 5 2 3 2" xfId="25449" xr:uid="{07C84993-A25B-48DE-9F4E-6D3374FFE3EA}"/>
    <cellStyle name="Nota 4 5 2 4" xfId="16815" xr:uid="{1BBB97EF-44EB-4687-8BF5-7ABFD363CFC7}"/>
    <cellStyle name="Nota 4 5 2 4 2" xfId="27629" xr:uid="{AC50D88E-1AC7-475D-B315-43BEADCF49E0}"/>
    <cellStyle name="Nota 4 5 2 5" xfId="20518" xr:uid="{BDDD7533-7B2F-40C7-83E7-6DC5C069BD73}"/>
    <cellStyle name="Nota 4 5 3" xfId="10620" xr:uid="{3A229738-3E1A-4E0D-8CC6-AB0D56F8221D}"/>
    <cellStyle name="Nota 4 5 3 2" xfId="13247" xr:uid="{7CEC8D85-835F-456E-8605-B51DA7105087}"/>
    <cellStyle name="Nota 4 5 3 2 2" xfId="24314" xr:uid="{42EACF11-C6B3-44FA-A265-9C8B2E39CCFD}"/>
    <cellStyle name="Nota 4 5 3 3" xfId="22073" xr:uid="{8C7C9025-A5B4-450F-882F-F937176EC4A9}"/>
    <cellStyle name="Nota 4 5 4" xfId="12271" xr:uid="{5E7C9183-93F6-41FD-B29D-D4A81E889DF6}"/>
    <cellStyle name="Nota 4 5 4 2" xfId="23386" xr:uid="{57D3C4BC-0944-4778-A5F9-E9E041F5F76A}"/>
    <cellStyle name="Nota 4 5 5" xfId="16347" xr:uid="{8929BEBF-AE99-4D4B-A8E8-8145F160D007}"/>
    <cellStyle name="Nota 4 5 5 2" xfId="27236" xr:uid="{3BC81119-2F0B-48DD-A58F-09F313362B02}"/>
    <cellStyle name="Nota 4 5 6" xfId="20122" xr:uid="{32AF6AC1-3E4E-46E9-845E-CA97513726F3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2 2" xfId="22749" xr:uid="{89F6284C-7419-4563-8060-3DCCD4D07940}"/>
    <cellStyle name="Nota 4 6 2 3" xfId="14670" xr:uid="{EB00D939-5DC6-4542-90AA-53DDE0C3879C}"/>
    <cellStyle name="Nota 4 6 2 3 2" xfId="25735" xr:uid="{3566CA12-0ABD-4D14-8C38-198F103A424F}"/>
    <cellStyle name="Nota 4 6 2 4" xfId="17097" xr:uid="{47662D19-6470-4C36-9E18-CDB956BC2849}"/>
    <cellStyle name="Nota 4 6 2 4 2" xfId="27911" xr:uid="{B728F9E8-7661-4EC2-BCB6-837FFC1A3ED3}"/>
    <cellStyle name="Nota 4 6 2 5" xfId="20800" xr:uid="{D8658F78-D5BA-458F-90D1-6E520897D62B}"/>
    <cellStyle name="Nota 4 6 3" xfId="10621" xr:uid="{BCBD03E3-B83D-4907-87E1-D98DDC8E22FD}"/>
    <cellStyle name="Nota 4 6 3 2" xfId="13533" xr:uid="{1EEDD726-8E22-4224-A2E5-851A4611F228}"/>
    <cellStyle name="Nota 4 6 3 2 2" xfId="24600" xr:uid="{71ABCB76-A555-4FC3-9A44-55E877C91719}"/>
    <cellStyle name="Nota 4 6 3 3" xfId="22074" xr:uid="{98651220-13F3-4F32-BD8F-4AD2F39AA653}"/>
    <cellStyle name="Nota 4 6 4" xfId="12553" xr:uid="{476397A5-27BE-4570-BA0E-E7828973AE93}"/>
    <cellStyle name="Nota 4 6 4 2" xfId="23668" xr:uid="{A1A4C140-2044-4FA9-865F-AB91E79A6F2B}"/>
    <cellStyle name="Nota 4 6 5" xfId="16348" xr:uid="{6CA87068-AF09-4433-9DA5-56FD6224B7B8}"/>
    <cellStyle name="Nota 4 6 5 2" xfId="27237" xr:uid="{F1662207-B5EE-4847-9E2B-6C4D625869CF}"/>
    <cellStyle name="Nota 4 6 6" xfId="20123" xr:uid="{1997DA98-43CE-41BD-B8E5-610E6F484CAB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2 2" xfId="23031" xr:uid="{13A1D23E-7A75-4BD3-A03F-E183985453DD}"/>
    <cellStyle name="Nota 4 7 2 3" xfId="14952" xr:uid="{155D5DA1-8DB5-4FD9-96C3-906F020367FC}"/>
    <cellStyle name="Nota 4 7 2 3 2" xfId="26017" xr:uid="{A47DA89F-691A-45B1-894A-C323BDFFA86B}"/>
    <cellStyle name="Nota 4 7 2 4" xfId="17379" xr:uid="{C03FB8BF-5131-4AE7-9ECD-C3309A2DB683}"/>
    <cellStyle name="Nota 4 7 2 4 2" xfId="28193" xr:uid="{57F1E012-FE74-410F-9995-B518840B2374}"/>
    <cellStyle name="Nota 4 7 2 5" xfId="21082" xr:uid="{64DAFA01-7054-4279-9992-3635AE4D5BC9}"/>
    <cellStyle name="Nota 4 7 3" xfId="10622" xr:uid="{B386B294-37BD-43C1-9DCE-8F8675D40C81}"/>
    <cellStyle name="Nota 4 7 3 2" xfId="13815" xr:uid="{E2C57C3C-380F-4A23-B670-98B1C47BD994}"/>
    <cellStyle name="Nota 4 7 3 2 2" xfId="24882" xr:uid="{3473BF03-6B1E-4845-83C1-8CD413834FFC}"/>
    <cellStyle name="Nota 4 7 3 3" xfId="22075" xr:uid="{E8A1B3B2-EF39-4AC2-A5B9-6C93556E160C}"/>
    <cellStyle name="Nota 4 7 4" xfId="12835" xr:uid="{2D8ECE17-1329-4BD1-91DC-928FA15D61E8}"/>
    <cellStyle name="Nota 4 7 4 2" xfId="23950" xr:uid="{9B6D7A34-00FC-45CF-82CA-5246A4AFDA7A}"/>
    <cellStyle name="Nota 4 7 5" xfId="16349" xr:uid="{9F25658D-3D0D-44DF-A296-CE339601DCC0}"/>
    <cellStyle name="Nota 4 7 5 2" xfId="27238" xr:uid="{4CDBDC4A-1E40-4056-9600-E2CACCB68381}"/>
    <cellStyle name="Nota 4 7 6" xfId="20124" xr:uid="{AB1DA475-6AA6-4FC2-9B82-CB78BBAFFA14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2 2 2" xfId="26097" xr:uid="{32382CF4-C671-4557-BB01-AA0383B664C6}"/>
    <cellStyle name="Nota 4 8 2 3" xfId="22060" xr:uid="{7C00BEBB-A6C3-424B-8284-15483608AA55}"/>
    <cellStyle name="Nota 4 8 3" xfId="13897" xr:uid="{2BEAAF21-D068-4515-8029-B8FAC4986561}"/>
    <cellStyle name="Nota 4 8 3 2" xfId="24962" xr:uid="{9F6891D3-343B-416F-8FF8-D01CEE5CF885}"/>
    <cellStyle name="Nota 4 8 4" xfId="16334" xr:uid="{3308923F-8EC8-441B-9D28-62C605B21499}"/>
    <cellStyle name="Nota 4 8 4 2" xfId="27223" xr:uid="{CEA87A48-758E-4A33-BD39-019170F7A070}"/>
    <cellStyle name="Nota 4 8 5" xfId="20109" xr:uid="{067F1E6C-DC17-4DF9-9356-EDFB0FD50E40}"/>
    <cellStyle name="Nota 4 9" xfId="8749" xr:uid="{10FFC71E-E2D4-4E31-85CD-F329B9A0B642}"/>
    <cellStyle name="Nota 4 9 2" xfId="10729" xr:uid="{C3FAACA6-2860-4E14-842A-7AAEA32167F0}"/>
    <cellStyle name="Nota 4 9 2 2" xfId="22185" xr:uid="{68433E5B-911C-43A4-B311-430C1045D792}"/>
    <cellStyle name="Nota 4 9 3" xfId="14088" xr:uid="{EFD49477-2DCA-4334-9B56-FCBE7EF584BA}"/>
    <cellStyle name="Nota 4 9 3 2" xfId="25153" xr:uid="{60C4E180-89FC-4966-A26A-4950A803A969}"/>
    <cellStyle name="Nota 4 9 4" xfId="16533" xr:uid="{993B3CE8-D8CF-41C7-8351-7ED144ABE3CE}"/>
    <cellStyle name="Nota 4 9 4 2" xfId="27347" xr:uid="{8706C942-F34E-412F-B1B6-EC0BF44F04A3}"/>
    <cellStyle name="Nota 4 9 5" xfId="20236" xr:uid="{465CD7FE-9A56-45B5-B471-79BFD1D670B9}"/>
    <cellStyle name="Nota 5" xfId="3644" xr:uid="{00000000-0005-0000-0000-00001C0C0000}"/>
    <cellStyle name="Nota 5 10" xfId="12964" xr:uid="{D96054DB-9B99-41AE-AF1A-E2E7F2FC2C0C}"/>
    <cellStyle name="Nota 5 10 2" xfId="24032" xr:uid="{1017CFAD-28BE-41FD-A8B4-FDD512140D67}"/>
    <cellStyle name="Nota 5 11" xfId="11943" xr:uid="{B11DBDBD-FCDB-44FA-BA28-6B8880E4714F}"/>
    <cellStyle name="Nota 5 11 2" xfId="23114" xr:uid="{EF4162CB-CBBE-4323-9055-43CF009BB5BA}"/>
    <cellStyle name="Nota 5 12" xfId="16350" xr:uid="{8720B615-40D2-4ABE-9B8D-F18B44BAC727}"/>
    <cellStyle name="Nota 5 12 2" xfId="27239" xr:uid="{0C05C963-552D-4A91-93AB-1D1A30ABAC5C}"/>
    <cellStyle name="Nota 5 13" xfId="7990" xr:uid="{537A6F3C-84FD-4BB9-A630-BBE92D271392}"/>
    <cellStyle name="Nota 5 13 2" xfId="20125" xr:uid="{F0F6BD11-EDDA-46C0-8770-E32981C208BC}"/>
    <cellStyle name="Nota 5 2" xfId="5814" xr:uid="{1EB283D5-79C0-4161-8DCA-7322F7F7038B}"/>
    <cellStyle name="Nota 5 2 10" xfId="7991" xr:uid="{6F95AB44-C410-43CF-AF1C-B3D036C26F52}"/>
    <cellStyle name="Nota 5 2 11" xfId="20126" xr:uid="{D7646EF9-A80D-48C9-A0B5-1EF1CAC9A20C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2 2" xfId="22706" xr:uid="{D22BFA3B-4D13-481A-B35E-0179867029A1}"/>
    <cellStyle name="Nota 5 2 2 2 2 3" xfId="14627" xr:uid="{8CBC62AB-671F-438F-8447-BD151F8D6F30}"/>
    <cellStyle name="Nota 5 2 2 2 2 3 2" xfId="25692" xr:uid="{D4319F4D-83ED-45DF-9FAA-DB2FF3731434}"/>
    <cellStyle name="Nota 5 2 2 2 2 4" xfId="17054" xr:uid="{16ED40D4-9214-4EB5-A6CF-1C833E57ECB7}"/>
    <cellStyle name="Nota 5 2 2 2 2 4 2" xfId="27868" xr:uid="{FC24002E-5D25-4109-B527-6268D72EB6BF}"/>
    <cellStyle name="Nota 5 2 2 2 2 5" xfId="20757" xr:uid="{4237B3A3-DE3A-4578-B1B6-569C60425021}"/>
    <cellStyle name="Nota 5 2 2 2 3" xfId="10626" xr:uid="{68ACDFE7-B827-42E2-8FB1-F5273452E5F6}"/>
    <cellStyle name="Nota 5 2 2 2 3 2" xfId="13490" xr:uid="{96BBC545-1669-48EF-B805-3795F0700E93}"/>
    <cellStyle name="Nota 5 2 2 2 3 2 2" xfId="24557" xr:uid="{C1D7A7E4-41BB-4CA7-85E7-888BD1DC49F4}"/>
    <cellStyle name="Nota 5 2 2 2 3 3" xfId="22079" xr:uid="{4A08F96D-44AF-42F8-AA81-98289C59CC1A}"/>
    <cellStyle name="Nota 5 2 2 2 4" xfId="12510" xr:uid="{852145D2-3109-49BD-B80A-9E2CA3FE7745}"/>
    <cellStyle name="Nota 5 2 2 2 4 2" xfId="23625" xr:uid="{932D01E9-A9DC-4D2A-B887-91ECEE66E3F9}"/>
    <cellStyle name="Nota 5 2 2 2 5" xfId="16353" xr:uid="{565F51CC-0F2E-444C-A347-63EAFEC0C8BC}"/>
    <cellStyle name="Nota 5 2 2 2 5 2" xfId="27242" xr:uid="{7A1AE38B-C32A-4355-8927-10A0E2D83476}"/>
    <cellStyle name="Nota 5 2 2 2 6" xfId="20128" xr:uid="{2F3B2F3B-5633-4962-9A1B-460B9366B6A4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2 2" xfId="22988" xr:uid="{6DDED4E2-23CE-4298-891A-375E57E2ACAF}"/>
    <cellStyle name="Nota 5 2 2 3 2 3" xfId="14909" xr:uid="{45774D1C-8AF0-4B96-91C8-EFDD7A0C85A6}"/>
    <cellStyle name="Nota 5 2 2 3 2 3 2" xfId="25974" xr:uid="{30392553-D095-4EED-BBCF-F139B32421D9}"/>
    <cellStyle name="Nota 5 2 2 3 2 4" xfId="17336" xr:uid="{3636EC1A-5AC0-490F-A345-F33D4359223D}"/>
    <cellStyle name="Nota 5 2 2 3 2 4 2" xfId="28150" xr:uid="{5C50290B-B1F1-4DDB-BA35-8B88CC3148C6}"/>
    <cellStyle name="Nota 5 2 2 3 2 5" xfId="21039" xr:uid="{B1D53069-DB29-4E55-9572-E930790673C9}"/>
    <cellStyle name="Nota 5 2 2 3 3" xfId="10627" xr:uid="{7295E94A-A6B4-4455-A7C0-48ECD51310AF}"/>
    <cellStyle name="Nota 5 2 2 3 3 2" xfId="13772" xr:uid="{E4B13978-C39C-4EE0-B95C-7D01B6782E1D}"/>
    <cellStyle name="Nota 5 2 2 3 3 2 2" xfId="24839" xr:uid="{FEEE41AA-3596-48C7-BE5B-2726FFBD8658}"/>
    <cellStyle name="Nota 5 2 2 3 3 3" xfId="22080" xr:uid="{DF59E367-A2BC-4FD6-970C-C6E66FD3594F}"/>
    <cellStyle name="Nota 5 2 2 3 4" xfId="12792" xr:uid="{B7840695-4948-4EF6-9865-9C2BF93B14EC}"/>
    <cellStyle name="Nota 5 2 2 3 4 2" xfId="23907" xr:uid="{3551AF8C-00F5-4DCF-A1E0-A8D2ADAE652F}"/>
    <cellStyle name="Nota 5 2 2 3 5" xfId="16354" xr:uid="{B5447156-654E-4B3D-90BE-E347410157B9}"/>
    <cellStyle name="Nota 5 2 2 3 5 2" xfId="27243" xr:uid="{58A57BB7-C6F6-4F3D-B86B-99472038E061}"/>
    <cellStyle name="Nota 5 2 2 3 6" xfId="20129" xr:uid="{5A881ECF-5FD1-4349-9909-38A3EB4BAFD7}"/>
    <cellStyle name="Nota 5 2 2 4" xfId="8989" xr:uid="{289159E3-DD45-4FF0-B8B3-0AFFC05E21F0}"/>
    <cellStyle name="Nota 5 2 2 4 2" xfId="10968" xr:uid="{A0DF2D5E-C8DE-4A49-9348-D9D7C90BEF20}"/>
    <cellStyle name="Nota 5 2 2 4 2 2" xfId="22424" xr:uid="{A923739A-3496-42DA-8847-D10263AFD9C1}"/>
    <cellStyle name="Nota 5 2 2 4 3" xfId="14331" xr:uid="{86292F7E-C9D3-4A25-97D7-D043877B0DF0}"/>
    <cellStyle name="Nota 5 2 2 4 3 2" xfId="25396" xr:uid="{5578F1AD-D9B0-479F-BC2F-77C04EC60303}"/>
    <cellStyle name="Nota 5 2 2 4 4" xfId="16772" xr:uid="{2211E578-899B-441F-BFE3-BF3C73BAF7DC}"/>
    <cellStyle name="Nota 5 2 2 4 4 2" xfId="27586" xr:uid="{0382CD96-EF94-4479-BE6F-881613D4BC22}"/>
    <cellStyle name="Nota 5 2 2 4 5" xfId="20475" xr:uid="{045A6F04-0DE5-44E5-B2AB-9676FFCDAD94}"/>
    <cellStyle name="Nota 5 2 2 5" xfId="10625" xr:uid="{205848F3-927F-4D29-9555-1EA98EBF2A29}"/>
    <cellStyle name="Nota 5 2 2 5 2" xfId="13194" xr:uid="{E023805D-9DAC-46F6-A81C-A850274EEB95}"/>
    <cellStyle name="Nota 5 2 2 5 2 2" xfId="24261" xr:uid="{33E2CEF8-C498-4EB0-AC29-BB320C1879C5}"/>
    <cellStyle name="Nota 5 2 2 5 3" xfId="22078" xr:uid="{F00A5CD7-E3EE-4F04-8562-2B4AF67F39DF}"/>
    <cellStyle name="Nota 5 2 2 6" xfId="12228" xr:uid="{D9AA754A-1FF5-4B1D-B360-8543B94B31BC}"/>
    <cellStyle name="Nota 5 2 2 6 2" xfId="23343" xr:uid="{17FBDC22-C511-440C-861D-F449E553A163}"/>
    <cellStyle name="Nota 5 2 2 7" xfId="16352" xr:uid="{78FFDF88-614C-49F8-9B79-6B38A837E987}"/>
    <cellStyle name="Nota 5 2 2 7 2" xfId="27241" xr:uid="{D57DC95A-C704-4AC8-BDF7-70B80894EC93}"/>
    <cellStyle name="Nota 5 2 2 8" xfId="20127" xr:uid="{834D17B3-883C-4883-8F45-327CCC03D959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2 2" xfId="22537" xr:uid="{117827CD-AE49-463B-92F0-1F9B102F2751}"/>
    <cellStyle name="Nota 5 2 3 2 3" xfId="14454" xr:uid="{F70008A7-15D4-4A1E-8E00-8FF9787E543F}"/>
    <cellStyle name="Nota 5 2 3 2 3 2" xfId="25519" xr:uid="{C4F8F08E-84EC-4F2A-858E-03636BE5C667}"/>
    <cellStyle name="Nota 5 2 3 2 4" xfId="16885" xr:uid="{99E94156-0373-4C3A-ADE2-7714CB688D4E}"/>
    <cellStyle name="Nota 5 2 3 2 4 2" xfId="27699" xr:uid="{8DE68AC5-A787-4BF9-AE02-02C15D17C7A8}"/>
    <cellStyle name="Nota 5 2 3 2 5" xfId="20588" xr:uid="{7892F19D-D1C5-44E8-9537-32372942EC74}"/>
    <cellStyle name="Nota 5 2 3 3" xfId="10628" xr:uid="{AE44F47D-1FC5-464C-B7E7-D95EDF675A0D}"/>
    <cellStyle name="Nota 5 2 3 3 2" xfId="13317" xr:uid="{F6C7941C-6612-41D4-8148-1E5BE4FADB87}"/>
    <cellStyle name="Nota 5 2 3 3 2 2" xfId="24384" xr:uid="{69EA46DC-7EBB-46D8-B6D9-510DFE779420}"/>
    <cellStyle name="Nota 5 2 3 3 3" xfId="22081" xr:uid="{A651D9FF-CDBD-4492-8C0F-6C17D5604EA7}"/>
    <cellStyle name="Nota 5 2 3 4" xfId="12341" xr:uid="{FC9BA160-4377-449B-97D6-A7606B01D302}"/>
    <cellStyle name="Nota 5 2 3 4 2" xfId="23456" xr:uid="{A72894F0-F01B-4FD7-B180-3835C63AD1B2}"/>
    <cellStyle name="Nota 5 2 3 5" xfId="16355" xr:uid="{B9479C3D-C01C-450C-930D-045D1943FB5D}"/>
    <cellStyle name="Nota 5 2 3 5 2" xfId="27244" xr:uid="{FE984739-2D9B-4B4C-8F97-B16486C85AAF}"/>
    <cellStyle name="Nota 5 2 3 6" xfId="20130" xr:uid="{1A9C2FE8-6C08-44E1-9893-21138B15FF7A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2 2" xfId="22819" xr:uid="{461BDF5E-E4E2-4D6B-97F8-C810937146A2}"/>
    <cellStyle name="Nota 5 2 4 2 3" xfId="14740" xr:uid="{FC1ADAD9-2DF3-4DDC-AC91-52999E6D3DD1}"/>
    <cellStyle name="Nota 5 2 4 2 3 2" xfId="25805" xr:uid="{2F4D548B-7620-4E53-A45F-F9D345204688}"/>
    <cellStyle name="Nota 5 2 4 2 4" xfId="17167" xr:uid="{572E8A20-50D8-4721-8A3D-EC1EE2D9D7EF}"/>
    <cellStyle name="Nota 5 2 4 2 4 2" xfId="27981" xr:uid="{33A3B4CA-EEF7-497F-BF27-F4FE9B2C3C0F}"/>
    <cellStyle name="Nota 5 2 4 2 5" xfId="20870" xr:uid="{25A287FB-E229-4A1F-9F98-BAC7C2F13C04}"/>
    <cellStyle name="Nota 5 2 4 3" xfId="10629" xr:uid="{328E7187-1B5B-40F0-8DC9-4DC716C84B77}"/>
    <cellStyle name="Nota 5 2 4 3 2" xfId="13603" xr:uid="{6974D73E-52DD-4EB8-AC71-826051796CC8}"/>
    <cellStyle name="Nota 5 2 4 3 2 2" xfId="24670" xr:uid="{25DAD9AF-E0D5-4472-B728-02137F651488}"/>
    <cellStyle name="Nota 5 2 4 3 3" xfId="22082" xr:uid="{EF617C91-4CFC-475E-85F9-8DA3F69A1048}"/>
    <cellStyle name="Nota 5 2 4 4" xfId="12623" xr:uid="{28C5E1EF-B49A-4B42-B798-4FEC44BD388C}"/>
    <cellStyle name="Nota 5 2 4 4 2" xfId="23738" xr:uid="{A9D8F6CC-48AA-4D93-BB02-7DDA561B441E}"/>
    <cellStyle name="Nota 5 2 4 5" xfId="16356" xr:uid="{7C0DAC81-BCF3-4F87-81EC-5285E4FDBC99}"/>
    <cellStyle name="Nota 5 2 4 5 2" xfId="27245" xr:uid="{07103771-30AD-44EE-8A8B-4D464294B342}"/>
    <cellStyle name="Nota 5 2 4 6" xfId="20131" xr:uid="{E66AC2DB-3F24-4B7D-AFFF-E14E4C20DAC1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2 2 2" xfId="26234" xr:uid="{BA17B1DD-0ECD-4369-A0F1-667F957D7E15}"/>
    <cellStyle name="Nota 5 2 5 2 3" xfId="22255" xr:uid="{D4C4A8D8-549E-4068-8D01-CD6634FCDB6D}"/>
    <cellStyle name="Nota 5 2 5 3" xfId="14034" xr:uid="{C33A60FA-E0B7-4AF5-9DF6-E37DD50694DE}"/>
    <cellStyle name="Nota 5 2 5 3 2" xfId="25099" xr:uid="{EFB2BE16-28B2-49CB-A2B3-33C31E198CE0}"/>
    <cellStyle name="Nota 5 2 5 4" xfId="16603" xr:uid="{5C97E293-FA8D-4CA4-AA99-DE0E6CC40C62}"/>
    <cellStyle name="Nota 5 2 5 4 2" xfId="27417" xr:uid="{33962069-9AA2-4AC6-8A20-63161ABE0858}"/>
    <cellStyle name="Nota 5 2 5 5" xfId="20306" xr:uid="{3DF3666C-E1CD-47C6-BDB9-B4A8F0E57B89}"/>
    <cellStyle name="Nota 5 2 6" xfId="10624" xr:uid="{DA0F6C4D-54A6-403E-92E1-C41B4BC9F65C}"/>
    <cellStyle name="Nota 5 2 6 2" xfId="14158" xr:uid="{32012DEB-8E46-4813-AE39-413A81B2FCEB}"/>
    <cellStyle name="Nota 5 2 6 2 2" xfId="25223" xr:uid="{486994E8-2900-4243-917B-E0033DEC46F6}"/>
    <cellStyle name="Nota 5 2 6 3" xfId="22077" xr:uid="{37705DB8-DBBF-4C10-8D56-2E92BAD81ECD}"/>
    <cellStyle name="Nota 5 2 7" xfId="13020" xr:uid="{500FC0BD-97A5-4E9C-ABB5-CA58D3E43E5E}"/>
    <cellStyle name="Nota 5 2 7 2" xfId="24088" xr:uid="{279A45C6-9D68-4D69-9E1B-937F6B1A5953}"/>
    <cellStyle name="Nota 5 2 8" xfId="11999" xr:uid="{4E5B0285-6977-4D20-8681-F9C46A5016E7}"/>
    <cellStyle name="Nota 5 2 8 2" xfId="23170" xr:uid="{0E4175F7-DA9F-490F-8F27-A3BC7E181F19}"/>
    <cellStyle name="Nota 5 2 9" xfId="16351" xr:uid="{36B2A948-149B-4A3D-A0A7-7B05F67C6120}"/>
    <cellStyle name="Nota 5 2 9 2" xfId="27240" xr:uid="{AA65BA4E-ECDA-4931-A959-1C3B417EEF87}"/>
    <cellStyle name="Nota 5 3" xfId="4920" xr:uid="{2199D58F-2D7C-464B-82F4-FE3CB9389982}"/>
    <cellStyle name="Nota 5 3 10" xfId="20132" xr:uid="{E94DAD51-5517-406D-9B78-5B8DDC537324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2 2" xfId="22650" xr:uid="{84EAA6F7-B93C-4BD7-9569-33321A7AA453}"/>
    <cellStyle name="Nota 5 3 2 2 3" xfId="14571" xr:uid="{86BCF370-9FA8-4AB0-BCA1-B19E00AF5C3A}"/>
    <cellStyle name="Nota 5 3 2 2 3 2" xfId="25636" xr:uid="{7494B74F-FCA0-46FB-9490-7F79F7CF310A}"/>
    <cellStyle name="Nota 5 3 2 2 4" xfId="16998" xr:uid="{E8A9FC60-5C28-4BFC-BE40-5DAA262F2262}"/>
    <cellStyle name="Nota 5 3 2 2 4 2" xfId="27812" xr:uid="{54E0B29E-75B8-44B0-9250-D2E244984A06}"/>
    <cellStyle name="Nota 5 3 2 2 5" xfId="20701" xr:uid="{4EAF7ACB-86A3-4AB0-9781-04368A767B5C}"/>
    <cellStyle name="Nota 5 3 2 3" xfId="10631" xr:uid="{D1A5E544-1344-4915-A323-C949D3DE348B}"/>
    <cellStyle name="Nota 5 3 2 3 2" xfId="13434" xr:uid="{3105025F-88B5-4809-94C9-16DD5B8F7387}"/>
    <cellStyle name="Nota 5 3 2 3 2 2" xfId="24501" xr:uid="{F1C80195-AAE3-424A-AF49-7A0265454D1A}"/>
    <cellStyle name="Nota 5 3 2 3 3" xfId="22084" xr:uid="{4496074F-A2AB-4AA6-856F-30614A1F7E98}"/>
    <cellStyle name="Nota 5 3 2 4" xfId="12454" xr:uid="{4B643EB7-E947-45DB-B8F4-983F98F856DB}"/>
    <cellStyle name="Nota 5 3 2 4 2" xfId="23569" xr:uid="{5EE7D223-6535-4F05-B724-6EC96500CF85}"/>
    <cellStyle name="Nota 5 3 2 5" xfId="16358" xr:uid="{20A3A058-2AF8-4398-8AD4-0FD152603030}"/>
    <cellStyle name="Nota 5 3 2 5 2" xfId="27247" xr:uid="{80AF8A5A-CB66-4D76-A0EE-E2E838672B27}"/>
    <cellStyle name="Nota 5 3 2 6" xfId="20133" xr:uid="{A3F16789-07C1-4EFA-BF71-A060D16C08CF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2 2" xfId="22932" xr:uid="{B773B64E-7EFE-427C-AC1E-C2C4D83C46EC}"/>
    <cellStyle name="Nota 5 3 3 2 3" xfId="14853" xr:uid="{FA64A3FF-4470-4E6F-90D3-A6A6F2DE0492}"/>
    <cellStyle name="Nota 5 3 3 2 3 2" xfId="25918" xr:uid="{CF8517D2-9C72-4D65-90D1-5304B4F1260F}"/>
    <cellStyle name="Nota 5 3 3 2 4" xfId="17280" xr:uid="{54D22BA6-D01B-4E13-B8FE-C15283EED6C1}"/>
    <cellStyle name="Nota 5 3 3 2 4 2" xfId="28094" xr:uid="{6A81B87E-2AAA-4316-A2FF-847D4002C43D}"/>
    <cellStyle name="Nota 5 3 3 2 5" xfId="20983" xr:uid="{03FA2CE9-8526-4C2D-B429-F46FFC48A08B}"/>
    <cellStyle name="Nota 5 3 3 3" xfId="10632" xr:uid="{D5F12D41-154A-4176-8C35-DC053D4270B6}"/>
    <cellStyle name="Nota 5 3 3 3 2" xfId="13716" xr:uid="{68264E2C-42FF-4032-8A92-7ED46805412B}"/>
    <cellStyle name="Nota 5 3 3 3 2 2" xfId="24783" xr:uid="{A4898210-B962-4B7C-9CEC-851D722F7E0E}"/>
    <cellStyle name="Nota 5 3 3 3 3" xfId="22085" xr:uid="{F5E3FCE1-76A9-4308-B098-7BD589034025}"/>
    <cellStyle name="Nota 5 3 3 4" xfId="12736" xr:uid="{AEC0C403-CA19-4880-ACDD-ACCD0EE955BE}"/>
    <cellStyle name="Nota 5 3 3 4 2" xfId="23851" xr:uid="{9BF50B0F-5FD8-421E-BF9A-44B6512FE2B6}"/>
    <cellStyle name="Nota 5 3 3 5" xfId="16359" xr:uid="{FDA689B8-BA18-409F-A6D0-3B2141824154}"/>
    <cellStyle name="Nota 5 3 3 5 2" xfId="27248" xr:uid="{0DFBCB2F-F18C-4C2C-B2B8-B45E9D389EFF}"/>
    <cellStyle name="Nota 5 3 3 6" xfId="20134" xr:uid="{ADC4AB4B-8C41-4773-9749-CF1A22EEEDDA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2 2 2" xfId="26178" xr:uid="{CFB5851E-2A94-4099-87C3-9402955F7822}"/>
    <cellStyle name="Nota 5 3 4 2 3" xfId="22368" xr:uid="{E3ED6219-7F02-4CC3-9826-4FD12624EF85}"/>
    <cellStyle name="Nota 5 3 4 3" xfId="13978" xr:uid="{B54503F7-2BDF-4B6C-90B4-4E4F4875AAF1}"/>
    <cellStyle name="Nota 5 3 4 3 2" xfId="25043" xr:uid="{AE787731-CEF6-449D-BFDD-DAAB9A64705B}"/>
    <cellStyle name="Nota 5 3 4 4" xfId="16716" xr:uid="{76F8BCE7-D86D-4C82-B75B-7DDDC05213F3}"/>
    <cellStyle name="Nota 5 3 4 4 2" xfId="27530" xr:uid="{021C5846-FADC-4B2E-8541-29CEDABB1071}"/>
    <cellStyle name="Nota 5 3 4 5" xfId="20419" xr:uid="{31E74E39-6E98-4134-ADFD-3E818797541B}"/>
    <cellStyle name="Nota 5 3 5" xfId="10630" xr:uid="{73C6CC4A-3474-43F3-B1EE-AFC0375D6E13}"/>
    <cellStyle name="Nota 5 3 5 2" xfId="14275" xr:uid="{9D175FBD-F736-45EF-A001-96E720E379EE}"/>
    <cellStyle name="Nota 5 3 5 2 2" xfId="25340" xr:uid="{3158E574-316C-4D86-A96A-504DF4DA6BEA}"/>
    <cellStyle name="Nota 5 3 5 3" xfId="22083" xr:uid="{E5B17378-8F52-439A-AD7D-9B31673C7F8F}"/>
    <cellStyle name="Nota 5 3 6" xfId="13138" xr:uid="{835F3EEB-F859-4E54-BB7D-65E04275ADE2}"/>
    <cellStyle name="Nota 5 3 6 2" xfId="24205" xr:uid="{E8C4AE09-FF7C-42D1-9F83-DFF1D4D6CEFB}"/>
    <cellStyle name="Nota 5 3 7" xfId="12172" xr:uid="{FB8C40ED-455D-48E3-9B87-E6BCBEB28EE9}"/>
    <cellStyle name="Nota 5 3 7 2" xfId="23287" xr:uid="{9A6A6D86-5183-4036-9B26-3D5E58A309B9}"/>
    <cellStyle name="Nota 5 3 8" xfId="16357" xr:uid="{5E5BEF4D-775B-4EB4-8B64-CB4054DB012B}"/>
    <cellStyle name="Nota 5 3 8 2" xfId="27246" xr:uid="{5F4491F4-EE76-4474-A709-A066F9F3C94E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2 2" xfId="22593" xr:uid="{E9804A3B-2330-4EBB-8F53-F208352CA823}"/>
    <cellStyle name="Nota 5 4 2 2 3" xfId="14510" xr:uid="{1D78005C-04DC-4F33-9E40-825B5E6DC556}"/>
    <cellStyle name="Nota 5 4 2 2 3 2" xfId="25575" xr:uid="{44DAE6A5-1DB8-4E93-9227-94D194EF4930}"/>
    <cellStyle name="Nota 5 4 2 2 4" xfId="16941" xr:uid="{3A47B722-775D-42C4-A30D-AE5AB9493540}"/>
    <cellStyle name="Nota 5 4 2 2 4 2" xfId="27755" xr:uid="{48A3D655-123F-4148-885A-2ECCE5444323}"/>
    <cellStyle name="Nota 5 4 2 2 5" xfId="20644" xr:uid="{F4CA3115-BEF2-4FEA-A6DE-4010758202FB}"/>
    <cellStyle name="Nota 5 4 2 3" xfId="10634" xr:uid="{16AD3A90-405A-48C5-9254-DB4584575EE3}"/>
    <cellStyle name="Nota 5 4 2 3 2" xfId="13373" xr:uid="{730DAAD6-FBD6-4C61-BB50-AF34ED3406EB}"/>
    <cellStyle name="Nota 5 4 2 3 2 2" xfId="24440" xr:uid="{A07BDC6B-ED4B-4663-99FC-3989979AED82}"/>
    <cellStyle name="Nota 5 4 2 3 3" xfId="22087" xr:uid="{48DFCA6F-AF0A-48F7-AFCD-BA38800AF2AD}"/>
    <cellStyle name="Nota 5 4 2 4" xfId="12397" xr:uid="{BE8108F3-4198-4097-968A-5BE02DE86A10}"/>
    <cellStyle name="Nota 5 4 2 4 2" xfId="23512" xr:uid="{93C397EE-8619-49E2-88D8-E308F063077B}"/>
    <cellStyle name="Nota 5 4 2 5" xfId="16361" xr:uid="{D2446BF9-52D3-43E8-863D-902FF39A297A}"/>
    <cellStyle name="Nota 5 4 2 5 2" xfId="27250" xr:uid="{79D6225C-4313-4F6C-B9A6-335574486D9C}"/>
    <cellStyle name="Nota 5 4 2 6" xfId="20136" xr:uid="{582D2E5C-D785-4754-ADB5-80261EBB1D1C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2 2" xfId="22875" xr:uid="{0D62F39B-FA06-4811-8DF5-1226B7614F6B}"/>
    <cellStyle name="Nota 5 4 3 2 3" xfId="14796" xr:uid="{C11D4D8A-0ABF-4555-899C-E7C9DEFD4E68}"/>
    <cellStyle name="Nota 5 4 3 2 3 2" xfId="25861" xr:uid="{4D29983E-80D2-4FE4-9653-E096CAAAEFB1}"/>
    <cellStyle name="Nota 5 4 3 2 4" xfId="17223" xr:uid="{09DDE7A8-7750-4EC4-85F1-E8C784F2F2D1}"/>
    <cellStyle name="Nota 5 4 3 2 4 2" xfId="28037" xr:uid="{766DB7EF-122C-4289-B706-6E5394F4192C}"/>
    <cellStyle name="Nota 5 4 3 2 5" xfId="20926" xr:uid="{E3590CF0-4067-4B53-B956-0883A0CCCB61}"/>
    <cellStyle name="Nota 5 4 3 3" xfId="10635" xr:uid="{9C07C875-F8D9-4580-9BCA-09C681EC15FF}"/>
    <cellStyle name="Nota 5 4 3 3 2" xfId="13659" xr:uid="{E47137FE-55DD-49A9-BA2C-9A222F19588F}"/>
    <cellStyle name="Nota 5 4 3 3 2 2" xfId="24726" xr:uid="{0D32764E-B508-44D6-964B-75713319988A}"/>
    <cellStyle name="Nota 5 4 3 3 3" xfId="22088" xr:uid="{20253568-4229-4566-AA35-EFF9A64D9FC9}"/>
    <cellStyle name="Nota 5 4 3 4" xfId="12679" xr:uid="{053DEBCA-32A8-40F1-B140-692BF3FFC352}"/>
    <cellStyle name="Nota 5 4 3 4 2" xfId="23794" xr:uid="{2977C5D5-81F5-4CFF-AA89-AA6CBF43262E}"/>
    <cellStyle name="Nota 5 4 3 5" xfId="16362" xr:uid="{5EFFF865-5406-4114-95EE-DFE9F445CB58}"/>
    <cellStyle name="Nota 5 4 3 5 2" xfId="27251" xr:uid="{2B0269D4-75DD-4A66-8C44-A73529993041}"/>
    <cellStyle name="Nota 5 4 3 6" xfId="20137" xr:uid="{9885E578-C5E1-4316-B9C4-56C119550351}"/>
    <cellStyle name="Nota 5 4 4" xfId="8875" xr:uid="{CEF63C18-6ADE-48F3-A92A-4DAACD21C45B}"/>
    <cellStyle name="Nota 5 4 4 2" xfId="10855" xr:uid="{5E322B81-C02A-4553-B930-0C48C632B7F5}"/>
    <cellStyle name="Nota 5 4 4 2 2" xfId="22311" xr:uid="{31A4DBE1-B587-4DD0-8FCE-75E2CC82F2AB}"/>
    <cellStyle name="Nota 5 4 4 3" xfId="14214" xr:uid="{7FECFBC7-2F7A-4D3B-97C0-A50887007A25}"/>
    <cellStyle name="Nota 5 4 4 3 2" xfId="25279" xr:uid="{AFB454C6-2F8A-49FE-9972-CB98474E2446}"/>
    <cellStyle name="Nota 5 4 4 4" xfId="16659" xr:uid="{244315AD-03EC-4A6B-9E02-BB17008F118F}"/>
    <cellStyle name="Nota 5 4 4 4 2" xfId="27473" xr:uid="{B1F61D41-E467-4D79-95A8-5B117CF1BF62}"/>
    <cellStyle name="Nota 5 4 4 5" xfId="20362" xr:uid="{71642774-6E4B-49A4-9AC7-CD740FB43EC1}"/>
    <cellStyle name="Nota 5 4 5" xfId="10633" xr:uid="{99FB38A7-ED35-419F-874F-55A2D1D6F33E}"/>
    <cellStyle name="Nota 5 4 5 2" xfId="13076" xr:uid="{85DE96E7-1749-4988-A8FC-CBA0E2D11D81}"/>
    <cellStyle name="Nota 5 4 5 2 2" xfId="24144" xr:uid="{C6673471-63C4-4086-8DCC-84E21D60C9C8}"/>
    <cellStyle name="Nota 5 4 5 3" xfId="22086" xr:uid="{14E8EC5E-DD33-431F-B755-9E67AA84A2FA}"/>
    <cellStyle name="Nota 5 4 6" xfId="12055" xr:uid="{EABF73F6-5A94-4CB0-A3C1-B98D17C2D522}"/>
    <cellStyle name="Nota 5 4 6 2" xfId="23226" xr:uid="{2BBD9FE3-FF68-4405-B4F7-EB5D5038503B}"/>
    <cellStyle name="Nota 5 4 7" xfId="16360" xr:uid="{38B1A146-8540-4390-8C72-53F8005E4EA9}"/>
    <cellStyle name="Nota 5 4 7 2" xfId="27249" xr:uid="{D923B178-3D18-42E4-96C8-B00120FF9FD9}"/>
    <cellStyle name="Nota 5 4 8" xfId="20135" xr:uid="{666D142E-4781-4BB6-AC6A-D4DE66AE6316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2 2" xfId="22481" xr:uid="{8F3E012E-1DEE-4CE4-826F-E83358DCC8DF}"/>
    <cellStyle name="Nota 5 5 2 3" xfId="14398" xr:uid="{572476F6-C218-466C-98F8-B95C070BAEA3}"/>
    <cellStyle name="Nota 5 5 2 3 2" xfId="25463" xr:uid="{BAD021CF-6009-4FF2-AC9E-13895D512762}"/>
    <cellStyle name="Nota 5 5 2 4" xfId="16829" xr:uid="{2A190FC4-D5D3-4313-A316-E5FC90828BC8}"/>
    <cellStyle name="Nota 5 5 2 4 2" xfId="27643" xr:uid="{21DF24DC-E663-4378-BF10-7C641F6FC2BC}"/>
    <cellStyle name="Nota 5 5 2 5" xfId="20532" xr:uid="{5844241B-9037-4B7A-A766-3CED46B4F79B}"/>
    <cellStyle name="Nota 5 5 3" xfId="10636" xr:uid="{17B1FC5D-9E0D-46FA-AE56-F5A9102DDB70}"/>
    <cellStyle name="Nota 5 5 3 2" xfId="13261" xr:uid="{B4A3614A-DD68-4F27-911C-EE86D84CDC1B}"/>
    <cellStyle name="Nota 5 5 3 2 2" xfId="24328" xr:uid="{F85440E0-7DCB-42E6-BAEC-873B33E9C5E7}"/>
    <cellStyle name="Nota 5 5 3 3" xfId="22089" xr:uid="{A5F82715-720D-49F2-987B-75B5FC67A90C}"/>
    <cellStyle name="Nota 5 5 4" xfId="12285" xr:uid="{2563F7C9-2AD7-4152-A56D-654019AC1A29}"/>
    <cellStyle name="Nota 5 5 4 2" xfId="23400" xr:uid="{094BBF3B-B27B-4C9E-BE4E-7AF50FB3910F}"/>
    <cellStyle name="Nota 5 5 5" xfId="16363" xr:uid="{AA0D3629-DD0B-4A51-982C-AE1A4213E48E}"/>
    <cellStyle name="Nota 5 5 5 2" xfId="27252" xr:uid="{0E5391E1-A5BA-453C-936E-9B3C4FBFB920}"/>
    <cellStyle name="Nota 5 5 6" xfId="20138" xr:uid="{5A1EDE08-E5E4-4DBC-849D-530204D9120B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2 2" xfId="22763" xr:uid="{6029F277-6CEB-4C0D-B1E4-6212FA5F6565}"/>
    <cellStyle name="Nota 5 6 2 3" xfId="14684" xr:uid="{80071BD6-1FFF-488B-B19E-DE6299F597C7}"/>
    <cellStyle name="Nota 5 6 2 3 2" xfId="25749" xr:uid="{5A12D4C4-54AA-46E3-BFEC-2353A9F1374C}"/>
    <cellStyle name="Nota 5 6 2 4" xfId="17111" xr:uid="{492500E2-7008-459F-95BD-283E2D5023B8}"/>
    <cellStyle name="Nota 5 6 2 4 2" xfId="27925" xr:uid="{33B2AF31-2222-4B08-9004-0F0F067F829A}"/>
    <cellStyle name="Nota 5 6 2 5" xfId="20814" xr:uid="{6060F067-886A-4DC4-BDBD-72DFE33BB372}"/>
    <cellStyle name="Nota 5 6 3" xfId="10637" xr:uid="{D2E63D99-C409-40EE-804E-2996835389C8}"/>
    <cellStyle name="Nota 5 6 3 2" xfId="13547" xr:uid="{A47CDEFB-D560-4379-8128-E5F029553189}"/>
    <cellStyle name="Nota 5 6 3 2 2" xfId="24614" xr:uid="{101EC72D-0705-4FCC-AF6C-C9BCC3307649}"/>
    <cellStyle name="Nota 5 6 3 3" xfId="22090" xr:uid="{A1E88B0B-521E-4B53-92AE-A2D0908805F7}"/>
    <cellStyle name="Nota 5 6 4" xfId="12567" xr:uid="{7FC7FD01-49B2-40AD-9D3E-F5859D44BB16}"/>
    <cellStyle name="Nota 5 6 4 2" xfId="23682" xr:uid="{7EA3BDCE-B587-4E97-9E46-B7132C901218}"/>
    <cellStyle name="Nota 5 6 5" xfId="16364" xr:uid="{989C5F00-B1A9-47E1-9439-AC05EBC8484B}"/>
    <cellStyle name="Nota 5 6 5 2" xfId="27253" xr:uid="{2888A9C5-6988-49EB-B64F-A20820AA4FB0}"/>
    <cellStyle name="Nota 5 6 6" xfId="20139" xr:uid="{4D6DBCB4-7819-4446-941A-DE692FD669C1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2 2" xfId="23045" xr:uid="{FB86E555-E438-4D02-88E8-98EA86BA560E}"/>
    <cellStyle name="Nota 5 7 2 3" xfId="14966" xr:uid="{C98F53CB-CFE0-4202-B7C6-64EBC768614F}"/>
    <cellStyle name="Nota 5 7 2 3 2" xfId="26031" xr:uid="{1403482C-EAAE-470A-AC6D-1D6771B6D5D9}"/>
    <cellStyle name="Nota 5 7 2 4" xfId="17393" xr:uid="{E02FADAE-DEE7-4808-897F-AA3A2AA36B35}"/>
    <cellStyle name="Nota 5 7 2 4 2" xfId="28207" xr:uid="{A67D08EC-8261-40D7-B09A-069B70D8CE10}"/>
    <cellStyle name="Nota 5 7 2 5" xfId="21096" xr:uid="{71E6877C-74BE-4532-BBA9-3A8FE6037935}"/>
    <cellStyle name="Nota 5 7 3" xfId="10638" xr:uid="{71E5E0B8-8C37-4AC5-84BB-E702B893B5ED}"/>
    <cellStyle name="Nota 5 7 3 2" xfId="13829" xr:uid="{F6229759-D728-48F9-A01C-849DF84C3722}"/>
    <cellStyle name="Nota 5 7 3 2 2" xfId="24896" xr:uid="{0B051D53-0C07-4E24-BAAE-229C362CE412}"/>
    <cellStyle name="Nota 5 7 3 3" xfId="22091" xr:uid="{E6CA5E4A-BB8F-4FFE-8067-74F89AA92574}"/>
    <cellStyle name="Nota 5 7 4" xfId="12849" xr:uid="{96BCD212-9A43-4029-B4E6-5BD296D3F2A3}"/>
    <cellStyle name="Nota 5 7 4 2" xfId="23964" xr:uid="{6934AECB-C38B-4AC6-BF6B-96A4CAFAABB5}"/>
    <cellStyle name="Nota 5 7 5" xfId="16365" xr:uid="{C65B31D9-D729-4BD3-BD11-261F08856768}"/>
    <cellStyle name="Nota 5 7 5 2" xfId="27254" xr:uid="{A5BDEC6A-0DCB-4B33-87EF-5020B288F7CE}"/>
    <cellStyle name="Nota 5 7 6" xfId="20140" xr:uid="{B1472809-1C67-4D4B-91A5-5A1D4DE5A96B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2 2 2" xfId="26111" xr:uid="{1DF29136-A2DB-45A4-BDA3-8F4F987AD8A3}"/>
    <cellStyle name="Nota 5 8 2 3" xfId="22199" xr:uid="{3D0EE55B-FFC2-4EA6-AC5D-F24C5307FDE9}"/>
    <cellStyle name="Nota 5 8 3" xfId="13911" xr:uid="{A7FB58AF-F9E8-474F-9C49-E50F7D45F609}"/>
    <cellStyle name="Nota 5 8 3 2" xfId="24976" xr:uid="{9825AD6D-1192-4D15-BDAB-839433001C0A}"/>
    <cellStyle name="Nota 5 8 4" xfId="16547" xr:uid="{85D04FDE-224D-4BD1-970A-12AFFF777C64}"/>
    <cellStyle name="Nota 5 8 4 2" xfId="27361" xr:uid="{F1FB901B-9C6E-48A5-8CD7-CA4C6A84F35A}"/>
    <cellStyle name="Nota 5 8 5" xfId="20250" xr:uid="{A9FCD436-2B3E-461F-8AA1-A864A086EF3C}"/>
    <cellStyle name="Nota 5 9" xfId="10623" xr:uid="{002AB115-F3D3-4D51-865D-B87789E31557}"/>
    <cellStyle name="Nota 5 9 2" xfId="14102" xr:uid="{39491411-493A-406A-B246-58FAE1E3E759}"/>
    <cellStyle name="Nota 5 9 2 2" xfId="25167" xr:uid="{81290035-7AB4-4032-89B1-64A45CD6B77E}"/>
    <cellStyle name="Nota 5 9 3" xfId="22076" xr:uid="{45CEFA52-1D03-4B0E-811F-A190256F330A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3 3" xfId="19141" xr:uid="{62FEFCE0-08A2-481B-A429-377D9D1F6C11}"/>
    <cellStyle name="Percent 14" xfId="4602" xr:uid="{00000000-0005-0000-0000-00006B0C0000}"/>
    <cellStyle name="Percent 14 2" xfId="6642" xr:uid="{3A609399-6E1E-4534-998E-B46BAB7CAD1B}"/>
    <cellStyle name="Percent 14 2 2" xfId="22152" xr:uid="{30604A3D-2129-4822-895D-C4914A332AED}"/>
    <cellStyle name="Percent 14 3" xfId="16497" xr:uid="{A6BBF522-822F-4FF3-AE91-4F0EC14B33CE}"/>
    <cellStyle name="Percent 14 3 2" xfId="27314" xr:uid="{BB60EB29-C12B-451E-ABBA-F05D53EC2B97}"/>
    <cellStyle name="Percent 14 4" xfId="8654" xr:uid="{2CC758CE-9F92-424F-8C7E-DDA87F2FE3E8}"/>
    <cellStyle name="Percent 14 4 2" xfId="20200" xr:uid="{FBB83B8A-C562-44E9-A5C7-91B1D02271E9}"/>
    <cellStyle name="Percent 14 5" xfId="19143" xr:uid="{96A444E6-152D-4F8D-A4DA-22E55F9A92AB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2 2" xfId="21153" xr:uid="{A93DFBA9-8657-4F10-B976-F43402C0C98E}"/>
    <cellStyle name="Percent 2 2 2 3" xfId="15364" xr:uid="{5EF25244-9B5E-4D97-A633-9F165DE2163C}"/>
    <cellStyle name="Percent 2 2 2 3 2" xfId="26311" xr:uid="{612CA727-C44D-442C-90F1-EA46FE165878}"/>
    <cellStyle name="Percent 2 2 2 4" xfId="19193" xr:uid="{1C2F3973-3D07-429C-A7D3-4FBB7BBA5B2D}"/>
    <cellStyle name="Percent 2 2 3" xfId="9676" xr:uid="{B5A3AB33-366B-42A7-8720-D1E3C0411FE0}"/>
    <cellStyle name="Percent 2 2 3 2" xfId="21126" xr:uid="{C68493FC-5A3A-400E-BEE1-A5B7C28E3AA1}"/>
    <cellStyle name="Percent 2 2 4" xfId="15322" xr:uid="{9AD7B3EA-23B4-4B4A-864C-11CA57559E9B}"/>
    <cellStyle name="Percent 2 2 4 2" xfId="26283" xr:uid="{4C5930F4-5C87-45AE-B816-09C8C92BDC85}"/>
    <cellStyle name="Percent 2 2 5" xfId="6724" xr:uid="{F5E577E9-2B63-4D04-BB23-06131902E011}"/>
    <cellStyle name="Percent 2 2 5 2" xfId="19159" xr:uid="{925B62D1-FAB8-4015-9F00-395429730590}"/>
    <cellStyle name="Percent 2 3" xfId="6764" xr:uid="{D4EFFA2E-B2F9-46CD-B2BC-FE14ADCD83D6}"/>
    <cellStyle name="Percent 2 3 2" xfId="9698" xr:uid="{CF8AD6E7-BB6A-43E3-8C20-1FC539037739}"/>
    <cellStyle name="Percent 2 3 2 2" xfId="21149" xr:uid="{B129DC7A-07DE-43D8-AED6-FCD4DF9F9631}"/>
    <cellStyle name="Percent 2 3 3" xfId="15360" xr:uid="{AE773C5A-E212-4134-8E1B-FFB43279F2A6}"/>
    <cellStyle name="Percent 2 3 3 2" xfId="26307" xr:uid="{B8E1F8DF-FFEF-44C5-9480-3DDF51E87A9F}"/>
    <cellStyle name="Percent 2 3 4" xfId="19189" xr:uid="{7E7FB752-9693-42CD-8876-6F61C8B6BBF1}"/>
    <cellStyle name="Percent 2 4" xfId="6787" xr:uid="{5DA1E0FF-5BF4-47E4-8567-6E7C85F5450D}"/>
    <cellStyle name="Percent 2 5" xfId="9673" xr:uid="{3683469E-20DB-47A4-BDC7-73894C3B32B2}"/>
    <cellStyle name="Percent 2 5 2" xfId="21122" xr:uid="{E876F0CC-6FA1-4CE6-8EDB-1B5831020927}"/>
    <cellStyle name="Percent 2 6" xfId="15318" xr:uid="{441969EF-E3C2-4CDC-B06B-54B0C9C899DE}"/>
    <cellStyle name="Percent 2 6 2" xfId="26279" xr:uid="{DA92697C-D204-4A64-BF50-6BDC117ED86B}"/>
    <cellStyle name="Percent 2 7" xfId="6720" xr:uid="{44EEF1A5-DD6D-4B07-AB2B-5A68CEED4E33}"/>
    <cellStyle name="Percent 2 7 2" xfId="19155" xr:uid="{72760B3A-79F0-4043-997B-CBA2A17FA778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2 2" xfId="21158" xr:uid="{4756E1E8-0C70-4B90-B88A-4E0325FF0116}"/>
    <cellStyle name="Percent 3 2 3" xfId="15369" xr:uid="{A9185408-CD4D-4DCC-9636-90AA9C7569D4}"/>
    <cellStyle name="Percent 3 2 3 2" xfId="26316" xr:uid="{25E9DC9B-82A8-4A08-9F94-6918393E65AB}"/>
    <cellStyle name="Percent 3 2 4" xfId="6772" xr:uid="{D12DD56D-486C-46AC-AB7D-31DBD29C080C}"/>
    <cellStyle name="Percent 3 2 4 2" xfId="19198" xr:uid="{490297C1-E607-4A30-8053-7CFDDC17BC31}"/>
    <cellStyle name="Percent 3 3" xfId="6785" xr:uid="{85238193-8A2C-41C3-9955-6010498CC516}"/>
    <cellStyle name="Percent 3 3 2" xfId="9720" xr:uid="{554FE810-352E-4BDE-8058-58891C6447E1}"/>
    <cellStyle name="Percent 3 3 2 2" xfId="21173" xr:uid="{B2BE2DE2-0CE1-4A85-BF65-EA2F0BB84E7C}"/>
    <cellStyle name="Percent 3 3 3" xfId="15382" xr:uid="{8201EC0D-C4C8-4A20-97D0-AD1397B3701D}"/>
    <cellStyle name="Percent 3 3 3 2" xfId="26331" xr:uid="{AA852E3F-A776-4B57-A106-698068EB4BA7}"/>
    <cellStyle name="Percent 3 3 4" xfId="19213" xr:uid="{4B60E8ED-211F-4C60-B786-7FC510B4B422}"/>
    <cellStyle name="Percent 3 4" xfId="9680" xr:uid="{053F0028-C0E0-44BF-947A-958FC4DC55EC}"/>
    <cellStyle name="Percent 3 4 2" xfId="21130" xr:uid="{4412F467-167E-4E95-B8F5-740F1BC6B889}"/>
    <cellStyle name="Percent 3 5" xfId="15326" xr:uid="{3A39612D-35EC-4A9A-9E9D-5A082F744B45}"/>
    <cellStyle name="Percent 3 5 2" xfId="26287" xr:uid="{2079380F-3243-4E8E-B745-84A9D6D1A550}"/>
    <cellStyle name="Percent 3 6" xfId="6729" xr:uid="{1AE0032C-A3EC-40D1-BE37-A6370A32FC1F}"/>
    <cellStyle name="Percent 3 6 2" xfId="19164" xr:uid="{113ABF6B-97D4-4559-A3F6-4A2D8A2ED425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3 2" xfId="22150" xr:uid="{5CD3D111-CFC5-4240-95FD-421359F539B1}"/>
    <cellStyle name="Porcentagem 12 4" xfId="16495" xr:uid="{47DE30DE-E53D-422F-983E-1FF40306C037}"/>
    <cellStyle name="Porcentagem 12 4 2" xfId="27312" xr:uid="{9DDE7612-5C4F-4515-8E9E-3E5F5E32B438}"/>
    <cellStyle name="Porcentagem 12 5" xfId="8652" xr:uid="{6C2A4018-98FC-4D64-B7E4-07E8B2FD7D75}"/>
    <cellStyle name="Porcentagem 12 5 2" xfId="20198" xr:uid="{C9408356-B447-4CAF-91F5-3196349774BC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2 5 2" xfId="26252" xr:uid="{555E4B74-EF66-446B-87CF-0B8EF2332CA8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0 2" xfId="21113" xr:uid="{CE265239-C7E8-4949-BD66-0E2E02FFDE61}"/>
    <cellStyle name="Separador de milhares 2 11" xfId="15276" xr:uid="{1E552667-4DB0-44F6-A048-5CD814F104AE}"/>
    <cellStyle name="Separador de milhares 2 11 2" xfId="26265" xr:uid="{40CE44E2-CBB6-4F4E-8A07-FE209AEC752C}"/>
    <cellStyle name="Separador de milhares 2 12" xfId="6698" xr:uid="{8E06BCB4-D398-47F5-9325-E97B40CE77B6}"/>
    <cellStyle name="Separador de milhares 2 12 2" xfId="19146" xr:uid="{69B6476A-59C9-4408-9346-D0EF96C587A8}"/>
    <cellStyle name="Separador de milhares 2 13" xfId="19078" xr:uid="{A79F7E0A-7085-4740-8F6C-0CED0966FE81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2 2 2" xfId="25415" xr:uid="{8855CF87-5274-4027-BE83-36F31373FD20}"/>
    <cellStyle name="Separador de milhares 2 2 2 2 3" xfId="22093" xr:uid="{95433041-0C12-4EF7-9680-487CA231137F}"/>
    <cellStyle name="Separador de milhares 2 2 2 3" xfId="13213" xr:uid="{55D4CEAE-16D7-46D1-B906-DBB1B4A12FC9}"/>
    <cellStyle name="Separador de milhares 2 2 2 3 2" xfId="24280" xr:uid="{C4270D0B-13E8-4942-909C-74FDF8EB13DB}"/>
    <cellStyle name="Separador de milhares 2 2 2 4" xfId="16438" xr:uid="{66FAD232-661F-4539-976E-DE5E26C31B67}"/>
    <cellStyle name="Separador de milhares 2 2 2 4 2" xfId="27256" xr:uid="{E039DD19-0FF0-4F3A-9334-9E4662BA464B}"/>
    <cellStyle name="Separador de milhares 2 2 2 5" xfId="20142" xr:uid="{BF1FB903-FF23-48C2-B33D-1DC4F159C4E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2 2 2" xfId="26047" xr:uid="{C6A63023-B1B9-48DE-A00E-F8900500496C}"/>
    <cellStyle name="Separador de milhares 2 2 3 2 3" xfId="22094" xr:uid="{549616D6-8261-46FC-9156-FCBE6674758C}"/>
    <cellStyle name="Separador de milhares 2 2 3 3" xfId="13845" xr:uid="{51C59133-205D-426B-A1F0-41FC34B567C6}"/>
    <cellStyle name="Separador de milhares 2 2 3 3 2" xfId="24912" xr:uid="{E91766C4-89D7-46F8-8C70-A3D900EA4B48}"/>
    <cellStyle name="Separador de milhares 2 2 3 4" xfId="16439" xr:uid="{222E4CAD-842B-41A3-9440-977CF05084A3}"/>
    <cellStyle name="Separador de milhares 2 2 3 4 2" xfId="27257" xr:uid="{3BC21CEC-2E7D-49C7-84B5-9AC3CF026C14}"/>
    <cellStyle name="Separador de milhares 2 2 3 5" xfId="20143" xr:uid="{3A13EAEA-356C-4EF5-8793-9286E37A3570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2 2 2" xfId="26130" xr:uid="{8230C2A8-E8BD-4106-BE6B-677E3F77222A}"/>
    <cellStyle name="Separador de milhares 2 2 4 2 3" xfId="22092" xr:uid="{952C0744-32F4-4C1B-8938-D495E1CCF578}"/>
    <cellStyle name="Separador de milhares 2 2 4 3" xfId="13930" xr:uid="{B13F5EE5-045B-4D4F-B204-3F7B742D6E02}"/>
    <cellStyle name="Separador de milhares 2 2 4 3 2" xfId="24995" xr:uid="{5DF20C18-0D53-432E-A123-8065387773AA}"/>
    <cellStyle name="Separador de milhares 2 2 4 4" xfId="16437" xr:uid="{F4277820-9306-44A1-8A40-EEFE339DBEDA}"/>
    <cellStyle name="Separador de milhares 2 2 4 4 2" xfId="27255" xr:uid="{685CDA0B-F0EB-48C9-B55B-FDB6B2C144E8}"/>
    <cellStyle name="Separador de milhares 2 2 4 5" xfId="20141" xr:uid="{DE57AF7A-F98D-4F4F-A134-70B51AA1E9B9}"/>
    <cellStyle name="Separador de milhares 2 2 5" xfId="9689" xr:uid="{A71E04B4-C687-48DB-B22D-9DF0F94DB15F}"/>
    <cellStyle name="Separador de milhares 2 2 5 2" xfId="14054" xr:uid="{AC96E08E-3097-422A-99B3-A218466B7DF4}"/>
    <cellStyle name="Separador de milhares 2 2 5 2 2" xfId="25119" xr:uid="{EEA26D40-2733-4C5E-9417-24BD4DFB7F38}"/>
    <cellStyle name="Separador de milhares 2 2 5 3" xfId="21140" xr:uid="{B93EE7AD-F70D-4F3B-AB3D-72307AD9BFF3}"/>
    <cellStyle name="Separador de milhares 2 2 6" xfId="12915" xr:uid="{92241E48-7B1E-4F4F-A904-EA1EF5AB1D91}"/>
    <cellStyle name="Separador de milhares 2 2 6 2" xfId="23984" xr:uid="{6F501B41-810F-4EF5-8867-E76AA2709FFD}"/>
    <cellStyle name="Separador de milhares 2 2 7" xfId="15347" xr:uid="{69E33135-93EA-40C9-9C2C-3CB922083B79}"/>
    <cellStyle name="Separador de milhares 2 2 7 2" xfId="26298" xr:uid="{098E8E5F-3B1C-4AF1-A70C-2860C5D57044}"/>
    <cellStyle name="Separador de milhares 2 2 8" xfId="19179" xr:uid="{EA06B2D2-88D8-4496-BA34-E5B4B3BC93D2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2 2 2" xfId="26048" xr:uid="{875A75A1-6F9E-4A58-92A5-C464037616B7}"/>
    <cellStyle name="Separador de milhares 2 3 2 2 3" xfId="22095" xr:uid="{36045967-1A73-4229-925B-44B3D072BFCA}"/>
    <cellStyle name="Separador de milhares 2 3 2 3" xfId="13846" xr:uid="{509B6878-63A7-4C79-8C37-FB07299B8771}"/>
    <cellStyle name="Separador de milhares 2 3 2 3 2" xfId="24913" xr:uid="{BC96272C-C7AE-47BF-9E12-79B5EE834DC9}"/>
    <cellStyle name="Separador de milhares 2 3 2 4" xfId="16440" xr:uid="{9803CCFD-04E7-41C2-9197-DF8EA6C08A5F}"/>
    <cellStyle name="Separador de milhares 2 3 2 4 2" xfId="27258" xr:uid="{58F78476-8B5D-4DFD-AC61-92828FB6E86D}"/>
    <cellStyle name="Separador de milhares 2 3 2 5" xfId="20144" xr:uid="{25F6F0CB-1499-48B4-947B-518E26C8E3B6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2 2 2" xfId="26049" xr:uid="{A8EEE91A-1060-4B4F-BC5A-D3376A1B49EB}"/>
    <cellStyle name="Separador de milhares 2 4 2 3" xfId="22096" xr:uid="{B1727B57-E431-410C-BC9B-4009E50FEF0A}"/>
    <cellStyle name="Separador de milhares 2 4 3" xfId="13847" xr:uid="{D227F517-0C8B-4E69-8FB0-B1A1D2E28DBB}"/>
    <cellStyle name="Separador de milhares 2 4 3 2" xfId="24914" xr:uid="{4263BD56-146C-4FC9-96C3-9208EEC4C08A}"/>
    <cellStyle name="Separador de milhares 2 4 4" xfId="16441" xr:uid="{D80456CA-AF31-4F7F-9FCB-797AAA260A2E}"/>
    <cellStyle name="Separador de milhares 2 4 4 2" xfId="27259" xr:uid="{282D357E-39AB-4854-938C-D609A9B40846}"/>
    <cellStyle name="Separador de milhares 2 4 5" xfId="20145" xr:uid="{2386288E-8893-4B18-8ACC-AA45C7F9F502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2 2 2" xfId="26050" xr:uid="{BB0653C2-FEB6-4162-BD9D-1AC32CFF1ED3}"/>
    <cellStyle name="Separador de milhares 2 5 2 3" xfId="22097" xr:uid="{8767A0AC-A8AF-4F65-A11A-B0A9176FFE04}"/>
    <cellStyle name="Separador de milhares 2 5 3" xfId="13848" xr:uid="{55AC86E2-E391-4B43-A43B-BC107E64C4F3}"/>
    <cellStyle name="Separador de milhares 2 5 3 2" xfId="24915" xr:uid="{1F803622-63BD-4C1D-9A51-146E848586C2}"/>
    <cellStyle name="Separador de milhares 2 5 4" xfId="16442" xr:uid="{261FDF70-A9D1-4B9C-80EA-2E77B488A2AE}"/>
    <cellStyle name="Separador de milhares 2 5 4 2" xfId="27260" xr:uid="{32358C3E-EEC3-47B2-8DD0-07D0B9DFD657}"/>
    <cellStyle name="Separador de milhares 2 5 5" xfId="20146" xr:uid="{4EFD3C40-713B-4A60-B6AA-323459CB7338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2 2 2" xfId="26046" xr:uid="{6C953807-D85A-44ED-9E98-EEC61030E43C}"/>
    <cellStyle name="Separador de milhares 2 6 2 3" xfId="22098" xr:uid="{08B5CD67-F05C-481F-B0D4-A75584D70D59}"/>
    <cellStyle name="Separador de milhares 2 6 3" xfId="13844" xr:uid="{EE16B37E-9489-48F6-A67C-B3CAD70CEBF1}"/>
    <cellStyle name="Separador de milhares 2 6 3 2" xfId="24911" xr:uid="{C7D9B4B8-6184-42DB-B4E2-CCE4CDE42396}"/>
    <cellStyle name="Separador de milhares 2 6 4" xfId="16443" xr:uid="{8016C7FA-DC35-49F3-A305-CB977ADE28E6}"/>
    <cellStyle name="Separador de milhares 2 6 4 2" xfId="27261" xr:uid="{6792DB2E-8B65-4EC8-A806-620A129835F6}"/>
    <cellStyle name="Separador de milhares 2 6 5" xfId="20147" xr:uid="{928086B2-6ED8-4F83-B45E-5768889B01C4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2 2" xfId="22146" xr:uid="{19B81A90-4B08-48C9-A84B-A8E84772683D}"/>
    <cellStyle name="Separador de milhares 2 7 2 3" xfId="15050" xr:uid="{55EFA1FC-E414-4AF1-8EAD-595524659223}"/>
    <cellStyle name="Separador de milhares 2 7 2 3 2" xfId="26064" xr:uid="{54CCB49C-834C-4815-BB06-53643EA42FE9}"/>
    <cellStyle name="Separador de milhares 2 7 2 4" xfId="16491" xr:uid="{BB2E89A0-D3FE-49BB-A81A-7E176E5D7B6C}"/>
    <cellStyle name="Separador de milhares 2 7 2 4 2" xfId="27308" xr:uid="{4681B9C3-5E54-420C-B594-E34CE1CB1B3F}"/>
    <cellStyle name="Separador de milhares 2 7 2 5" xfId="20194" xr:uid="{50BE754E-8D75-4FB7-B03F-DCF58478BBCF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2 2" xfId="22149" xr:uid="{C038184F-D26E-4262-BFEF-4EE9B587A18D}"/>
    <cellStyle name="Separador de milhares 2 7 3 3" xfId="13864" xr:uid="{52530B71-05D1-45C9-97B1-A0DD93FC4301}"/>
    <cellStyle name="Separador de milhares 2 7 3 3 2" xfId="24929" xr:uid="{6563E815-E156-443D-B609-9ACAC26E52E3}"/>
    <cellStyle name="Separador de milhares 2 7 3 4" xfId="16494" xr:uid="{42670F74-CAF1-4B5C-BD55-984D6F62F1C8}"/>
    <cellStyle name="Separador de milhares 2 7 3 4 2" xfId="27311" xr:uid="{133E8743-E6EA-4805-914A-A8BBDF9D8A3B}"/>
    <cellStyle name="Separador de milhares 2 7 3 5" xfId="20197" xr:uid="{7B8E4839-9BB2-4336-8C43-C54EFD7D44DB}"/>
    <cellStyle name="Separador de milhares 2 8" xfId="6833" xr:uid="{8121B8F0-8EAF-40B5-941D-3E3060292961}"/>
    <cellStyle name="Separador de milhares 2 8 2" xfId="9728" xr:uid="{5AF21CE9-A24E-4877-9741-8E2BDAB8A405}"/>
    <cellStyle name="Separador de milhares 2 8 2 2" xfId="21181" xr:uid="{4E6B5EC1-3FB2-4367-A240-E11BEC0176E9}"/>
    <cellStyle name="Separador de milhares 2 8 3" xfId="15409" xr:uid="{D34BCA2B-7C44-4118-B1ED-BCAECAE8A8B4}"/>
    <cellStyle name="Separador de milhares 2 8 3 2" xfId="26339" xr:uid="{4EFEC1AF-4FBD-4E14-A6CE-177B4CDBC0D6}"/>
    <cellStyle name="Separador de milhares 2 8 4" xfId="19221" xr:uid="{85CDBB11-FA9A-4E7A-9783-C34AA7E8ED57}"/>
    <cellStyle name="Separador de milhares 2 9" xfId="6796" xr:uid="{48B2F927-1B80-418E-BB08-4AB9813DB4DC}"/>
    <cellStyle name="Separador de milhares 2 9 2" xfId="9725" xr:uid="{F0695840-6BF2-40C7-A96B-337E9AFB9193}"/>
    <cellStyle name="Separador de milhares 2 9 2 2" xfId="21178" xr:uid="{6D99EECB-F3A4-470C-9E14-78498FE5E1FD}"/>
    <cellStyle name="Separador de milhares 2 9 3" xfId="15387" xr:uid="{ADF8AFC7-DF37-46BE-98FA-527EF516CF02}"/>
    <cellStyle name="Separador de milhares 2 9 3 2" xfId="26336" xr:uid="{58533E63-0D78-4B78-B91C-1EEF9CF3B765}"/>
    <cellStyle name="Separador de milhares 2 9 4" xfId="19218" xr:uid="{FA60F471-CB7C-4D5A-80DB-DCDB6D1DD529}"/>
    <cellStyle name="Separador de milhares 3" xfId="3111" xr:uid="{00000000-0005-0000-0000-000042110000}"/>
    <cellStyle name="Separador de milhares 3 10" xfId="19079" xr:uid="{FBB19F56-4B6B-4E3E-9D84-9E65024CAA36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2 2 2" xfId="25416" xr:uid="{B87295A5-6465-43C1-89AE-EE5E0268126E}"/>
    <cellStyle name="Separador de milhares 3 2 2 2 3" xfId="22100" xr:uid="{63260F62-9FD7-4C76-AA8B-DBBCE9371C12}"/>
    <cellStyle name="Separador de milhares 3 2 2 3" xfId="13214" xr:uid="{9B65CA69-C8F1-43E7-BD86-305CB67D2CD6}"/>
    <cellStyle name="Separador de milhares 3 2 2 3 2" xfId="24281" xr:uid="{EF375526-F2DC-4F5B-AED1-3303F92F4FBD}"/>
    <cellStyle name="Separador de milhares 3 2 2 4" xfId="16445" xr:uid="{92774DE3-A806-468B-80EC-4B7F35CB2859}"/>
    <cellStyle name="Separador de milhares 3 2 2 4 2" xfId="27263" xr:uid="{5BE87F6D-9325-4B90-A8A2-E7274D4E86BB}"/>
    <cellStyle name="Separador de milhares 3 2 2 5" xfId="20149" xr:uid="{2891950A-4741-4616-83E8-16BDC0CF8A08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2 2 2" xfId="26052" xr:uid="{27C6B7AB-23F0-4D0C-AFB8-909DB7323DA6}"/>
    <cellStyle name="Separador de milhares 3 2 3 2 3" xfId="22101" xr:uid="{4B244C10-4557-453D-909E-DDD3E90ABA86}"/>
    <cellStyle name="Separador de milhares 3 2 3 3" xfId="13850" xr:uid="{D7B1B804-4A1F-4515-9322-217D00CDB59C}"/>
    <cellStyle name="Separador de milhares 3 2 3 3 2" xfId="24917" xr:uid="{E9285FA0-F1F3-47ED-B3DE-1BB5DCEBDA58}"/>
    <cellStyle name="Separador de milhares 3 2 3 4" xfId="16446" xr:uid="{4D08565A-9515-44AA-8D65-F330E199A8D4}"/>
    <cellStyle name="Separador de milhares 3 2 3 4 2" xfId="27264" xr:uid="{9EB2FD59-FD07-4C2A-9789-4F6DDA644FF9}"/>
    <cellStyle name="Separador de milhares 3 2 3 5" xfId="20150" xr:uid="{72FCF7DD-C488-4639-B681-45A424E0DDFF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2 2 2" xfId="26131" xr:uid="{4D372A50-10BB-46D5-B2A1-86F8C411D07F}"/>
    <cellStyle name="Separador de milhares 3 2 4 2 3" xfId="22099" xr:uid="{2230796A-A709-4505-9770-E1DD399B8510}"/>
    <cellStyle name="Separador de milhares 3 2 4 3" xfId="13931" xr:uid="{2E5E106B-24F3-4109-A698-C13D98888FE8}"/>
    <cellStyle name="Separador de milhares 3 2 4 3 2" xfId="24996" xr:uid="{596F4040-9F63-4571-8E15-EEAA3EF7CFBB}"/>
    <cellStyle name="Separador de milhares 3 2 4 4" xfId="16444" xr:uid="{2DCDBF35-F018-4628-8217-C6664A2BABD1}"/>
    <cellStyle name="Separador de milhares 3 2 4 4 2" xfId="27262" xr:uid="{ACB56678-5E53-4D31-A018-AFF535EB8A32}"/>
    <cellStyle name="Separador de milhares 3 2 4 5" xfId="20148" xr:uid="{BF2890F8-1A40-460C-A395-5D0DC59CBD5F}"/>
    <cellStyle name="Separador de milhares 3 2 5" xfId="14055" xr:uid="{33C6A32C-FC00-42CF-9FB5-9A30422906DE}"/>
    <cellStyle name="Separador de milhares 3 2 5 2" xfId="25120" xr:uid="{43C0C76E-F89E-4DE9-8AA5-EAEE7AF0814E}"/>
    <cellStyle name="Separador de milhares 3 2 6" xfId="12916" xr:uid="{37B5128E-FFB0-4990-AB93-894435468BD0}"/>
    <cellStyle name="Separador de milhares 3 2 6 2" xfId="23985" xr:uid="{EAB491AC-7DF0-43D3-B9EF-C692DB124EA1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3 2" xfId="21150" xr:uid="{92B8C7E6-E2DE-412D-AE6C-5DBACCA09247}"/>
    <cellStyle name="Separador de milhares 3 3 2 4" xfId="15361" xr:uid="{92C0B206-C2AB-43B7-8439-5B39D734DBE3}"/>
    <cellStyle name="Separador de milhares 3 3 2 4 2" xfId="26308" xr:uid="{BBE86755-BBF6-45E0-BC88-92AC361761F0}"/>
    <cellStyle name="Separador de milhares 3 3 2 5" xfId="19190" xr:uid="{B2DF3433-01C8-4409-BC6C-DAC0015E9A5B}"/>
    <cellStyle name="Separador de milhares 3 3 3" xfId="8425" xr:uid="{3BB81921-7B07-415B-A23B-FAC98C35FAE2}"/>
    <cellStyle name="Separador de milhares 3 3 4" xfId="9674" xr:uid="{BFF01155-599D-4598-89BA-EC8E32CD0E44}"/>
    <cellStyle name="Separador de milhares 3 3 4 2" xfId="21123" xr:uid="{7B007A78-6D94-4B7D-B49E-337D99A08268}"/>
    <cellStyle name="Separador de milhares 3 3 5" xfId="15319" xr:uid="{1E1C93E2-6F7C-4858-AEE3-F2B2DF28E6F4}"/>
    <cellStyle name="Separador de milhares 3 3 5 2" xfId="26280" xr:uid="{BB5C0749-7518-43B6-8C2D-E490CC6E29CD}"/>
    <cellStyle name="Separador de milhares 3 3 6" xfId="6721" xr:uid="{18EC91E0-4249-41D7-B4FE-0FAFFA8ED1F9}"/>
    <cellStyle name="Separador de milhares 3 3 6 2" xfId="19156" xr:uid="{028BA4E9-98AD-4F86-89E2-8ED647C0D0B1}"/>
    <cellStyle name="Separador de milhares 3 3 7" xfId="19086" xr:uid="{B22D033E-3210-4FD0-A2C5-1A76D6089CA2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2 2" xfId="22102" xr:uid="{A5DD3B7A-E066-443D-9008-B37BBBFB1B60}"/>
    <cellStyle name="Separador de milhares 3 4 2 3" xfId="14999" xr:uid="{FC1AB6E4-8FB4-4C3F-83B8-9CBDD98A163A}"/>
    <cellStyle name="Separador de milhares 3 4 2 3 2" xfId="26051" xr:uid="{5AFA8FAB-02AB-4AD2-BAED-4BCCF575AC87}"/>
    <cellStyle name="Separador de milhares 3 4 2 4" xfId="16447" xr:uid="{A7ED5360-34FF-4A10-A78D-970382C09354}"/>
    <cellStyle name="Separador de milhares 3 4 2 4 2" xfId="27265" xr:uid="{1EEF3700-13CD-4C3A-A759-62087332C8C1}"/>
    <cellStyle name="Separador de milhares 3 4 2 5" xfId="20151" xr:uid="{BA0617A7-7C46-4884-B6C2-CD61783121C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3 2 2" xfId="24916" xr:uid="{ADD42994-8349-4ED2-8667-0AA2145F55E9}"/>
    <cellStyle name="Separador de milhares 3 4 3 3" xfId="21141" xr:uid="{E368E8B1-6E4A-40D7-8B3A-DAB0DA880B07}"/>
    <cellStyle name="Separador de milhares 3 4 4" xfId="15348" xr:uid="{275230BA-7B97-4D22-8A24-911A7988E475}"/>
    <cellStyle name="Separador de milhares 3 4 4 2" xfId="26299" xr:uid="{EC4994E4-B38E-4AEF-B817-7CFF700A7720}"/>
    <cellStyle name="Separador de milhares 3 4 5" xfId="19180" xr:uid="{5852A230-D195-45AD-B706-9C3A913A0692}"/>
    <cellStyle name="Separador de milhares 3 5" xfId="8421" xr:uid="{BD31AC76-A74E-4042-86CF-CEF2A7E2A149}"/>
    <cellStyle name="Separador de milhares 3 5 2" xfId="15051" xr:uid="{2C64CCBA-CF42-4A4E-B885-B36F075ABC81}"/>
    <cellStyle name="Separador de milhares 3 5 2 2" xfId="26065" xr:uid="{4847F9F0-6521-4A2A-BC7B-BD8A3CEF3992}"/>
    <cellStyle name="Separador de milhares 3 5 3" xfId="13865" xr:uid="{50848165-0A17-48E3-B70E-3CB9C2B110D1}"/>
    <cellStyle name="Separador de milhares 3 5 3 2" xfId="24930" xr:uid="{0E41715D-D9D7-4828-BEA3-BACF58342383}"/>
    <cellStyle name="Separador de milhares 3 6" xfId="6834" xr:uid="{6AC96C8C-6701-4BBF-A54E-D6ABBD10AF6D}"/>
    <cellStyle name="Separador de milhares 3 6 2" xfId="9729" xr:uid="{99ABEB69-3FD1-4162-B97F-F61D6FACC523}"/>
    <cellStyle name="Separador de milhares 3 6 2 2" xfId="21182" xr:uid="{FEFECEF5-6B39-4E4E-AA1C-51773C05D408}"/>
    <cellStyle name="Separador de milhares 3 6 3" xfId="15410" xr:uid="{9547EA29-D876-4992-A758-6BEE1FB1E84D}"/>
    <cellStyle name="Separador de milhares 3 6 3 2" xfId="26340" xr:uid="{5669A612-C96F-425A-B5D7-2A6586760670}"/>
    <cellStyle name="Separador de milhares 3 6 4" xfId="19222" xr:uid="{33CE7288-9E6A-4D3C-B166-3069DC754168}"/>
    <cellStyle name="Separador de milhares 3 7" xfId="9665" xr:uid="{AAAD45C9-55E2-40BF-BB17-C073A1E697B1}"/>
    <cellStyle name="Separador de milhares 3 7 2" xfId="21114" xr:uid="{C93DF787-655E-4A1C-91C2-B632EC677E18}"/>
    <cellStyle name="Separador de milhares 3 8" xfId="15277" xr:uid="{AD24FC5F-42B5-4A7D-8687-BBC1A84633D1}"/>
    <cellStyle name="Separador de milhares 3 8 2" xfId="26266" xr:uid="{DA714001-D5E6-422B-B2B9-BE29477C5834}"/>
    <cellStyle name="Separador de milhares 3 9" xfId="6699" xr:uid="{84238BD0-BD31-4C72-BF10-D51351BC70F7}"/>
    <cellStyle name="Separador de milhares 3 9 2" xfId="19147" xr:uid="{B7E834B4-A7D2-4F82-85EA-7EAFF4E8DFD4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2 2 2" xfId="26054" xr:uid="{50DF5EBA-03DC-4EB4-8AA8-4AA3A45499E1}"/>
    <cellStyle name="Separador de milhares 4 2 2 2 3" xfId="22105" xr:uid="{AB642793-637E-4B15-9857-A7753F56811A}"/>
    <cellStyle name="Separador de milhares 4 2 2 3" xfId="13852" xr:uid="{C409FF0B-E416-4E56-A188-E9D2B4571768}"/>
    <cellStyle name="Separador de milhares 4 2 2 3 2" xfId="24919" xr:uid="{D8200FC4-347D-4EEF-942B-7E263E2757AB}"/>
    <cellStyle name="Separador de milhares 4 2 2 4" xfId="16450" xr:uid="{5C0CA6B3-4935-4895-890B-FAD372CAB2E3}"/>
    <cellStyle name="Separador de milhares 4 2 2 4 2" xfId="27268" xr:uid="{B1EE25CC-CF1F-4E53-8559-1F7CF23AC5AF}"/>
    <cellStyle name="Separador de milhares 4 2 2 5" xfId="20154" xr:uid="{197E5CDB-E502-4CC5-8D74-F2EA468A5F71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2 2" xfId="22104" xr:uid="{9D6CBAAA-27D9-4589-94D9-C1136AED57AF}"/>
    <cellStyle name="Separador de milhares 4 2 3 3" xfId="14345" xr:uid="{7903A2C5-BEA6-45C4-89FB-1DCDF01C612B}"/>
    <cellStyle name="Separador de milhares 4 2 3 3 2" xfId="25410" xr:uid="{DBFC639C-1B10-4A30-9220-D1730B182BC3}"/>
    <cellStyle name="Separador de milhares 4 2 3 4" xfId="16449" xr:uid="{F064ED6A-1D92-440D-A2DD-25F1084A291F}"/>
    <cellStyle name="Separador de milhares 4 2 3 4 2" xfId="27267" xr:uid="{5559935C-DA10-48A2-BD2B-1523F45AA2FC}"/>
    <cellStyle name="Separador de milhares 4 2 3 5" xfId="20153" xr:uid="{52BD2EC8-7D1E-4D45-AE52-C32693E92EDA}"/>
    <cellStyle name="Separador de milhares 4 2 4" xfId="13208" xr:uid="{04EAE431-E10A-45CB-BF1C-2D161F7715A1}"/>
    <cellStyle name="Separador de milhares 4 2 4 2" xfId="24275" xr:uid="{14C02590-3EEE-40DA-A241-E6B4F4EFF3A3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2 2" xfId="22106" xr:uid="{B6E0DABF-08C1-4440-9ACE-BDC7BC6EF382}"/>
    <cellStyle name="Separador de milhares 4 3 2 3" xfId="15001" xr:uid="{637C96CD-E88B-427C-B86B-45C758D26746}"/>
    <cellStyle name="Separador de milhares 4 3 2 3 2" xfId="26053" xr:uid="{45F829FA-CB2B-4685-81BD-769A4C99FBEA}"/>
    <cellStyle name="Separador de milhares 4 3 2 4" xfId="16451" xr:uid="{F1DF6FA8-F78D-4213-9D40-E605D3A60DF4}"/>
    <cellStyle name="Separador de milhares 4 3 2 4 2" xfId="27269" xr:uid="{98FB970A-5668-4BFE-8809-A2F728446E49}"/>
    <cellStyle name="Separador de milhares 4 3 2 5" xfId="8431" xr:uid="{C738D2DB-3157-40E4-AF54-8D2FC6346766}"/>
    <cellStyle name="Separador de milhares 4 3 2 6" xfId="20155" xr:uid="{737D615B-D9A0-4588-97FC-D79EFE5FAC73}"/>
    <cellStyle name="Separador de milhares 4 3 3" xfId="9691" xr:uid="{01283252-057C-4A0E-B4AE-3862E7551426}"/>
    <cellStyle name="Separador de milhares 4 3 3 2" xfId="13851" xr:uid="{192C31CE-0078-429C-A643-D0983028E3A0}"/>
    <cellStyle name="Separador de milhares 4 3 3 2 2" xfId="24918" xr:uid="{ED3C5288-168D-485A-8FA9-3FAFC46FB96F}"/>
    <cellStyle name="Separador de milhares 4 3 3 3" xfId="21142" xr:uid="{DE7B917A-7966-4248-B902-6732703793DC}"/>
    <cellStyle name="Separador de milhares 4 3 4" xfId="15349" xr:uid="{10B94B8D-8AC2-49B5-BF46-EC3C8E60E9DD}"/>
    <cellStyle name="Separador de milhares 4 3 4 2" xfId="26300" xr:uid="{0084E348-4E53-4B64-BAFB-EE4F84B4875D}"/>
    <cellStyle name="Separador de milhares 4 3 5" xfId="6755" xr:uid="{E2BA9CF3-F962-4B09-86A0-3B49DF1DCEA7}"/>
    <cellStyle name="Separador de milhares 4 3 5 2" xfId="19181" xr:uid="{A948A52C-1A03-44D5-999C-492B65A36446}"/>
    <cellStyle name="Separador de milhares 4 3 6" xfId="19087" xr:uid="{7628C26D-9379-4EEF-AB23-653F8E3E61BA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2 2 2" xfId="26125" xr:uid="{D95C77D5-E81E-4509-93CE-069A16E04008}"/>
    <cellStyle name="Separador de milhares 4 4 2 3" xfId="22103" xr:uid="{D5592D4C-9371-45D6-A83A-42C513DD5886}"/>
    <cellStyle name="Separador de milhares 4 4 3" xfId="13925" xr:uid="{DA55BB58-F172-4095-A1D0-A3D66256E29F}"/>
    <cellStyle name="Separador de milhares 4 4 3 2" xfId="24990" xr:uid="{C88540BA-4498-483A-8BE4-100E6059A6E6}"/>
    <cellStyle name="Separador de milhares 4 4 4" xfId="16448" xr:uid="{EA70C8DB-5477-4C89-B1D0-E56516BD0CE9}"/>
    <cellStyle name="Separador de milhares 4 4 4 2" xfId="27266" xr:uid="{8C8E22B0-0FAD-445D-8802-F05904211048}"/>
    <cellStyle name="Separador de milhares 4 4 5" xfId="20152" xr:uid="{489B4685-8821-4728-9837-1C54CBE90302}"/>
    <cellStyle name="Separador de milhares 4 5" xfId="6835" xr:uid="{39C31CFB-7FAE-4B25-9F7F-458BA90AF1A8}"/>
    <cellStyle name="Separador de milhares 4 5 2" xfId="9730" xr:uid="{0C78145E-C90C-4BB9-B8FD-2B9B7D4A5407}"/>
    <cellStyle name="Separador de milhares 4 5 2 2" xfId="21183" xr:uid="{D77CADE0-007D-4D20-96AF-182CA5D3AF43}"/>
    <cellStyle name="Separador de milhares 4 5 3" xfId="14050" xr:uid="{AB8D5194-AA96-43A7-BD6E-FE4B7EED5629}"/>
    <cellStyle name="Separador de milhares 4 5 3 2" xfId="25115" xr:uid="{D238CDD2-8A2F-44CD-9893-FB42CAEADD6F}"/>
    <cellStyle name="Separador de milhares 4 5 4" xfId="15411" xr:uid="{A710CA22-B35A-472D-9225-5F19B7D69CFB}"/>
    <cellStyle name="Separador de milhares 4 5 4 2" xfId="26341" xr:uid="{DF8E5190-DEF7-4DC9-A535-3C4DD3B2F7BA}"/>
    <cellStyle name="Separador de milhares 4 5 5" xfId="19223" xr:uid="{23A0B3FA-B14F-467D-8FDE-03922B3FEE91}"/>
    <cellStyle name="Separador de milhares 4 6" xfId="9666" xr:uid="{2AC301DB-881E-4CD8-820E-577E6F33E219}"/>
    <cellStyle name="Separador de milhares 4 6 2" xfId="12911" xr:uid="{9910D7A2-E348-43D7-A198-058A2C74C131}"/>
    <cellStyle name="Separador de milhares 4 6 2 2" xfId="23980" xr:uid="{D31BB861-1EB2-4C8A-80EF-EA9B0E3107E7}"/>
    <cellStyle name="Separador de milhares 4 6 3" xfId="21115" xr:uid="{E27293BD-8E1E-494A-AAC3-78F7F7A069D0}"/>
    <cellStyle name="Separador de milhares 4 7" xfId="15278" xr:uid="{925D1326-F105-426E-8062-CE16C90C55C3}"/>
    <cellStyle name="Separador de milhares 4 7 2" xfId="26267" xr:uid="{55265C11-764B-421B-9C3E-ED3B32A93B16}"/>
    <cellStyle name="Separador de milhares 4 8" xfId="6700" xr:uid="{7DDAD847-1F0E-49A5-9E9A-08272A706A12}"/>
    <cellStyle name="Separador de milhares 4 8 2" xfId="19148" xr:uid="{7AD68447-E412-40E4-8E10-368BA0D594D9}"/>
    <cellStyle name="Separador de milhares 5" xfId="3113" xr:uid="{00000000-0005-0000-0000-000048110000}"/>
    <cellStyle name="Separador de milhares 5 10" xfId="19080" xr:uid="{59B5B199-23A1-4667-88D3-2B0190A9DDCE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2 2 2" xfId="25589" xr:uid="{CA4F1EA6-6A18-4340-92AC-539398E97EF0}"/>
    <cellStyle name="Separador de milhares 5 2 2 2 3" xfId="22108" xr:uid="{7B05AE0F-B136-408F-8F2E-6A301338F1F6}"/>
    <cellStyle name="Separador de milhares 5 2 2 3" xfId="13387" xr:uid="{2BD6DF4B-922C-4190-8CFD-3016EE072872}"/>
    <cellStyle name="Separador de milhares 5 2 2 3 2" xfId="24454" xr:uid="{43BE87E4-2F59-4860-B84F-3E6D8A175235}"/>
    <cellStyle name="Separador de milhares 5 2 2 4" xfId="16453" xr:uid="{5683A6E2-2543-44B3-A0D7-8DFE438110DB}"/>
    <cellStyle name="Separador de milhares 5 2 2 4 2" xfId="27271" xr:uid="{5CBD6643-727D-465F-B2EC-3920CD38E971}"/>
    <cellStyle name="Separador de milhares 5 2 2 5" xfId="20157" xr:uid="{CFFAF6DA-7B3B-43EB-BFC2-963074CF657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2 2" xfId="22107" xr:uid="{40DD71B8-E8A0-4D22-8439-C23D85C2483C}"/>
    <cellStyle name="Separador de milhares 5 2 3 3" xfId="14228" xr:uid="{8731B532-3BDA-41E5-B85E-AB2A338D1F1E}"/>
    <cellStyle name="Separador de milhares 5 2 3 3 2" xfId="25293" xr:uid="{0588A5B1-FB57-4A66-B261-1B177B9C2B42}"/>
    <cellStyle name="Separador de milhares 5 2 3 4" xfId="16452" xr:uid="{E6ACB348-872B-4BEA-B952-8CEDC06D8140}"/>
    <cellStyle name="Separador de milhares 5 2 3 4 2" xfId="27270" xr:uid="{723F4192-FB9C-4670-A880-B6016F2C369C}"/>
    <cellStyle name="Separador de milhares 5 2 3 5" xfId="20156" xr:uid="{0E5AEC4C-E20A-4047-BC08-E9C5211FBB5E}"/>
    <cellStyle name="Separador de milhares 5 2 4" xfId="13091" xr:uid="{135D3F78-AB59-46DE-A43D-27E085CFD442}"/>
    <cellStyle name="Separador de milhares 5 2 4 2" xfId="24158" xr:uid="{C3DC1D4B-5BE8-4923-BA7D-DF9E842E1143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2 2" xfId="22109" xr:uid="{EDB04DDB-71D0-4856-9605-A44FFAE013B0}"/>
    <cellStyle name="Separador de milhares 5 3 2 3" xfId="14346" xr:uid="{6606E8C7-87DF-42FA-AB14-899135606526}"/>
    <cellStyle name="Separador de milhares 5 3 2 3 2" xfId="25411" xr:uid="{4B538B29-F39F-4578-8DC0-AF7906DD9343}"/>
    <cellStyle name="Separador de milhares 5 3 2 4" xfId="16454" xr:uid="{AA0A0F54-3AB7-48F3-956E-CC7B697CC8DE}"/>
    <cellStyle name="Separador de milhares 5 3 2 4 2" xfId="27272" xr:uid="{C93F0286-EE25-461A-9714-CA202879838E}"/>
    <cellStyle name="Separador de milhares 5 3 2 5" xfId="20158" xr:uid="{74831D80-0060-4D75-BE47-F913D55D3508}"/>
    <cellStyle name="Separador de milhares 5 3 3" xfId="9692" xr:uid="{4BFD6187-B361-4BBE-B77B-97A78C200619}"/>
    <cellStyle name="Separador de milhares 5 3 3 2" xfId="13209" xr:uid="{9A7D769E-2C8B-44F7-973A-026CB05EFA49}"/>
    <cellStyle name="Separador de milhares 5 3 3 2 2" xfId="24276" xr:uid="{EA2DB917-C845-4349-987F-FB27FA611029}"/>
    <cellStyle name="Separador de milhares 5 3 3 3" xfId="21143" xr:uid="{330A1389-A395-4437-9902-A61FE42FFC39}"/>
    <cellStyle name="Separador de milhares 5 3 4" xfId="15350" xr:uid="{7AE0E353-8B81-4B76-99FC-1471348CB59C}"/>
    <cellStyle name="Separador de milhares 5 3 4 2" xfId="26301" xr:uid="{0E8CEF34-06FF-49DF-973A-C06D5E05D453}"/>
    <cellStyle name="Separador de milhares 5 3 5" xfId="6756" xr:uid="{8CDC3AA6-310D-4D7B-9D44-FC85A79EF5FE}"/>
    <cellStyle name="Separador de milhares 5 3 5 2" xfId="19182" xr:uid="{03F195DA-B41F-4EC4-9275-F26C495C3670}"/>
    <cellStyle name="Separador de milhares 5 3 6" xfId="19088" xr:uid="{E77181C4-15C8-473D-89D0-42D967324035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2 2 2" xfId="26055" xr:uid="{B82578E2-8CD3-4DFD-8BA4-2B777C86EA37}"/>
    <cellStyle name="Separador de milhares 5 4 2 3" xfId="22110" xr:uid="{882E5DC0-EEB3-47BE-B3BA-D60410393E71}"/>
    <cellStyle name="Separador de milhares 5 4 3" xfId="13853" xr:uid="{008CFCEF-FD47-4BFD-AD92-7941B72F118B}"/>
    <cellStyle name="Separador de milhares 5 4 3 2" xfId="24920" xr:uid="{AF5C54A8-BF4D-471C-9B02-446C3F227561}"/>
    <cellStyle name="Separador de milhares 5 4 4" xfId="16455" xr:uid="{319E71A8-AF7E-43AC-BCDD-E43985736F94}"/>
    <cellStyle name="Separador de milhares 5 4 4 2" xfId="27273" xr:uid="{955D236E-2F1F-4BF3-9289-088D068C651C}"/>
    <cellStyle name="Separador de milhares 5 4 5" xfId="8434" xr:uid="{7CB8952F-E523-49C2-9DA3-164516B039CA}"/>
    <cellStyle name="Separador de milhares 5 4 6" xfId="20159" xr:uid="{35217930-32CE-4E63-9628-E19F8D374233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2 2 2" xfId="26126" xr:uid="{13E9061F-DDE0-42B8-944B-2F60D83B9A0B}"/>
    <cellStyle name="Separador de milhares 5 5 2 3" xfId="21184" xr:uid="{BA4B15B4-8356-4611-8AAA-C2F6A0855CF4}"/>
    <cellStyle name="Separador de milhares 5 5 3" xfId="13926" xr:uid="{BE45632D-D932-48EF-BFBD-5F1A8576B803}"/>
    <cellStyle name="Separador de milhares 5 5 3 2" xfId="24991" xr:uid="{8D079C60-48B4-409E-9AC8-616A7EEC639D}"/>
    <cellStyle name="Separador de milhares 5 5 4" xfId="15412" xr:uid="{B77D9E53-9F07-4132-81DB-4C9B286D4BD4}"/>
    <cellStyle name="Separador de milhares 5 5 4 2" xfId="26342" xr:uid="{709FC1DD-A6A8-48F2-9B04-E527474B180F}"/>
    <cellStyle name="Separador de milhares 5 5 5" xfId="19224" xr:uid="{5DDA44CA-68B3-4E6D-8F8A-B8F3D90366FD}"/>
    <cellStyle name="Separador de milhares 5 6" xfId="9667" xr:uid="{2AAA1215-AA83-473F-8B79-CEEB63F4C1E4}"/>
    <cellStyle name="Separador de milhares 5 6 2" xfId="14051" xr:uid="{8BACC03B-5761-4DF2-99CD-4E3B67D7E7A9}"/>
    <cellStyle name="Separador de milhares 5 6 2 2" xfId="25116" xr:uid="{E293DC6E-8C93-428B-BAD4-E526D5A26EDE}"/>
    <cellStyle name="Separador de milhares 5 6 3" xfId="21116" xr:uid="{3AFAA446-B3FE-4157-914E-04EC2767FC2D}"/>
    <cellStyle name="Separador de milhares 5 7" xfId="12912" xr:uid="{F5DB4DAD-C34A-405A-8E60-4FF82667015E}"/>
    <cellStyle name="Separador de milhares 5 7 2" xfId="23981" xr:uid="{A9E7F560-F1AC-4E5E-83EE-FD35B8FF4CEA}"/>
    <cellStyle name="Separador de milhares 5 8" xfId="15279" xr:uid="{AA571F1E-E5E3-4993-BD17-457A38AE81E6}"/>
    <cellStyle name="Separador de milhares 5 8 2" xfId="26268" xr:uid="{7268C686-B0A8-4217-8AC8-418C040E9DE1}"/>
    <cellStyle name="Separador de milhares 5 9" xfId="6701" xr:uid="{F89704EA-2C95-41A5-A9A9-21DF7C77C14A}"/>
    <cellStyle name="Separador de milhares 5 9 2" xfId="19149" xr:uid="{2F8FBD23-1C8B-4F13-AE08-90FE2177193D}"/>
    <cellStyle name="Separador de milhares 6" xfId="3365" xr:uid="{00000000-0005-0000-0000-00004B110000}"/>
    <cellStyle name="Separador de milhares 6 10" xfId="19089" xr:uid="{04FD8491-9823-4900-9483-792D52DB322C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2 2 2" xfId="25590" xr:uid="{F3C26FBC-3FDF-4D95-B6A7-06ACA246C7A1}"/>
    <cellStyle name="Separador de milhares 6 2 2 2 3" xfId="22113" xr:uid="{3E7C447A-0D57-4F52-A052-AD6E35623FA4}"/>
    <cellStyle name="Separador de milhares 6 2 2 3" xfId="13388" xr:uid="{2714365F-F44D-4674-AE17-A4FBC05E27B3}"/>
    <cellStyle name="Separador de milhares 6 2 2 3 2" xfId="24455" xr:uid="{0C2E8F2D-F830-478B-8284-ACFFD37CE441}"/>
    <cellStyle name="Separador de milhares 6 2 2 4" xfId="16458" xr:uid="{8BE6B885-C79B-4A4E-B051-53D9DD8233DA}"/>
    <cellStyle name="Separador de milhares 6 2 2 4 2" xfId="27276" xr:uid="{AD9B0AEF-12E3-498C-BA05-10B56539586A}"/>
    <cellStyle name="Separador de milhares 6 2 2 5" xfId="20162" xr:uid="{0E87C65D-8B55-478B-BF78-62BA9621B226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2 2" xfId="22112" xr:uid="{4E71FF38-802C-405F-9A3F-AC61B5E17CEE}"/>
    <cellStyle name="Separador de milhares 6 2 3 3" xfId="14229" xr:uid="{43315ABC-9A90-49BE-ABBB-D1F1E921DB7B}"/>
    <cellStyle name="Separador de milhares 6 2 3 3 2" xfId="25294" xr:uid="{4B965F9E-7240-495B-9245-1D7685AC0962}"/>
    <cellStyle name="Separador de milhares 6 2 3 4" xfId="16457" xr:uid="{959F079B-4B0C-4083-8951-9EFEF8E5CDD1}"/>
    <cellStyle name="Separador de milhares 6 2 3 4 2" xfId="27275" xr:uid="{F05E4350-DF67-4CE7-B337-ECE890DA9961}"/>
    <cellStyle name="Separador de milhares 6 2 3 5" xfId="20161" xr:uid="{4744C893-AB09-48EB-BA24-D70BC63E0AC0}"/>
    <cellStyle name="Separador de milhares 6 2 4" xfId="13092" xr:uid="{DB2AD683-0A9C-432A-925D-01736CCDBB1B}"/>
    <cellStyle name="Separador de milhares 6 2 4 2" xfId="24159" xr:uid="{92FE0361-4CF7-4AB1-966E-32F557182551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2 2" xfId="22114" xr:uid="{FEACBF75-7F4A-42D7-B80E-89FE970BE553}"/>
    <cellStyle name="Separador de milhares 6 3 2 3" xfId="14347" xr:uid="{6369926D-32BE-4AB7-B237-43809E0E2F48}"/>
    <cellStyle name="Separador de milhares 6 3 2 3 2" xfId="25412" xr:uid="{7F4EA734-717A-4868-8980-D65CA59E648D}"/>
    <cellStyle name="Separador de milhares 6 3 2 4" xfId="16459" xr:uid="{12B4C16E-6059-41F7-B1A3-6110AB187FCF}"/>
    <cellStyle name="Separador de milhares 6 3 2 4 2" xfId="27277" xr:uid="{496049B8-E10F-49E9-B201-A999EC785E11}"/>
    <cellStyle name="Separador de milhares 6 3 2 5" xfId="20163" xr:uid="{00AC6E49-66B7-4A41-8A6A-65208F272508}"/>
    <cellStyle name="Separador de milhares 6 3 3" xfId="9693" xr:uid="{A320E48F-7D98-4712-89CD-3D9AD78AC82A}"/>
    <cellStyle name="Separador de milhares 6 3 3 2" xfId="13210" xr:uid="{90845258-08FB-48ED-8582-3382061702E0}"/>
    <cellStyle name="Separador de milhares 6 3 3 2 2" xfId="24277" xr:uid="{0F690A2D-6AD1-4CBB-9193-327C5709607F}"/>
    <cellStyle name="Separador de milhares 6 3 3 3" xfId="21144" xr:uid="{A8D6A8C3-03E2-482A-92C1-E45095DB04B7}"/>
    <cellStyle name="Separador de milhares 6 3 4" xfId="15353" xr:uid="{5F473ED4-DCDA-4798-9356-08EB94948E13}"/>
    <cellStyle name="Separador de milhares 6 3 4 2" xfId="26302" xr:uid="{BB936BF7-3588-49F7-8E08-302C609CF1B0}"/>
    <cellStyle name="Separador de milhares 6 3 5" xfId="19184" xr:uid="{AC3ED251-FEC7-49BC-8170-F65F51E07242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2 2 2" xfId="26056" xr:uid="{C17A3357-45ED-4E15-AF38-C4681C8A9519}"/>
    <cellStyle name="Separador de milhares 6 4 2 3" xfId="22115" xr:uid="{C32B513F-30C4-4451-AE77-1E90FCCC8114}"/>
    <cellStyle name="Separador de milhares 6 4 3" xfId="13854" xr:uid="{2FF7DF88-FB1A-4773-AB3A-BFBC554162E5}"/>
    <cellStyle name="Separador de milhares 6 4 3 2" xfId="24921" xr:uid="{12ACF952-B67A-40A6-BBB1-711A1ED047FD}"/>
    <cellStyle name="Separador de milhares 6 4 4" xfId="16460" xr:uid="{E69C26FB-A109-4671-8A7C-F9A245BDA3E9}"/>
    <cellStyle name="Separador de milhares 6 4 4 2" xfId="27278" xr:uid="{65259702-7FE9-49F1-8B5B-D85C5104EEF9}"/>
    <cellStyle name="Separador de milhares 6 4 5" xfId="20164" xr:uid="{DC2DACE0-BFDE-47C0-8306-9BF0597DDA24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2 2 2" xfId="26127" xr:uid="{A0716A55-BF3B-43C9-91B4-64731B436719}"/>
    <cellStyle name="Separador de milhares 6 5 2 3" xfId="22111" xr:uid="{0282A1BB-045C-44F7-A13C-928BD8087F31}"/>
    <cellStyle name="Separador de milhares 6 5 3" xfId="13927" xr:uid="{CE0EB620-3B14-41BD-99B9-0588D1D03AA9}"/>
    <cellStyle name="Separador de milhares 6 5 3 2" xfId="24992" xr:uid="{D8B750A5-11AB-405D-B811-96646BDC2F12}"/>
    <cellStyle name="Separador de milhares 6 5 4" xfId="16456" xr:uid="{DA1508F8-2C44-4412-BB0F-F35DF3E828E4}"/>
    <cellStyle name="Separador de milhares 6 5 4 2" xfId="27274" xr:uid="{09F14741-CA44-4982-B274-25B8CC094214}"/>
    <cellStyle name="Separador de milhares 6 5 5" xfId="20160" xr:uid="{12CCD18C-6B45-4B14-AD62-856D6968C8C6}"/>
    <cellStyle name="Separador de milhares 6 6" xfId="6839" xr:uid="{B66B9257-98B2-4FB3-957A-7EF0F67E4F18}"/>
    <cellStyle name="Separador de milhares 6 6 2" xfId="9732" xr:uid="{606D6218-5754-49BC-BE06-9A2976F3E110}"/>
    <cellStyle name="Separador de milhares 6 6 2 2" xfId="21185" xr:uid="{06526A04-4564-4DEE-800D-14B4E9A83327}"/>
    <cellStyle name="Separador de milhares 6 6 3" xfId="14052" xr:uid="{66E9EDF7-1B17-4708-B994-D24E29825E5C}"/>
    <cellStyle name="Separador de milhares 6 6 3 2" xfId="25117" xr:uid="{FDCFC6E3-7686-4A48-B753-B0A403E2C4EA}"/>
    <cellStyle name="Separador de milhares 6 6 4" xfId="15415" xr:uid="{200C93A2-2075-45D4-B706-BFD7C5B28FDE}"/>
    <cellStyle name="Separador de milhares 6 6 4 2" xfId="26344" xr:uid="{0778B09A-7249-417F-BE7A-973798CD6E1D}"/>
    <cellStyle name="Separador de milhares 6 6 5" xfId="19225" xr:uid="{7BD22DC3-F39A-4B95-8ACC-08085EF25794}"/>
    <cellStyle name="Separador de milhares 6 7" xfId="9668" xr:uid="{8F38708B-4023-4EE9-AB6A-3C06F4A8784E}"/>
    <cellStyle name="Separador de milhares 6 7 2" xfId="12913" xr:uid="{C7759686-5EF1-4DC3-8E16-DE916CD22919}"/>
    <cellStyle name="Separador de milhares 6 7 2 2" xfId="23982" xr:uid="{06172582-A4A2-43DA-8FC3-E0A878D4F498}"/>
    <cellStyle name="Separador de milhares 6 7 3" xfId="21117" xr:uid="{2A8CF463-927D-42E7-81C9-929C2C9AEC7C}"/>
    <cellStyle name="Separador de milhares 6 8" xfId="15282" xr:uid="{7D7B51A7-D61A-4F8A-A182-C4183DC867DE}"/>
    <cellStyle name="Separador de milhares 6 8 2" xfId="26270" xr:uid="{8D36AF47-7BA3-49D5-92BB-0D89345F7BEA}"/>
    <cellStyle name="Separador de milhares 6 9" xfId="6702" xr:uid="{4F6EE06D-9431-423A-9EAB-47B3BA42EBAB}"/>
    <cellStyle name="Separador de milhares 6 9 2" xfId="19150" xr:uid="{DB107C2E-2F74-42D8-9A5E-973F67C4CF8E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2 2" xfId="23059" xr:uid="{8F4B4359-AC8C-4E45-A232-43D7F91CECAB}"/>
    <cellStyle name="Separador de milhares 7 2 2 3" xfId="15005" xr:uid="{D334832A-53EC-4336-805A-59EAFBD92251}"/>
    <cellStyle name="Separador de milhares 7 2 2 3 2" xfId="26057" xr:uid="{FC0004B2-4A92-4E35-AF25-807DF240D20B}"/>
    <cellStyle name="Separador de milhares 7 2 2 4" xfId="17407" xr:uid="{2A1B3C59-4BDB-424A-B394-F31E847679CD}"/>
    <cellStyle name="Separador de milhares 7 2 2 4 2" xfId="28221" xr:uid="{C412AC9C-D28F-41F0-A762-9C7D49B2A673}"/>
    <cellStyle name="Separador de milhares 7 2 2 5" xfId="21110" xr:uid="{2BBC339F-B9BB-4FE9-BA70-1F3244682BBB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2 2" xfId="22116" xr:uid="{A9213770-A594-45B2-9FBC-D3C93388A9CE}"/>
    <cellStyle name="Separador de milhares 7 3 2 3" xfId="16461" xr:uid="{6D1FEAF9-EB26-4625-BDE6-6AA47D9292BC}"/>
    <cellStyle name="Separador de milhares 7 3 2 3 2" xfId="27279" xr:uid="{1211A204-64B1-49F2-BD21-0DA5A7C7C6FD}"/>
    <cellStyle name="Separador de milhares 7 3 2 4" xfId="20165" xr:uid="{1703740C-C2AC-4E9F-A4F3-B1C7E9188AF9}"/>
    <cellStyle name="Separador de milhares 7 3 3" xfId="9694" xr:uid="{D3F9D3EC-4437-4362-A76B-26DE631A7E98}"/>
    <cellStyle name="Separador de milhares 7 3 3 2" xfId="21145" xr:uid="{91631F46-C7B6-4EC7-9CE1-3AA15B54A4AB}"/>
    <cellStyle name="Separador de milhares 7 3 4" xfId="13855" xr:uid="{8A5F26B8-09FE-48E0-B211-ECA6BFB3C55E}"/>
    <cellStyle name="Separador de milhares 7 3 4 2" xfId="24922" xr:uid="{B0233F4F-C284-42D7-A2D5-270A77BC8B17}"/>
    <cellStyle name="Separador de milhares 7 3 5" xfId="15354" xr:uid="{1B198969-A768-4200-89D3-D5E273058A76}"/>
    <cellStyle name="Separador de milhares 7 3 5 2" xfId="26303" xr:uid="{F6362B5C-ECAA-4A9A-B9CD-C766A5EA0DFB}"/>
    <cellStyle name="Separador de milhares 7 3 6" xfId="19185" xr:uid="{CECCE64A-62F0-4C94-A92C-49644668D9A9}"/>
    <cellStyle name="Separador de milhares 7 4" xfId="6840" xr:uid="{D6D5CC9E-2D66-4616-A947-E6254F1DD3B9}"/>
    <cellStyle name="Separador de milhares 7 4 2" xfId="9733" xr:uid="{70B943F5-4894-46A9-84F8-895684706F39}"/>
    <cellStyle name="Separador de milhares 7 4 2 2" xfId="21186" xr:uid="{CEC56339-68BD-4CA1-BC21-AEA46C9F853E}"/>
    <cellStyle name="Separador de milhares 7 4 3" xfId="15416" xr:uid="{80CE35E1-DE7F-4866-9C9C-0F0E4A62811B}"/>
    <cellStyle name="Separador de milhares 7 4 3 2" xfId="26345" xr:uid="{9501332E-A68A-4AA3-8E63-AE6E11AFAD9A}"/>
    <cellStyle name="Separador de milhares 7 4 4" xfId="19226" xr:uid="{CF665176-BCEE-4069-B644-BA02D6FFE2CC}"/>
    <cellStyle name="Separador de milhares 7 5" xfId="9669" xr:uid="{3CC4133B-5CB6-4036-A45F-A8F8E5D5034B}"/>
    <cellStyle name="Separador de milhares 7 5 2" xfId="21118" xr:uid="{FA3A8963-DE98-418E-AAF3-48C21CCCCDB6}"/>
    <cellStyle name="Separador de milhares 7 6" xfId="15283" xr:uid="{8E0BAF9C-A2E7-4B9B-B8B3-5835B0C91AE3}"/>
    <cellStyle name="Separador de milhares 7 6 2" xfId="26271" xr:uid="{13B7761B-2901-4991-BB9B-B0382047E8F1}"/>
    <cellStyle name="Separador de milhares 7 7" xfId="6703" xr:uid="{6E38C2EE-19D3-4169-8DBF-71806ABEB268}"/>
    <cellStyle name="Separador de milhares 7 7 2" xfId="19151" xr:uid="{9FB4B8CD-8256-4493-BE5E-7266424FAB2C}"/>
    <cellStyle name="Separador de milhares 7 8" xfId="19090" xr:uid="{30FCE082-7D31-4B0D-A90F-E159E41C141A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2 2" xfId="22145" xr:uid="{6D4B88E2-9953-46F6-938A-73348B398B42}"/>
    <cellStyle name="Vírgula 10 2 3" xfId="15052" xr:uid="{9E953D17-B27E-4357-B1B2-1637BC8462D4}"/>
    <cellStyle name="Vírgula 10 2 3 2" xfId="26066" xr:uid="{CC4FA767-5148-4689-9631-B60BD464F75A}"/>
    <cellStyle name="Vírgula 10 2 4" xfId="16490" xr:uid="{66EE957D-9DBB-4FBF-8DB2-E781287AC5CF}"/>
    <cellStyle name="Vírgula 10 2 4 2" xfId="27307" xr:uid="{EAE66AAE-C67D-41C8-BC41-4686F48A19A0}"/>
    <cellStyle name="Vírgula 10 2 5" xfId="20193" xr:uid="{9FDC1D91-5A8F-438A-A4AE-C8BE1BD14715}"/>
    <cellStyle name="Vírgula 10 3" xfId="8649" xr:uid="{4BFB48EA-C5F4-403B-A62F-4423F3B74F3B}"/>
    <cellStyle name="Vírgula 10 3 2" xfId="10694" xr:uid="{3FF3B8C1-BCB2-4F16-BE51-80F0D3DC4C9C}"/>
    <cellStyle name="Vírgula 10 3 2 2" xfId="22148" xr:uid="{0F70F9CF-3265-4163-9653-BF0425FFA3DB}"/>
    <cellStyle name="Vírgula 10 3 3" xfId="13866" xr:uid="{7D58D315-39F7-47B9-A60C-8E46F6710A5F}"/>
    <cellStyle name="Vírgula 10 3 3 2" xfId="24931" xr:uid="{4C1C5EA0-492B-40D1-BE64-8EB5C9E9E082}"/>
    <cellStyle name="Vírgula 10 3 4" xfId="16493" xr:uid="{33AFC397-B71A-4A8F-A194-2AD90ADDAABF}"/>
    <cellStyle name="Vírgula 10 3 4 2" xfId="27310" xr:uid="{C34BCF6A-B0CA-4DD1-94F0-5FA31D3C5A10}"/>
    <cellStyle name="Vírgula 10 3 5" xfId="20196" xr:uid="{0F5C564A-9639-4756-A4C7-AA859E0DF032}"/>
    <cellStyle name="Vírgula 10 4" xfId="8675" xr:uid="{75119EB3-4770-4D25-8DCD-1D5041D480A6}"/>
    <cellStyle name="Vírgula 10 5" xfId="10687" xr:uid="{E9FEB465-9E3D-48B0-BCF0-199EAA6868E9}"/>
    <cellStyle name="Vírgula 10 5 2" xfId="22141" xr:uid="{B126332E-BE54-437A-A862-FCCB0CBC3E2E}"/>
    <cellStyle name="Vírgula 10 6" xfId="16486" xr:uid="{04C38186-1D81-47A2-967B-9763C60AA332}"/>
    <cellStyle name="Vírgula 10 6 2" xfId="27303" xr:uid="{4B513826-D87C-4702-914A-301ED4BF6583}"/>
    <cellStyle name="Vírgula 10 7" xfId="8616" xr:uid="{F40598E1-186B-4230-8CF6-0B15A6290D1E}"/>
    <cellStyle name="Vírgula 10 7 2" xfId="20189" xr:uid="{83F08E4A-A421-43E3-8DDE-B6F9180596DB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2 2 2" xfId="23978" xr:uid="{F96650EC-5176-4BDD-A9A1-5A6E82EDC0A9}"/>
    <cellStyle name="Vírgula 11 2 3" xfId="22154" xr:uid="{031D5E2E-982A-40D5-9DCD-CAAADB8EF6FD}"/>
    <cellStyle name="Vírgula 11 3" xfId="16499" xr:uid="{87DBFF0D-0D1D-4E72-B095-4B7F1F99CF80}"/>
    <cellStyle name="Vírgula 11 3 2" xfId="27316" xr:uid="{2CFAD9A7-C6ED-4F61-A277-050960A351C3}"/>
    <cellStyle name="Vírgula 11 4" xfId="20203" xr:uid="{4D35ACEB-66B9-4812-9FF0-756B53A94BCB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2 2" xfId="21170" xr:uid="{6C4FC60D-709D-4353-B925-D80DB9D741BA}"/>
    <cellStyle name="Vírgula 12 2 3" xfId="14047" xr:uid="{8A92554B-EFF0-42B7-9CAD-F2EBF91EDAA9}"/>
    <cellStyle name="Vírgula 12 2 3 2" xfId="25112" xr:uid="{F44491BF-68DB-4C98-8271-26E1B3874A22}"/>
    <cellStyle name="Vírgula 12 2 4" xfId="15380" xr:uid="{20366DA5-B839-4558-9132-466E9D9F0136}"/>
    <cellStyle name="Vírgula 12 2 4 2" xfId="26328" xr:uid="{47292513-9386-49B7-AD46-CB830FAF950B}"/>
    <cellStyle name="Vírgula 12 2 5" xfId="19210" xr:uid="{064DA031-FC16-4C3E-A58F-194ADF1378BC}"/>
    <cellStyle name="Vírgula 12 3" xfId="19176" xr:uid="{C0FC0F9B-6C53-46EA-8E83-62B2BAF4E739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2 2" xfId="21162" xr:uid="{C35F1F01-4B7D-4B7D-8C6D-719DCEDF3304}"/>
    <cellStyle name="Vírgula 13 2 3" xfId="15372" xr:uid="{CE14460E-0C84-411F-9CAB-33879F4DA770}"/>
    <cellStyle name="Vírgula 13 2 3 2" xfId="26320" xr:uid="{42CC6B3C-BC01-4D9B-B320-309016C7C565}"/>
    <cellStyle name="Vírgula 13 2 4" xfId="19202" xr:uid="{9DA5DECC-DBFD-498D-A439-8584EF10B51B}"/>
    <cellStyle name="Vírgula 13 3" xfId="19168" xr:uid="{3C382132-6267-495E-A101-4B9988CDF0BD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2 2" xfId="21169" xr:uid="{EF6D4A26-6E15-412A-AE68-DAE9388A0B2D}"/>
    <cellStyle name="Vírgula 18 2 3" xfId="15379" xr:uid="{856C9F55-BA93-41B9-92C7-A4822993B55C}"/>
    <cellStyle name="Vírgula 18 2 3 2" xfId="26327" xr:uid="{7B545E77-850B-41DB-BAD6-85BBF57270B9}"/>
    <cellStyle name="Vírgula 18 2 4" xfId="19209" xr:uid="{971BBB4E-013E-490A-9F15-9A3974E0ECA1}"/>
    <cellStyle name="Vírgula 18 3" xfId="19175" xr:uid="{085FA4F9-E06A-464F-A22C-AF2C3C284A85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10 2" xfId="28224" xr:uid="{09B70148-5993-400B-AAA9-7E4993807ECF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2 2 2" xfId="25419" xr:uid="{3F8CE930-1793-46A5-8C06-E74E699211BA}"/>
    <cellStyle name="Vírgula 2 2 2 2 3" xfId="22119" xr:uid="{07E9C827-3907-42F0-B0FD-9DDB0CD3F2A0}"/>
    <cellStyle name="Vírgula 2 2 2 3" xfId="13217" xr:uid="{3A71C8C2-388E-4F9D-9710-33B4B8B900D6}"/>
    <cellStyle name="Vírgula 2 2 2 3 2" xfId="24284" xr:uid="{887774A3-7BC1-4F87-9E7B-AEBE46A47059}"/>
    <cellStyle name="Vírgula 2 2 2 4" xfId="16465" xr:uid="{18735BB6-A1FE-439D-815E-47FC182F4540}"/>
    <cellStyle name="Vírgula 2 2 2 4 2" xfId="27282" xr:uid="{5339C83B-3579-49DE-A509-6751309587DB}"/>
    <cellStyle name="Vírgula 2 2 2 5" xfId="20168" xr:uid="{D5D92CFB-FB6D-4AF1-8895-F0405BA97F55}"/>
    <cellStyle name="Vírgula 2 2 3" xfId="10665" xr:uid="{A16203F3-627E-40D9-8E40-2D9C3D895512}"/>
    <cellStyle name="Vírgula 2 2 3 2" xfId="15121" xr:uid="{37E03004-782B-440F-990B-9668765C6897}"/>
    <cellStyle name="Vírgula 2 2 3 2 2" xfId="26134" xr:uid="{EA018486-ADB7-4FBA-831C-27CCDF92E5C9}"/>
    <cellStyle name="Vírgula 2 2 3 3" xfId="13934" xr:uid="{CB8108E0-F905-4A8E-98B5-089F5C586062}"/>
    <cellStyle name="Vírgula 2 2 3 3 2" xfId="24999" xr:uid="{3DC914C3-DA06-4C23-854B-D61A0D9577FE}"/>
    <cellStyle name="Vírgula 2 2 3 4" xfId="22118" xr:uid="{ACFF552E-B591-4C69-B2C7-E973B6635CDF}"/>
    <cellStyle name="Vírgula 2 2 4" xfId="14058" xr:uid="{91BD702D-10C2-42C4-A379-0396B8000349}"/>
    <cellStyle name="Vírgula 2 2 4 2" xfId="25123" xr:uid="{CD7DE691-A1E2-40EF-A082-EB7356F73219}"/>
    <cellStyle name="Vírgula 2 2 5" xfId="12919" xr:uid="{492915B6-9E19-4352-AC81-393E15AA7184}"/>
    <cellStyle name="Vírgula 2 2 5 2" xfId="23988" xr:uid="{FB7D5562-8437-40B8-95E7-972A78447CC0}"/>
    <cellStyle name="Vírgula 2 2 6" xfId="15264" xr:uid="{E8FBC275-2FAF-41CF-86A4-D6B396FD6E2D}"/>
    <cellStyle name="Vírgula 2 2 6 2" xfId="26259" xr:uid="{962E80AC-F6C6-4F38-9B30-BC58EBB17827}"/>
    <cellStyle name="Vírgula 2 2 7" xfId="16464" xr:uid="{65620122-909F-4011-ACB9-3A497FC50622}"/>
    <cellStyle name="Vírgula 2 2 7 2" xfId="27281" xr:uid="{066C361E-002C-4A91-890A-0A799D865365}"/>
    <cellStyle name="Vírgula 2 2 8" xfId="20167" xr:uid="{8336EDA1-86E0-4A63-B46A-563FC93C4DA1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2 2 2" xfId="25592" xr:uid="{172B36F6-A669-48D1-B246-9AFC514D0BEA}"/>
    <cellStyle name="Vírgula 2 3 2 2 3" xfId="22121" xr:uid="{BB156C3C-9FA2-43D3-8A0F-DD4C546338A6}"/>
    <cellStyle name="Vírgula 2 3 2 3" xfId="13390" xr:uid="{069781E6-67B9-46FA-9BB1-DDA3D71248E9}"/>
    <cellStyle name="Vírgula 2 3 2 3 2" xfId="24457" xr:uid="{D80A03BA-4F89-4284-83DA-90A3C607CB21}"/>
    <cellStyle name="Vírgula 2 3 2 4" xfId="16467" xr:uid="{0B2E398B-8136-468D-8252-97CD324858E9}"/>
    <cellStyle name="Vírgula 2 3 2 4 2" xfId="27284" xr:uid="{F187D72A-7590-41F6-8611-AE94EC4A9081}"/>
    <cellStyle name="Vírgula 2 3 2 5" xfId="20170" xr:uid="{803450D9-0DF0-4DB9-8A39-10AE1AF654BA}"/>
    <cellStyle name="Vírgula 2 3 3" xfId="10667" xr:uid="{0D06447B-561A-4D5A-BA7F-BEEE06DA113E}"/>
    <cellStyle name="Vírgula 2 3 3 2" xfId="15116" xr:uid="{94697AE3-306C-46C9-A1D6-0D64F30EFB61}"/>
    <cellStyle name="Vírgula 2 3 3 2 2" xfId="26129" xr:uid="{264392C1-EAF5-49C6-B73A-69C82D08EEAA}"/>
    <cellStyle name="Vírgula 2 3 3 3" xfId="13929" xr:uid="{C03E20B9-E607-473A-A846-D45B6E8A308C}"/>
    <cellStyle name="Vírgula 2 3 3 3 2" xfId="24994" xr:uid="{EA745613-6173-457A-A3F7-3B2ED1F59396}"/>
    <cellStyle name="Vírgula 2 3 3 4" xfId="22120" xr:uid="{1AB3A6F4-02C6-405A-A2E1-683E32848333}"/>
    <cellStyle name="Vírgula 2 3 4" xfId="14231" xr:uid="{FD70BD92-74C1-43E2-A66E-EABDA9E25FA7}"/>
    <cellStyle name="Vírgula 2 3 4 2" xfId="25296" xr:uid="{C3848D27-773C-4ED4-9409-B9F9162BB789}"/>
    <cellStyle name="Vírgula 2 3 5" xfId="13094" xr:uid="{EABF385C-CD82-4336-9291-2975D6943B3F}"/>
    <cellStyle name="Vírgula 2 3 5 2" xfId="24161" xr:uid="{BDCFA159-7A8C-4C2D-A21C-46168BC1BCC0}"/>
    <cellStyle name="Vírgula 2 3 6" xfId="16466" xr:uid="{14D93505-0EA4-484A-A80E-BE4B8416A174}"/>
    <cellStyle name="Vírgula 2 3 6 2" xfId="27283" xr:uid="{AF87B229-7A7F-4A60-8500-DEA4918A75F8}"/>
    <cellStyle name="Vírgula 2 3 7" xfId="20169" xr:uid="{57EE4295-EA4A-4A21-A013-5EBAA8809605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2 2 2" xfId="25414" xr:uid="{69D18A26-9A2C-418E-A0D8-10A1418DB69D}"/>
    <cellStyle name="Vírgula 2 4 2 3" xfId="22122" xr:uid="{F29310BD-7A78-4834-B5B2-F42428210E2E}"/>
    <cellStyle name="Vírgula 2 4 3" xfId="13212" xr:uid="{AC518EB6-3C66-483A-BFBD-2F001AC6201C}"/>
    <cellStyle name="Vírgula 2 4 3 2" xfId="24279" xr:uid="{02014DBB-1DD4-4831-9307-4E0484D1174C}"/>
    <cellStyle name="Vírgula 2 4 4" xfId="16468" xr:uid="{C0EAAB61-53CC-439F-BD7E-2C800DAC1E7F}"/>
    <cellStyle name="Vírgula 2 4 4 2" xfId="27285" xr:uid="{04881BA3-806F-4363-BA6C-F398EE001651}"/>
    <cellStyle name="Vírgula 2 4 5" xfId="20171" xr:uid="{4787B7C7-7B17-4A91-8602-FABF0830E72B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2 2 2" xfId="26059" xr:uid="{0BF88346-0566-48F9-A16B-E3FEC4FE590B}"/>
    <cellStyle name="Vírgula 2 5 2 3" xfId="22123" xr:uid="{2B3C5693-7A6D-42A6-8AEA-F58D8A7611F1}"/>
    <cellStyle name="Vírgula 2 5 3" xfId="13857" xr:uid="{54B5CB61-9F82-4058-B712-32F3132CBBB5}"/>
    <cellStyle name="Vírgula 2 5 3 2" xfId="24924" xr:uid="{4252F047-25AD-4646-9380-A0746CF4E7F7}"/>
    <cellStyle name="Vírgula 2 5 4" xfId="16469" xr:uid="{2DE3432C-4573-49B9-BD94-D030F27E699D}"/>
    <cellStyle name="Vírgula 2 5 4 2" xfId="27286" xr:uid="{D96694C9-EEB1-4E58-BC69-757A77A6D51E}"/>
    <cellStyle name="Vírgula 2 5 5" xfId="20172" xr:uid="{2D82D9F9-F8EA-4DE5-BAD2-D08919FDF358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2 2 2" xfId="26095" xr:uid="{17756EF7-F400-4B24-8D9B-1B381D58A853}"/>
    <cellStyle name="Vírgula 2 6 2 3" xfId="22117" xr:uid="{429F9229-B11A-4E55-BCB0-A5AFC9933E58}"/>
    <cellStyle name="Vírgula 2 6 3" xfId="13895" xr:uid="{248843F3-3A21-4A7F-860C-C0C7849E4E16}"/>
    <cellStyle name="Vírgula 2 6 3 2" xfId="24960" xr:uid="{F8119BD6-93FC-45B0-B146-962B50F58EBA}"/>
    <cellStyle name="Vírgula 2 6 4" xfId="16463" xr:uid="{8DBF6F2A-23CA-44B8-ADFA-BAFC6F450D4C}"/>
    <cellStyle name="Vírgula 2 6 4 2" xfId="27280" xr:uid="{74D0D265-46B7-4C97-A4F1-71E13EBBEDBF}"/>
    <cellStyle name="Vírgula 2 6 5" xfId="20166" xr:uid="{AC7E3734-2571-4D1A-8348-C4E4615F6E21}"/>
    <cellStyle name="Vírgula 2 7" xfId="14053" xr:uid="{7B8C1232-02F2-4D55-A344-539EAEBAB98E}"/>
    <cellStyle name="Vírgula 2 7 2" xfId="25118" xr:uid="{FB2CAF60-239E-418D-A69D-9D9F4FE3ECFE}"/>
    <cellStyle name="Vírgula 2 8" xfId="12914" xr:uid="{682760EF-3487-4B5A-941F-FA6D287D2A37}"/>
    <cellStyle name="Vírgula 2 8 2" xfId="23983" xr:uid="{BD28A3E5-CA72-48EC-A294-525396F34F5D}"/>
    <cellStyle name="Vírgula 2 9" xfId="15258" xr:uid="{65ACF038-B5B7-47F0-B629-35DB81BCE7C9}"/>
    <cellStyle name="Vírgula 2 9 2" xfId="26254" xr:uid="{BF811407-7835-4000-9E7C-23BD2303DD60}"/>
    <cellStyle name="Vírgula 20" xfId="9663" xr:uid="{5F4E9C07-487A-41A6-A4E1-B1D3F8065946}"/>
    <cellStyle name="Vírgula 20 2" xfId="15262" xr:uid="{941873C7-A80C-412D-A464-32C61A31DD25}"/>
    <cellStyle name="Vírgula 20 2 2" xfId="26258" xr:uid="{F88D7048-06FD-4FA4-B7B7-12C25B0821A7}"/>
    <cellStyle name="Vírgula 20 3" xfId="21112" xr:uid="{6DE9E2BA-086D-4CD2-977B-522B1092EA2F}"/>
    <cellStyle name="Vírgula 21" xfId="15275" xr:uid="{6A044072-0279-4265-A461-C6FCE73678D8}"/>
    <cellStyle name="Vírgula 21 2" xfId="26264" xr:uid="{29D64D41-4230-4D61-AED9-6E37B5D6604E}"/>
    <cellStyle name="Vírgula 22" xfId="6697" xr:uid="{D68594F7-CFAE-41D7-B975-6FBA8CF265F6}"/>
    <cellStyle name="Vírgula 22 2" xfId="19145" xr:uid="{8BE9C45B-21C8-45A4-A592-F362390B5094}"/>
    <cellStyle name="Vírgula 23" xfId="19077" xr:uid="{F0B40921-2464-4079-91C9-40213B508C90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2 2 2" xfId="25417" xr:uid="{F84929F8-C0B2-4ABF-A294-E8572948C2E5}"/>
    <cellStyle name="Vírgula 3 2 2 3" xfId="22125" xr:uid="{92A2B034-D698-4749-BCA6-E6D514C2FAB4}"/>
    <cellStyle name="Vírgula 3 2 3" xfId="13215" xr:uid="{6014136B-EA6F-45BD-A06B-AB34BF76628B}"/>
    <cellStyle name="Vírgula 3 2 3 2" xfId="24282" xr:uid="{F188F36A-3FF2-4324-94CD-002057937A76}"/>
    <cellStyle name="Vírgula 3 2 4" xfId="15265" xr:uid="{ED80D37D-1373-4BB8-9BF7-EF28A3E32FAC}"/>
    <cellStyle name="Vírgula 3 2 4 2" xfId="26260" xr:uid="{7AD7AD63-82CD-4953-8741-4D05AE789BC7}"/>
    <cellStyle name="Vírgula 3 2 5" xfId="16471" xr:uid="{ED528CFE-2E9D-4F2D-BB86-15E7F1C6D68E}"/>
    <cellStyle name="Vírgula 3 2 5 2" xfId="27288" xr:uid="{D5F30F2D-232C-4310-80C1-246EBC522341}"/>
    <cellStyle name="Vírgula 3 2 6" xfId="20174" xr:uid="{1010D21E-F7A6-4CBD-8186-9BF35D9CFE70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2 2 2" xfId="26062" xr:uid="{1D3FF3F8-EE44-41BD-9DAE-C89509573173}"/>
    <cellStyle name="Vírgula 3 3 2 3" xfId="22126" xr:uid="{40590234-9D48-47A6-B231-2A3ADE15B94F}"/>
    <cellStyle name="Vírgula 3 3 3" xfId="13861" xr:uid="{BEC76296-18B4-4026-9900-700907F9FA07}"/>
    <cellStyle name="Vírgula 3 3 3 2" xfId="24927" xr:uid="{7B50BDE9-5415-4A1B-87C1-7A6D669F7DFC}"/>
    <cellStyle name="Vírgula 3 3 4" xfId="16472" xr:uid="{C9D6ECDE-37F5-47FE-9BF8-CCEC1F8E7DEF}"/>
    <cellStyle name="Vírgula 3 3 4 2" xfId="27289" xr:uid="{5F87D62A-60D1-4BB8-BFFC-8F7772A744F8}"/>
    <cellStyle name="Vírgula 3 3 5" xfId="20175" xr:uid="{9A8F79A8-3449-4AFF-AA14-DCA803A1D765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2 2 2" xfId="26132" xr:uid="{3F442457-B516-428B-B6F7-962F94692685}"/>
    <cellStyle name="Vírgula 3 4 2 3" xfId="22124" xr:uid="{F0DC2FD2-3CD1-4745-AAB8-F78EE0DE5D75}"/>
    <cellStyle name="Vírgula 3 4 3" xfId="13932" xr:uid="{9EA51AF9-A227-46DA-ABA4-0E3E97CA47E6}"/>
    <cellStyle name="Vírgula 3 4 3 2" xfId="24997" xr:uid="{E7C5F4CF-4DEF-4FC5-A4BF-BFCE8DA6BA09}"/>
    <cellStyle name="Vírgula 3 4 4" xfId="16470" xr:uid="{25D66EEC-D825-425C-9144-F57C43D91E0D}"/>
    <cellStyle name="Vírgula 3 4 4 2" xfId="27287" xr:uid="{1841C22B-4A25-4AA2-8184-CD91C06556AE}"/>
    <cellStyle name="Vírgula 3 4 5" xfId="20173" xr:uid="{94FAD7ED-460F-443C-83BE-01404F60029F}"/>
    <cellStyle name="Vírgula 3 5" xfId="14056" xr:uid="{FFB9B642-CA6D-4541-9B50-5C26F0E9F9A6}"/>
    <cellStyle name="Vírgula 3 5 2" xfId="25121" xr:uid="{62F4C45A-6CEC-4995-8A14-34E4C244227D}"/>
    <cellStyle name="Vírgula 3 6" xfId="12917" xr:uid="{B8702C14-FD69-4CB6-BCC0-4BAF2D94AEA0}"/>
    <cellStyle name="Vírgula 3 6 2" xfId="23986" xr:uid="{611B2971-3A4D-4A12-A7CD-0511D82B3317}"/>
    <cellStyle name="Vírgula 3 7" xfId="15259" xr:uid="{687A63B7-7156-46C2-8FDC-867444DE40DC}"/>
    <cellStyle name="Vírgula 3 7 2" xfId="26255" xr:uid="{240535EB-DFA9-4C22-942A-43507D655B9E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2 2" xfId="22129" xr:uid="{5E3E0B70-4877-42EA-8479-E384E27CC9BF}"/>
    <cellStyle name="Vírgula 4 2 2 2 3" xfId="15009" xr:uid="{3854A3BE-A77A-4692-AF81-262800190843}"/>
    <cellStyle name="Vírgula 4 2 2 2 3 2" xfId="26061" xr:uid="{22F1EF8A-113A-470F-8901-48C9B5E8ED85}"/>
    <cellStyle name="Vírgula 4 2 2 2 4" xfId="16475" xr:uid="{A46E6C8B-4548-4272-9BC1-2A6E478AC638}"/>
    <cellStyle name="Vírgula 4 2 2 2 4 2" xfId="27292" xr:uid="{D4A9BF67-BD81-4593-8585-7F15C0B49453}"/>
    <cellStyle name="Vírgula 4 2 2 2 5" xfId="20178" xr:uid="{D8479ECE-6333-4483-814F-D54FDC18EF46}"/>
    <cellStyle name="Vírgula 4 2 2 3" xfId="9710" xr:uid="{422EA9ED-8B26-4D0B-8938-1F0C33FC5DE9}"/>
    <cellStyle name="Vírgula 4 2 2 3 2" xfId="13859" xr:uid="{4523F4EE-3437-4190-866E-D717D43461B1}"/>
    <cellStyle name="Vírgula 4 2 2 3 2 2" xfId="24926" xr:uid="{EC6A1471-908F-4799-BE95-4339F0AA3645}"/>
    <cellStyle name="Vírgula 4 2 2 3 3" xfId="21163" xr:uid="{0ED3F3F3-7EE1-48C1-BF28-BCEB189900FA}"/>
    <cellStyle name="Vírgula 4 2 2 4" xfId="15267" xr:uid="{892DA9A8-DCCB-45CF-B342-83FA55741124}"/>
    <cellStyle name="Vírgula 4 2 2 4 2" xfId="26262" xr:uid="{6DB5A80B-741C-404F-BFA5-AC02C904DDB4}"/>
    <cellStyle name="Vírgula 4 2 2 5" xfId="15373" xr:uid="{06676D45-7836-408B-A2A1-8C3F492900E5}"/>
    <cellStyle name="Vírgula 4 2 2 5 2" xfId="26321" xr:uid="{CFB23288-10ED-4EBA-93BC-92BBD41A4EC2}"/>
    <cellStyle name="Vírgula 4 2 2 6" xfId="19203" xr:uid="{44E5CDE2-D981-4D3F-8073-91C13CC0F441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2 2 2" xfId="25418" xr:uid="{60D10D71-FAC4-47EB-836C-A32D2C2E31DC}"/>
    <cellStyle name="Vírgula 4 2 3 2 3" xfId="22128" xr:uid="{F1306F30-0ABD-487B-9A6C-A2066D8BEDEC}"/>
    <cellStyle name="Vírgula 4 2 3 3" xfId="16474" xr:uid="{4C33590E-A40E-4B9D-92B2-CB3DA75FB35D}"/>
    <cellStyle name="Vírgula 4 2 3 3 2" xfId="27291" xr:uid="{A762089B-F898-4D94-A319-33CD0CFCAA32}"/>
    <cellStyle name="Vírgula 4 2 3 4" xfId="20177" xr:uid="{61FC6273-2273-4C28-B837-D0845CECC32D}"/>
    <cellStyle name="Vírgula 4 2 4" xfId="13216" xr:uid="{B3D796E9-E30E-4EB4-A9C5-3BFC8DF052DE}"/>
    <cellStyle name="Vírgula 4 2 4 2" xfId="24283" xr:uid="{E35AA0A7-865B-43E7-BF07-1D45D6F19B85}"/>
    <cellStyle name="Vírgula 4 2 5" xfId="15261" xr:uid="{94A93B20-DE0A-4196-A648-58559BBC1FF5}"/>
    <cellStyle name="Vírgula 4 2 5 2" xfId="26257" xr:uid="{4A2BEAF2-36DA-46DA-BE6B-9D6BDD359337}"/>
    <cellStyle name="Vírgula 4 2 6" xfId="19169" xr:uid="{1CB46F63-A357-4514-A130-10CE639716E4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2 2 2" xfId="26060" xr:uid="{AB762A36-1FB9-4F8C-A6B9-96D2734603C4}"/>
    <cellStyle name="Vírgula 4 3 2 3" xfId="22130" xr:uid="{D4EFC991-BD5F-458A-8C04-A6FABC941644}"/>
    <cellStyle name="Vírgula 4 3 3" xfId="13858" xr:uid="{027751C3-2D69-4F06-B251-AE8A484B24FE}"/>
    <cellStyle name="Vírgula 4 3 3 2" xfId="24925" xr:uid="{F7AE6065-B773-4C62-949C-935B3F9CEB07}"/>
    <cellStyle name="Vírgula 4 3 4" xfId="15266" xr:uid="{CF245A49-8B39-4A36-AF77-855F9C595B05}"/>
    <cellStyle name="Vírgula 4 3 4 2" xfId="26261" xr:uid="{231D8090-2707-4BC7-9CCC-D6F3FFC2A537}"/>
    <cellStyle name="Vírgula 4 3 5" xfId="16476" xr:uid="{55F62156-179B-4FDD-8149-70F7D2DFF358}"/>
    <cellStyle name="Vírgula 4 3 5 2" xfId="27293" xr:uid="{7011F42B-28DA-4F74-A65B-542E69E7CC89}"/>
    <cellStyle name="Vírgula 4 3 6" xfId="20179" xr:uid="{4FE0ED64-91B4-417C-BAD9-545D756ED881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2 2 2" xfId="26133" xr:uid="{8C6FA628-C1E1-41B4-A90F-E5B05105B536}"/>
    <cellStyle name="Vírgula 4 4 2 3" xfId="22127" xr:uid="{2D2F4E85-A2DC-46C0-B0B5-DC355C4A848A}"/>
    <cellStyle name="Vírgula 4 4 3" xfId="13933" xr:uid="{DAAA7B3A-83E0-49CE-9E8E-C09EA0556B9C}"/>
    <cellStyle name="Vírgula 4 4 3 2" xfId="24998" xr:uid="{8BBCD70A-0AEA-401D-B09F-C7EC8E118B22}"/>
    <cellStyle name="Vírgula 4 4 4" xfId="16473" xr:uid="{E734BDC7-ECFB-495A-936E-00E3FE2C802D}"/>
    <cellStyle name="Vírgula 4 4 4 2" xfId="27290" xr:uid="{D02E1DA2-CA1F-4940-97C6-91BB51A91025}"/>
    <cellStyle name="Vírgula 4 4 5" xfId="20176" xr:uid="{0E7F11B4-75CD-4ADB-93B3-DD60C64BECC1}"/>
    <cellStyle name="Vírgula 4 5" xfId="14057" xr:uid="{D39F41BE-7C7C-43B9-ABD3-BDFD39609DFA}"/>
    <cellStyle name="Vírgula 4 5 2" xfId="25122" xr:uid="{779E73D6-DE05-4EC6-B03F-A9AE653BAD04}"/>
    <cellStyle name="Vírgula 4 6" xfId="12918" xr:uid="{F906812A-6F4D-4B12-93F1-398CF607871F}"/>
    <cellStyle name="Vírgula 4 6 2" xfId="23987" xr:uid="{AAAA4411-D094-4ED8-9DB4-EC0DE2D4FD75}"/>
    <cellStyle name="Vírgula 4 7" xfId="15260" xr:uid="{4A212FE8-3365-4890-B06F-9E4DB393D313}"/>
    <cellStyle name="Vírgula 4 7 2" xfId="26256" xr:uid="{9194CAB2-FC9C-41DA-9348-C062F8F64BA4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2 2 2" xfId="25591" xr:uid="{6B679A81-7262-4872-B5ED-BDAB3BBB5E78}"/>
    <cellStyle name="Vírgula 5 2 2 3" xfId="22132" xr:uid="{F2DB9210-BDF4-44CD-BCBA-181C69EB0809}"/>
    <cellStyle name="Vírgula 5 2 3" xfId="13389" xr:uid="{E10C2167-5714-4976-A02E-E7DA59A6FB78}"/>
    <cellStyle name="Vírgula 5 2 3 2" xfId="24456" xr:uid="{22ED12EF-FD33-4110-A8F5-5B67FA1DC716}"/>
    <cellStyle name="Vírgula 5 2 4" xfId="16478" xr:uid="{FFCD9CDD-4CE9-4D5C-9A42-937D302CB06A}"/>
    <cellStyle name="Vírgula 5 2 4 2" xfId="27295" xr:uid="{6A53494C-D6F6-4CF6-89C8-007AA65876CB}"/>
    <cellStyle name="Vírgula 5 2 5" xfId="20181" xr:uid="{D49BDA11-12CC-46CC-9A80-ECC874BC4F50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2 2 2" xfId="26128" xr:uid="{2B5A5BEF-EF50-49B0-AA1A-25E19AE0E375}"/>
    <cellStyle name="Vírgula 5 3 2 3" xfId="22131" xr:uid="{079B03BB-9BB1-4806-9B02-A4B9D50F7C1D}"/>
    <cellStyle name="Vírgula 5 3 3" xfId="13928" xr:uid="{4F66DFFF-DEFC-4097-BDFC-6A3D617D67E5}"/>
    <cellStyle name="Vírgula 5 3 3 2" xfId="24993" xr:uid="{E031F825-3C66-4BE8-9B74-BF8B53798598}"/>
    <cellStyle name="Vírgula 5 3 4" xfId="16477" xr:uid="{244D8A2C-3960-4A12-8176-C9970F9532CC}"/>
    <cellStyle name="Vírgula 5 3 4 2" xfId="27294" xr:uid="{E3314D1F-8D62-46F6-A868-917EC660C3CC}"/>
    <cellStyle name="Vírgula 5 3 5" xfId="20180" xr:uid="{C8B24128-15CD-4474-A72B-D2DEA7DC3853}"/>
    <cellStyle name="Vírgula 5 4" xfId="14230" xr:uid="{FD4952E6-59DC-4365-973D-A4DC0BC39F81}"/>
    <cellStyle name="Vírgula 5 4 2" xfId="25295" xr:uid="{884FE4EF-3328-48B1-B349-DCB7EB2BA6AD}"/>
    <cellStyle name="Vírgula 5 5" xfId="13093" xr:uid="{AF2AE41E-80EC-44C6-A0E3-601DE26377D5}"/>
    <cellStyle name="Vírgula 5 5 2" xfId="24160" xr:uid="{D04B55A2-F64C-4584-90B3-BF82FCD48543}"/>
    <cellStyle name="Vírgula 5 6" xfId="15257" xr:uid="{CBAF5632-988D-43E4-9A65-C6E7EE8152B1}"/>
    <cellStyle name="Vírgula 5 6 2" xfId="26253" xr:uid="{CAF8216B-C26A-404F-A271-969685F014BF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2 2 2" xfId="25413" xr:uid="{E96EA3A3-CBCB-4084-AD01-00134AF34E4F}"/>
    <cellStyle name="Vírgula 6 2 2 3" xfId="22133" xr:uid="{D1F5F58D-EA83-4A6A-BF8B-6BB5B7FC9879}"/>
    <cellStyle name="Vírgula 6 2 3" xfId="16479" xr:uid="{562E9C39-F865-4E45-88D8-C60FD6C2AB8C}"/>
    <cellStyle name="Vírgula 6 2 3 2" xfId="27296" xr:uid="{D0E20FD4-BB4C-43B8-B248-843D3931FCD7}"/>
    <cellStyle name="Vírgula 6 2 4" xfId="20182" xr:uid="{29AA3B01-A60F-4CDE-871D-D2D4A370ECC4}"/>
    <cellStyle name="Vírgula 6 3" xfId="13211" xr:uid="{B52A5203-448E-4B2F-972D-AB2EEC15EBB3}"/>
    <cellStyle name="Vírgula 6 3 2" xfId="24278" xr:uid="{E67F31D0-7FC7-48E3-89FC-EB43ADD9973F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2 2 2" xfId="26044" xr:uid="{332C1EC5-F111-4231-8306-5295A1E4C8B1}"/>
    <cellStyle name="Vírgula 7 2 2 3" xfId="21188" xr:uid="{2D911CBA-C73E-465D-AD52-565DCC09D9F0}"/>
    <cellStyle name="Vírgula 7 2 3" xfId="15455" xr:uid="{7306514A-E6FE-4CE5-A32D-F0285CE45A66}"/>
    <cellStyle name="Vírgula 7 2 3 2" xfId="26349" xr:uid="{B9A4B289-055F-4947-8B45-70C5256CC750}"/>
    <cellStyle name="Vírgula 7 2 4" xfId="19230" xr:uid="{7F753125-4CFE-4588-9123-C649AC6F7961}"/>
    <cellStyle name="Vírgula 7 3" xfId="13842" xr:uid="{4BC90C98-BF87-4FA3-A06E-8A9D2228A014}"/>
    <cellStyle name="Vírgula 7 3 2" xfId="24909" xr:uid="{0D9B831F-F7BD-4389-91F4-2EA50045167B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2 2" xfId="22134" xr:uid="{8240E147-301F-43AA-AC6A-D4AF507FB641}"/>
    <cellStyle name="Vírgula 8 2 2 3" xfId="15006" xr:uid="{FF92109C-B0EC-4376-A42F-BF3A0E6C9104}"/>
    <cellStyle name="Vírgula 8 2 2 3 2" xfId="26058" xr:uid="{46E4305A-23C6-48A1-AD2B-FF5920989996}"/>
    <cellStyle name="Vírgula 8 2 2 4" xfId="16480" xr:uid="{1847CEAC-B968-4569-B535-0F33BCCA1394}"/>
    <cellStyle name="Vírgula 8 2 2 4 2" xfId="27297" xr:uid="{55DD7731-4DE9-4F00-93E6-CD3F028841D5}"/>
    <cellStyle name="Vírgula 8 2 2 5" xfId="20183" xr:uid="{AF0CF823-74AE-4897-B242-A6EF0F53E040}"/>
    <cellStyle name="Vírgula 8 3" xfId="13856" xr:uid="{1E762008-747A-420C-A7AC-49DCAD84CF57}"/>
    <cellStyle name="Vírgula 8 3 2" xfId="24923" xr:uid="{DBADC8F2-AA21-4CE0-8139-A0E13A9E3D31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2 2 2" xfId="26063" xr:uid="{7644E7E9-F788-4F97-A729-42254015EFD2}"/>
    <cellStyle name="Vírgula 9 2 2 3" xfId="22135" xr:uid="{37CFA025-1793-45EA-B67C-4C9D2CA34A21}"/>
    <cellStyle name="Vírgula 9 2 3" xfId="16481" xr:uid="{69A90DD0-D284-47BF-84BA-7DCD4DBA139E}"/>
    <cellStyle name="Vírgula 9 2 3 2" xfId="27298" xr:uid="{6964D934-2602-40CD-9EAA-68C8817CFC3A}"/>
    <cellStyle name="Vírgula 9 2 4" xfId="20184" xr:uid="{53A44E23-6555-4214-8190-1F1C6E92428E}"/>
    <cellStyle name="Vírgula 9 3" xfId="8673" xr:uid="{76D78233-F473-4B5E-AEDA-076C85E274DF}"/>
    <cellStyle name="Vírgula 9 3 2" xfId="13862" xr:uid="{4113095C-CE1E-4D25-B0AC-A68D104204D3}"/>
    <cellStyle name="Vírgula 9 3 2 2" xfId="24928" xr:uid="{CED8D89C-23E5-407C-B442-FAFA0A65D584}"/>
    <cellStyle name="Vírgula 9 4" xfId="9688" xr:uid="{4E0F68AA-8496-470D-8EEA-8B1989FC4BE4}"/>
    <cellStyle name="Vírgula 9 4 2" xfId="21139" xr:uid="{9B02C977-8524-4E59-B311-5C680FEBF65A}"/>
    <cellStyle name="Vírgula 9 5" xfId="15346" xr:uid="{28B63AD7-FE23-4D60-A680-C2D0A9F71684}"/>
    <cellStyle name="Vírgula 9 5 2" xfId="26297" xr:uid="{7DB77BF5-A395-4B4E-B572-767ED68B6764}"/>
    <cellStyle name="Vírgula 9 6" xfId="6754" xr:uid="{6AC3DCBE-686B-4257-A507-4F47BEC153F6}"/>
    <cellStyle name="Vírgula 9 6 2" xfId="19178" xr:uid="{70D643A0-7AE7-4CA9-9D28-AE04687E2928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7030A0"/>
      <color rgb="FF1AF228"/>
      <color rgb="FF260945"/>
      <color rgb="FF01EE7D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 (Old)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1048576</xdr:row>
      <xdr:rowOff>4486275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1048576</xdr:row>
      <xdr:rowOff>4486275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1048576</xdr:row>
      <xdr:rowOff>485798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1048576</xdr:row>
      <xdr:rowOff>485798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9525</xdr:rowOff>
    </xdr:from>
    <xdr:to>
      <xdr:col>21</xdr:col>
      <xdr:colOff>9526</xdr:colOff>
      <xdr:row>0</xdr:row>
      <xdr:rowOff>1028699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9525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495298</xdr:colOff>
      <xdr:row>0</xdr:row>
      <xdr:rowOff>9525</xdr:rowOff>
    </xdr:from>
    <xdr:to>
      <xdr:col>42</xdr:col>
      <xdr:colOff>9525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2275"/>
        <a:stretch/>
      </xdr:blipFill>
      <xdr:spPr>
        <a:xfrm>
          <a:off x="15459073" y="9525"/>
          <a:ext cx="12877802" cy="1019174"/>
        </a:xfrm>
        <a:prstGeom prst="rect">
          <a:avLst/>
        </a:prstGeom>
      </xdr:spPr>
    </xdr:pic>
    <xdr:clientData/>
  </xdr:twoCellAnchor>
  <xdr:twoCellAnchor editAs="oneCell">
    <xdr:from>
      <xdr:col>42</xdr:col>
      <xdr:colOff>9526</xdr:colOff>
      <xdr:row>0</xdr:row>
      <xdr:rowOff>9525</xdr:rowOff>
    </xdr:from>
    <xdr:to>
      <xdr:col>43</xdr:col>
      <xdr:colOff>9526</xdr:colOff>
      <xdr:row>0</xdr:row>
      <xdr:rowOff>1028699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B416352-2237-4B4D-B3F4-9BF6BFAF8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84729"/>
        <a:stretch>
          <a:fillRect/>
        </a:stretch>
      </xdr:blipFill>
      <xdr:spPr>
        <a:xfrm>
          <a:off x="28336876" y="9525"/>
          <a:ext cx="609600" cy="1019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25</xdr:col>
      <xdr:colOff>342900</xdr:colOff>
      <xdr:row>0</xdr:row>
      <xdr:rowOff>0</xdr:rowOff>
    </xdr:from>
    <xdr:to>
      <xdr:col>41</xdr:col>
      <xdr:colOff>0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2482"/>
        <a:stretch/>
      </xdr:blipFill>
      <xdr:spPr>
        <a:xfrm>
          <a:off x="11849100" y="0"/>
          <a:ext cx="7096125" cy="103822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43</xdr:col>
      <xdr:colOff>14577</xdr:colOff>
      <xdr:row>0</xdr:row>
      <xdr:rowOff>1038224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9386C23-D685-4C02-B09E-5902A4A00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81054"/>
        <a:stretch>
          <a:fillRect/>
        </a:stretch>
      </xdr:blipFill>
      <xdr:spPr>
        <a:xfrm>
          <a:off x="18945225" y="0"/>
          <a:ext cx="1290927" cy="10382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288704</xdr:colOff>
      <xdr:row>0</xdr:row>
      <xdr:rowOff>2956</xdr:rowOff>
    </xdr:from>
    <xdr:to>
      <xdr:col>34</xdr:col>
      <xdr:colOff>505238</xdr:colOff>
      <xdr:row>0</xdr:row>
      <xdr:rowOff>1022130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794943" y="2956"/>
          <a:ext cx="10271621" cy="1019174"/>
        </a:xfrm>
        <a:prstGeom prst="rect">
          <a:avLst/>
        </a:prstGeom>
      </xdr:spPr>
    </xdr:pic>
    <xdr:clientData/>
  </xdr:twoCellAnchor>
  <xdr:twoCellAnchor editAs="oneCell">
    <xdr:from>
      <xdr:col>34</xdr:col>
      <xdr:colOff>533401</xdr:colOff>
      <xdr:row>0</xdr:row>
      <xdr:rowOff>9525</xdr:rowOff>
    </xdr:from>
    <xdr:to>
      <xdr:col>35</xdr:col>
      <xdr:colOff>704851</xdr:colOff>
      <xdr:row>0</xdr:row>
      <xdr:rowOff>1022639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A142CA51-27BE-4453-8A90-965FBEDEE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98201"/>
        <a:stretch>
          <a:fillRect/>
        </a:stretch>
      </xdr:blipFill>
      <xdr:spPr>
        <a:xfrm>
          <a:off x="27622501" y="9525"/>
          <a:ext cx="704850" cy="1013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76</xdr:col>
      <xdr:colOff>9525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0075" y="10584"/>
          <a:ext cx="26320750" cy="840120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0</xdr:row>
      <xdr:rowOff>9525</xdr:rowOff>
    </xdr:from>
    <xdr:to>
      <xdr:col>78</xdr:col>
      <xdr:colOff>19050</xdr:colOff>
      <xdr:row>1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AD6B820-BA38-449D-8008-BAE68B38D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822" r="62205"/>
        <a:stretch>
          <a:fillRect/>
        </a:stretch>
      </xdr:blipFill>
      <xdr:spPr>
        <a:xfrm>
          <a:off x="48501300" y="9525"/>
          <a:ext cx="1238250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15</xdr:col>
      <xdr:colOff>518584</xdr:colOff>
      <xdr:row>0</xdr:row>
      <xdr:rowOff>0</xdr:rowOff>
    </xdr:from>
    <xdr:to>
      <xdr:col>32</xdr:col>
      <xdr:colOff>101204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252068" y="0"/>
          <a:ext cx="9000464" cy="819150"/>
        </a:xfrm>
        <a:prstGeom prst="rect">
          <a:avLst/>
        </a:prstGeom>
      </xdr:spPr>
    </xdr:pic>
    <xdr:clientData/>
  </xdr:twoCellAnchor>
  <xdr:twoCellAnchor editAs="oneCell">
    <xdr:from>
      <xdr:col>31</xdr:col>
      <xdr:colOff>357645</xdr:colOff>
      <xdr:row>0</xdr:row>
      <xdr:rowOff>0</xdr:rowOff>
    </xdr:from>
    <xdr:to>
      <xdr:col>37</xdr:col>
      <xdr:colOff>0</xdr:colOff>
      <xdr:row>0</xdr:row>
      <xdr:rowOff>821531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3F13562-32CB-44B0-93D3-9E58DDFF1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0" r="92724" b="2367"/>
        <a:stretch/>
      </xdr:blipFill>
      <xdr:spPr>
        <a:xfrm>
          <a:off x="20017245" y="0"/>
          <a:ext cx="2852280" cy="821531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38</xdr:col>
      <xdr:colOff>9525</xdr:colOff>
      <xdr:row>0</xdr:row>
      <xdr:rowOff>819775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580B0A4-3A9B-4FCB-BCFA-FDEBD45BD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2822" r="64841"/>
        <a:stretch>
          <a:fillRect/>
        </a:stretch>
      </xdr:blipFill>
      <xdr:spPr>
        <a:xfrm>
          <a:off x="22869525" y="0"/>
          <a:ext cx="542925" cy="819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303671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8283</xdr:colOff>
      <xdr:row>0</xdr:row>
      <xdr:rowOff>0</xdr:rowOff>
    </xdr:from>
    <xdr:to>
      <xdr:col>61</xdr:col>
      <xdr:colOff>8283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3044" y="0"/>
          <a:ext cx="3906906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60</xdr:col>
      <xdr:colOff>638175</xdr:colOff>
      <xdr:row>0</xdr:row>
      <xdr:rowOff>0</xdr:rowOff>
    </xdr:from>
    <xdr:to>
      <xdr:col>62</xdr:col>
      <xdr:colOff>662334</xdr:colOff>
      <xdr:row>0</xdr:row>
      <xdr:rowOff>825500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7C8D96EE-44F4-40D8-8A78-F5D68B804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" r="96591"/>
        <a:stretch>
          <a:fillRect/>
        </a:stretch>
      </xdr:blipFill>
      <xdr:spPr>
        <a:xfrm>
          <a:off x="42529125" y="0"/>
          <a:ext cx="1342157" cy="825500"/>
        </a:xfrm>
        <a:prstGeom prst="rect">
          <a:avLst/>
        </a:prstGeom>
      </xdr:spPr>
    </xdr:pic>
    <xdr:clientData/>
  </xdr:twoCellAnchor>
  <xdr:twoCellAnchor editAs="oneCell">
    <xdr:from>
      <xdr:col>61</xdr:col>
      <xdr:colOff>2</xdr:colOff>
      <xdr:row>0</xdr:row>
      <xdr:rowOff>0</xdr:rowOff>
    </xdr:from>
    <xdr:to>
      <xdr:col>63</xdr:col>
      <xdr:colOff>27709</xdr:colOff>
      <xdr:row>0</xdr:row>
      <xdr:rowOff>825500</xdr:rowOff>
    </xdr:to>
    <xdr:pic>
      <xdr:nvPicPr>
        <xdr:cNvPr id="9" name="Imagem 5">
          <a:extLst>
            <a:ext uri="{FF2B5EF4-FFF2-40B4-BE49-F238E27FC236}">
              <a16:creationId xmlns:a16="http://schemas.microsoft.com/office/drawing/2014/main" id="{0E08FB31-6C4A-4A99-BF29-B7D68B54C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" r="96591"/>
        <a:stretch>
          <a:fillRect/>
        </a:stretch>
      </xdr:blipFill>
      <xdr:spPr>
        <a:xfrm>
          <a:off x="43072052" y="0"/>
          <a:ext cx="1342157" cy="82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3196547</xdr:colOff>
      <xdr:row>0</xdr:row>
      <xdr:rowOff>0</xdr:rowOff>
    </xdr:from>
    <xdr:to>
      <xdr:col>76</xdr:col>
      <xdr:colOff>19050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547" y="0"/>
          <a:ext cx="4763837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76</xdr:col>
      <xdr:colOff>19050</xdr:colOff>
      <xdr:row>0</xdr:row>
      <xdr:rowOff>0</xdr:rowOff>
    </xdr:from>
    <xdr:to>
      <xdr:col>78</xdr:col>
      <xdr:colOff>19050</xdr:colOff>
      <xdr:row>1</xdr:row>
      <xdr:rowOff>3464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1FB3C9D-9CA7-4A7B-A4A3-743B84BC6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96942"/>
        <a:stretch>
          <a:fillRect/>
        </a:stretch>
      </xdr:blipFill>
      <xdr:spPr>
        <a:xfrm>
          <a:off x="50834925" y="0"/>
          <a:ext cx="1276350" cy="1013114"/>
        </a:xfrm>
        <a:prstGeom prst="rect">
          <a:avLst/>
        </a:prstGeom>
      </xdr:spPr>
    </xdr:pic>
    <xdr:clientData/>
  </xdr:twoCellAnchor>
  <xdr:twoCellAnchor editAs="oneCell">
    <xdr:from>
      <xdr:col>76</xdr:col>
      <xdr:colOff>5953</xdr:colOff>
      <xdr:row>0</xdr:row>
      <xdr:rowOff>0</xdr:rowOff>
    </xdr:from>
    <xdr:to>
      <xdr:col>77</xdr:col>
      <xdr:colOff>540328</xdr:colOff>
      <xdr:row>1</xdr:row>
      <xdr:rowOff>0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376A0602-4675-45EF-85A8-0273C5E31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96942"/>
        <a:stretch>
          <a:fillRect/>
        </a:stretch>
      </xdr:blipFill>
      <xdr:spPr>
        <a:xfrm>
          <a:off x="50678953" y="0"/>
          <a:ext cx="1201125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25</xdr:col>
      <xdr:colOff>771524</xdr:colOff>
      <xdr:row>0</xdr:row>
      <xdr:rowOff>9525</xdr:rowOff>
    </xdr:from>
    <xdr:to>
      <xdr:col>34</xdr:col>
      <xdr:colOff>9524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899" y="9525"/>
          <a:ext cx="595312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3979410</xdr:colOff>
      <xdr:row>0</xdr:row>
      <xdr:rowOff>0</xdr:rowOff>
    </xdr:from>
    <xdr:to>
      <xdr:col>13</xdr:col>
      <xdr:colOff>9525</xdr:colOff>
      <xdr:row>1</xdr:row>
      <xdr:rowOff>8282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19AF36A-624B-4C72-B159-E9F2AA407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54139"/>
        <a:stretch/>
      </xdr:blipFill>
      <xdr:spPr>
        <a:xfrm>
          <a:off x="3979410" y="0"/>
          <a:ext cx="8431665" cy="10465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9248</xdr:rowOff>
    </xdr:from>
    <xdr:to>
      <xdr:col>1</xdr:col>
      <xdr:colOff>8658</xdr:colOff>
      <xdr:row>1</xdr:row>
      <xdr:rowOff>11765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C3C70B8-40C9-40CA-95F6-E2F6F1FF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"/>
          <a:ext cx="4199658" cy="1041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356152</xdr:colOff>
      <xdr:row>0</xdr:row>
      <xdr:rowOff>281609</xdr:rowOff>
    </xdr:from>
    <xdr:to>
      <xdr:col>0</xdr:col>
      <xdr:colOff>1094339</xdr:colOff>
      <xdr:row>0</xdr:row>
      <xdr:rowOff>890505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B93AB497-FD62-4CAA-97BA-E816273B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152" y="281609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3221935</xdr:colOff>
      <xdr:row>0</xdr:row>
      <xdr:rowOff>687456</xdr:rowOff>
    </xdr:from>
    <xdr:to>
      <xdr:col>0</xdr:col>
      <xdr:colOff>3693376</xdr:colOff>
      <xdr:row>0</xdr:row>
      <xdr:rowOff>898622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0BCDD2-1DCD-4ED2-9C9F-C5927B47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1935" y="687456"/>
          <a:ext cx="471441" cy="2111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357181</xdr:colOff>
      <xdr:row>0</xdr:row>
      <xdr:rowOff>0</xdr:rowOff>
    </xdr:from>
    <xdr:to>
      <xdr:col>36</xdr:col>
      <xdr:colOff>580659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267469" y="0"/>
          <a:ext cx="12016161" cy="1016610"/>
        </a:xfrm>
        <a:prstGeom prst="rect">
          <a:avLst/>
        </a:prstGeom>
      </xdr:spPr>
    </xdr:pic>
    <xdr:clientData/>
  </xdr:twoCellAnchor>
  <xdr:twoCellAnchor editAs="oneCell">
    <xdr:from>
      <xdr:col>37</xdr:col>
      <xdr:colOff>5872</xdr:colOff>
      <xdr:row>0</xdr:row>
      <xdr:rowOff>0</xdr:rowOff>
    </xdr:from>
    <xdr:to>
      <xdr:col>50</xdr:col>
      <xdr:colOff>397485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481834" y="0"/>
          <a:ext cx="9738935" cy="1016610"/>
        </a:xfrm>
        <a:prstGeom prst="rect">
          <a:avLst/>
        </a:prstGeom>
      </xdr:spPr>
    </xdr:pic>
    <xdr:clientData/>
  </xdr:twoCellAnchor>
  <xdr:twoCellAnchor editAs="oneCell">
    <xdr:from>
      <xdr:col>50</xdr:col>
      <xdr:colOff>401793</xdr:colOff>
      <xdr:row>0</xdr:row>
      <xdr:rowOff>0</xdr:rowOff>
    </xdr:from>
    <xdr:to>
      <xdr:col>52</xdr:col>
      <xdr:colOff>238618</xdr:colOff>
      <xdr:row>0</xdr:row>
      <xdr:rowOff>1013670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C20861A-44F6-4272-941D-CB5A26FBE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1313"/>
        <a:stretch/>
      </xdr:blipFill>
      <xdr:spPr>
        <a:xfrm>
          <a:off x="37158768" y="0"/>
          <a:ext cx="1303675" cy="1013670"/>
        </a:xfrm>
        <a:prstGeom prst="rect">
          <a:avLst/>
        </a:prstGeom>
      </xdr:spPr>
    </xdr:pic>
    <xdr:clientData/>
  </xdr:twoCellAnchor>
  <xdr:twoCellAnchor editAs="oneCell">
    <xdr:from>
      <xdr:col>52</xdr:col>
      <xdr:colOff>227611</xdr:colOff>
      <xdr:row>0</xdr:row>
      <xdr:rowOff>0</xdr:rowOff>
    </xdr:from>
    <xdr:to>
      <xdr:col>60</xdr:col>
      <xdr:colOff>647700</xdr:colOff>
      <xdr:row>0</xdr:row>
      <xdr:rowOff>1013791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81C8CDF-C3BD-45F6-9CDA-A286BC38F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9" r="88551" b="2367"/>
        <a:stretch/>
      </xdr:blipFill>
      <xdr:spPr>
        <a:xfrm>
          <a:off x="38451436" y="0"/>
          <a:ext cx="5754089" cy="1013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2762250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570256</xdr:colOff>
      <xdr:row>0</xdr:row>
      <xdr:rowOff>0</xdr:rowOff>
    </xdr:from>
    <xdr:to>
      <xdr:col>32</xdr:col>
      <xdr:colOff>8659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57301" y="0"/>
          <a:ext cx="14158858" cy="1009650"/>
        </a:xfrm>
        <a:prstGeom prst="rect">
          <a:avLst/>
        </a:prstGeom>
      </xdr:spPr>
    </xdr:pic>
    <xdr:clientData/>
  </xdr:twoCellAnchor>
  <xdr:twoCellAnchor editAs="oneCell">
    <xdr:from>
      <xdr:col>32</xdr:col>
      <xdr:colOff>1</xdr:colOff>
      <xdr:row>0</xdr:row>
      <xdr:rowOff>0</xdr:rowOff>
    </xdr:from>
    <xdr:to>
      <xdr:col>33</xdr:col>
      <xdr:colOff>8660</xdr:colOff>
      <xdr:row>0</xdr:row>
      <xdr:rowOff>1009650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69A33B5-AB7F-4DCE-810C-1172B325C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92727"/>
        <a:stretch>
          <a:fillRect/>
        </a:stretch>
      </xdr:blipFill>
      <xdr:spPr>
        <a:xfrm>
          <a:off x="21669376" y="0"/>
          <a:ext cx="618259" cy="1009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</sheetData>
      <sheetData sheetId="3">
        <row r="23">
          <cell r="A23" t="str">
            <v>Ano civilTrimestre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586">
          <cell r="C586" t="str">
            <v>Joutseno</v>
          </cell>
        </row>
        <row r="1241">
          <cell r="C1241" t="str">
            <v>Limeira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tabSelected="1" zoomScaleNormal="100" workbookViewId="0"/>
  </sheetViews>
  <sheetFormatPr defaultColWidth="0" defaultRowHeight="12.75" customHeight="1" zeroHeight="1"/>
  <cols>
    <col min="1" max="1" width="9.140625" style="186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86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BJ26"/>
  <sheetViews>
    <sheetView showGridLines="0" zoomScaleNormal="100" workbookViewId="0">
      <pane xSplit="1" topLeftCell="BH1" activePane="topRight" state="frozen"/>
      <selection activeCell="N2" sqref="N2:N3"/>
      <selection pane="topRight" activeCell="BJ18" sqref="BJ18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10" bestFit="1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39" width="9.140625" customWidth="1"/>
    <col min="40" max="52" width="11" bestFit="1" customWidth="1"/>
    <col min="53" max="62" width="10" bestFit="1" customWidth="1"/>
  </cols>
  <sheetData>
    <row r="1" spans="1:61" s="85" customFormat="1" ht="80.25" customHeight="1" thickBot="1"/>
    <row r="2" spans="1:61" s="222" customFormat="1" ht="27" customHeight="1" thickBot="1">
      <c r="A2" s="124" t="s">
        <v>314</v>
      </c>
      <c r="B2" s="203">
        <v>43160</v>
      </c>
      <c r="C2" s="158" t="s">
        <v>344</v>
      </c>
      <c r="D2" s="203">
        <v>43252</v>
      </c>
      <c r="E2" s="158" t="s">
        <v>344</v>
      </c>
      <c r="F2" s="203" t="s">
        <v>381</v>
      </c>
      <c r="G2" s="158" t="s">
        <v>344</v>
      </c>
      <c r="H2" s="203" t="s">
        <v>382</v>
      </c>
      <c r="I2" s="158" t="s">
        <v>344</v>
      </c>
      <c r="J2" s="203">
        <v>43525</v>
      </c>
      <c r="K2" s="158" t="s">
        <v>344</v>
      </c>
      <c r="L2" s="203">
        <v>43617</v>
      </c>
      <c r="M2" s="158" t="s">
        <v>344</v>
      </c>
      <c r="N2" s="158" t="s">
        <v>383</v>
      </c>
      <c r="O2" s="158" t="s">
        <v>344</v>
      </c>
      <c r="P2" s="203" t="s">
        <v>384</v>
      </c>
      <c r="Q2" s="158" t="s">
        <v>344</v>
      </c>
      <c r="R2" s="203">
        <v>43891</v>
      </c>
      <c r="S2" s="158" t="s">
        <v>344</v>
      </c>
      <c r="T2" s="203">
        <v>43983</v>
      </c>
      <c r="U2" s="159" t="s">
        <v>344</v>
      </c>
      <c r="V2" s="203" t="s">
        <v>380</v>
      </c>
      <c r="W2" s="159" t="s">
        <v>344</v>
      </c>
      <c r="X2" s="203" t="s">
        <v>379</v>
      </c>
      <c r="Y2" s="159" t="s">
        <v>344</v>
      </c>
      <c r="Z2" s="203">
        <v>44286</v>
      </c>
      <c r="AA2" s="159" t="s">
        <v>344</v>
      </c>
      <c r="AB2" s="203">
        <v>44377</v>
      </c>
      <c r="AC2" s="159" t="s">
        <v>344</v>
      </c>
      <c r="AD2" s="181" t="s">
        <v>378</v>
      </c>
      <c r="AE2" s="159" t="s">
        <v>344</v>
      </c>
      <c r="AF2" s="203" t="s">
        <v>377</v>
      </c>
      <c r="AG2" s="159" t="s">
        <v>344</v>
      </c>
      <c r="AH2" s="203">
        <v>44650</v>
      </c>
      <c r="AI2" s="159" t="s">
        <v>344</v>
      </c>
      <c r="AJ2" s="203">
        <v>44742</v>
      </c>
      <c r="AK2" s="159" t="s">
        <v>344</v>
      </c>
      <c r="AL2" s="181" t="s">
        <v>389</v>
      </c>
      <c r="AM2" s="159" t="s">
        <v>344</v>
      </c>
      <c r="AN2" s="181" t="s">
        <v>393</v>
      </c>
      <c r="AO2" s="159" t="s">
        <v>344</v>
      </c>
      <c r="AP2" s="243" t="s">
        <v>431</v>
      </c>
      <c r="AQ2" s="159" t="s">
        <v>344</v>
      </c>
      <c r="AR2" s="244" t="s">
        <v>432</v>
      </c>
      <c r="AS2" s="239" t="s">
        <v>344</v>
      </c>
      <c r="AT2" s="238" t="s">
        <v>426</v>
      </c>
      <c r="AU2" s="239" t="s">
        <v>344</v>
      </c>
      <c r="AV2" s="238" t="s">
        <v>430</v>
      </c>
      <c r="AW2" s="239" t="s">
        <v>344</v>
      </c>
      <c r="AX2" s="244" t="s">
        <v>457</v>
      </c>
      <c r="AY2" s="239" t="s">
        <v>344</v>
      </c>
      <c r="AZ2" s="244" t="s">
        <v>462</v>
      </c>
      <c r="BA2" s="239" t="s">
        <v>344</v>
      </c>
      <c r="BB2" s="238" t="s">
        <v>482</v>
      </c>
      <c r="BC2" s="239" t="s">
        <v>344</v>
      </c>
      <c r="BD2" s="238" t="s">
        <v>483</v>
      </c>
      <c r="BE2" s="239" t="s">
        <v>344</v>
      </c>
      <c r="BF2" s="288" t="s">
        <v>562</v>
      </c>
      <c r="BG2" s="239" t="s">
        <v>344</v>
      </c>
      <c r="BH2" s="288" t="s">
        <v>566</v>
      </c>
      <c r="BI2" s="239" t="s">
        <v>344</v>
      </c>
    </row>
    <row r="3" spans="1:61" ht="14.25">
      <c r="A3" s="108" t="s">
        <v>315</v>
      </c>
      <c r="B3" s="147"/>
      <c r="C3" s="148"/>
      <c r="D3" s="147"/>
      <c r="E3" s="148"/>
      <c r="F3" s="147"/>
      <c r="G3" s="148"/>
      <c r="H3" s="147"/>
      <c r="I3" s="148"/>
      <c r="J3" s="147"/>
      <c r="K3" s="148"/>
      <c r="L3" s="147"/>
      <c r="M3" s="148"/>
      <c r="N3" s="148"/>
      <c r="O3" s="148"/>
      <c r="P3" s="147"/>
      <c r="Q3" s="148"/>
      <c r="R3" s="147"/>
      <c r="S3" s="148"/>
      <c r="T3" s="147"/>
      <c r="U3" s="148"/>
      <c r="V3" s="147"/>
      <c r="W3" s="148"/>
      <c r="X3" s="149"/>
      <c r="Y3" s="148"/>
      <c r="Z3" s="147"/>
      <c r="AA3" s="148"/>
      <c r="AB3" s="147"/>
      <c r="AC3" s="148"/>
      <c r="AD3" s="147"/>
      <c r="AE3" s="148"/>
      <c r="AF3" s="147"/>
      <c r="AG3" s="148"/>
      <c r="AH3" s="147"/>
      <c r="AI3" s="148"/>
      <c r="AJ3" s="148"/>
      <c r="AK3" s="148"/>
      <c r="AL3" s="147"/>
      <c r="AM3" s="148"/>
      <c r="AN3" s="147"/>
      <c r="AO3" s="147"/>
      <c r="AQ3" s="147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</row>
    <row r="4" spans="1:61" ht="14.25">
      <c r="A4" s="120" t="s">
        <v>316</v>
      </c>
      <c r="B4" s="94">
        <v>642.52499999999998</v>
      </c>
      <c r="C4" s="150">
        <v>3.6304434828051659E-2</v>
      </c>
      <c r="D4" s="94">
        <v>691.52499999999998</v>
      </c>
      <c r="E4" s="150">
        <v>3.5477375333470139E-2</v>
      </c>
      <c r="F4" s="94">
        <v>643.44899999999996</v>
      </c>
      <c r="G4" s="150">
        <v>3.1947943811848192E-2</v>
      </c>
      <c r="H4" s="94">
        <v>620.52</v>
      </c>
      <c r="I4" s="150">
        <v>3.0696844978116578E-2</v>
      </c>
      <c r="J4" s="94">
        <v>659.52</v>
      </c>
      <c r="K4" s="150">
        <v>3.2626157416308012E-2</v>
      </c>
      <c r="L4" s="94">
        <v>1045.9659999999999</v>
      </c>
      <c r="M4" s="150">
        <v>4.2514888620784376E-2</v>
      </c>
      <c r="N4" s="150">
        <v>1087.9190000000001</v>
      </c>
      <c r="O4" s="150">
        <v>3.9925624180670152E-2</v>
      </c>
      <c r="P4" s="94">
        <v>819.08537602503827</v>
      </c>
      <c r="Q4" s="150">
        <v>3.4007726348848702E-2</v>
      </c>
      <c r="R4" s="94">
        <v>872.77362726101978</v>
      </c>
      <c r="S4" s="150">
        <v>3.1626701108898841E-2</v>
      </c>
      <c r="T4" s="94">
        <v>264.172218122792</v>
      </c>
      <c r="U4" s="150">
        <v>8.5626340419390819E-3</v>
      </c>
      <c r="V4" s="94">
        <v>264.36939815332386</v>
      </c>
      <c r="W4" s="150">
        <v>9.1498630813129575E-3</v>
      </c>
      <c r="X4" s="94">
        <v>342.13037629422649</v>
      </c>
      <c r="Y4" s="150">
        <v>1.2989503120053833E-2</v>
      </c>
      <c r="Z4" s="94">
        <v>1191.7591800960199</v>
      </c>
      <c r="AA4" s="150">
        <v>3.9363737175273236E-2</v>
      </c>
      <c r="AB4" s="94">
        <v>1127.8166807293837</v>
      </c>
      <c r="AC4" s="150">
        <v>4.173889777004091E-2</v>
      </c>
      <c r="AD4" s="94">
        <v>1218.0540340878804</v>
      </c>
      <c r="AE4" s="150">
        <v>4.2143005083700974E-2</v>
      </c>
      <c r="AF4" s="94">
        <v>1317.8519682471408</v>
      </c>
      <c r="AG4" s="150">
        <v>4.4918983010337463E-2</v>
      </c>
      <c r="AH4" s="94">
        <v>517.5036820585035</v>
      </c>
      <c r="AI4" s="150">
        <v>2.1495552339212402E-2</v>
      </c>
      <c r="AJ4" s="94">
        <v>673.48119851648892</v>
      </c>
      <c r="AK4" s="150">
        <v>2.4121063779983243E-2</v>
      </c>
      <c r="AL4" s="94">
        <v>651.03087517814686</v>
      </c>
      <c r="AM4" s="150">
        <v>2.3513746175802347E-2</v>
      </c>
      <c r="AN4" s="94">
        <v>1032.9951729804159</v>
      </c>
      <c r="AO4" s="225">
        <v>3.7508068946856619E-2</v>
      </c>
      <c r="AP4" s="94">
        <v>1045.711008617373</v>
      </c>
      <c r="AQ4" s="225">
        <v>3.7265582315239042E-2</v>
      </c>
      <c r="AR4" s="94">
        <v>1072.5735577148587</v>
      </c>
      <c r="AS4" s="225">
        <v>4.1998326140101273E-2</v>
      </c>
      <c r="AT4" s="94">
        <v>1072.619601304044</v>
      </c>
      <c r="AU4" s="225">
        <v>3.7328265042854893E-2</v>
      </c>
      <c r="AV4" s="94">
        <v>496.10682579420404</v>
      </c>
      <c r="AW4" s="225">
        <v>1.6051194463403747E-2</v>
      </c>
      <c r="AX4" s="94">
        <v>868.35956015917122</v>
      </c>
      <c r="AY4" s="225">
        <v>2.6194499744196041E-2</v>
      </c>
      <c r="AZ4" s="94">
        <v>910.69951504301355</v>
      </c>
      <c r="BA4" s="225">
        <v>2.4803831238569315E-2</v>
      </c>
      <c r="BB4" s="94">
        <v>625.21155885228461</v>
      </c>
      <c r="BC4" s="225">
        <v>1.6896958273215502E-2</v>
      </c>
      <c r="BD4" s="94">
        <v>562.74649320321157</v>
      </c>
      <c r="BE4" s="225">
        <v>1.3783731972189878E-2</v>
      </c>
      <c r="BF4" s="94">
        <v>685.11027568020404</v>
      </c>
      <c r="BG4" s="225">
        <v>1.8540374667075647E-2</v>
      </c>
      <c r="BH4" s="94">
        <v>450.95091632166702</v>
      </c>
      <c r="BI4" s="225">
        <v>1.2514574829816289E-2</v>
      </c>
    </row>
    <row r="5" spans="1:61" ht="14.25">
      <c r="A5" s="120" t="s">
        <v>317</v>
      </c>
      <c r="B5" s="94">
        <v>1143.5039999999999</v>
      </c>
      <c r="C5" s="150">
        <v>6.4611130218460572E-2</v>
      </c>
      <c r="D5" s="94">
        <v>1507.9559999999999</v>
      </c>
      <c r="E5" s="150">
        <v>7.7362815514057048E-2</v>
      </c>
      <c r="F5" s="94">
        <v>1630.511</v>
      </c>
      <c r="G5" s="150">
        <v>8.0956647399561432E-2</v>
      </c>
      <c r="H5" s="94">
        <v>1355.816</v>
      </c>
      <c r="I5" s="150">
        <v>6.7071606992280847E-2</v>
      </c>
      <c r="J5" s="94">
        <v>646.74099999999999</v>
      </c>
      <c r="K5" s="150">
        <v>3.1993986040727285E-2</v>
      </c>
      <c r="L5" s="94">
        <v>619.26</v>
      </c>
      <c r="M5" s="150">
        <v>2.5170770299710443E-2</v>
      </c>
      <c r="N5" s="150">
        <v>515.73599999999999</v>
      </c>
      <c r="O5" s="150">
        <v>1.8927035663907056E-2</v>
      </c>
      <c r="P5" s="94">
        <v>361.12345208554819</v>
      </c>
      <c r="Q5" s="150">
        <v>1.4993537787569398E-2</v>
      </c>
      <c r="R5" s="94">
        <v>472.26672177086476</v>
      </c>
      <c r="S5" s="150">
        <v>1.7113530916373187E-2</v>
      </c>
      <c r="T5" s="94">
        <v>405.98580783228783</v>
      </c>
      <c r="U5" s="150">
        <v>1.3159248627246017E-2</v>
      </c>
      <c r="V5" s="94">
        <v>494.75946123312576</v>
      </c>
      <c r="W5" s="150">
        <v>1.7123696464451589E-2</v>
      </c>
      <c r="X5" s="94">
        <v>378.88956826216855</v>
      </c>
      <c r="Y5" s="150">
        <v>0.02</v>
      </c>
      <c r="Z5" s="94">
        <v>535.81917972914584</v>
      </c>
      <c r="AA5" s="150">
        <v>1.7698076689142167E-2</v>
      </c>
      <c r="AB5" s="94">
        <v>426.07647864691234</v>
      </c>
      <c r="AC5" s="150">
        <v>1.5768486925518084E-2</v>
      </c>
      <c r="AD5" s="94">
        <v>580.14552655303601</v>
      </c>
      <c r="AE5" s="150">
        <v>2.0072242438012415E-2</v>
      </c>
      <c r="AF5" s="94">
        <v>541.44871995441338</v>
      </c>
      <c r="AG5" s="150">
        <v>1.8455279074288417E-2</v>
      </c>
      <c r="AH5" s="94">
        <v>608.91368018476169</v>
      </c>
      <c r="AI5" s="150">
        <v>2.5292449766558936E-2</v>
      </c>
      <c r="AJ5" s="94">
        <v>652.99277237435024</v>
      </c>
      <c r="AK5" s="150">
        <v>2.3387260616933393E-2</v>
      </c>
      <c r="AL5" s="94">
        <v>420.32781029300429</v>
      </c>
      <c r="AM5" s="150">
        <v>1.5181279135426575E-2</v>
      </c>
      <c r="AN5" s="94">
        <v>919.98472526562796</v>
      </c>
      <c r="AO5" s="225">
        <v>3.3404658035098407E-2</v>
      </c>
      <c r="AP5" s="94">
        <v>1092.9963269035441</v>
      </c>
      <c r="AQ5" s="225">
        <v>3.8950670170654692E-2</v>
      </c>
      <c r="AR5" s="94">
        <v>891.83505184314049</v>
      </c>
      <c r="AS5" s="225">
        <v>3.4921222046795812E-2</v>
      </c>
      <c r="AT5" s="94">
        <v>1131.8234796075926</v>
      </c>
      <c r="AU5" s="225">
        <v>3.9388620884005847E-2</v>
      </c>
      <c r="AV5" s="94">
        <v>1064.735534751348</v>
      </c>
      <c r="AW5" s="225">
        <v>3.4448784479090166E-2</v>
      </c>
      <c r="AX5" s="94">
        <v>1754.5007249892619</v>
      </c>
      <c r="AY5" s="225">
        <v>5.2925390472466027E-2</v>
      </c>
      <c r="AZ5" s="94">
        <v>1653.7139235557324</v>
      </c>
      <c r="BA5" s="225">
        <v>4.5040587371797766E-2</v>
      </c>
      <c r="BB5" s="94">
        <v>1020.1632394764064</v>
      </c>
      <c r="BC5" s="225">
        <v>2.7570916508557131E-2</v>
      </c>
      <c r="BD5" s="94">
        <v>1137.9167170379469</v>
      </c>
      <c r="BE5" s="225">
        <v>2.7871766814655967E-2</v>
      </c>
      <c r="BF5" s="94">
        <v>1046.1012947100619</v>
      </c>
      <c r="BG5" s="225">
        <v>2.8309471675025233E-2</v>
      </c>
      <c r="BH5" s="94">
        <v>1293.6801955052802</v>
      </c>
      <c r="BI5" s="225">
        <v>3.5901595997542744E-2</v>
      </c>
    </row>
    <row r="6" spans="1:61" ht="14.25">
      <c r="A6" s="108" t="s">
        <v>318</v>
      </c>
      <c r="B6" s="93">
        <v>1787</v>
      </c>
      <c r="C6" s="151">
        <v>0.10091556504651222</v>
      </c>
      <c r="D6" s="93">
        <v>2200</v>
      </c>
      <c r="E6" s="151">
        <v>0.11</v>
      </c>
      <c r="F6" s="93">
        <v>2273.96</v>
      </c>
      <c r="G6" s="151">
        <v>0.11290459121140962</v>
      </c>
      <c r="H6" s="93">
        <v>1976.336</v>
      </c>
      <c r="I6" s="151">
        <v>9.7768451970397421E-2</v>
      </c>
      <c r="J6" s="93">
        <v>1306.261</v>
      </c>
      <c r="K6" s="151">
        <v>6.462014345703529E-2</v>
      </c>
      <c r="L6" s="93">
        <v>1665.2259999999999</v>
      </c>
      <c r="M6" s="151">
        <v>6.7685658920494815E-2</v>
      </c>
      <c r="N6" s="151">
        <v>1603.6550000000002</v>
      </c>
      <c r="O6" s="151">
        <v>5.8852659844577208E-2</v>
      </c>
      <c r="P6" s="93">
        <v>1180.2088281105864</v>
      </c>
      <c r="Q6" s="151">
        <v>4.9001264136418102E-2</v>
      </c>
      <c r="R6" s="93">
        <v>1345.0403490318845</v>
      </c>
      <c r="S6" s="151">
        <v>4.8740232025272029E-2</v>
      </c>
      <c r="T6" s="93">
        <v>670.15802595507989</v>
      </c>
      <c r="U6" s="151">
        <v>2.1721882669185101E-2</v>
      </c>
      <c r="V6" s="93">
        <v>759.12885938644968</v>
      </c>
      <c r="W6" s="151">
        <v>2.627355954576455E-2</v>
      </c>
      <c r="X6" s="93">
        <v>721.0199445563951</v>
      </c>
      <c r="Y6" s="151">
        <v>2.7374625196629705E-2</v>
      </c>
      <c r="Z6" s="93">
        <v>1727.578359825168</v>
      </c>
      <c r="AA6" s="151">
        <v>5.7061813864415403E-2</v>
      </c>
      <c r="AB6" s="93">
        <v>1553.8931593762961</v>
      </c>
      <c r="AC6" s="151">
        <v>5.7507384695558994E-2</v>
      </c>
      <c r="AD6" s="93">
        <v>1798.1995606409164</v>
      </c>
      <c r="AE6" s="151">
        <v>6.2215247521713389E-2</v>
      </c>
      <c r="AF6" s="93">
        <v>1859.3006882015543</v>
      </c>
      <c r="AG6" s="151">
        <v>6.337426208462589E-2</v>
      </c>
      <c r="AH6" s="93">
        <v>1126.4173622432652</v>
      </c>
      <c r="AI6" s="151">
        <v>4.6788002105771338E-2</v>
      </c>
      <c r="AJ6" s="93">
        <v>1326.4739708908392</v>
      </c>
      <c r="AK6" s="151">
        <v>4.7508324396916636E-2</v>
      </c>
      <c r="AL6" s="93">
        <v>1071.3586854711511</v>
      </c>
      <c r="AM6" s="151">
        <v>3.8695025311228919E-2</v>
      </c>
      <c r="AN6" s="93">
        <v>1952.9798982460438</v>
      </c>
      <c r="AO6" s="226">
        <v>7.0912726981955027E-2</v>
      </c>
      <c r="AP6" s="93">
        <v>2138.7073355209168</v>
      </c>
      <c r="AQ6" s="231">
        <v>7.6216252485893726E-2</v>
      </c>
      <c r="AR6" s="93">
        <v>1964.4086095579992</v>
      </c>
      <c r="AS6" s="231">
        <v>7.6919548186897085E-2</v>
      </c>
      <c r="AT6" s="93">
        <v>2204.4430809116366</v>
      </c>
      <c r="AU6" s="231">
        <v>7.6716885926860739E-2</v>
      </c>
      <c r="AV6" s="93">
        <v>1560.8423605455521</v>
      </c>
      <c r="AW6" s="231">
        <v>5.0499978942493917E-2</v>
      </c>
      <c r="AX6" s="93">
        <v>2622.8602851484329</v>
      </c>
      <c r="AY6" s="231">
        <v>7.9119890216662062E-2</v>
      </c>
      <c r="AZ6" s="93">
        <v>2564.4134385987459</v>
      </c>
      <c r="BA6" s="231">
        <v>6.9844418610367082E-2</v>
      </c>
      <c r="BB6" s="93">
        <v>1645.374798328691</v>
      </c>
      <c r="BC6" s="231">
        <v>4.4467874781772637E-2</v>
      </c>
      <c r="BD6" s="93">
        <v>1700.6632102411586</v>
      </c>
      <c r="BE6" s="231">
        <v>4.1655498786845845E-2</v>
      </c>
      <c r="BF6" s="93">
        <v>1731.2115703902659</v>
      </c>
      <c r="BG6" s="231">
        <v>4.6849846342100883E-2</v>
      </c>
      <c r="BH6" s="93">
        <v>1744.6311118269473</v>
      </c>
      <c r="BI6" s="231">
        <v>4.8416170827359037E-2</v>
      </c>
    </row>
    <row r="7" spans="1:61" ht="14.25">
      <c r="A7" s="157"/>
      <c r="B7" s="152"/>
      <c r="C7" s="123"/>
      <c r="D7" s="152"/>
      <c r="E7" s="123"/>
      <c r="F7" s="152"/>
      <c r="G7" s="123"/>
      <c r="H7" s="152"/>
      <c r="I7" s="123"/>
      <c r="J7" s="152"/>
      <c r="K7" s="123"/>
      <c r="L7" s="152"/>
      <c r="M7" s="123"/>
      <c r="N7" s="123"/>
      <c r="O7" s="123"/>
      <c r="P7" s="152"/>
      <c r="Q7" s="123"/>
      <c r="R7" s="152"/>
      <c r="S7" s="123"/>
      <c r="T7" s="152"/>
      <c r="U7" s="123"/>
      <c r="V7" s="152"/>
      <c r="W7" s="123"/>
      <c r="X7" s="152"/>
      <c r="Y7" s="123"/>
      <c r="Z7" s="152"/>
      <c r="AA7" s="123"/>
      <c r="AB7" s="152"/>
      <c r="AC7" s="123"/>
      <c r="AD7" s="152"/>
      <c r="AE7" s="123"/>
      <c r="AF7" s="152"/>
      <c r="AG7" s="123"/>
      <c r="AH7" s="152"/>
      <c r="AI7" s="123"/>
      <c r="AJ7" s="152"/>
      <c r="AK7" s="123"/>
      <c r="AL7" s="152"/>
      <c r="AM7" s="123"/>
      <c r="AN7" s="152"/>
      <c r="AO7" s="225"/>
      <c r="AP7" s="152"/>
      <c r="AQ7" s="225"/>
      <c r="AR7" s="152"/>
      <c r="AS7" s="225"/>
      <c r="AT7" s="152"/>
      <c r="AU7" s="225"/>
      <c r="AV7" s="152"/>
      <c r="AW7" s="225"/>
      <c r="AX7" s="152"/>
      <c r="AY7" s="225"/>
      <c r="AZ7" s="152"/>
      <c r="BA7" s="225"/>
      <c r="BB7" s="152"/>
      <c r="BC7" s="225"/>
      <c r="BD7" s="152"/>
      <c r="BE7" s="225"/>
      <c r="BF7" s="152"/>
      <c r="BG7" s="225"/>
      <c r="BH7" s="152"/>
      <c r="BI7" s="225"/>
    </row>
    <row r="8" spans="1:61" ht="14.25">
      <c r="A8" s="108" t="s">
        <v>319</v>
      </c>
      <c r="B8" s="147"/>
      <c r="C8" s="153"/>
      <c r="D8" s="147"/>
      <c r="E8" s="153"/>
      <c r="F8" s="147"/>
      <c r="G8" s="153"/>
      <c r="H8" s="147"/>
      <c r="I8" s="153"/>
      <c r="J8" s="147"/>
      <c r="K8" s="153"/>
      <c r="L8" s="147"/>
      <c r="M8" s="153"/>
      <c r="N8" s="153"/>
      <c r="O8" s="153"/>
      <c r="P8" s="147"/>
      <c r="Q8" s="153"/>
      <c r="R8" s="147"/>
      <c r="S8" s="153"/>
      <c r="T8" s="147"/>
      <c r="U8" s="153"/>
      <c r="V8" s="147"/>
      <c r="W8" s="153"/>
      <c r="X8" s="147"/>
      <c r="Y8" s="153"/>
      <c r="Z8" s="147"/>
      <c r="AA8" s="153"/>
      <c r="AB8" s="147"/>
      <c r="AC8" s="153"/>
      <c r="AD8" s="147"/>
      <c r="AE8" s="153"/>
      <c r="AF8" s="147"/>
      <c r="AG8" s="153"/>
      <c r="AH8" s="147"/>
      <c r="AI8" s="153"/>
      <c r="AJ8" s="147"/>
      <c r="AK8" s="153"/>
      <c r="AL8" s="147"/>
      <c r="AM8" s="153"/>
      <c r="AN8" s="147"/>
      <c r="AO8" s="225"/>
      <c r="AP8" s="147"/>
      <c r="AQ8" s="225"/>
      <c r="AR8" s="147"/>
      <c r="AS8" s="225"/>
      <c r="AT8" s="147"/>
      <c r="AU8" s="225"/>
      <c r="AV8" s="147"/>
      <c r="AW8" s="225"/>
      <c r="AX8" s="147"/>
      <c r="AY8" s="225"/>
      <c r="AZ8" s="266"/>
      <c r="BA8" s="225"/>
      <c r="BB8" s="147"/>
      <c r="BC8" s="225"/>
      <c r="BD8" s="147"/>
      <c r="BE8" s="225"/>
      <c r="BF8" s="147"/>
      <c r="BG8" s="225"/>
      <c r="BH8" s="147"/>
      <c r="BI8" s="225"/>
    </row>
    <row r="9" spans="1:61" ht="14.25">
      <c r="A9" s="120" t="s">
        <v>316</v>
      </c>
      <c r="B9" s="94">
        <v>4508.9989999999998</v>
      </c>
      <c r="C9" s="150">
        <v>0.2547708810322557</v>
      </c>
      <c r="D9" s="94">
        <v>4301.3239999999996</v>
      </c>
      <c r="E9" s="150">
        <v>0.22067124974348448</v>
      </c>
      <c r="F9" s="94">
        <v>4886.47</v>
      </c>
      <c r="G9" s="150">
        <v>0.24261855873314256</v>
      </c>
      <c r="H9" s="94">
        <v>4749</v>
      </c>
      <c r="I9" s="150">
        <v>0.2349308915120796</v>
      </c>
      <c r="J9" s="94">
        <v>4679.5450000000001</v>
      </c>
      <c r="K9" s="150">
        <v>0.23149498393785947</v>
      </c>
      <c r="L9" s="94">
        <v>5065.0730000000003</v>
      </c>
      <c r="M9" s="150">
        <v>0.20587764272561651</v>
      </c>
      <c r="N9" s="150">
        <v>5752.6289999999999</v>
      </c>
      <c r="O9" s="150">
        <v>0.2111161800693106</v>
      </c>
      <c r="P9" s="94">
        <v>4951.3797287378129</v>
      </c>
      <c r="Q9" s="150">
        <v>0.20557706411670201</v>
      </c>
      <c r="R9" s="94">
        <v>5020.6742235539841</v>
      </c>
      <c r="S9" s="150">
        <v>0.18193419011961759</v>
      </c>
      <c r="T9" s="94">
        <v>5488.6106404975108</v>
      </c>
      <c r="U9" s="150">
        <v>0.1779027508919504</v>
      </c>
      <c r="V9" s="94">
        <v>5459.6223290996295</v>
      </c>
      <c r="W9" s="150">
        <v>0.18895831792894857</v>
      </c>
      <c r="X9" s="94">
        <v>5440.8060111871437</v>
      </c>
      <c r="Y9" s="150">
        <v>0.2</v>
      </c>
      <c r="Z9" s="94">
        <v>4586.9466447277937</v>
      </c>
      <c r="AA9" s="150">
        <v>0.15150658385993579</v>
      </c>
      <c r="AB9" s="94">
        <v>4383.9536058757658</v>
      </c>
      <c r="AC9" s="150">
        <v>0.16224391296102547</v>
      </c>
      <c r="AD9" s="94">
        <v>4397.388360133099</v>
      </c>
      <c r="AE9" s="150">
        <v>0.15214362813951013</v>
      </c>
      <c r="AF9" s="94">
        <v>4457.97252627132</v>
      </c>
      <c r="AG9" s="150">
        <v>0.15194998906780066</v>
      </c>
      <c r="AH9" s="94">
        <v>4463.7887030458442</v>
      </c>
      <c r="AI9" s="150">
        <v>0.185412407725941</v>
      </c>
      <c r="AJ9" s="94">
        <v>6393.7918411490482</v>
      </c>
      <c r="AK9" s="150">
        <v>0.22899683188782705</v>
      </c>
      <c r="AL9" s="94">
        <v>5251.30389854036</v>
      </c>
      <c r="AM9" s="150">
        <v>0.18966508605062871</v>
      </c>
      <c r="AN9" s="94">
        <v>3897.1343527740314</v>
      </c>
      <c r="AO9" s="225">
        <v>0.1415050019810529</v>
      </c>
      <c r="AP9" s="94">
        <v>3900.6054088276728</v>
      </c>
      <c r="AQ9" s="225">
        <v>0.13900430496005334</v>
      </c>
      <c r="AR9" s="94">
        <v>3907.9439747422707</v>
      </c>
      <c r="AS9" s="225">
        <v>0.15302177124163488</v>
      </c>
      <c r="AT9" s="94">
        <v>4082.0257185976916</v>
      </c>
      <c r="AU9" s="225">
        <v>0.14205869233632692</v>
      </c>
      <c r="AV9" s="94">
        <v>4043.1826770842899</v>
      </c>
      <c r="AW9" s="225">
        <v>0.13032907455059969</v>
      </c>
      <c r="AX9" s="94">
        <v>3273.6404398408285</v>
      </c>
      <c r="AY9" s="225">
        <v>9.8830961870981268E-2</v>
      </c>
      <c r="AZ9" s="94">
        <v>3670.8974003356034</v>
      </c>
      <c r="BA9" s="225">
        <v>9.9980639176827285E-2</v>
      </c>
      <c r="BB9" s="94">
        <v>4777.8688778108617</v>
      </c>
      <c r="BC9" s="225">
        <v>0.13091489177892734</v>
      </c>
      <c r="BD9" s="94">
        <v>4609.086268897664</v>
      </c>
      <c r="BE9" s="225">
        <v>0.11289347962981409</v>
      </c>
      <c r="BF9" s="94">
        <v>4509.2200677448673</v>
      </c>
      <c r="BG9" s="225">
        <v>0.12202798947845606</v>
      </c>
      <c r="BH9" s="94">
        <v>4704.9261099226505</v>
      </c>
      <c r="BI9" s="225">
        <v>0.13056886623417741</v>
      </c>
    </row>
    <row r="10" spans="1:61" ht="14.25">
      <c r="A10" s="120" t="s">
        <v>317</v>
      </c>
      <c r="B10" s="94">
        <v>11403.223</v>
      </c>
      <c r="C10" s="150">
        <v>0.65</v>
      </c>
      <c r="D10" s="94">
        <v>12991.296</v>
      </c>
      <c r="E10" s="150">
        <v>0.66649374102195769</v>
      </c>
      <c r="F10" s="94">
        <v>12980.115</v>
      </c>
      <c r="G10" s="150">
        <v>0.64447685005544786</v>
      </c>
      <c r="H10" s="94">
        <v>12721</v>
      </c>
      <c r="I10" s="150">
        <v>0.62930214169828691</v>
      </c>
      <c r="J10" s="94">
        <v>14227.6492784614</v>
      </c>
      <c r="K10" s="150">
        <v>0.70383540305540804</v>
      </c>
      <c r="L10" s="94">
        <v>17871.046999999999</v>
      </c>
      <c r="M10" s="150">
        <v>0.72639605182367573</v>
      </c>
      <c r="N10" s="150">
        <v>19892.357</v>
      </c>
      <c r="O10" s="150">
        <v>0.73003116008611224</v>
      </c>
      <c r="P10" s="94">
        <v>17953.684525595338</v>
      </c>
      <c r="Q10" s="150">
        <v>0.74542167174688001</v>
      </c>
      <c r="R10" s="94">
        <v>21230.38608476174</v>
      </c>
      <c r="S10" s="150">
        <v>0.76932557785511024</v>
      </c>
      <c r="T10" s="94">
        <v>24692.978217613465</v>
      </c>
      <c r="U10" s="150">
        <v>0.80037536643886453</v>
      </c>
      <c r="V10" s="94">
        <v>22674.5115635275</v>
      </c>
      <c r="W10" s="150">
        <v>0.78476812252528683</v>
      </c>
      <c r="X10" s="94">
        <v>20177.162774782173</v>
      </c>
      <c r="Y10" s="150">
        <v>0.76605685135503099</v>
      </c>
      <c r="Z10" s="94">
        <v>23961.034828334014</v>
      </c>
      <c r="AA10" s="150">
        <v>0.79143160227564879</v>
      </c>
      <c r="AB10" s="94">
        <v>21082.91183127468</v>
      </c>
      <c r="AC10" s="150">
        <v>0.78024870234341548</v>
      </c>
      <c r="AD10" s="94">
        <v>22707.287696868381</v>
      </c>
      <c r="AE10" s="150">
        <v>0.78564112433877653</v>
      </c>
      <c r="AF10" s="94">
        <v>23021.146311718447</v>
      </c>
      <c r="AG10" s="150">
        <v>0.78467574884757352</v>
      </c>
      <c r="AH10" s="94">
        <v>18484.712964098566</v>
      </c>
      <c r="AI10" s="150">
        <v>0.76779959016828758</v>
      </c>
      <c r="AJ10" s="94">
        <v>20200.60885002101</v>
      </c>
      <c r="AK10" s="150">
        <v>0.72349484371525641</v>
      </c>
      <c r="AL10" s="94">
        <v>21364.583434154374</v>
      </c>
      <c r="AM10" s="150">
        <v>0.77163988863814237</v>
      </c>
      <c r="AN10" s="94">
        <v>21690.497728871956</v>
      </c>
      <c r="AO10" s="225">
        <v>0.78758227103699197</v>
      </c>
      <c r="AP10" s="94">
        <v>22021.727595003616</v>
      </c>
      <c r="AQ10" s="225">
        <v>0.78477944255405296</v>
      </c>
      <c r="AR10" s="94">
        <v>19666.130881371308</v>
      </c>
      <c r="AS10" s="225">
        <v>0.77005868057146809</v>
      </c>
      <c r="AT10" s="94">
        <v>22448.314348665866</v>
      </c>
      <c r="AU10" s="225">
        <v>0.78122442173681239</v>
      </c>
      <c r="AV10" s="94">
        <v>25303.757366060599</v>
      </c>
      <c r="AW10" s="225">
        <v>0.81917094650690636</v>
      </c>
      <c r="AX10" s="94">
        <v>27253.499275010738</v>
      </c>
      <c r="AY10" s="225">
        <v>0.82204914791235661</v>
      </c>
      <c r="AZ10" s="94">
        <v>30480.771700238041</v>
      </c>
      <c r="BA10" s="225">
        <v>0.83017494221280563</v>
      </c>
      <c r="BB10" s="94">
        <v>30578.182778428261</v>
      </c>
      <c r="BC10" s="225">
        <v>0.82461723343930005</v>
      </c>
      <c r="BD10" s="94">
        <v>34517.110353786797</v>
      </c>
      <c r="BE10" s="225">
        <v>0.84545102158334007</v>
      </c>
      <c r="BF10" s="94">
        <v>30711.910910628783</v>
      </c>
      <c r="BG10" s="225">
        <v>0.83112216417944307</v>
      </c>
      <c r="BH10" s="94">
        <v>29584.500862849902</v>
      </c>
      <c r="BI10" s="225">
        <v>0.82101496293846354</v>
      </c>
    </row>
    <row r="11" spans="1:61" ht="14.25">
      <c r="A11" s="108" t="s">
        <v>320</v>
      </c>
      <c r="B11" s="93">
        <v>15912.222</v>
      </c>
      <c r="C11" s="151">
        <v>0.89908443495348789</v>
      </c>
      <c r="D11" s="93">
        <v>17293</v>
      </c>
      <c r="E11" s="151">
        <v>0.89</v>
      </c>
      <c r="F11" s="93">
        <v>17866.584999999999</v>
      </c>
      <c r="G11" s="151">
        <v>0.88709540878859039</v>
      </c>
      <c r="H11" s="93">
        <v>17470</v>
      </c>
      <c r="I11" s="151">
        <v>0.86423303321036649</v>
      </c>
      <c r="J11" s="93">
        <v>18907.1942784614</v>
      </c>
      <c r="K11" s="151">
        <v>0.93533038699326754</v>
      </c>
      <c r="L11" s="93">
        <v>22936.12</v>
      </c>
      <c r="M11" s="151">
        <v>0.93227369454929221</v>
      </c>
      <c r="N11" s="151">
        <v>25644.986000000001</v>
      </c>
      <c r="O11" s="151">
        <v>0.9411473401554229</v>
      </c>
      <c r="P11" s="93">
        <v>22905.064254333149</v>
      </c>
      <c r="Q11" s="151">
        <v>0.95099873586358186</v>
      </c>
      <c r="R11" s="93">
        <v>26251.060308315726</v>
      </c>
      <c r="S11" s="151">
        <v>0.95125976797472789</v>
      </c>
      <c r="T11" s="93">
        <v>30181.588858110976</v>
      </c>
      <c r="U11" s="151">
        <v>0.97827811733081493</v>
      </c>
      <c r="V11" s="93">
        <v>28134.133892627127</v>
      </c>
      <c r="W11" s="151">
        <v>0.9737264404542354</v>
      </c>
      <c r="X11" s="93">
        <v>25617.968785969315</v>
      </c>
      <c r="Y11" s="151">
        <v>0.97262537480337008</v>
      </c>
      <c r="Z11" s="93">
        <v>28547.981473061809</v>
      </c>
      <c r="AA11" s="151">
        <v>0.94293818613558467</v>
      </c>
      <c r="AB11" s="93">
        <v>25466.865437150445</v>
      </c>
      <c r="AC11" s="151">
        <v>0.94249261530444095</v>
      </c>
      <c r="AD11" s="93">
        <v>27104.676057001481</v>
      </c>
      <c r="AE11" s="151">
        <v>0.93778475247828663</v>
      </c>
      <c r="AF11" s="93">
        <v>27479.118837989765</v>
      </c>
      <c r="AG11" s="151">
        <v>0.93662573791537407</v>
      </c>
      <c r="AH11" s="93">
        <v>22948.50166714441</v>
      </c>
      <c r="AI11" s="151">
        <v>0.9532119978942285</v>
      </c>
      <c r="AJ11" s="93">
        <v>26594.400691170056</v>
      </c>
      <c r="AK11" s="151">
        <v>0.95249167560308334</v>
      </c>
      <c r="AL11" s="93">
        <v>26615.887332694736</v>
      </c>
      <c r="AM11" s="151">
        <v>0.96130497468877107</v>
      </c>
      <c r="AN11" s="93">
        <v>25587.632081645988</v>
      </c>
      <c r="AO11" s="226">
        <v>0.92908727301804495</v>
      </c>
      <c r="AP11" s="93">
        <v>25922.333003831289</v>
      </c>
      <c r="AQ11" s="231">
        <v>0.92378374751410619</v>
      </c>
      <c r="AR11" s="93">
        <v>23574.074856113577</v>
      </c>
      <c r="AS11" s="231">
        <v>0.92308045181310294</v>
      </c>
      <c r="AT11" s="93">
        <v>26530.340067263558</v>
      </c>
      <c r="AU11" s="231">
        <v>0.92328311407313934</v>
      </c>
      <c r="AV11" s="93">
        <v>29346.940043144903</v>
      </c>
      <c r="AW11" s="231">
        <v>0.94950002105750608</v>
      </c>
      <c r="AX11" s="93">
        <v>30527.139714851568</v>
      </c>
      <c r="AY11" s="231">
        <v>0.9208801097833379</v>
      </c>
      <c r="AZ11" s="93">
        <v>34151.669100573643</v>
      </c>
      <c r="BA11" s="231">
        <v>0.93015558138963284</v>
      </c>
      <c r="BB11" s="93">
        <v>35356.051656239128</v>
      </c>
      <c r="BC11" s="231">
        <v>0.95553212521822739</v>
      </c>
      <c r="BD11" s="93">
        <v>39126.19662268446</v>
      </c>
      <c r="BE11" s="231">
        <v>0.95834450121315407</v>
      </c>
      <c r="BF11" s="93">
        <v>35221.130978373651</v>
      </c>
      <c r="BG11" s="231">
        <v>0.95315015365789912</v>
      </c>
      <c r="BH11" s="93">
        <v>34289.426972772555</v>
      </c>
      <c r="BI11" s="231">
        <v>0.95158382917264106</v>
      </c>
    </row>
    <row r="12" spans="1:61" ht="14.25">
      <c r="A12" s="157"/>
      <c r="B12" s="152"/>
      <c r="C12" s="150"/>
      <c r="D12" s="152"/>
      <c r="E12" s="150"/>
      <c r="F12" s="152"/>
      <c r="G12" s="150"/>
      <c r="H12" s="152"/>
      <c r="I12" s="150"/>
      <c r="J12" s="152"/>
      <c r="K12" s="150"/>
      <c r="L12" s="152"/>
      <c r="M12" s="150"/>
      <c r="N12" s="150"/>
      <c r="O12" s="150"/>
      <c r="P12" s="152"/>
      <c r="Q12" s="150"/>
      <c r="R12" s="152"/>
      <c r="S12" s="150"/>
      <c r="T12" s="152"/>
      <c r="U12" s="150"/>
      <c r="V12" s="152"/>
      <c r="W12" s="150"/>
      <c r="X12" s="152"/>
      <c r="Y12" s="150"/>
      <c r="Z12" s="152"/>
      <c r="AA12" s="150"/>
      <c r="AB12" s="152"/>
      <c r="AC12" s="152"/>
      <c r="AD12" s="152"/>
      <c r="AE12" s="152"/>
      <c r="AF12" s="152"/>
      <c r="AG12" s="152"/>
      <c r="AH12" s="152"/>
      <c r="AI12" s="152"/>
      <c r="AJ12" s="152"/>
      <c r="AK12" s="150"/>
      <c r="AL12" s="152"/>
      <c r="AM12" s="150"/>
      <c r="AN12" s="152"/>
      <c r="AO12" s="122"/>
      <c r="AP12" s="152"/>
      <c r="AQ12" s="122"/>
      <c r="AR12" s="152"/>
      <c r="AS12" s="122"/>
      <c r="AT12" s="152"/>
      <c r="AU12" s="122"/>
      <c r="AV12" s="152"/>
      <c r="AW12" s="122"/>
      <c r="AX12" s="152"/>
      <c r="AY12" s="122"/>
      <c r="AZ12" s="152"/>
      <c r="BA12" s="122"/>
      <c r="BB12" s="152"/>
      <c r="BC12" s="122"/>
      <c r="BD12" s="152"/>
      <c r="BE12" s="122"/>
      <c r="BF12" s="152"/>
      <c r="BG12" s="122"/>
      <c r="BH12" s="152"/>
      <c r="BI12" s="122"/>
    </row>
    <row r="13" spans="1:61" ht="14.25">
      <c r="A13" s="120" t="s">
        <v>321</v>
      </c>
      <c r="B13" s="94">
        <v>5151.5239999999994</v>
      </c>
      <c r="C13" s="150">
        <v>0.29107531586030733</v>
      </c>
      <c r="D13" s="94">
        <v>4992.8489999999993</v>
      </c>
      <c r="E13" s="150">
        <v>0.26</v>
      </c>
      <c r="F13" s="94">
        <v>5529.9189999999999</v>
      </c>
      <c r="G13" s="150">
        <v>0.27456650254499071</v>
      </c>
      <c r="H13" s="94">
        <v>5369.52</v>
      </c>
      <c r="I13" s="150">
        <v>0.26562773649019622</v>
      </c>
      <c r="J13" s="94">
        <v>5339.0650000000005</v>
      </c>
      <c r="K13" s="150">
        <v>0.26412114135416748</v>
      </c>
      <c r="L13" s="94">
        <v>6111.0390000000007</v>
      </c>
      <c r="M13" s="150">
        <v>0.24839253134640091</v>
      </c>
      <c r="N13" s="150">
        <v>6840.5479999999998</v>
      </c>
      <c r="O13" s="150">
        <v>0.25104180424998074</v>
      </c>
      <c r="P13" s="94">
        <v>5770.4651047628513</v>
      </c>
      <c r="Q13" s="150">
        <v>0.23958479046555073</v>
      </c>
      <c r="R13" s="94">
        <v>5893.4478508150041</v>
      </c>
      <c r="S13" s="150">
        <v>0.21356089122851643</v>
      </c>
      <c r="T13" s="94">
        <v>5752.7828586203032</v>
      </c>
      <c r="U13" s="150">
        <v>0.18646538493388951</v>
      </c>
      <c r="V13" s="94">
        <v>5723.9917272529538</v>
      </c>
      <c r="W13" s="150">
        <v>0.19810818101026154</v>
      </c>
      <c r="X13" s="94">
        <v>5782.9363874813698</v>
      </c>
      <c r="Y13" s="150">
        <v>0.21</v>
      </c>
      <c r="Z13" s="94">
        <v>5778.7058248238154</v>
      </c>
      <c r="AA13" s="150">
        <v>0.19087032103520901</v>
      </c>
      <c r="AB13" s="94">
        <v>5511.7702866051495</v>
      </c>
      <c r="AC13" s="150">
        <v>0.20398281073106639</v>
      </c>
      <c r="AD13" s="94">
        <v>5615.4423942209796</v>
      </c>
      <c r="AE13" s="150">
        <v>0.19428663322321113</v>
      </c>
      <c r="AF13" s="94">
        <v>5775.8244945184606</v>
      </c>
      <c r="AG13" s="150">
        <v>0.19686897207813811</v>
      </c>
      <c r="AH13" s="94">
        <v>4981.2923851043479</v>
      </c>
      <c r="AI13" s="150">
        <v>0.20690796006515341</v>
      </c>
      <c r="AJ13" s="94">
        <v>7067.273039665537</v>
      </c>
      <c r="AK13" s="150">
        <v>0.25311789566781029</v>
      </c>
      <c r="AL13" s="94">
        <v>5902.3347737185068</v>
      </c>
      <c r="AM13" s="150">
        <v>0.21317883222643105</v>
      </c>
      <c r="AN13" s="94">
        <v>4930.1295257544471</v>
      </c>
      <c r="AO13" s="225">
        <v>0.17901307092790952</v>
      </c>
      <c r="AP13" s="94">
        <v>4946.3164174450458</v>
      </c>
      <c r="AQ13" s="225">
        <v>0.17626988727529239</v>
      </c>
      <c r="AR13" s="94">
        <v>4980.5175324571292</v>
      </c>
      <c r="AS13" s="225">
        <v>0.19502009738173615</v>
      </c>
      <c r="AT13" s="94">
        <v>5154.645319901736</v>
      </c>
      <c r="AU13" s="225">
        <v>0.17938695737918184</v>
      </c>
      <c r="AV13" s="94">
        <v>4524.2895028784915</v>
      </c>
      <c r="AW13" s="225">
        <v>0.14638026901400344</v>
      </c>
      <c r="AX13" s="94">
        <v>4142</v>
      </c>
      <c r="AY13" s="225">
        <v>0.124947209653092</v>
      </c>
      <c r="AZ13" s="94">
        <v>4581.5969153786173</v>
      </c>
      <c r="BA13" s="225">
        <v>0.1247844704153966</v>
      </c>
      <c r="BB13" s="94">
        <v>5404.0804366631501</v>
      </c>
      <c r="BC13" s="225">
        <v>0.14781185005214284</v>
      </c>
      <c r="BD13" s="94">
        <v>5171.8327621008757</v>
      </c>
      <c r="BE13" s="225">
        <v>0.12667721160200399</v>
      </c>
      <c r="BF13" s="94">
        <v>5194.3303434250702</v>
      </c>
      <c r="BG13" s="225">
        <v>0.1405683641455317</v>
      </c>
      <c r="BH13" s="94">
        <v>5155.8770262443177</v>
      </c>
      <c r="BI13" s="225">
        <v>0.14308344106399368</v>
      </c>
    </row>
    <row r="14" spans="1:61" ht="14.25">
      <c r="A14" s="120" t="s">
        <v>322</v>
      </c>
      <c r="B14" s="94">
        <v>12546.726999999999</v>
      </c>
      <c r="C14" s="150">
        <v>0.70892468413969278</v>
      </c>
      <c r="D14" s="94">
        <v>14499.252</v>
      </c>
      <c r="E14" s="150">
        <v>0.74</v>
      </c>
      <c r="F14" s="94">
        <v>14610.626</v>
      </c>
      <c r="G14" s="150">
        <v>0.7254334974550094</v>
      </c>
      <c r="H14" s="94">
        <v>14076.816000000001</v>
      </c>
      <c r="I14" s="150">
        <v>0.6963737486905679</v>
      </c>
      <c r="J14" s="94">
        <v>14875.3902784614</v>
      </c>
      <c r="K14" s="150">
        <v>0.73587885864583258</v>
      </c>
      <c r="L14" s="94">
        <v>18491.306999999997</v>
      </c>
      <c r="M14" s="150">
        <v>0.75160746865359906</v>
      </c>
      <c r="N14" s="150">
        <v>20408.093000000001</v>
      </c>
      <c r="O14" s="150">
        <v>0.74895819575001932</v>
      </c>
      <c r="P14" s="94">
        <v>18314.807977680885</v>
      </c>
      <c r="Q14" s="150">
        <v>0.7604152095344493</v>
      </c>
      <c r="R14" s="94">
        <v>21702.652806532606</v>
      </c>
      <c r="S14" s="150">
        <v>0.78643910877148349</v>
      </c>
      <c r="T14" s="94">
        <v>25098.964025445752</v>
      </c>
      <c r="U14" s="150">
        <v>0.81353461506611047</v>
      </c>
      <c r="V14" s="94">
        <v>23169.271024760626</v>
      </c>
      <c r="W14" s="150">
        <v>0.80189181898973849</v>
      </c>
      <c r="X14" s="94">
        <v>20556.052343044343</v>
      </c>
      <c r="Y14" s="150">
        <v>0.79</v>
      </c>
      <c r="Z14" s="94">
        <v>24496.854008063161</v>
      </c>
      <c r="AA14" s="150">
        <v>0.80912967896479104</v>
      </c>
      <c r="AB14" s="94">
        <v>21508.988309921591</v>
      </c>
      <c r="AC14" s="150">
        <v>0.7960171892689335</v>
      </c>
      <c r="AD14" s="94">
        <v>23287.433223421416</v>
      </c>
      <c r="AE14" s="150">
        <v>0.80571336677678884</v>
      </c>
      <c r="AF14" s="94">
        <v>23562.595031672859</v>
      </c>
      <c r="AG14" s="150">
        <v>0.80313102792186197</v>
      </c>
      <c r="AH14" s="94">
        <v>19093.626644283329</v>
      </c>
      <c r="AI14" s="150">
        <v>0.79309203993484656</v>
      </c>
      <c r="AJ14" s="94">
        <v>20853.601622395359</v>
      </c>
      <c r="AK14" s="150">
        <v>0.74688210433218982</v>
      </c>
      <c r="AL14" s="94">
        <v>21784.911244447379</v>
      </c>
      <c r="AM14" s="150">
        <v>0.78682116777356892</v>
      </c>
      <c r="AN14" s="94">
        <v>22610.482454137586</v>
      </c>
      <c r="AO14" s="225">
        <v>0.82098692907209048</v>
      </c>
      <c r="AP14" s="94">
        <v>23114.72392190716</v>
      </c>
      <c r="AQ14" s="225">
        <v>0.82373011272470753</v>
      </c>
      <c r="AR14" s="94">
        <v>20557.965933214447</v>
      </c>
      <c r="AS14" s="225">
        <v>0.80497990261826391</v>
      </c>
      <c r="AT14" s="94">
        <v>23580.137828273459</v>
      </c>
      <c r="AU14" s="225">
        <v>0.82061304262081824</v>
      </c>
      <c r="AV14" s="94">
        <v>26383.492900811965</v>
      </c>
      <c r="AW14" s="225">
        <v>0.85361973098599653</v>
      </c>
      <c r="AX14" s="94">
        <v>29008</v>
      </c>
      <c r="AY14" s="225">
        <v>0.87505279034690797</v>
      </c>
      <c r="AZ14" s="94">
        <v>32134.485623793775</v>
      </c>
      <c r="BA14" s="225">
        <v>0.87521552958460336</v>
      </c>
      <c r="BB14" s="94">
        <v>31597.3460179047</v>
      </c>
      <c r="BC14" s="225">
        <v>0.85218814994785719</v>
      </c>
      <c r="BD14" s="94">
        <v>35655.027070824741</v>
      </c>
      <c r="BE14" s="225">
        <v>0.87332278839799593</v>
      </c>
      <c r="BF14" s="94">
        <v>31758.0122053388</v>
      </c>
      <c r="BG14" s="225">
        <v>0.85943163585446825</v>
      </c>
      <c r="BH14" s="94">
        <v>30878.181058355181</v>
      </c>
      <c r="BI14" s="225">
        <v>0.85691655893600627</v>
      </c>
    </row>
    <row r="15" spans="1:61" ht="14.25">
      <c r="A15" s="108" t="s">
        <v>481</v>
      </c>
      <c r="B15" s="93">
        <v>17699</v>
      </c>
      <c r="C15" s="151"/>
      <c r="D15" s="93">
        <v>19492</v>
      </c>
      <c r="E15" s="151"/>
      <c r="F15" s="93">
        <v>20140.544999999998</v>
      </c>
      <c r="G15" s="151"/>
      <c r="H15" s="93">
        <v>19446.336000000003</v>
      </c>
      <c r="I15" s="151"/>
      <c r="J15" s="93">
        <v>20214.455278461399</v>
      </c>
      <c r="K15" s="151"/>
      <c r="L15" s="93">
        <v>24602.345999999998</v>
      </c>
      <c r="M15" s="151"/>
      <c r="N15" s="151">
        <v>27248.641</v>
      </c>
      <c r="O15" s="151"/>
      <c r="P15" s="93">
        <v>24085.273082443735</v>
      </c>
      <c r="Q15" s="151"/>
      <c r="R15" s="93">
        <v>27596.100657347612</v>
      </c>
      <c r="S15" s="151"/>
      <c r="T15" s="93">
        <v>30673</v>
      </c>
      <c r="U15" s="151"/>
      <c r="V15" s="93">
        <v>28893.262752013579</v>
      </c>
      <c r="W15" s="151"/>
      <c r="X15" s="93">
        <v>26338.988730525714</v>
      </c>
      <c r="Y15" s="151"/>
      <c r="Z15" s="93">
        <v>30275.559832886975</v>
      </c>
      <c r="AA15" s="151"/>
      <c r="AB15" s="93">
        <v>27020.758596526743</v>
      </c>
      <c r="AC15" s="151"/>
      <c r="AD15" s="93">
        <v>28902.875617642396</v>
      </c>
      <c r="AE15" s="151"/>
      <c r="AF15" s="93">
        <v>29338.419526191319</v>
      </c>
      <c r="AG15" s="151"/>
      <c r="AH15" s="93">
        <v>24074.919029387678</v>
      </c>
      <c r="AI15" s="151"/>
      <c r="AJ15" s="93">
        <v>27920.874662060894</v>
      </c>
      <c r="AK15" s="151"/>
      <c r="AL15" s="93">
        <v>27687.246018165886</v>
      </c>
      <c r="AM15" s="151"/>
      <c r="AN15" s="93">
        <v>27540.611979892034</v>
      </c>
      <c r="AO15" s="93"/>
      <c r="AP15" s="93">
        <v>28061.040339352207</v>
      </c>
      <c r="AQ15" s="224"/>
      <c r="AR15" s="93">
        <v>25538.483465671576</v>
      </c>
      <c r="AS15" s="224"/>
      <c r="AT15" s="93">
        <v>28734.783148175193</v>
      </c>
      <c r="AU15" s="224"/>
      <c r="AV15" s="93">
        <v>30907.782403690457</v>
      </c>
      <c r="AW15" s="224"/>
      <c r="AX15" s="93">
        <v>33150</v>
      </c>
      <c r="AY15" s="224"/>
      <c r="AZ15" s="93">
        <v>36716.082539172392</v>
      </c>
      <c r="BB15" s="93">
        <v>37001.426454567816</v>
      </c>
      <c r="BC15" s="224"/>
      <c r="BD15" s="93">
        <v>40826.85983292562</v>
      </c>
      <c r="BE15" s="224"/>
      <c r="BF15" s="93">
        <v>36952.342548763918</v>
      </c>
      <c r="BG15" s="224"/>
      <c r="BH15" s="93">
        <v>36034.058084599499</v>
      </c>
      <c r="BI15" s="224"/>
    </row>
    <row r="16" spans="1:61" ht="14.25">
      <c r="A16" s="120" t="s">
        <v>323</v>
      </c>
      <c r="B16" s="94">
        <v>6590</v>
      </c>
      <c r="C16" s="150"/>
      <c r="D16" s="94">
        <v>6895</v>
      </c>
      <c r="E16" s="150"/>
      <c r="F16" s="94">
        <v>7325</v>
      </c>
      <c r="G16" s="150"/>
      <c r="H16" s="94">
        <v>7047</v>
      </c>
      <c r="I16" s="150"/>
      <c r="J16" s="94">
        <v>7459.8233315500001</v>
      </c>
      <c r="K16" s="150"/>
      <c r="L16" s="94">
        <v>11458</v>
      </c>
      <c r="M16" s="94"/>
      <c r="N16" s="94">
        <v>12153</v>
      </c>
      <c r="O16" s="94"/>
      <c r="P16" s="94">
        <v>9730.9159999999993</v>
      </c>
      <c r="Q16" s="94"/>
      <c r="R16" s="94">
        <v>7214.98</v>
      </c>
      <c r="S16" s="94"/>
      <c r="T16" s="94">
        <v>9868.3774205600002</v>
      </c>
      <c r="U16" s="94"/>
      <c r="V16" s="94">
        <v>7840.4695700700004</v>
      </c>
      <c r="W16" s="150"/>
      <c r="X16" s="94">
        <v>6557</v>
      </c>
      <c r="Y16" s="150"/>
      <c r="Z16" s="94">
        <v>8531.3997194399999</v>
      </c>
      <c r="AA16" s="94"/>
      <c r="AB16" s="94">
        <v>8250.3344409000001</v>
      </c>
      <c r="AC16" s="150"/>
      <c r="AD16" s="94">
        <v>8953.2170548199992</v>
      </c>
      <c r="AE16" s="150"/>
      <c r="AF16" s="94">
        <v>8422.43302219</v>
      </c>
      <c r="AG16" s="150"/>
      <c r="AH16" s="94">
        <v>6185.1624472900003</v>
      </c>
      <c r="AI16" s="150"/>
      <c r="AJ16" s="94">
        <v>7396.2570779400003</v>
      </c>
      <c r="AK16" s="150"/>
      <c r="AL16" s="94">
        <v>6252.5877147900001</v>
      </c>
      <c r="AM16" s="150"/>
      <c r="AN16" s="94">
        <v>6502.3111173999996</v>
      </c>
      <c r="AO16" s="94"/>
      <c r="AP16" s="94">
        <v>7075.8879999999999</v>
      </c>
      <c r="AQ16" s="224"/>
      <c r="AR16" s="94">
        <v>6023.7781106800003</v>
      </c>
      <c r="AS16" s="224"/>
      <c r="AT16" s="94">
        <v>7853.1273538200003</v>
      </c>
      <c r="AU16" s="224"/>
      <c r="AV16" s="94">
        <v>10715</v>
      </c>
      <c r="AW16" s="224"/>
      <c r="AX16" s="94">
        <v>11800.492</v>
      </c>
      <c r="AY16" s="224"/>
      <c r="AZ16" s="94">
        <v>12959.98</v>
      </c>
      <c r="BB16" s="94">
        <v>7497.9543073300001</v>
      </c>
      <c r="BC16" s="224"/>
      <c r="BD16" s="94">
        <v>7530</v>
      </c>
      <c r="BE16" s="224"/>
      <c r="BF16" s="94">
        <v>6470</v>
      </c>
      <c r="BG16" s="224"/>
      <c r="BH16" s="94">
        <v>8082.7529999999997</v>
      </c>
      <c r="BI16" s="224"/>
    </row>
    <row r="17" spans="1:62" ht="14.25">
      <c r="A17" s="108" t="s">
        <v>281</v>
      </c>
      <c r="B17" s="93">
        <v>11108.250999999997</v>
      </c>
      <c r="C17" s="151"/>
      <c r="D17" s="93">
        <v>12597</v>
      </c>
      <c r="E17" s="151"/>
      <c r="F17" s="93">
        <v>12815.544999999998</v>
      </c>
      <c r="G17" s="151"/>
      <c r="H17" s="93">
        <v>12399</v>
      </c>
      <c r="I17" s="151"/>
      <c r="J17" s="93">
        <v>12754.631946911399</v>
      </c>
      <c r="K17" s="151"/>
      <c r="L17" s="93">
        <v>13144.345999999998</v>
      </c>
      <c r="M17" s="151"/>
      <c r="N17" s="151">
        <v>15095.641</v>
      </c>
      <c r="O17" s="151"/>
      <c r="P17" s="93">
        <v>14354.55332347374</v>
      </c>
      <c r="Q17" s="151"/>
      <c r="R17" s="93">
        <v>20381.120657347612</v>
      </c>
      <c r="S17" s="151"/>
      <c r="T17" s="93">
        <v>20983.369463506053</v>
      </c>
      <c r="U17" s="93"/>
      <c r="V17" s="93">
        <v>21052.79318194358</v>
      </c>
      <c r="W17" s="93"/>
      <c r="X17" s="93">
        <v>19782.261730525715</v>
      </c>
      <c r="Y17" s="93"/>
      <c r="Z17" s="93">
        <v>21744.160113446975</v>
      </c>
      <c r="AA17" s="93"/>
      <c r="AB17" s="93">
        <v>18770.424155626744</v>
      </c>
      <c r="AC17" s="93"/>
      <c r="AD17" s="93">
        <v>19949.658562822398</v>
      </c>
      <c r="AE17" s="93"/>
      <c r="AF17" s="93">
        <v>20915.986504001317</v>
      </c>
      <c r="AG17" s="93"/>
      <c r="AH17" s="93">
        <v>17889.756582097678</v>
      </c>
      <c r="AI17" s="93"/>
      <c r="AJ17" s="93">
        <v>20524.617584120893</v>
      </c>
      <c r="AK17" s="151"/>
      <c r="AL17" s="93">
        <v>21434.658303375887</v>
      </c>
      <c r="AM17" s="151"/>
      <c r="AN17" s="93">
        <v>21038.300862492033</v>
      </c>
      <c r="AO17" s="93"/>
      <c r="AP17" s="93">
        <v>20985.152339352207</v>
      </c>
      <c r="AQ17" s="224"/>
      <c r="AR17" s="93">
        <v>19514.705354991576</v>
      </c>
      <c r="AS17" s="224"/>
      <c r="AT17" s="93">
        <v>20881.655794355192</v>
      </c>
      <c r="AU17" s="224"/>
      <c r="AV17" s="93">
        <v>20192.782403690457</v>
      </c>
      <c r="AW17" s="224"/>
      <c r="AX17" s="93">
        <v>21349.962051010276</v>
      </c>
      <c r="AY17" s="224"/>
      <c r="AZ17" s="93">
        <v>23756.102539172392</v>
      </c>
      <c r="BA17" s="224"/>
      <c r="BB17" s="93">
        <v>29503.472147237815</v>
      </c>
      <c r="BC17" s="272"/>
      <c r="BD17" s="93">
        <v>33296.85983292562</v>
      </c>
      <c r="BE17" s="272"/>
      <c r="BF17" s="93">
        <v>30482.342548763918</v>
      </c>
      <c r="BG17" s="272"/>
      <c r="BH17" s="93">
        <v>27951.305084599499</v>
      </c>
      <c r="BI17" s="272"/>
    </row>
    <row r="18" spans="1:62" ht="14.25">
      <c r="A18" s="108" t="s">
        <v>324</v>
      </c>
      <c r="B18" s="154"/>
      <c r="C18" s="155"/>
      <c r="D18" s="154"/>
      <c r="E18" s="155"/>
      <c r="F18" s="154"/>
      <c r="G18" s="155"/>
      <c r="H18" s="154"/>
      <c r="I18" s="155"/>
      <c r="J18" s="154"/>
      <c r="K18" s="155"/>
      <c r="L18" s="154"/>
      <c r="M18" s="155"/>
      <c r="N18" s="155"/>
      <c r="O18" s="155"/>
      <c r="P18" s="154"/>
      <c r="Q18" s="155"/>
      <c r="R18" s="154">
        <v>3.6809471130991556</v>
      </c>
      <c r="S18" s="155"/>
      <c r="T18" s="154">
        <v>3.524977381684089</v>
      </c>
      <c r="U18" s="154"/>
      <c r="V18" s="154">
        <v>3.9649619343791898</v>
      </c>
      <c r="W18" s="155"/>
      <c r="X18" s="154">
        <v>3.960240299271272</v>
      </c>
      <c r="Y18" s="155"/>
      <c r="Z18" s="154">
        <v>3.960240299271272</v>
      </c>
      <c r="AA18" s="156"/>
      <c r="AB18" s="154">
        <v>3.5532427344482436</v>
      </c>
      <c r="AC18" s="155"/>
      <c r="AD18" s="154">
        <v>3.0679624428852077</v>
      </c>
      <c r="AE18" s="155"/>
      <c r="AF18" s="154" t="s">
        <v>368</v>
      </c>
      <c r="AG18" s="155"/>
      <c r="AH18" s="154" t="s">
        <v>373</v>
      </c>
      <c r="AI18" s="155"/>
      <c r="AJ18" s="154">
        <v>2.7</v>
      </c>
      <c r="AK18" s="155"/>
      <c r="AL18" s="154">
        <v>2.7</v>
      </c>
      <c r="AM18" s="155"/>
      <c r="AN18" s="154">
        <v>2.7</v>
      </c>
      <c r="AO18" s="154"/>
      <c r="AP18" s="154">
        <v>2.6</v>
      </c>
      <c r="AQ18" s="224"/>
      <c r="AR18" s="240" t="s">
        <v>424</v>
      </c>
      <c r="AS18" s="224"/>
      <c r="AT18" s="240">
        <v>3.2</v>
      </c>
      <c r="AU18" s="224"/>
      <c r="AV18" s="240">
        <v>3.3</v>
      </c>
      <c r="AW18" s="224"/>
      <c r="AX18" s="240">
        <v>3.5</v>
      </c>
      <c r="AY18" s="224"/>
      <c r="AZ18" s="267">
        <v>3.2</v>
      </c>
      <c r="BA18" s="224"/>
      <c r="BB18" s="240">
        <v>3.9</v>
      </c>
      <c r="BC18" s="224"/>
      <c r="BD18" s="240" t="s">
        <v>479</v>
      </c>
      <c r="BE18" s="224"/>
      <c r="BF18" s="240" t="s">
        <v>479</v>
      </c>
      <c r="BG18" s="224"/>
      <c r="BH18" s="240">
        <v>3.9</v>
      </c>
      <c r="BI18" s="224"/>
    </row>
    <row r="19" spans="1:62" ht="14.25">
      <c r="A19" s="108" t="s">
        <v>325</v>
      </c>
      <c r="B19" s="154" t="s">
        <v>340</v>
      </c>
      <c r="C19" s="155"/>
      <c r="D19" s="154" t="s">
        <v>341</v>
      </c>
      <c r="E19" s="155"/>
      <c r="F19" s="154" t="s">
        <v>342</v>
      </c>
      <c r="G19" s="155"/>
      <c r="H19" s="154">
        <v>3.1</v>
      </c>
      <c r="I19" s="155"/>
      <c r="J19" s="154">
        <v>3</v>
      </c>
      <c r="K19" s="155"/>
      <c r="L19" s="154">
        <v>3</v>
      </c>
      <c r="M19" s="155"/>
      <c r="N19" s="155">
        <v>3.4</v>
      </c>
      <c r="O19" s="155"/>
      <c r="P19" s="154">
        <v>3.3208928351709384</v>
      </c>
      <c r="Q19" s="155"/>
      <c r="R19" s="154">
        <v>4.6902624941964506</v>
      </c>
      <c r="S19" s="155"/>
      <c r="T19" s="154">
        <v>4.4437462097267044</v>
      </c>
      <c r="U19" s="155"/>
      <c r="V19" s="154">
        <v>4.618456590160763</v>
      </c>
      <c r="W19" s="155"/>
      <c r="X19" s="154">
        <v>3.960240299271272</v>
      </c>
      <c r="Y19" s="155"/>
      <c r="Z19" s="154">
        <v>4.2197466624206204</v>
      </c>
      <c r="AA19" s="156"/>
      <c r="AB19" s="154">
        <v>3.3410518150476394</v>
      </c>
      <c r="AC19" s="155"/>
      <c r="AD19" s="154">
        <v>3.1601772108210113</v>
      </c>
      <c r="AE19" s="155"/>
      <c r="AF19" s="154" t="s">
        <v>369</v>
      </c>
      <c r="AG19" s="155"/>
      <c r="AH19" s="154" t="s">
        <v>374</v>
      </c>
      <c r="AI19" s="155"/>
      <c r="AJ19" s="154">
        <v>2.7</v>
      </c>
      <c r="AK19" s="155"/>
      <c r="AL19" s="154">
        <v>2.6</v>
      </c>
      <c r="AM19" s="155"/>
      <c r="AN19" s="154">
        <v>2.6</v>
      </c>
      <c r="AO19" s="154"/>
      <c r="AP19" s="154">
        <v>2.6</v>
      </c>
      <c r="AQ19" s="224"/>
      <c r="AR19" s="240">
        <v>2.6</v>
      </c>
      <c r="AS19" s="224"/>
      <c r="AT19" s="240">
        <v>3.2</v>
      </c>
      <c r="AU19" s="224"/>
      <c r="AV19" s="240">
        <v>3.2</v>
      </c>
      <c r="AW19" s="224"/>
      <c r="AX19" s="240">
        <v>3.5</v>
      </c>
      <c r="AY19" s="224"/>
      <c r="AZ19" s="267">
        <v>3.5</v>
      </c>
      <c r="BA19" s="224"/>
      <c r="BB19" s="240">
        <v>4.0999999999999996</v>
      </c>
      <c r="BC19" s="224"/>
      <c r="BD19" s="240" t="s">
        <v>480</v>
      </c>
      <c r="BE19" s="224"/>
      <c r="BF19" s="240" t="s">
        <v>563</v>
      </c>
      <c r="BG19" s="224"/>
      <c r="BH19" s="240">
        <v>3.7</v>
      </c>
      <c r="BI19" s="224"/>
    </row>
    <row r="20" spans="1:62" ht="14.25">
      <c r="A20" s="120" t="s">
        <v>484</v>
      </c>
      <c r="AP20" s="224"/>
      <c r="AQ20" s="224"/>
    </row>
    <row r="21" spans="1:62" ht="14.25">
      <c r="A21" s="120" t="s">
        <v>485</v>
      </c>
      <c r="AP21" s="224"/>
      <c r="AQ21" s="224"/>
    </row>
    <row r="22" spans="1:62" ht="15.75" thickBot="1">
      <c r="A22" s="124" t="s">
        <v>345</v>
      </c>
      <c r="T22" s="200"/>
      <c r="U22" s="200"/>
      <c r="V22" s="200"/>
      <c r="W22" s="200"/>
      <c r="X22" s="200"/>
      <c r="Y22" s="200"/>
      <c r="Z22" s="200"/>
      <c r="AA22" s="200"/>
      <c r="AM22" s="126" t="s">
        <v>41</v>
      </c>
      <c r="AN22" s="125" t="s">
        <v>42</v>
      </c>
      <c r="AO22" s="126" t="s">
        <v>43</v>
      </c>
      <c r="AP22" s="126" t="s">
        <v>44</v>
      </c>
      <c r="AQ22" s="125" t="s">
        <v>45</v>
      </c>
      <c r="AR22" s="126" t="s">
        <v>46</v>
      </c>
      <c r="AS22" s="126" t="s">
        <v>356</v>
      </c>
      <c r="AT22" s="126" t="s">
        <v>365</v>
      </c>
      <c r="AU22" s="126" t="s">
        <v>372</v>
      </c>
      <c r="AV22" s="126" t="s">
        <v>385</v>
      </c>
      <c r="AW22" s="126" t="s">
        <v>386</v>
      </c>
      <c r="AX22" s="126" t="s">
        <v>392</v>
      </c>
      <c r="AY22" s="126" t="s">
        <v>408</v>
      </c>
      <c r="AZ22" s="126" t="s">
        <v>422</v>
      </c>
      <c r="BA22" s="126" t="s">
        <v>425</v>
      </c>
      <c r="BB22" s="126" t="s">
        <v>429</v>
      </c>
      <c r="BC22" s="126" t="s">
        <v>448</v>
      </c>
      <c r="BD22" s="126" t="s">
        <v>461</v>
      </c>
      <c r="BE22" s="126" t="s">
        <v>463</v>
      </c>
      <c r="BF22" s="126" t="s">
        <v>476</v>
      </c>
      <c r="BG22" s="126" t="s">
        <v>560</v>
      </c>
      <c r="BH22" s="126" t="s">
        <v>476</v>
      </c>
      <c r="BI22" s="126" t="s">
        <v>560</v>
      </c>
      <c r="BJ22" s="287" t="s">
        <v>564</v>
      </c>
    </row>
    <row r="23" spans="1:62" ht="14.25">
      <c r="A23" s="187" t="s">
        <v>316</v>
      </c>
      <c r="T23" s="200"/>
      <c r="U23" s="200"/>
      <c r="V23" s="200"/>
      <c r="W23" s="200"/>
      <c r="X23" s="200"/>
      <c r="Y23" s="200"/>
      <c r="Z23" s="200"/>
      <c r="AA23" s="200"/>
      <c r="AM23" s="198">
        <v>5.2999999999999999E-2</v>
      </c>
      <c r="AN23" s="198">
        <v>3.5999999999999997E-2</v>
      </c>
      <c r="AO23" s="198">
        <v>4.0764085958879342E-2</v>
      </c>
      <c r="AP23" s="198">
        <v>4.3239266206781153E-2</v>
      </c>
      <c r="AQ23" s="198">
        <v>6.4553943696806643E-2</v>
      </c>
      <c r="AR23" s="198">
        <v>8.4699999999999998E-2</v>
      </c>
      <c r="AS23" s="198">
        <v>0.10387147515054197</v>
      </c>
      <c r="AT23" s="198">
        <v>0.11492128622946141</v>
      </c>
      <c r="AU23" s="198">
        <v>0.134337066698965</v>
      </c>
      <c r="AV23" s="198">
        <v>0.14873690248488317</v>
      </c>
      <c r="AW23" s="198">
        <v>0.12635573513687964</v>
      </c>
      <c r="AX23" s="227">
        <v>0.108</v>
      </c>
      <c r="AY23" s="227">
        <v>0.105</v>
      </c>
      <c r="AZ23" s="199">
        <v>9.7000000000000003E-2</v>
      </c>
      <c r="BA23" s="227">
        <v>9.6895647463848017E-2</v>
      </c>
      <c r="BB23" s="199">
        <v>9.1591061130370757E-2</v>
      </c>
      <c r="BC23" s="199">
        <v>8.8284268631072915E-2</v>
      </c>
      <c r="BD23" s="199">
        <v>8.3000000000000004E-2</v>
      </c>
      <c r="BE23" s="199">
        <v>8.7500258170601974E-2</v>
      </c>
      <c r="BF23" s="199">
        <v>0.10109471131007104</v>
      </c>
      <c r="BG23" s="199">
        <v>0.108</v>
      </c>
      <c r="BH23" s="199">
        <v>0.10109471131007104</v>
      </c>
      <c r="BI23" s="199">
        <v>0.108</v>
      </c>
      <c r="BJ23" s="199">
        <v>0.11799999999999999</v>
      </c>
    </row>
    <row r="24" spans="1:62" ht="14.25">
      <c r="A24" s="187" t="s">
        <v>317</v>
      </c>
      <c r="T24" s="200"/>
      <c r="U24" s="200"/>
      <c r="V24" s="200"/>
      <c r="W24" s="200"/>
      <c r="X24" s="200"/>
      <c r="Y24" s="200"/>
      <c r="Z24" s="200"/>
      <c r="AA24" s="200"/>
      <c r="AM24" s="199">
        <v>5.0500000000000003E-2</v>
      </c>
      <c r="AN24" s="199">
        <v>4.5999999999999999E-2</v>
      </c>
      <c r="AO24" s="199">
        <v>4.6755947473041459E-2</v>
      </c>
      <c r="AP24" s="199">
        <v>5.3999999999999999E-2</v>
      </c>
      <c r="AQ24" s="199">
        <v>5.0911736917328178E-2</v>
      </c>
      <c r="AR24" s="199">
        <v>5.0999999999999997E-2</v>
      </c>
      <c r="AS24" s="199">
        <v>5.0988876815565916E-2</v>
      </c>
      <c r="AT24" s="199">
        <v>5.1066842987360313E-2</v>
      </c>
      <c r="AU24" s="199">
        <v>5.0459350913455631E-2</v>
      </c>
      <c r="AV24" s="199">
        <v>5.1878399618200385E-2</v>
      </c>
      <c r="AW24" s="199">
        <v>5.1491175470510755E-2</v>
      </c>
      <c r="AX24" s="227">
        <v>5.1718381341805703E-2</v>
      </c>
      <c r="AY24" s="227">
        <v>5.2843119601915699E-2</v>
      </c>
      <c r="AZ24" s="227">
        <v>5.5E-2</v>
      </c>
      <c r="BA24" s="227">
        <v>5.5136571751573757E-2</v>
      </c>
      <c r="BB24" s="227">
        <v>5.7050209919539407E-2</v>
      </c>
      <c r="BC24" s="227">
        <v>5.7261223923831185E-2</v>
      </c>
      <c r="BD24" s="227">
        <v>5.7000000000000002E-2</v>
      </c>
      <c r="BE24" s="227">
        <v>5.6988584810586308E-2</v>
      </c>
      <c r="BF24" s="227">
        <v>5.7318253799945221E-2</v>
      </c>
      <c r="BG24" s="227">
        <v>5.6000000000000001E-2</v>
      </c>
      <c r="BH24" s="227">
        <v>5.7318253799945221E-2</v>
      </c>
      <c r="BI24" s="227">
        <v>5.6000000000000001E-2</v>
      </c>
      <c r="BJ24" s="227">
        <v>5.3999999999999999E-2</v>
      </c>
    </row>
    <row r="25" spans="1:62" ht="14.25">
      <c r="A25" s="188" t="s">
        <v>346</v>
      </c>
      <c r="AM25" s="200" t="s">
        <v>357</v>
      </c>
      <c r="AN25" s="200" t="s">
        <v>358</v>
      </c>
      <c r="AO25" s="200" t="s">
        <v>359</v>
      </c>
      <c r="AP25" s="200">
        <v>115.73059800108412</v>
      </c>
      <c r="AQ25" s="200">
        <v>114.22730019127832</v>
      </c>
      <c r="AR25" s="200" t="s">
        <v>361</v>
      </c>
      <c r="AS25" s="200" t="s">
        <v>362</v>
      </c>
      <c r="AT25" s="200">
        <v>105.25434348831632</v>
      </c>
      <c r="AU25" s="200">
        <v>101.77481763726399</v>
      </c>
      <c r="AV25" s="200">
        <v>101.97760097056151</v>
      </c>
      <c r="AW25" s="200">
        <v>112.54262159005863</v>
      </c>
      <c r="AX25" s="200">
        <v>109.121650724399</v>
      </c>
      <c r="AY25" s="200">
        <v>105.280078150752</v>
      </c>
      <c r="AZ25" s="200" t="s">
        <v>428</v>
      </c>
      <c r="BA25" s="200">
        <v>99.120330036735197</v>
      </c>
      <c r="BB25" s="200">
        <v>93.796800592222013</v>
      </c>
      <c r="BC25" s="200">
        <v>90.1042521363471</v>
      </c>
      <c r="BD25" s="200">
        <v>88</v>
      </c>
      <c r="BE25" s="200">
        <v>89.742425924274229</v>
      </c>
      <c r="BF25" s="200">
        <v>87.164586783329668</v>
      </c>
      <c r="BG25" s="200">
        <v>88</v>
      </c>
      <c r="BH25" s="200">
        <v>87.164586783329668</v>
      </c>
      <c r="BI25" s="200">
        <v>88</v>
      </c>
      <c r="BJ25" s="200">
        <v>86</v>
      </c>
    </row>
    <row r="26" spans="1:62"/>
  </sheetData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AG15"/>
  <sheetViews>
    <sheetView showGridLines="0" zoomScale="110" zoomScaleNormal="110" workbookViewId="0">
      <pane xSplit="1" ySplit="3" topLeftCell="AD4" activePane="bottomRight" state="frozen"/>
      <selection pane="topRight" activeCell="B1" sqref="B1"/>
      <selection pane="bottomLeft" activeCell="A4" sqref="A4"/>
      <selection pane="bottomRight" activeCell="AG4" sqref="AG4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31" width="9.140625" customWidth="1"/>
  </cols>
  <sheetData>
    <row r="1" spans="1:33" s="85" customFormat="1" ht="80.25" customHeight="1" thickBot="1"/>
    <row r="2" spans="1:33" ht="12.75" customHeight="1">
      <c r="A2" s="297" t="s">
        <v>280</v>
      </c>
      <c r="B2" s="293" t="s">
        <v>37</v>
      </c>
      <c r="C2" s="293" t="s">
        <v>38</v>
      </c>
      <c r="D2" s="293" t="s">
        <v>39</v>
      </c>
      <c r="E2" s="293" t="s">
        <v>40</v>
      </c>
      <c r="F2" s="294">
        <v>2019</v>
      </c>
      <c r="G2" s="293" t="s">
        <v>41</v>
      </c>
      <c r="H2" s="293" t="s">
        <v>42</v>
      </c>
      <c r="I2" s="293" t="s">
        <v>43</v>
      </c>
      <c r="J2" s="293" t="s">
        <v>44</v>
      </c>
      <c r="K2" s="294">
        <v>2020</v>
      </c>
      <c r="L2" s="293" t="s">
        <v>45</v>
      </c>
      <c r="M2" s="293" t="s">
        <v>46</v>
      </c>
      <c r="N2" s="293" t="s">
        <v>356</v>
      </c>
      <c r="O2" s="293" t="s">
        <v>365</v>
      </c>
      <c r="P2" s="294">
        <v>2021</v>
      </c>
      <c r="Q2" s="293" t="s">
        <v>372</v>
      </c>
      <c r="R2" s="290" t="s">
        <v>385</v>
      </c>
      <c r="S2" s="290" t="s">
        <v>386</v>
      </c>
      <c r="T2" s="290" t="s">
        <v>392</v>
      </c>
      <c r="U2" s="294">
        <v>2022</v>
      </c>
      <c r="V2" s="290" t="s">
        <v>408</v>
      </c>
      <c r="W2" s="290" t="s">
        <v>422</v>
      </c>
      <c r="X2" s="290" t="s">
        <v>425</v>
      </c>
      <c r="Y2" s="290" t="s">
        <v>429</v>
      </c>
      <c r="Z2" s="290">
        <v>2023</v>
      </c>
      <c r="AA2" s="290" t="s">
        <v>448</v>
      </c>
      <c r="AB2" s="290" t="s">
        <v>461</v>
      </c>
      <c r="AC2" s="290" t="s">
        <v>463</v>
      </c>
      <c r="AD2" s="290" t="s">
        <v>476</v>
      </c>
      <c r="AE2" s="303">
        <v>2024</v>
      </c>
      <c r="AF2" s="290" t="s">
        <v>560</v>
      </c>
      <c r="AG2" s="290" t="s">
        <v>564</v>
      </c>
    </row>
    <row r="3" spans="1:33" ht="13.5" customHeight="1" thickBot="1">
      <c r="A3" s="298"/>
      <c r="B3" s="291"/>
      <c r="C3" s="291"/>
      <c r="D3" s="291"/>
      <c r="E3" s="291"/>
      <c r="F3" s="295"/>
      <c r="G3" s="291"/>
      <c r="H3" s="291"/>
      <c r="I3" s="291"/>
      <c r="J3" s="291"/>
      <c r="K3" s="295"/>
      <c r="L3" s="291"/>
      <c r="M3" s="291"/>
      <c r="N3" s="291"/>
      <c r="O3" s="291"/>
      <c r="P3" s="295"/>
      <c r="Q3" s="291"/>
      <c r="R3" s="291"/>
      <c r="S3" s="291"/>
      <c r="T3" s="291"/>
      <c r="U3" s="295"/>
      <c r="V3" s="291"/>
      <c r="W3" s="291"/>
      <c r="X3" s="291"/>
      <c r="Y3" s="291"/>
      <c r="Z3" s="291"/>
      <c r="AA3" s="291"/>
      <c r="AB3" s="291"/>
      <c r="AC3" s="291"/>
      <c r="AD3" s="291"/>
      <c r="AE3" s="295"/>
      <c r="AF3" s="291"/>
      <c r="AG3" s="291"/>
    </row>
    <row r="4" spans="1:33" ht="14.25">
      <c r="A4" s="120" t="s">
        <v>439</v>
      </c>
      <c r="B4" s="94">
        <v>84</v>
      </c>
      <c r="C4" s="94">
        <v>92</v>
      </c>
      <c r="D4" s="94">
        <v>79</v>
      </c>
      <c r="E4" s="94">
        <v>79</v>
      </c>
      <c r="F4" s="136">
        <v>334</v>
      </c>
      <c r="G4" s="94">
        <v>71.522999999999996</v>
      </c>
      <c r="H4" s="94">
        <v>46.763000000000005</v>
      </c>
      <c r="I4" s="94">
        <v>87.677999999999997</v>
      </c>
      <c r="J4" s="94">
        <v>133.92400000000001</v>
      </c>
      <c r="K4" s="136">
        <v>339.88800000000003</v>
      </c>
      <c r="L4" s="94">
        <v>66.832999999999998</v>
      </c>
      <c r="M4" s="94">
        <v>70.408995101454707</v>
      </c>
      <c r="N4" s="94">
        <v>133.5517912326778</v>
      </c>
      <c r="O4" s="94">
        <v>117.37611477999801</v>
      </c>
      <c r="P4" s="136">
        <v>388.16990111413054</v>
      </c>
      <c r="Q4" s="94">
        <v>109.29297910998901</v>
      </c>
      <c r="R4" s="94">
        <v>124</v>
      </c>
      <c r="S4" s="94">
        <v>141</v>
      </c>
      <c r="T4" s="94">
        <v>181</v>
      </c>
      <c r="U4" s="136">
        <v>555</v>
      </c>
      <c r="V4" s="94">
        <v>182</v>
      </c>
      <c r="W4" s="94">
        <v>182</v>
      </c>
      <c r="X4" s="94">
        <v>195</v>
      </c>
      <c r="Y4" s="94">
        <v>248.498222</v>
      </c>
      <c r="Z4" s="136">
        <v>808.19322199999999</v>
      </c>
      <c r="AA4" s="94">
        <v>206.00900000000001</v>
      </c>
      <c r="AB4" s="94">
        <v>223.91200000000001</v>
      </c>
      <c r="AC4" s="94">
        <v>219.80369999999999</v>
      </c>
      <c r="AD4" s="94">
        <v>195.0223</v>
      </c>
      <c r="AE4" s="136">
        <v>844.74699999999996</v>
      </c>
      <c r="AF4" s="94">
        <v>183.92088442000002</v>
      </c>
      <c r="AG4" s="94">
        <v>195.85966256</v>
      </c>
    </row>
    <row r="5" spans="1:33" ht="14.25">
      <c r="A5" s="120" t="s">
        <v>440</v>
      </c>
      <c r="B5" s="94">
        <v>163</v>
      </c>
      <c r="C5" s="94">
        <v>144</v>
      </c>
      <c r="D5" s="94">
        <v>215</v>
      </c>
      <c r="E5" s="94">
        <v>210</v>
      </c>
      <c r="F5" s="136">
        <v>731</v>
      </c>
      <c r="G5" s="94">
        <v>197.66800000000001</v>
      </c>
      <c r="H5" s="94">
        <v>39.061</v>
      </c>
      <c r="I5" s="94">
        <v>103.61799999999999</v>
      </c>
      <c r="J5" s="94">
        <v>110.139</v>
      </c>
      <c r="K5" s="136">
        <v>450.48599999999999</v>
      </c>
      <c r="L5" s="94">
        <v>184.48600000000002</v>
      </c>
      <c r="M5" s="94">
        <v>114.69950415000001</v>
      </c>
      <c r="N5" s="94">
        <v>113.33503969</v>
      </c>
      <c r="O5" s="94">
        <v>162.64539411999999</v>
      </c>
      <c r="P5" s="136">
        <v>575.16593796000006</v>
      </c>
      <c r="Q5" s="94">
        <v>184.91764380000001</v>
      </c>
      <c r="R5" s="94">
        <v>184.81239212</v>
      </c>
      <c r="S5" s="94">
        <v>161.86949044999997</v>
      </c>
      <c r="T5" s="94">
        <v>175.20483167</v>
      </c>
      <c r="U5" s="136">
        <v>706.8043580399999</v>
      </c>
      <c r="V5" s="94">
        <v>221.09884986</v>
      </c>
      <c r="W5" s="94">
        <v>154</v>
      </c>
      <c r="X5" s="94">
        <v>251.73175836999999</v>
      </c>
      <c r="Y5" s="94">
        <v>252</v>
      </c>
      <c r="Z5" s="136">
        <v>878.95138892</v>
      </c>
      <c r="AA5" s="94">
        <v>268.8</v>
      </c>
      <c r="AB5" s="94">
        <v>206.82785984666671</v>
      </c>
      <c r="AC5" s="94">
        <v>199.81344117333333</v>
      </c>
      <c r="AD5" s="94">
        <v>312.56699999000074</v>
      </c>
      <c r="AE5" s="136">
        <v>987.73243418000084</v>
      </c>
      <c r="AF5" s="94">
        <v>249.40669023488064</v>
      </c>
      <c r="AG5" s="94">
        <v>188.80938982699072</v>
      </c>
    </row>
    <row r="6" spans="1:33" ht="14.25">
      <c r="A6" s="120" t="s">
        <v>441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>
        <v>236</v>
      </c>
      <c r="S6" s="94">
        <v>304</v>
      </c>
      <c r="T6" s="94">
        <v>218</v>
      </c>
      <c r="U6" s="136">
        <v>758</v>
      </c>
      <c r="V6" s="94">
        <v>116</v>
      </c>
      <c r="W6" s="94">
        <v>56</v>
      </c>
      <c r="X6" s="94">
        <v>74</v>
      </c>
      <c r="Y6" s="94">
        <v>44</v>
      </c>
      <c r="Z6" s="136">
        <v>289.65419742</v>
      </c>
      <c r="AA6" s="94">
        <v>65.053643220000012</v>
      </c>
      <c r="AB6" s="94">
        <v>44.786156670000004</v>
      </c>
      <c r="AC6" s="94">
        <v>69.850867780000002</v>
      </c>
      <c r="AD6" s="94">
        <v>20.777786710000001</v>
      </c>
      <c r="AE6" s="136">
        <v>200.46845438000003</v>
      </c>
      <c r="AF6" s="94">
        <v>34.725109439999997</v>
      </c>
      <c r="AG6" s="94">
        <v>11.477106750000001</v>
      </c>
    </row>
    <row r="7" spans="1:33" ht="14.25">
      <c r="A7" s="120" t="s">
        <v>290</v>
      </c>
      <c r="B7" s="94">
        <v>50</v>
      </c>
      <c r="C7" s="94">
        <v>57</v>
      </c>
      <c r="D7" s="94">
        <v>121</v>
      </c>
      <c r="E7" s="94">
        <v>9.2090272800000026</v>
      </c>
      <c r="F7" s="136">
        <v>237.20902728000002</v>
      </c>
      <c r="G7" s="94">
        <v>22.783999999999999</v>
      </c>
      <c r="H7" s="94">
        <v>4.3260000000000005</v>
      </c>
      <c r="I7" s="94">
        <v>15.442</v>
      </c>
      <c r="J7" s="94">
        <v>296.00599999999997</v>
      </c>
      <c r="K7" s="136">
        <v>338.55799999999999</v>
      </c>
      <c r="L7" s="94">
        <v>67.296999999999997</v>
      </c>
      <c r="M7" s="94">
        <v>18.3989452</v>
      </c>
      <c r="N7" s="94">
        <v>130.1156915</v>
      </c>
      <c r="O7" s="94">
        <v>119.43242567999999</v>
      </c>
      <c r="P7" s="136">
        <v>335.24406238</v>
      </c>
      <c r="Q7" s="94">
        <v>111.20008563</v>
      </c>
      <c r="R7" s="94">
        <v>118</v>
      </c>
      <c r="S7" s="94">
        <v>150</v>
      </c>
      <c r="T7" s="94">
        <v>214</v>
      </c>
      <c r="U7" s="136">
        <v>593</v>
      </c>
      <c r="V7" s="94">
        <v>135</v>
      </c>
      <c r="W7" s="94">
        <v>204</v>
      </c>
      <c r="X7" s="94">
        <v>173</v>
      </c>
      <c r="Y7" s="94">
        <v>273</v>
      </c>
      <c r="Z7" s="136">
        <v>784.60918269000001</v>
      </c>
      <c r="AA7" s="94">
        <v>259.97567631999993</v>
      </c>
      <c r="AB7" s="94">
        <v>244.72643455999997</v>
      </c>
      <c r="AC7" s="94">
        <v>173.91748399000005</v>
      </c>
      <c r="AD7" s="94">
        <v>123.02683819999999</v>
      </c>
      <c r="AE7" s="136">
        <v>801.64643306999983</v>
      </c>
      <c r="AF7" s="94">
        <v>57.912266690000017</v>
      </c>
      <c r="AG7" s="94">
        <v>101.22679400629588</v>
      </c>
    </row>
    <row r="8" spans="1:33" ht="14.25">
      <c r="A8" s="120" t="s">
        <v>442</v>
      </c>
      <c r="B8" s="94"/>
      <c r="C8" s="94"/>
      <c r="D8" s="94"/>
      <c r="E8" s="94"/>
      <c r="F8" s="136"/>
      <c r="G8" s="94"/>
      <c r="H8" s="94"/>
      <c r="I8" s="94"/>
      <c r="J8" s="94"/>
      <c r="K8" s="136"/>
      <c r="L8" s="94"/>
      <c r="M8" s="94"/>
      <c r="N8" s="94"/>
      <c r="O8" s="94"/>
      <c r="P8" s="136"/>
      <c r="Q8" s="94">
        <v>0</v>
      </c>
      <c r="R8" s="94">
        <v>0</v>
      </c>
      <c r="S8" s="94">
        <v>0</v>
      </c>
      <c r="T8" s="94">
        <v>0</v>
      </c>
      <c r="U8" s="136">
        <v>0</v>
      </c>
      <c r="V8" s="94">
        <v>0</v>
      </c>
      <c r="W8" s="94">
        <v>0</v>
      </c>
      <c r="X8" s="94">
        <v>0.06</v>
      </c>
      <c r="Y8" s="94">
        <v>6.76</v>
      </c>
      <c r="Z8" s="136">
        <v>6.7635468500000009</v>
      </c>
      <c r="AA8" s="94">
        <v>13.9</v>
      </c>
      <c r="AB8" s="94">
        <v>31</v>
      </c>
      <c r="AC8" s="94">
        <v>25.481341649999997</v>
      </c>
      <c r="AD8" s="94">
        <v>72.984800000000007</v>
      </c>
      <c r="AE8" s="136">
        <v>143.5848</v>
      </c>
      <c r="AF8" s="94">
        <v>78.684242272596293</v>
      </c>
      <c r="AG8" s="94">
        <v>151.87906590960003</v>
      </c>
    </row>
    <row r="9" spans="1:33" ht="14.25">
      <c r="A9" s="120" t="s">
        <v>289</v>
      </c>
      <c r="B9" s="94">
        <v>0</v>
      </c>
      <c r="C9" s="94">
        <v>288</v>
      </c>
      <c r="D9" s="94">
        <v>430</v>
      </c>
      <c r="E9" s="94">
        <v>553.62900000000002</v>
      </c>
      <c r="F9" s="136">
        <v>1271.4290000000001</v>
      </c>
      <c r="G9" s="94">
        <v>527.13099999999997</v>
      </c>
      <c r="H9" s="94">
        <v>908.15800000000013</v>
      </c>
      <c r="I9" s="94">
        <v>1141.3009999999999</v>
      </c>
      <c r="J9" s="94">
        <v>1468.104</v>
      </c>
      <c r="K9" s="136">
        <v>4044.6940000000004</v>
      </c>
      <c r="L9" s="94">
        <v>496.66800000000001</v>
      </c>
      <c r="M9" s="94">
        <v>700.42464018899989</v>
      </c>
      <c r="N9" s="94">
        <v>622.7467883359999</v>
      </c>
      <c r="O9" s="94">
        <v>759.26974722</v>
      </c>
      <c r="P9" s="136">
        <v>2579.1091757449994</v>
      </c>
      <c r="Q9" s="94">
        <v>593.88868539099997</v>
      </c>
      <c r="R9" s="94">
        <v>882.36741662999998</v>
      </c>
      <c r="S9" s="94">
        <v>933.86708956999996</v>
      </c>
      <c r="T9" s="94">
        <v>793.58187627999996</v>
      </c>
      <c r="U9" s="136">
        <v>3203.7050678710002</v>
      </c>
      <c r="V9" s="94">
        <v>520.58214949000001</v>
      </c>
      <c r="W9" s="94">
        <v>433.13036124000001</v>
      </c>
      <c r="X9" s="94">
        <v>398.78835149000003</v>
      </c>
      <c r="Y9" s="94">
        <v>186.43750149000002</v>
      </c>
      <c r="Z9" s="136">
        <v>1538.93836371</v>
      </c>
      <c r="AA9" s="94">
        <v>111.02807298379749</v>
      </c>
      <c r="AB9" s="94">
        <v>106.80395561553699</v>
      </c>
      <c r="AC9" s="94">
        <v>78.073771061307923</v>
      </c>
      <c r="AD9" s="94">
        <v>69.4022321248124</v>
      </c>
      <c r="AE9" s="136">
        <v>365.30803178545477</v>
      </c>
      <c r="AF9" s="94">
        <v>0</v>
      </c>
      <c r="AG9" s="94">
        <v>0</v>
      </c>
    </row>
    <row r="10" spans="1:33" ht="10.5" customHeight="1">
      <c r="A10" s="108" t="s">
        <v>286</v>
      </c>
      <c r="B10" s="93">
        <v>297</v>
      </c>
      <c r="C10" s="93">
        <v>581</v>
      </c>
      <c r="D10" s="93">
        <v>845</v>
      </c>
      <c r="E10" s="93">
        <v>851.73802727999998</v>
      </c>
      <c r="F10" s="134">
        <v>2574</v>
      </c>
      <c r="G10" s="93">
        <v>819.51499999999999</v>
      </c>
      <c r="H10" s="93">
        <v>997.62410000000011</v>
      </c>
      <c r="I10" s="93">
        <v>1348.039</v>
      </c>
      <c r="J10" s="93">
        <v>2008.173</v>
      </c>
      <c r="K10" s="134">
        <v>5173.6260000000002</v>
      </c>
      <c r="L10" s="93">
        <v>815.28399999999999</v>
      </c>
      <c r="M10" s="93">
        <v>903.9320846404546</v>
      </c>
      <c r="N10" s="93">
        <v>999.74931075867801</v>
      </c>
      <c r="O10" s="93">
        <v>1158.7236817999999</v>
      </c>
      <c r="P10" s="134">
        <v>3877.69195960152</v>
      </c>
      <c r="Q10" s="93">
        <v>999.29939393098903</v>
      </c>
      <c r="R10" s="93">
        <v>1544.7597166999899</v>
      </c>
      <c r="S10" s="93">
        <v>1690.7555820899938</v>
      </c>
      <c r="T10" s="93">
        <v>1581.87672333</v>
      </c>
      <c r="U10" s="134">
        <v>5816.6914160509732</v>
      </c>
      <c r="V10" s="93">
        <v>1174.6816336500001</v>
      </c>
      <c r="W10" s="93">
        <v>1028.8929404600001</v>
      </c>
      <c r="X10" s="93">
        <v>1092.85164175</v>
      </c>
      <c r="Y10" s="93">
        <v>1010.68268573</v>
      </c>
      <c r="Z10" s="136">
        <v>4307.1089015899997</v>
      </c>
      <c r="AA10" s="93">
        <v>924.70918404379756</v>
      </c>
      <c r="AB10" s="93">
        <v>858.05640669220372</v>
      </c>
      <c r="AC10" s="93">
        <v>766.94060565464133</v>
      </c>
      <c r="AD10" s="93">
        <v>793.78095702481301</v>
      </c>
      <c r="AE10" s="134">
        <v>3343.4871534154554</v>
      </c>
      <c r="AF10" s="93">
        <v>604.64919305747696</v>
      </c>
      <c r="AG10" s="93">
        <v>649.25201905288668</v>
      </c>
    </row>
    <row r="11" spans="1:33" ht="22.5" hidden="1" customHeight="1">
      <c r="A11" s="91"/>
    </row>
    <row r="12" spans="1:33" ht="22.5" hidden="1" customHeight="1">
      <c r="A12" s="90"/>
    </row>
    <row r="13" spans="1:33" ht="22.5" hidden="1" customHeight="1">
      <c r="A13" s="91"/>
    </row>
    <row r="14" spans="1:33" ht="22.5" hidden="1" customHeight="1">
      <c r="A14" s="91"/>
    </row>
    <row r="15" spans="1:33" ht="22.5" hidden="1" customHeight="1">
      <c r="A15" s="90"/>
    </row>
  </sheetData>
  <mergeCells count="33">
    <mergeCell ref="AA2:AA3"/>
    <mergeCell ref="AB2:AB3"/>
    <mergeCell ref="AC2:AC3"/>
    <mergeCell ref="AD2:AD3"/>
    <mergeCell ref="AG2:AG3"/>
    <mergeCell ref="AF2:AF3"/>
    <mergeCell ref="AE2:AE3"/>
    <mergeCell ref="V2:V3"/>
    <mergeCell ref="W2:W3"/>
    <mergeCell ref="X2:X3"/>
    <mergeCell ref="Y2:Y3"/>
    <mergeCell ref="Z2:Z3"/>
    <mergeCell ref="A2:A3"/>
    <mergeCell ref="B2:B3"/>
    <mergeCell ref="D2:D3"/>
    <mergeCell ref="E2:E3"/>
    <mergeCell ref="G2:G3"/>
    <mergeCell ref="C2:C3"/>
    <mergeCell ref="F2:F3"/>
    <mergeCell ref="H2:H3"/>
    <mergeCell ref="I2:I3"/>
    <mergeCell ref="J2:J3"/>
    <mergeCell ref="L2:L3"/>
    <mergeCell ref="M2:M3"/>
    <mergeCell ref="U2:U3"/>
    <mergeCell ref="O2:O3"/>
    <mergeCell ref="P2:P3"/>
    <mergeCell ref="K2:K3"/>
    <mergeCell ref="T2:T3"/>
    <mergeCell ref="R2:R3"/>
    <mergeCell ref="S2:S3"/>
    <mergeCell ref="N2:N3"/>
    <mergeCell ref="Q2:Q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AQ34"/>
  <sheetViews>
    <sheetView showGridLines="0" zoomScaleNormal="100" workbookViewId="0">
      <pane xSplit="1" ySplit="3" topLeftCell="AO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Q4" sqref="AQ4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39" width="9.5703125" customWidth="1"/>
    <col min="40" max="40" width="9.140625" customWidth="1"/>
    <col min="41" max="41" width="10.28515625" customWidth="1"/>
    <col min="42" max="43" width="9.140625" customWidth="1"/>
  </cols>
  <sheetData>
    <row r="1" spans="1:43" ht="81" customHeight="1" thickBot="1"/>
    <row r="2" spans="1:43" s="222" customFormat="1" ht="15" customHeight="1">
      <c r="A2" s="297" t="s">
        <v>353</v>
      </c>
      <c r="B2" s="325" t="s">
        <v>29</v>
      </c>
      <c r="C2" s="325" t="s">
        <v>30</v>
      </c>
      <c r="D2" s="325" t="s">
        <v>31</v>
      </c>
      <c r="E2" s="325" t="s">
        <v>32</v>
      </c>
      <c r="F2" s="327">
        <v>2017</v>
      </c>
      <c r="G2" s="325" t="s">
        <v>33</v>
      </c>
      <c r="H2" s="325" t="s">
        <v>34</v>
      </c>
      <c r="I2" s="325" t="s">
        <v>35</v>
      </c>
      <c r="J2" s="325" t="s">
        <v>36</v>
      </c>
      <c r="K2" s="327">
        <v>2018</v>
      </c>
      <c r="L2" s="325" t="s">
        <v>37</v>
      </c>
      <c r="M2" s="325" t="s">
        <v>38</v>
      </c>
      <c r="N2" s="325" t="s">
        <v>39</v>
      </c>
      <c r="O2" s="325" t="s">
        <v>40</v>
      </c>
      <c r="P2" s="327">
        <v>2019</v>
      </c>
      <c r="Q2" s="325" t="s">
        <v>41</v>
      </c>
      <c r="R2" s="325" t="s">
        <v>42</v>
      </c>
      <c r="S2" s="325" t="s">
        <v>43</v>
      </c>
      <c r="T2" s="325" t="s">
        <v>44</v>
      </c>
      <c r="U2" s="327">
        <v>2020</v>
      </c>
      <c r="V2" s="331" t="s">
        <v>45</v>
      </c>
      <c r="W2" s="329" t="s">
        <v>46</v>
      </c>
      <c r="X2" s="329" t="s">
        <v>356</v>
      </c>
      <c r="Y2" s="329" t="s">
        <v>365</v>
      </c>
      <c r="Z2" s="334">
        <v>2021</v>
      </c>
      <c r="AA2" s="329" t="s">
        <v>372</v>
      </c>
      <c r="AB2" s="323" t="s">
        <v>385</v>
      </c>
      <c r="AC2" s="335" t="s">
        <v>386</v>
      </c>
      <c r="AD2" s="335" t="s">
        <v>392</v>
      </c>
      <c r="AE2" s="334">
        <v>2022</v>
      </c>
      <c r="AF2" s="335" t="s">
        <v>408</v>
      </c>
      <c r="AG2" s="323" t="s">
        <v>422</v>
      </c>
      <c r="AH2" s="323" t="s">
        <v>425</v>
      </c>
      <c r="AI2" s="323" t="s">
        <v>429</v>
      </c>
      <c r="AJ2" s="332">
        <v>2023</v>
      </c>
      <c r="AK2" s="323" t="s">
        <v>448</v>
      </c>
      <c r="AL2" s="323" t="s">
        <v>461</v>
      </c>
      <c r="AM2" s="323" t="s">
        <v>463</v>
      </c>
      <c r="AN2" s="323" t="s">
        <v>478</v>
      </c>
      <c r="AO2" s="332">
        <v>2024</v>
      </c>
      <c r="AP2" s="323" t="s">
        <v>560</v>
      </c>
      <c r="AQ2" s="323" t="s">
        <v>564</v>
      </c>
    </row>
    <row r="3" spans="1:43" s="222" customFormat="1" ht="15" customHeight="1" thickBot="1">
      <c r="A3" s="298"/>
      <c r="B3" s="326"/>
      <c r="C3" s="326"/>
      <c r="D3" s="326"/>
      <c r="E3" s="326"/>
      <c r="F3" s="328"/>
      <c r="G3" s="326"/>
      <c r="H3" s="326"/>
      <c r="I3" s="326"/>
      <c r="J3" s="326"/>
      <c r="K3" s="328"/>
      <c r="L3" s="326"/>
      <c r="M3" s="326"/>
      <c r="N3" s="326"/>
      <c r="O3" s="326"/>
      <c r="P3" s="328"/>
      <c r="Q3" s="326"/>
      <c r="R3" s="326"/>
      <c r="S3" s="326"/>
      <c r="T3" s="326"/>
      <c r="U3" s="328"/>
      <c r="V3" s="324"/>
      <c r="W3" s="330"/>
      <c r="X3" s="330"/>
      <c r="Y3" s="330"/>
      <c r="Z3" s="333"/>
      <c r="AA3" s="330"/>
      <c r="AB3" s="324"/>
      <c r="AC3" s="326"/>
      <c r="AD3" s="326"/>
      <c r="AE3" s="333"/>
      <c r="AF3" s="326"/>
      <c r="AG3" s="324"/>
      <c r="AH3" s="324"/>
      <c r="AI3" s="324"/>
      <c r="AJ3" s="333"/>
      <c r="AK3" s="324"/>
      <c r="AL3" s="324"/>
      <c r="AM3" s="324"/>
      <c r="AN3" s="324"/>
      <c r="AO3" s="333"/>
      <c r="AP3" s="324"/>
      <c r="AQ3" s="324"/>
    </row>
    <row r="4" spans="1:43" s="110" customFormat="1" ht="12.75" customHeight="1">
      <c r="A4" s="108" t="s">
        <v>326</v>
      </c>
      <c r="B4" s="93">
        <v>602.02499999999998</v>
      </c>
      <c r="C4" s="93">
        <v>-377.58300000000003</v>
      </c>
      <c r="D4" s="93">
        <v>390.62</v>
      </c>
      <c r="E4" s="93">
        <v>-82.893000000000001</v>
      </c>
      <c r="F4" s="134">
        <v>532.16899999999998</v>
      </c>
      <c r="G4" s="93">
        <v>124.655</v>
      </c>
      <c r="H4" s="93">
        <v>-954.63400000000001</v>
      </c>
      <c r="I4" s="93">
        <v>103.82</v>
      </c>
      <c r="J4" s="93">
        <v>912.97699999999998</v>
      </c>
      <c r="K4" s="134">
        <v>186.81800000000001</v>
      </c>
      <c r="L4" s="93">
        <v>-196.16399999999999</v>
      </c>
      <c r="M4" s="93">
        <v>72.25</v>
      </c>
      <c r="N4" s="93">
        <v>207.42699999999999</v>
      </c>
      <c r="O4" s="93">
        <v>631.10500000000002</v>
      </c>
      <c r="P4" s="134">
        <v>714.61800000000005</v>
      </c>
      <c r="Q4" s="93">
        <v>-3142.5430000000001</v>
      </c>
      <c r="R4" s="93">
        <v>-382.73</v>
      </c>
      <c r="S4" s="93">
        <v>-191.21700000000001</v>
      </c>
      <c r="T4" s="93">
        <v>1327</v>
      </c>
      <c r="U4" s="134">
        <v>-2389.4899999999998</v>
      </c>
      <c r="V4" s="93">
        <v>420.70800000000003</v>
      </c>
      <c r="W4" s="93">
        <v>718.75599999999997</v>
      </c>
      <c r="X4" s="93">
        <v>1215.3040700000001</v>
      </c>
      <c r="Y4" s="93">
        <v>1050.1059299999999</v>
      </c>
      <c r="Z4" s="134">
        <v>3404.8739999999998</v>
      </c>
      <c r="AA4" s="93">
        <v>874.87300000000005</v>
      </c>
      <c r="AB4" s="93">
        <v>971.65099999999995</v>
      </c>
      <c r="AC4" s="93">
        <v>2052.7551493000005</v>
      </c>
      <c r="AD4" s="93">
        <v>789.62311454999917</v>
      </c>
      <c r="AE4" s="134">
        <v>4688.902</v>
      </c>
      <c r="AF4" s="93">
        <v>1262.1257881300007</v>
      </c>
      <c r="AG4" s="93">
        <v>970.69849999999997</v>
      </c>
      <c r="AH4" s="93">
        <v>244.58</v>
      </c>
      <c r="AI4" s="93">
        <v>369.98500000000001</v>
      </c>
      <c r="AJ4" s="134">
        <v>2847.3879999999999</v>
      </c>
      <c r="AK4" s="93">
        <v>460.01109718999874</v>
      </c>
      <c r="AL4" s="93">
        <v>315.13</v>
      </c>
      <c r="AM4" s="93">
        <v>729.07276320999972</v>
      </c>
      <c r="AN4" s="93">
        <v>542.73030583000002</v>
      </c>
      <c r="AO4" s="134">
        <v>2046.9441662299985</v>
      </c>
      <c r="AP4" s="93">
        <v>446.49900000000002</v>
      </c>
      <c r="AQ4" s="93">
        <v>585.32899999999995</v>
      </c>
    </row>
    <row r="5" spans="1:43" s="110" customFormat="1" ht="12.75" customHeight="1">
      <c r="A5" s="120" t="s">
        <v>327</v>
      </c>
      <c r="B5" s="94">
        <v>257.61900000000003</v>
      </c>
      <c r="C5" s="94">
        <v>-222.57900000000001</v>
      </c>
      <c r="D5" s="94">
        <v>351.39400000000001</v>
      </c>
      <c r="E5" s="94">
        <v>-79.935000000000002</v>
      </c>
      <c r="F5" s="136">
        <v>306.49900000000002</v>
      </c>
      <c r="G5" s="94">
        <v>52.933</v>
      </c>
      <c r="H5" s="94">
        <v>-507.56900000000002</v>
      </c>
      <c r="I5" s="94">
        <v>38.732999999999997</v>
      </c>
      <c r="J5" s="94">
        <v>160.50399999999999</v>
      </c>
      <c r="K5" s="136">
        <v>-255.399</v>
      </c>
      <c r="L5" s="94">
        <v>279.53899999999999</v>
      </c>
      <c r="M5" s="94">
        <v>27.475000000000001</v>
      </c>
      <c r="N5" s="94">
        <v>-259.03199999999998</v>
      </c>
      <c r="O5" s="94">
        <v>101.926</v>
      </c>
      <c r="P5" s="136">
        <v>149.90799999999999</v>
      </c>
      <c r="Q5" s="94">
        <v>-1713.482</v>
      </c>
      <c r="R5" s="94">
        <v>-267.625</v>
      </c>
      <c r="S5" s="94">
        <v>-94.938000000000002</v>
      </c>
      <c r="T5" s="94">
        <v>651.16999999999996</v>
      </c>
      <c r="U5" s="136">
        <v>-1424.875</v>
      </c>
      <c r="V5" s="94">
        <v>56.966999999999999</v>
      </c>
      <c r="W5" s="94">
        <v>372.20100000000002</v>
      </c>
      <c r="X5" s="94">
        <v>191.614</v>
      </c>
      <c r="Y5" s="94">
        <v>390.755</v>
      </c>
      <c r="Z5" s="136">
        <v>1011.537</v>
      </c>
      <c r="AA5" s="94">
        <v>549.26</v>
      </c>
      <c r="AB5" s="94">
        <v>330.25700000000001</v>
      </c>
      <c r="AC5" s="94">
        <v>743.78700000000003</v>
      </c>
      <c r="AD5" s="94">
        <v>286.94799999999998</v>
      </c>
      <c r="AE5" s="136">
        <v>1910.252</v>
      </c>
      <c r="AF5" s="94">
        <v>417.53399999999999</v>
      </c>
      <c r="AG5" s="94">
        <v>312.88</v>
      </c>
      <c r="AH5" s="94">
        <v>65.268000000000001</v>
      </c>
      <c r="AI5" s="94">
        <v>170.98699999999999</v>
      </c>
      <c r="AJ5" s="136">
        <v>966.66899999999998</v>
      </c>
      <c r="AK5" s="94">
        <v>163.84700000000001</v>
      </c>
      <c r="AL5" s="94">
        <v>119.503</v>
      </c>
      <c r="AM5" s="94">
        <v>88.096999999999994</v>
      </c>
      <c r="AN5" s="94">
        <v>-148.71199999999999</v>
      </c>
      <c r="AO5" s="136">
        <v>222.73500000000001</v>
      </c>
      <c r="AP5" s="94">
        <v>321.71600000000001</v>
      </c>
      <c r="AQ5" s="94">
        <v>135.21199999999999</v>
      </c>
    </row>
    <row r="6" spans="1:43" s="110" customFormat="1" ht="12.75" customHeight="1">
      <c r="A6" s="120" t="s">
        <v>328</v>
      </c>
      <c r="B6" s="94">
        <v>-318.39299999999997</v>
      </c>
      <c r="C6" s="94">
        <v>669.19600000000003</v>
      </c>
      <c r="D6" s="94">
        <v>-330.10399999999998</v>
      </c>
      <c r="E6" s="94">
        <v>692.68499999999995</v>
      </c>
      <c r="F6" s="136">
        <v>713.38400000000001</v>
      </c>
      <c r="G6" s="94">
        <v>262.17599999999999</v>
      </c>
      <c r="H6" s="94">
        <v>2011.6389999999999</v>
      </c>
      <c r="I6" s="94">
        <v>756.505</v>
      </c>
      <c r="J6" s="94">
        <v>21.866</v>
      </c>
      <c r="K6" s="136">
        <v>3052.1860000000001</v>
      </c>
      <c r="L6" s="94">
        <v>450.16199999999998</v>
      </c>
      <c r="M6" s="94">
        <v>339.935</v>
      </c>
      <c r="N6" s="94">
        <v>1246.6980000000001</v>
      </c>
      <c r="O6" s="94">
        <v>-374.947</v>
      </c>
      <c r="P6" s="136">
        <v>1661.848</v>
      </c>
      <c r="Q6" s="94">
        <v>5488.3329999999996</v>
      </c>
      <c r="R6" s="94">
        <v>1397.6010000000001</v>
      </c>
      <c r="S6" s="94">
        <v>1071.7</v>
      </c>
      <c r="T6" s="94">
        <v>-928.50300000000004</v>
      </c>
      <c r="U6" s="136">
        <v>7029.1310000000003</v>
      </c>
      <c r="V6" s="94">
        <v>203.10900000000001</v>
      </c>
      <c r="W6" s="94">
        <v>207.04599999999999</v>
      </c>
      <c r="X6" s="94">
        <v>290.69600000000003</v>
      </c>
      <c r="Y6" s="94">
        <v>389.61200000000002</v>
      </c>
      <c r="Z6" s="136">
        <v>1090.463</v>
      </c>
      <c r="AA6" s="94">
        <v>77.275000000000006</v>
      </c>
      <c r="AB6" s="94">
        <v>302.83999999999997</v>
      </c>
      <c r="AC6" s="94">
        <v>-319.32</v>
      </c>
      <c r="AD6" s="94">
        <v>30.643999999999998</v>
      </c>
      <c r="AE6" s="136">
        <v>91.438999999999993</v>
      </c>
      <c r="AF6" s="94">
        <v>-58.265008560000275</v>
      </c>
      <c r="AG6" s="94">
        <v>-155.989</v>
      </c>
      <c r="AH6" s="94">
        <v>324.83100000000002</v>
      </c>
      <c r="AI6" s="94">
        <v>324.57499999999999</v>
      </c>
      <c r="AJ6" s="136">
        <v>435.15300000000002</v>
      </c>
      <c r="AK6" s="94">
        <v>378.35584691999998</v>
      </c>
      <c r="AL6" s="94">
        <v>562.66899999999998</v>
      </c>
      <c r="AM6" s="94">
        <v>403.00912995000022</v>
      </c>
      <c r="AN6" s="94">
        <v>883.72569417</v>
      </c>
      <c r="AO6" s="136">
        <v>2227.7596710400003</v>
      </c>
      <c r="AP6" s="94">
        <v>158.435</v>
      </c>
      <c r="AQ6" s="94">
        <v>565.61900000000003</v>
      </c>
    </row>
    <row r="7" spans="1:43" s="110" customFormat="1" ht="12.75" customHeight="1">
      <c r="A7" s="120" t="s">
        <v>329</v>
      </c>
      <c r="B7" s="94">
        <v>282.61900000000003</v>
      </c>
      <c r="C7" s="94">
        <v>279.83985342</v>
      </c>
      <c r="D7" s="94">
        <v>283.55500000000001</v>
      </c>
      <c r="E7" s="94">
        <v>292.99900000000002</v>
      </c>
      <c r="F7" s="136">
        <v>1139.0128534200001</v>
      </c>
      <c r="G7" s="94">
        <v>299.94400000000002</v>
      </c>
      <c r="H7" s="94">
        <v>286.29199999999997</v>
      </c>
      <c r="I7" s="94">
        <v>307.72300000000001</v>
      </c>
      <c r="J7" s="94">
        <v>303.56599999999997</v>
      </c>
      <c r="K7" s="136">
        <v>1197.5250000000001</v>
      </c>
      <c r="L7" s="94">
        <v>434.56700000000001</v>
      </c>
      <c r="M7" s="94">
        <v>540.66004168000006</v>
      </c>
      <c r="N7" s="94">
        <v>535.08304164000003</v>
      </c>
      <c r="O7" s="94">
        <v>683.10412301999986</v>
      </c>
      <c r="P7" s="136">
        <v>2193.4140525599996</v>
      </c>
      <c r="Q7" s="94">
        <v>634.75933354000006</v>
      </c>
      <c r="R7" s="94">
        <v>621.22400000000005</v>
      </c>
      <c r="S7" s="94">
        <v>517.11</v>
      </c>
      <c r="T7" s="94">
        <v>609.81799999999998</v>
      </c>
      <c r="U7" s="136">
        <v>2382.9113335400002</v>
      </c>
      <c r="V7" s="94">
        <v>626.13800000000003</v>
      </c>
      <c r="W7" s="94">
        <v>700.755</v>
      </c>
      <c r="X7" s="94">
        <v>637.11</v>
      </c>
      <c r="Y7" s="94">
        <v>732.33900000000006</v>
      </c>
      <c r="Z7" s="136">
        <v>2696.3420000000001</v>
      </c>
      <c r="AA7" s="94">
        <v>625.13099999999997</v>
      </c>
      <c r="AB7" s="94">
        <v>961.74557923999987</v>
      </c>
      <c r="AC7" s="94">
        <v>791.50900000000001</v>
      </c>
      <c r="AD7" s="94">
        <v>790.76942076000012</v>
      </c>
      <c r="AE7" s="136">
        <v>3169.1550000000002</v>
      </c>
      <c r="AF7" s="94">
        <v>710.80200000000002</v>
      </c>
      <c r="AG7" s="94">
        <v>794.19696856999951</v>
      </c>
      <c r="AH7" s="94">
        <v>869.06</v>
      </c>
      <c r="AI7" s="94">
        <v>952.52300000000002</v>
      </c>
      <c r="AJ7" s="136">
        <v>3326.5819999999999</v>
      </c>
      <c r="AK7" s="94">
        <v>856.61599999999999</v>
      </c>
      <c r="AL7" s="94">
        <v>989.26099999999997</v>
      </c>
      <c r="AM7" s="94">
        <v>1013.857</v>
      </c>
      <c r="AN7" s="94">
        <v>1103.8206639700002</v>
      </c>
      <c r="AO7" s="136">
        <v>3963.5540000000001</v>
      </c>
      <c r="AP7" s="94">
        <v>1298.8409999999999</v>
      </c>
      <c r="AQ7" s="94">
        <v>1126.7260000000001</v>
      </c>
    </row>
    <row r="8" spans="1:43" s="110" customFormat="1" ht="12.75" customHeight="1">
      <c r="A8" s="108" t="s">
        <v>416</v>
      </c>
      <c r="B8" s="121"/>
      <c r="C8" s="121"/>
      <c r="D8" s="121"/>
      <c r="E8" s="121"/>
      <c r="F8" s="160"/>
      <c r="G8" s="121"/>
      <c r="H8" s="121"/>
      <c r="I8" s="121"/>
      <c r="J8" s="121"/>
      <c r="K8" s="160"/>
      <c r="L8" s="121"/>
      <c r="M8" s="121"/>
      <c r="N8" s="121"/>
      <c r="O8" s="121"/>
      <c r="P8" s="160"/>
      <c r="Q8" s="121"/>
      <c r="R8" s="121"/>
      <c r="S8" s="121"/>
      <c r="T8" s="122"/>
      <c r="U8" s="160"/>
      <c r="V8" s="121"/>
      <c r="W8" s="122"/>
      <c r="X8" s="122"/>
      <c r="Y8" s="122"/>
      <c r="Z8" s="161"/>
      <c r="AA8" s="122"/>
      <c r="AB8" s="122"/>
      <c r="AC8" s="122"/>
      <c r="AD8" s="122"/>
      <c r="AE8" s="161"/>
      <c r="AF8" s="122"/>
      <c r="AG8" s="122"/>
      <c r="AH8" s="122"/>
      <c r="AI8" s="122"/>
      <c r="AJ8" s="161"/>
      <c r="AK8" s="122"/>
      <c r="AL8" s="122"/>
      <c r="AM8" s="122"/>
      <c r="AN8" s="122"/>
      <c r="AO8" s="161"/>
      <c r="AP8" s="122"/>
      <c r="AQ8" s="122"/>
    </row>
    <row r="9" spans="1:43" s="110" customFormat="1" ht="12.75" customHeight="1">
      <c r="A9" s="120" t="s">
        <v>347</v>
      </c>
      <c r="B9" s="94">
        <v>-483.30599999999998</v>
      </c>
      <c r="C9" s="94">
        <v>-101.845</v>
      </c>
      <c r="D9" s="94">
        <v>-145.10400000000001</v>
      </c>
      <c r="E9" s="94">
        <v>-59.405999999999999</v>
      </c>
      <c r="F9" s="136">
        <v>-789.66099999999994</v>
      </c>
      <c r="G9" s="94">
        <v>-119.15300000000001</v>
      </c>
      <c r="H9" s="94">
        <v>-69.105000000000004</v>
      </c>
      <c r="I9" s="94">
        <v>-62.085999999999999</v>
      </c>
      <c r="J9" s="94">
        <v>-378.02300000000002</v>
      </c>
      <c r="K9" s="136">
        <v>-628.36699999999996</v>
      </c>
      <c r="L9" s="94">
        <v>38.25</v>
      </c>
      <c r="M9" s="94">
        <v>-21.05</v>
      </c>
      <c r="N9" s="94">
        <v>-331.73899999999998</v>
      </c>
      <c r="O9" s="94">
        <v>-75.513999999999996</v>
      </c>
      <c r="P9" s="136">
        <v>-390.053</v>
      </c>
      <c r="Q9" s="94">
        <v>-217.25800000000001</v>
      </c>
      <c r="R9" s="94">
        <v>-31.562999999999999</v>
      </c>
      <c r="S9" s="94">
        <v>-68.515000000000001</v>
      </c>
      <c r="T9" s="94">
        <v>-341.053</v>
      </c>
      <c r="U9" s="136">
        <v>-658.38900000000001</v>
      </c>
      <c r="V9" s="94">
        <v>-42.704000000000001</v>
      </c>
      <c r="W9" s="94">
        <v>-198.70099999999999</v>
      </c>
      <c r="X9" s="94">
        <v>-403.23200000000003</v>
      </c>
      <c r="Y9" s="94">
        <v>-664.154</v>
      </c>
      <c r="Z9" s="136">
        <v>-1308.7909999999999</v>
      </c>
      <c r="AA9" s="94">
        <v>-371.68</v>
      </c>
      <c r="AB9" s="94">
        <v>-586.37599999999998</v>
      </c>
      <c r="AC9" s="94">
        <v>-960.78205061000006</v>
      </c>
      <c r="AD9" s="94">
        <v>35.751050610000036</v>
      </c>
      <c r="AE9" s="136">
        <v>-1883.087</v>
      </c>
      <c r="AF9" s="94">
        <v>-383.45927613000003</v>
      </c>
      <c r="AG9" s="94">
        <v>-572.67100000000005</v>
      </c>
      <c r="AH9" s="94">
        <v>-143.22999999999999</v>
      </c>
      <c r="AI9" s="94">
        <v>-130.08099999999999</v>
      </c>
      <c r="AJ9" s="136">
        <v>-1229.441</v>
      </c>
      <c r="AK9" s="94">
        <v>-199.64776120000002</v>
      </c>
      <c r="AL9" s="94">
        <v>88.015000000000001</v>
      </c>
      <c r="AM9" s="94">
        <v>-408.17390625000002</v>
      </c>
      <c r="AN9" s="94">
        <v>-550.75</v>
      </c>
      <c r="AO9" s="136">
        <v>-1070.5566674500001</v>
      </c>
      <c r="AP9" s="94">
        <v>-388.04399999999998</v>
      </c>
      <c r="AQ9" s="94">
        <v>-376.62700000000001</v>
      </c>
    </row>
    <row r="10" spans="1:43" s="110" customFormat="1" ht="12.75" customHeight="1">
      <c r="A10" s="120" t="s">
        <v>330</v>
      </c>
      <c r="B10" s="94">
        <v>0</v>
      </c>
      <c r="C10" s="94">
        <v>0</v>
      </c>
      <c r="D10" s="94">
        <v>0</v>
      </c>
      <c r="E10" s="94">
        <v>0</v>
      </c>
      <c r="F10" s="136">
        <v>0</v>
      </c>
      <c r="G10" s="94">
        <v>0</v>
      </c>
      <c r="H10" s="94">
        <v>0</v>
      </c>
      <c r="I10" s="94">
        <v>0</v>
      </c>
      <c r="J10" s="94">
        <v>0</v>
      </c>
      <c r="K10" s="136">
        <v>0</v>
      </c>
      <c r="L10" s="94">
        <v>0</v>
      </c>
      <c r="M10" s="94">
        <v>0</v>
      </c>
      <c r="N10" s="94">
        <v>0</v>
      </c>
      <c r="O10" s="94">
        <v>0</v>
      </c>
      <c r="P10" s="136">
        <v>0</v>
      </c>
      <c r="Q10" s="94">
        <v>0</v>
      </c>
      <c r="R10" s="94">
        <v>0</v>
      </c>
      <c r="S10" s="94">
        <v>0</v>
      </c>
      <c r="T10" s="94">
        <v>0</v>
      </c>
      <c r="U10" s="136">
        <v>0</v>
      </c>
      <c r="V10" s="94">
        <v>11.018000000000001</v>
      </c>
      <c r="W10" s="94">
        <v>0</v>
      </c>
      <c r="X10" s="94">
        <v>5.07</v>
      </c>
      <c r="Y10" s="94">
        <v>0</v>
      </c>
      <c r="Z10" s="136">
        <v>16.088000000000001</v>
      </c>
      <c r="AA10" s="94">
        <v>-8.9450000000000003</v>
      </c>
      <c r="AB10" s="94">
        <v>0</v>
      </c>
      <c r="AC10" s="94">
        <v>6.2859999999999996</v>
      </c>
      <c r="AD10" s="94">
        <v>1.0269999999999999</v>
      </c>
      <c r="AE10" s="136">
        <v>-1.6319999999999999</v>
      </c>
      <c r="AF10" s="94">
        <v>-3.11603684</v>
      </c>
      <c r="AG10" s="94">
        <v>-1.9419999999999999</v>
      </c>
      <c r="AH10" s="94">
        <v>-4.2779999999999996</v>
      </c>
      <c r="AI10" s="94">
        <v>-0.436</v>
      </c>
      <c r="AJ10" s="136">
        <v>-9.7720368400000002</v>
      </c>
      <c r="AK10" s="94">
        <v>-4.5549999999999997</v>
      </c>
      <c r="AL10" s="94">
        <v>-18.861000000000001</v>
      </c>
      <c r="AM10" s="94">
        <v>-19.443032470000002</v>
      </c>
      <c r="AN10" s="94">
        <v>10.093999999999999</v>
      </c>
      <c r="AO10" s="136">
        <v>-32.765032470000008</v>
      </c>
      <c r="AP10" s="94">
        <v>21.616</v>
      </c>
      <c r="AQ10" s="94">
        <v>5.1079999999999997</v>
      </c>
    </row>
    <row r="11" spans="1:43" s="110" customFormat="1" ht="12.75" customHeight="1">
      <c r="A11" s="120" t="s">
        <v>396</v>
      </c>
      <c r="B11" s="94">
        <v>-6.5890000000000004</v>
      </c>
      <c r="C11" s="94">
        <v>1.177</v>
      </c>
      <c r="D11" s="94">
        <v>-5.2949999999999999</v>
      </c>
      <c r="E11" s="94">
        <v>-2.9169999999999998</v>
      </c>
      <c r="F11" s="136">
        <v>-13.624000000000001</v>
      </c>
      <c r="G11" s="94">
        <v>-1.629</v>
      </c>
      <c r="H11" s="94">
        <v>-1.762</v>
      </c>
      <c r="I11" s="94">
        <v>-1.325</v>
      </c>
      <c r="J11" s="94">
        <v>-1.248</v>
      </c>
      <c r="K11" s="136">
        <v>-5.9640000000000004</v>
      </c>
      <c r="L11" s="94">
        <v>-1.7450000000000001</v>
      </c>
      <c r="M11" s="94">
        <v>-2.028</v>
      </c>
      <c r="N11" s="94">
        <v>-2.4089999999999998</v>
      </c>
      <c r="O11" s="94">
        <v>-1.0549999999999999</v>
      </c>
      <c r="P11" s="136">
        <v>-7.2370000000000001</v>
      </c>
      <c r="Q11" s="94">
        <v>-22.286999999999999</v>
      </c>
      <c r="R11" s="94">
        <v>-3.7450000000000001</v>
      </c>
      <c r="S11" s="94">
        <v>-1.0389999999999999</v>
      </c>
      <c r="T11" s="94">
        <v>-6.0519999999999996</v>
      </c>
      <c r="U11" s="136">
        <v>-33.122999999999998</v>
      </c>
      <c r="V11" s="94">
        <v>-0.92500000000000004</v>
      </c>
      <c r="W11" s="94">
        <v>-1.732</v>
      </c>
      <c r="X11" s="94">
        <v>-8.7490000000000006</v>
      </c>
      <c r="Y11" s="94">
        <v>-14.206</v>
      </c>
      <c r="Z11" s="136">
        <v>-25.611999999999998</v>
      </c>
      <c r="AA11" s="94">
        <v>-20.262</v>
      </c>
      <c r="AB11" s="94">
        <v>10.073</v>
      </c>
      <c r="AC11" s="94">
        <v>-3.32824995</v>
      </c>
      <c r="AD11" s="94">
        <v>-30.048999999999999</v>
      </c>
      <c r="AE11" s="136">
        <v>-43.56624995</v>
      </c>
      <c r="AF11" s="94">
        <v>-3.41549244</v>
      </c>
      <c r="AG11" s="94">
        <v>-2.7210000000000001</v>
      </c>
      <c r="AH11" s="94">
        <v>-3.9689999999999999</v>
      </c>
      <c r="AI11" s="94">
        <v>-4.5830000000000002</v>
      </c>
      <c r="AJ11" s="136">
        <v>-14.688492439999999</v>
      </c>
      <c r="AK11" s="94">
        <v>-2.415</v>
      </c>
      <c r="AL11" s="94">
        <v>-3.633</v>
      </c>
      <c r="AM11" s="94">
        <v>-1.238</v>
      </c>
      <c r="AN11" s="94">
        <v>-17.760999999999999</v>
      </c>
      <c r="AO11" s="136">
        <v>-25.047000000000001</v>
      </c>
      <c r="AP11" s="94">
        <v>-0.252</v>
      </c>
      <c r="AQ11" s="94">
        <v>-0.51200000000000001</v>
      </c>
    </row>
    <row r="12" spans="1:43" s="110" customFormat="1" ht="12.75" customHeight="1">
      <c r="A12" s="108" t="s">
        <v>331</v>
      </c>
      <c r="B12" s="93">
        <v>370.76400000000001</v>
      </c>
      <c r="C12" s="93">
        <v>248.20585342000001</v>
      </c>
      <c r="D12" s="93">
        <v>545.06600000000003</v>
      </c>
      <c r="E12" s="93">
        <v>748.93499999999995</v>
      </c>
      <c r="F12" s="134">
        <v>1847.97885342</v>
      </c>
      <c r="G12" s="93">
        <v>618.92600000000004</v>
      </c>
      <c r="H12" s="93">
        <v>764.86099999999999</v>
      </c>
      <c r="I12" s="93">
        <v>1143.3430000000001</v>
      </c>
      <c r="J12" s="93">
        <v>1017.871</v>
      </c>
      <c r="K12" s="134">
        <v>3545.0010000000002</v>
      </c>
      <c r="L12" s="93">
        <v>1004.609</v>
      </c>
      <c r="M12" s="93">
        <v>957.24204168000006</v>
      </c>
      <c r="N12" s="93">
        <v>1396.0280416399999</v>
      </c>
      <c r="O12" s="93">
        <v>964.61900000000003</v>
      </c>
      <c r="P12" s="134">
        <v>4322.4979999999996</v>
      </c>
      <c r="Q12" s="93">
        <v>1027.5223335400001</v>
      </c>
      <c r="R12" s="93">
        <v>1333.162</v>
      </c>
      <c r="S12" s="93">
        <v>1233.1010000000001</v>
      </c>
      <c r="T12" s="93">
        <v>1312.38</v>
      </c>
      <c r="U12" s="134">
        <v>4906.1653335399997</v>
      </c>
      <c r="V12" s="93">
        <v>1274.3109999999999</v>
      </c>
      <c r="W12" s="93">
        <v>1798.325</v>
      </c>
      <c r="X12" s="93">
        <v>1927.8130700000002</v>
      </c>
      <c r="Y12" s="93">
        <v>1884.4519299999999</v>
      </c>
      <c r="Z12" s="134">
        <v>6884.9009999999998</v>
      </c>
      <c r="AA12" s="93">
        <v>1725.652</v>
      </c>
      <c r="AB12" s="93">
        <v>1990.1905792399998</v>
      </c>
      <c r="AC12" s="93">
        <v>2310.9068487400004</v>
      </c>
      <c r="AD12" s="93">
        <v>1904.7122194000008</v>
      </c>
      <c r="AE12" s="134">
        <v>7931.4613835300006</v>
      </c>
      <c r="AF12" s="93">
        <v>1942.2059741600006</v>
      </c>
      <c r="AG12" s="93">
        <v>1344.4524685699996</v>
      </c>
      <c r="AH12" s="93">
        <v>1352.2619999999999</v>
      </c>
      <c r="AI12" s="93">
        <v>1682.97</v>
      </c>
      <c r="AJ12" s="134">
        <v>6321.8909999999996</v>
      </c>
      <c r="AK12" s="93">
        <v>1652.2121829099985</v>
      </c>
      <c r="AL12" s="93">
        <v>2052.0859999999998</v>
      </c>
      <c r="AM12" s="93">
        <v>1805.1809544400001</v>
      </c>
      <c r="AN12" s="93">
        <v>1823.14816397</v>
      </c>
      <c r="AO12" s="134">
        <v>7332.6256373499982</v>
      </c>
      <c r="AP12" s="93">
        <v>1858.8109999999999</v>
      </c>
      <c r="AQ12" s="93">
        <v>2040.855</v>
      </c>
    </row>
    <row r="13" spans="1:43" s="110" customFormat="1" ht="12.75" customHeight="1">
      <c r="A13" s="230" t="s">
        <v>397</v>
      </c>
      <c r="B13" s="123">
        <v>0.16840378594861927</v>
      </c>
      <c r="C13" s="123">
        <v>0.12509146198836305</v>
      </c>
      <c r="D13" s="123">
        <v>0.24501808194300537</v>
      </c>
      <c r="E13" s="123">
        <v>0.32592206087655839</v>
      </c>
      <c r="F13" s="162">
        <v>0.22069693419071731</v>
      </c>
      <c r="G13" s="123">
        <v>0.28272382847437871</v>
      </c>
      <c r="H13" s="123">
        <v>0.3421924338911711</v>
      </c>
      <c r="I13" s="123">
        <v>0.40734373986844929</v>
      </c>
      <c r="J13" s="123">
        <v>0.3654435442032698</v>
      </c>
      <c r="K13" s="162">
        <v>0.35391751637629298</v>
      </c>
      <c r="L13" s="123">
        <v>0.40345354101004649</v>
      </c>
      <c r="M13" s="123">
        <v>0.36819564811242628</v>
      </c>
      <c r="N13" s="123">
        <v>0.56342570543436588</v>
      </c>
      <c r="O13" s="123">
        <v>0.3567053441144038</v>
      </c>
      <c r="P13" s="162">
        <v>0.36037024090817621</v>
      </c>
      <c r="Q13" s="123">
        <v>0.39651442781028073</v>
      </c>
      <c r="R13" s="123">
        <v>0.45094146692747961</v>
      </c>
      <c r="S13" s="123">
        <v>0.3966449736042007</v>
      </c>
      <c r="T13" s="123">
        <v>0.33604430131748486</v>
      </c>
      <c r="U13" s="162">
        <v>0.39335386764053343</v>
      </c>
      <c r="V13" s="123">
        <v>0.36176633404941577</v>
      </c>
      <c r="W13" s="123">
        <v>0.44124686882982506</v>
      </c>
      <c r="X13" s="123">
        <v>0.44233843272648926</v>
      </c>
      <c r="Y13" s="123">
        <v>0.41135745091143811</v>
      </c>
      <c r="Z13" s="162">
        <v>0.41651042982544917</v>
      </c>
      <c r="AA13" s="123">
        <v>0.39023095205251768</v>
      </c>
      <c r="AB13" s="123">
        <v>0.39496097489261162</v>
      </c>
      <c r="AC13" s="123">
        <v>0.42106611619269468</v>
      </c>
      <c r="AD13" s="123">
        <v>0.3746936173373645</v>
      </c>
      <c r="AE13" s="162">
        <v>0.39592575923902656</v>
      </c>
      <c r="AF13" s="123">
        <v>0.40204968934469948</v>
      </c>
      <c r="AG13" s="123">
        <v>0.31320389643848129</v>
      </c>
      <c r="AH13" s="123">
        <v>0.30730384712141401</v>
      </c>
      <c r="AI13" s="123">
        <v>0.37399316711414798</v>
      </c>
      <c r="AJ13" s="162">
        <v>0.35075338582878873</v>
      </c>
      <c r="AK13" s="123">
        <v>0.37299425369048717</v>
      </c>
      <c r="AL13" s="123">
        <v>0.41466905057699627</v>
      </c>
      <c r="AM13" s="123">
        <v>0.36112799527605233</v>
      </c>
      <c r="AN13" s="123">
        <v>0.34606546614140377</v>
      </c>
      <c r="AO13" s="162">
        <v>0.37325162586214883</v>
      </c>
      <c r="AP13" s="123">
        <v>0.38258680499097053</v>
      </c>
      <c r="AQ13" s="123">
        <v>0.38884352940672001</v>
      </c>
    </row>
    <row r="14" spans="1:43" s="110" customFormat="1" ht="12.75" customHeight="1">
      <c r="A14" s="120" t="s">
        <v>487</v>
      </c>
      <c r="B14" s="94">
        <v>0</v>
      </c>
      <c r="C14" s="94">
        <v>0</v>
      </c>
      <c r="D14" s="94">
        <v>0</v>
      </c>
      <c r="E14" s="94">
        <v>0</v>
      </c>
      <c r="F14" s="136">
        <v>0</v>
      </c>
      <c r="G14" s="94">
        <v>0</v>
      </c>
      <c r="H14" s="94">
        <v>0</v>
      </c>
      <c r="I14" s="94">
        <v>0</v>
      </c>
      <c r="J14" s="94">
        <v>0</v>
      </c>
      <c r="K14" s="136">
        <v>0</v>
      </c>
      <c r="L14" s="94">
        <v>0</v>
      </c>
      <c r="M14" s="94">
        <v>0</v>
      </c>
      <c r="N14" s="94">
        <v>0</v>
      </c>
      <c r="O14" s="94">
        <v>0</v>
      </c>
      <c r="P14" s="136">
        <v>0</v>
      </c>
      <c r="Q14" s="94">
        <v>0</v>
      </c>
      <c r="R14" s="94">
        <v>0</v>
      </c>
      <c r="S14" s="94">
        <v>0</v>
      </c>
      <c r="T14" s="94">
        <v>-206.06100000000001</v>
      </c>
      <c r="U14" s="136">
        <v>-206.06100000000001</v>
      </c>
      <c r="V14" s="94">
        <v>-20.231000000000002</v>
      </c>
      <c r="W14" s="94">
        <v>0</v>
      </c>
      <c r="X14" s="94">
        <v>0</v>
      </c>
      <c r="Y14" s="94">
        <v>0</v>
      </c>
      <c r="Z14" s="136">
        <v>-20.231000000000002</v>
      </c>
      <c r="AA14" s="94">
        <v>0</v>
      </c>
      <c r="AB14" s="94">
        <v>-147.47999999999999</v>
      </c>
      <c r="AC14" s="94">
        <v>0</v>
      </c>
      <c r="AD14" s="94">
        <v>0</v>
      </c>
      <c r="AE14" s="136">
        <v>-147.47999999999999</v>
      </c>
      <c r="AF14" s="94">
        <v>0</v>
      </c>
      <c r="AG14" s="94">
        <v>0</v>
      </c>
      <c r="AH14" s="94">
        <v>0</v>
      </c>
      <c r="AI14" s="94">
        <v>-63.387</v>
      </c>
      <c r="AJ14" s="136">
        <v>-63.387</v>
      </c>
      <c r="AK14" s="94">
        <v>0</v>
      </c>
      <c r="AL14" s="94"/>
      <c r="AM14" s="94"/>
      <c r="AN14" s="94">
        <v>0</v>
      </c>
      <c r="AO14" s="136">
        <v>0</v>
      </c>
      <c r="AP14" s="94">
        <v>0</v>
      </c>
      <c r="AQ14" s="94">
        <v>0</v>
      </c>
    </row>
    <row r="15" spans="1:43" s="110" customFormat="1" ht="12.75" customHeight="1">
      <c r="A15" s="108" t="s">
        <v>488</v>
      </c>
      <c r="B15" s="93">
        <v>314.358</v>
      </c>
      <c r="C15" s="93">
        <v>248.20585342000001</v>
      </c>
      <c r="D15" s="93">
        <v>545.06600000000003</v>
      </c>
      <c r="E15" s="93">
        <v>748.93499999999995</v>
      </c>
      <c r="F15" s="134">
        <v>1847.97885342</v>
      </c>
      <c r="G15" s="93">
        <v>618.92600000000004</v>
      </c>
      <c r="H15" s="93">
        <v>764.86099999999999</v>
      </c>
      <c r="I15" s="93">
        <v>1143.3430000000001</v>
      </c>
      <c r="J15" s="93">
        <v>1017.871</v>
      </c>
      <c r="K15" s="134">
        <v>3545.0010000000002</v>
      </c>
      <c r="L15" s="93">
        <v>1004.609</v>
      </c>
      <c r="M15" s="93">
        <v>957.24204168000006</v>
      </c>
      <c r="N15" s="93">
        <v>1396.0280416399999</v>
      </c>
      <c r="O15" s="93">
        <v>964.61900000000003</v>
      </c>
      <c r="P15" s="134">
        <v>3701.6650949999998</v>
      </c>
      <c r="Q15" s="93">
        <v>1027.5223335400001</v>
      </c>
      <c r="R15" s="93">
        <v>1333.162</v>
      </c>
      <c r="S15" s="93">
        <v>1233.1010000000001</v>
      </c>
      <c r="T15" s="93">
        <v>1106.319</v>
      </c>
      <c r="U15" s="134">
        <v>4700.10433354</v>
      </c>
      <c r="V15" s="93">
        <v>1254.08</v>
      </c>
      <c r="W15" s="93">
        <v>1798.325</v>
      </c>
      <c r="X15" s="93">
        <v>1927.8130700000002</v>
      </c>
      <c r="Y15" s="93">
        <v>1884.4519299999999</v>
      </c>
      <c r="Z15" s="134">
        <v>6864.67</v>
      </c>
      <c r="AA15" s="93">
        <v>1725.652</v>
      </c>
      <c r="AB15" s="93">
        <v>1842.7105792399998</v>
      </c>
      <c r="AC15" s="93">
        <v>2310.9068487400004</v>
      </c>
      <c r="AD15" s="93">
        <v>1904.7122194000008</v>
      </c>
      <c r="AE15" s="134">
        <v>7783.981383530001</v>
      </c>
      <c r="AF15" s="93">
        <v>1942.2059741600006</v>
      </c>
      <c r="AG15" s="93">
        <v>1344.4524685699996</v>
      </c>
      <c r="AH15" s="93">
        <v>1352.2619999999999</v>
      </c>
      <c r="AI15" s="93">
        <v>1619.5830000000001</v>
      </c>
      <c r="AJ15" s="134">
        <v>6258.5039999999999</v>
      </c>
      <c r="AK15" s="93">
        <v>1652.2117323499997</v>
      </c>
      <c r="AL15" s="93">
        <v>2052.0859999999998</v>
      </c>
      <c r="AM15" s="93">
        <v>1805.1809544400001</v>
      </c>
      <c r="AN15" s="93">
        <v>1823.14816397</v>
      </c>
      <c r="AO15" s="134">
        <v>7332.6256373499982</v>
      </c>
      <c r="AP15" s="93">
        <v>1858.8109999999999</v>
      </c>
      <c r="AQ15" s="93">
        <v>2040.855</v>
      </c>
    </row>
    <row r="16" spans="1:43" s="110" customFormat="1" ht="12.75" customHeight="1">
      <c r="A16" s="230" t="s">
        <v>332</v>
      </c>
      <c r="B16" s="123">
        <v>0.16840378594861927</v>
      </c>
      <c r="C16" s="123">
        <v>0.12509146198836305</v>
      </c>
      <c r="D16" s="123">
        <v>0.24501808194300537</v>
      </c>
      <c r="E16" s="123">
        <v>0.32592206087655839</v>
      </c>
      <c r="F16" s="162">
        <v>0.22069693419071731</v>
      </c>
      <c r="G16" s="123">
        <v>0.28272382847437871</v>
      </c>
      <c r="H16" s="123">
        <v>0.3421924338911711</v>
      </c>
      <c r="I16" s="123">
        <v>0.40734373986844929</v>
      </c>
      <c r="J16" s="123">
        <v>0.3654435442032698</v>
      </c>
      <c r="K16" s="162">
        <v>0.35391751637629298</v>
      </c>
      <c r="L16" s="123">
        <v>0.40345354101004649</v>
      </c>
      <c r="M16" s="123">
        <v>0.36819564811242628</v>
      </c>
      <c r="N16" s="123">
        <v>0.56342570543436588</v>
      </c>
      <c r="O16" s="123">
        <v>0.3567053441144038</v>
      </c>
      <c r="P16" s="162">
        <v>0.36037024090817621</v>
      </c>
      <c r="Q16" s="123">
        <v>0.39651442781028073</v>
      </c>
      <c r="R16" s="123">
        <v>0.45094146692747961</v>
      </c>
      <c r="S16" s="123">
        <v>0.3966449736042007</v>
      </c>
      <c r="T16" s="123">
        <v>0.33604430131748486</v>
      </c>
      <c r="U16" s="162">
        <v>0.39335386764053343</v>
      </c>
      <c r="V16" s="123">
        <v>0.36176633404941577</v>
      </c>
      <c r="W16" s="123">
        <v>0.44124686882982506</v>
      </c>
      <c r="X16" s="123">
        <v>0.44233843272648926</v>
      </c>
      <c r="Y16" s="123">
        <v>0.41135745091143811</v>
      </c>
      <c r="Z16" s="162">
        <v>0.41651042982544917</v>
      </c>
      <c r="AA16" s="123">
        <v>0.39023095205251768</v>
      </c>
      <c r="AB16" s="123">
        <v>0.36569300167197361</v>
      </c>
      <c r="AC16" s="123">
        <v>0.42106611619269468</v>
      </c>
      <c r="AD16" s="123">
        <v>0.3746936173373645</v>
      </c>
      <c r="AE16" s="162">
        <v>0.38856379551644921</v>
      </c>
      <c r="AF16" s="123">
        <v>0.40204968934469948</v>
      </c>
      <c r="AG16" s="123">
        <v>0.31320389643848129</v>
      </c>
      <c r="AH16" s="123">
        <v>0.30730384712141401</v>
      </c>
      <c r="AI16" s="123">
        <v>0.35990717337458966</v>
      </c>
      <c r="AJ16" s="162">
        <v>0.34723652594184523</v>
      </c>
      <c r="AK16" s="123">
        <v>0.37299425369048717</v>
      </c>
      <c r="AL16" s="123">
        <v>0.41466905057699627</v>
      </c>
      <c r="AM16" s="123">
        <v>0.36112799527605233</v>
      </c>
      <c r="AN16" s="123">
        <v>0.34606546614140377</v>
      </c>
      <c r="AO16" s="162">
        <v>0.37325162586214883</v>
      </c>
      <c r="AP16" s="123">
        <v>0.38258680499097053</v>
      </c>
      <c r="AQ16" s="123">
        <v>0.38884352940672001</v>
      </c>
    </row>
    <row r="17" spans="1:43" s="110" customFormat="1" ht="12.75" customHeight="1">
      <c r="A17" s="108" t="s">
        <v>469</v>
      </c>
      <c r="B17" s="93"/>
      <c r="C17" s="93"/>
      <c r="D17" s="93"/>
      <c r="E17" s="93"/>
      <c r="F17" s="134"/>
      <c r="G17" s="93"/>
      <c r="H17" s="93"/>
      <c r="I17" s="93"/>
      <c r="J17" s="93"/>
      <c r="K17" s="134"/>
      <c r="L17" s="93"/>
      <c r="M17" s="93"/>
      <c r="N17" s="93"/>
      <c r="O17" s="93"/>
      <c r="P17" s="134"/>
      <c r="Q17" s="93"/>
      <c r="R17" s="93"/>
      <c r="S17" s="93"/>
      <c r="T17" s="93"/>
      <c r="U17" s="134"/>
      <c r="V17" s="93"/>
      <c r="W17" s="93"/>
      <c r="X17" s="93"/>
      <c r="Y17" s="94">
        <v>1604.4304211000019</v>
      </c>
      <c r="Z17" s="136">
        <v>5901.3341609258696</v>
      </c>
      <c r="AA17" s="93"/>
      <c r="AB17" s="93"/>
      <c r="AC17" s="94">
        <v>1821.2300018500064</v>
      </c>
      <c r="AD17" s="94">
        <v>1406.4478260100002</v>
      </c>
      <c r="AE17" s="136">
        <v>6075.1944014200271</v>
      </c>
      <c r="AF17" s="94">
        <v>1460.6682063500007</v>
      </c>
      <c r="AG17" s="94">
        <v>958.9596718399996</v>
      </c>
      <c r="AH17" s="94">
        <v>842.7968274399999</v>
      </c>
      <c r="AI17" s="94">
        <v>1068.2836622500001</v>
      </c>
      <c r="AJ17" s="134">
        <v>4330.7079251499999</v>
      </c>
      <c r="AK17" s="93">
        <v>1100.7424052899996</v>
      </c>
      <c r="AL17" s="93">
        <v>1546.1281155333331</v>
      </c>
      <c r="AM17" s="93">
        <v>1290.2797575666668</v>
      </c>
      <c r="AN17" s="93">
        <v>1221.7962772699993</v>
      </c>
      <c r="AO17" s="134">
        <v>5158.9453422499973</v>
      </c>
      <c r="AP17" s="93">
        <v>1316.1218493225228</v>
      </c>
      <c r="AQ17" s="93">
        <v>1493.5378539134094</v>
      </c>
    </row>
    <row r="18" spans="1:43" s="110" customFormat="1" ht="12.75" customHeight="1">
      <c r="A18" s="108" t="s">
        <v>486</v>
      </c>
      <c r="B18" s="93"/>
      <c r="C18" s="93"/>
      <c r="D18" s="93"/>
      <c r="E18" s="93"/>
      <c r="F18" s="134"/>
      <c r="G18" s="93"/>
      <c r="H18" s="93"/>
      <c r="I18" s="93"/>
      <c r="J18" s="93"/>
      <c r="K18" s="134"/>
      <c r="L18" s="93"/>
      <c r="M18" s="93"/>
      <c r="N18" s="93"/>
      <c r="O18" s="93"/>
      <c r="P18" s="134"/>
      <c r="Q18" s="93"/>
      <c r="R18" s="93"/>
      <c r="S18" s="93"/>
      <c r="T18" s="93"/>
      <c r="U18" s="134"/>
      <c r="V18" s="93"/>
      <c r="W18" s="93"/>
      <c r="X18" s="93"/>
      <c r="Y18" s="94">
        <v>1638.6432940642258</v>
      </c>
      <c r="Z18" s="136">
        <v>1548.9890568210751</v>
      </c>
      <c r="AA18" s="93"/>
      <c r="AB18" s="93"/>
      <c r="AC18" s="94">
        <v>1794.1171421276313</v>
      </c>
      <c r="AD18" s="94">
        <v>1514.8876417748186</v>
      </c>
      <c r="AE18" s="136">
        <v>1577.0015541853761</v>
      </c>
      <c r="AF18" s="94">
        <v>1657.0783547876229</v>
      </c>
      <c r="AG18" s="94">
        <v>1119.7629242394107</v>
      </c>
      <c r="AH18" s="94">
        <v>871.62125158117931</v>
      </c>
      <c r="AI18" s="94">
        <v>1111.0703041082422</v>
      </c>
      <c r="AJ18" s="134">
        <v>1181.224148671</v>
      </c>
      <c r="AK18" s="93">
        <v>1194.2265789351936</v>
      </c>
      <c r="AL18" s="93">
        <v>1553.9847844401863</v>
      </c>
      <c r="AM18" s="93">
        <v>1375.6405642807981</v>
      </c>
      <c r="AN18" s="93">
        <v>1203.146007810142</v>
      </c>
      <c r="AO18" s="134">
        <v>1333.0216638292375</v>
      </c>
      <c r="AP18" s="93">
        <v>1452.8904855524243</v>
      </c>
      <c r="AQ18" s="93">
        <v>1477.7549589568166</v>
      </c>
    </row>
    <row r="19" spans="1:43" s="110" customFormat="1" ht="12.75" customHeight="1">
      <c r="A19" s="120" t="s">
        <v>500</v>
      </c>
      <c r="B19" s="93"/>
      <c r="C19" s="93"/>
      <c r="D19" s="93"/>
      <c r="E19" s="93"/>
      <c r="F19" s="134"/>
      <c r="G19" s="93"/>
      <c r="H19" s="93"/>
      <c r="I19" s="93"/>
      <c r="J19" s="93"/>
      <c r="K19" s="134"/>
      <c r="L19" s="94">
        <v>580.63760485</v>
      </c>
      <c r="M19" s="94">
        <v>559.20495525999991</v>
      </c>
      <c r="N19" s="94">
        <v>279.25094286999996</v>
      </c>
      <c r="O19" s="94">
        <v>416.61712052000001</v>
      </c>
      <c r="P19" s="136">
        <v>1835.7106234999997</v>
      </c>
      <c r="Q19" s="94">
        <v>403.58761606000002</v>
      </c>
      <c r="R19" s="94">
        <v>580.7266603700001</v>
      </c>
      <c r="S19" s="94">
        <v>564.01220236999995</v>
      </c>
      <c r="T19" s="94">
        <v>479.71111517000003</v>
      </c>
      <c r="U19" s="136">
        <v>2028.0375939700002</v>
      </c>
      <c r="V19" s="94">
        <v>715.59489427000005</v>
      </c>
      <c r="W19" s="94">
        <v>992.2635313799999</v>
      </c>
      <c r="X19" s="94">
        <v>1041.5672073399999</v>
      </c>
      <c r="Y19" s="94">
        <v>924.43341052999995</v>
      </c>
      <c r="Z19" s="136">
        <v>3673.8590435199999</v>
      </c>
      <c r="AA19" s="94">
        <v>667.34522701000003</v>
      </c>
      <c r="AB19" s="94">
        <v>1002.29341521</v>
      </c>
      <c r="AC19" s="94">
        <v>1207.6683030199999</v>
      </c>
      <c r="AD19" s="94">
        <v>1086.2636188700001</v>
      </c>
      <c r="AE19" s="136">
        <v>3963.5705641100008</v>
      </c>
      <c r="AF19" s="94">
        <v>944.68306869000003</v>
      </c>
      <c r="AG19" s="94">
        <v>388.75029086999996</v>
      </c>
      <c r="AH19" s="94">
        <v>439.33036235000003</v>
      </c>
      <c r="AI19" s="94">
        <v>495.40889170000003</v>
      </c>
      <c r="AJ19" s="136">
        <v>2268.1726136100006</v>
      </c>
      <c r="AK19" s="94">
        <v>662.04535127000008</v>
      </c>
      <c r="AL19" s="94">
        <v>857.32254192999994</v>
      </c>
      <c r="AM19" s="94">
        <v>707.51238401000001</v>
      </c>
      <c r="AN19" s="94">
        <v>796.11770063000006</v>
      </c>
      <c r="AO19" s="136">
        <v>3022.9979778399997</v>
      </c>
      <c r="AP19" s="94">
        <v>693.26450231000001</v>
      </c>
      <c r="AQ19" s="94">
        <v>864.45627293999996</v>
      </c>
    </row>
    <row r="20" spans="1:43" s="110" customFormat="1" ht="12.75" customHeight="1">
      <c r="A20" s="120" t="s">
        <v>501</v>
      </c>
      <c r="B20" s="93"/>
      <c r="C20" s="93"/>
      <c r="D20" s="93"/>
      <c r="E20" s="93"/>
      <c r="F20" s="134"/>
      <c r="G20" s="93"/>
      <c r="H20" s="93"/>
      <c r="I20" s="93"/>
      <c r="J20" s="93"/>
      <c r="K20" s="134"/>
      <c r="L20" s="94"/>
      <c r="M20" s="94"/>
      <c r="N20" s="94"/>
      <c r="O20" s="94"/>
      <c r="P20" s="136"/>
      <c r="Q20" s="94"/>
      <c r="R20" s="94"/>
      <c r="S20" s="94"/>
      <c r="T20" s="94"/>
      <c r="U20" s="136"/>
      <c r="V20" s="94"/>
      <c r="W20" s="94"/>
      <c r="X20" s="94"/>
      <c r="Y20" s="123">
        <v>0.60148383707387199</v>
      </c>
      <c r="Z20" s="162">
        <v>0.63522455862187344</v>
      </c>
      <c r="AA20" s="94"/>
      <c r="AB20" s="94"/>
      <c r="AC20" s="123">
        <v>0.59648631840258304</v>
      </c>
      <c r="AD20" s="123">
        <v>0.59898006783561164</v>
      </c>
      <c r="AE20" s="162">
        <v>0.56666200108769504</v>
      </c>
      <c r="AF20" s="123">
        <v>0.55227788052051918</v>
      </c>
      <c r="AG20" s="123">
        <v>0.30615146092124235</v>
      </c>
      <c r="AH20" s="123">
        <v>0.32798102496468684</v>
      </c>
      <c r="AI20" s="123">
        <v>0.36080535682402598</v>
      </c>
      <c r="AJ20" s="162">
        <v>0.39841910452499218</v>
      </c>
      <c r="AK20" s="123">
        <v>0.49531348443652434</v>
      </c>
      <c r="AL20" s="123">
        <v>0.53972371283566545</v>
      </c>
      <c r="AM20" s="123">
        <v>0.48094246425866766</v>
      </c>
      <c r="AN20" s="123">
        <v>0.48433999120117932</v>
      </c>
      <c r="AO20" s="162">
        <v>0.50050644297856572</v>
      </c>
      <c r="AP20" s="123">
        <v>0.50324074100954219</v>
      </c>
      <c r="AQ20" s="123">
        <v>0.54456182782759632</v>
      </c>
    </row>
    <row r="21" spans="1:43" s="110" customFormat="1" ht="12.75" customHeight="1">
      <c r="A21" s="189" t="s">
        <v>376</v>
      </c>
      <c r="B21" s="93"/>
      <c r="C21" s="93" t="s">
        <v>398</v>
      </c>
      <c r="D21" s="93"/>
      <c r="E21" s="93"/>
      <c r="F21" s="134"/>
      <c r="G21" s="93"/>
      <c r="H21" s="93"/>
      <c r="I21" s="93"/>
      <c r="J21" s="93"/>
      <c r="K21" s="134"/>
      <c r="L21" s="201">
        <v>0.57797365589569316</v>
      </c>
      <c r="M21" s="201">
        <v>0.58418351910530064</v>
      </c>
      <c r="N21" s="201">
        <v>0.20003249882831134</v>
      </c>
      <c r="O21" s="201">
        <v>0.43189810081111113</v>
      </c>
      <c r="P21" s="202">
        <v>0.4246874505618205</v>
      </c>
      <c r="Q21" s="201">
        <v>0.3927774567515252</v>
      </c>
      <c r="R21" s="201">
        <v>0.43560119930050045</v>
      </c>
      <c r="S21" s="201">
        <v>0.45738862092671634</v>
      </c>
      <c r="T21" s="201">
        <v>0.4336101207427514</v>
      </c>
      <c r="U21" s="202">
        <v>0.43148667327827239</v>
      </c>
      <c r="V21" s="201">
        <v>0.57061343317013269</v>
      </c>
      <c r="W21" s="201">
        <v>0.55177101715599564</v>
      </c>
      <c r="X21" s="201">
        <v>0.54028423714080342</v>
      </c>
      <c r="Y21" s="201">
        <v>0.49055842373100672</v>
      </c>
      <c r="Z21" s="202">
        <v>0.53518367566574365</v>
      </c>
      <c r="AA21" s="201">
        <v>0.38672074047216848</v>
      </c>
      <c r="AB21" s="201">
        <v>0.54393162040529208</v>
      </c>
      <c r="AC21" s="201">
        <v>0.52259494766419834</v>
      </c>
      <c r="AD21" s="201">
        <v>0.57030244360442373</v>
      </c>
      <c r="AE21" s="202">
        <v>0.50919560992619273</v>
      </c>
      <c r="AF21" s="201">
        <v>0.48655237201536516</v>
      </c>
      <c r="AG21" s="201">
        <v>0.28915143340160437</v>
      </c>
      <c r="AH21" s="201">
        <v>0.32488550368610353</v>
      </c>
      <c r="AI21" s="201">
        <v>0.3058866416796715</v>
      </c>
      <c r="AJ21" s="202">
        <v>0.36241448050346758</v>
      </c>
      <c r="AK21" s="201">
        <v>0.40070305718952887</v>
      </c>
      <c r="AL21" s="201">
        <v>0.4177804603424331</v>
      </c>
      <c r="AM21" s="201">
        <v>0.39193434194498139</v>
      </c>
      <c r="AN21" s="201">
        <v>0.43667367224515097</v>
      </c>
      <c r="AO21" s="202">
        <v>0.41226710024705332</v>
      </c>
      <c r="AP21" s="201">
        <v>0.37296546277676085</v>
      </c>
      <c r="AQ21" s="201">
        <v>0.42368234801681126</v>
      </c>
    </row>
    <row r="22" spans="1:43" s="110" customFormat="1" ht="12.75" customHeight="1">
      <c r="A22" s="120" t="s">
        <v>502</v>
      </c>
      <c r="B22" s="93"/>
      <c r="C22" s="93"/>
      <c r="D22" s="93"/>
      <c r="E22" s="93"/>
      <c r="F22" s="134"/>
      <c r="G22" s="93"/>
      <c r="H22" s="93"/>
      <c r="I22" s="93"/>
      <c r="J22" s="93"/>
      <c r="K22" s="134"/>
      <c r="L22" s="94">
        <v>423.97151345000009</v>
      </c>
      <c r="M22" s="94">
        <v>398.03696782000014</v>
      </c>
      <c r="N22" s="94">
        <v>1116.7769251300001</v>
      </c>
      <c r="O22" s="94">
        <v>548.00189433000003</v>
      </c>
      <c r="P22" s="136">
        <v>2486.7873007300004</v>
      </c>
      <c r="Q22" s="94">
        <v>623.93473564999999</v>
      </c>
      <c r="R22" s="94">
        <v>752.43463785999984</v>
      </c>
      <c r="S22" s="94">
        <v>669.10155815000007</v>
      </c>
      <c r="T22" s="94">
        <v>626.60788482999999</v>
      </c>
      <c r="U22" s="136">
        <v>2672.0788164899996</v>
      </c>
      <c r="V22" s="94">
        <v>538.48510572999999</v>
      </c>
      <c r="W22" s="94">
        <v>806.06131811</v>
      </c>
      <c r="X22" s="94">
        <v>886.24622074000001</v>
      </c>
      <c r="Y22" s="94">
        <v>960.01778999999988</v>
      </c>
      <c r="Z22" s="136">
        <v>3190.8104345800002</v>
      </c>
      <c r="AA22" s="94">
        <v>1058.30627592</v>
      </c>
      <c r="AB22" s="94">
        <v>840.38933682999982</v>
      </c>
      <c r="AC22" s="94">
        <v>1103.2386592800001</v>
      </c>
      <c r="AD22" s="228">
        <v>818.45138113000007</v>
      </c>
      <c r="AE22" s="136">
        <v>3820.4136000199996</v>
      </c>
      <c r="AF22" s="228">
        <v>997.52366495000001</v>
      </c>
      <c r="AG22" s="228">
        <v>955.70194405999985</v>
      </c>
      <c r="AH22" s="228">
        <v>912.9317649699999</v>
      </c>
      <c r="AI22" s="228">
        <v>1124.1743924199998</v>
      </c>
      <c r="AJ22" s="136">
        <v>3990.3317663999992</v>
      </c>
      <c r="AK22" s="228">
        <v>990.16403268999989</v>
      </c>
      <c r="AL22" s="228">
        <v>1194.76611063</v>
      </c>
      <c r="AM22" s="228">
        <v>1097.6685054700001</v>
      </c>
      <c r="AN22" s="228">
        <v>1027.0233569399998</v>
      </c>
      <c r="AO22" s="136">
        <v>4309.6220057299997</v>
      </c>
      <c r="AP22" s="228">
        <v>1165.5255774700004</v>
      </c>
      <c r="AQ22" s="228">
        <v>1176.3987270600001</v>
      </c>
    </row>
    <row r="23" spans="1:43" s="110" customFormat="1" ht="12.75" customHeight="1">
      <c r="A23" s="120" t="s">
        <v>501</v>
      </c>
      <c r="B23" s="93"/>
      <c r="C23" s="93"/>
      <c r="D23" s="93"/>
      <c r="E23" s="93"/>
      <c r="F23" s="134"/>
      <c r="G23" s="93"/>
      <c r="H23" s="93"/>
      <c r="I23" s="93"/>
      <c r="J23" s="93"/>
      <c r="K23" s="134"/>
      <c r="L23" s="94"/>
      <c r="M23" s="94"/>
      <c r="N23" s="94"/>
      <c r="O23" s="94"/>
      <c r="P23" s="136"/>
      <c r="Q23" s="94"/>
      <c r="R23" s="94"/>
      <c r="S23" s="94"/>
      <c r="T23" s="94"/>
      <c r="U23" s="136"/>
      <c r="V23" s="94"/>
      <c r="W23" s="94"/>
      <c r="X23" s="94"/>
      <c r="Y23" s="123">
        <v>0.32434876775043053</v>
      </c>
      <c r="Z23" s="162">
        <v>0.30751469255866398</v>
      </c>
      <c r="AA23" s="94"/>
      <c r="AB23" s="94"/>
      <c r="AC23" s="123">
        <v>0.32901281070898775</v>
      </c>
      <c r="AD23" s="201">
        <v>0.2645937902072098</v>
      </c>
      <c r="AE23" s="162">
        <v>0.30442993950814784</v>
      </c>
      <c r="AF23" s="201">
        <v>0.33852156908208014</v>
      </c>
      <c r="AG23" s="201">
        <v>0.32439174884192451</v>
      </c>
      <c r="AH23" s="201">
        <v>0.31396232944891383</v>
      </c>
      <c r="AI23" s="201">
        <v>0.37750302004327951</v>
      </c>
      <c r="AJ23" s="162">
        <v>0.3388326713981164</v>
      </c>
      <c r="AK23" s="201">
        <v>0.33831473324743511</v>
      </c>
      <c r="AL23" s="201">
        <v>0.36804054106378348</v>
      </c>
      <c r="AM23" s="201">
        <v>0.33056279347706696</v>
      </c>
      <c r="AN23" s="201">
        <v>0.29621391833458216</v>
      </c>
      <c r="AO23" s="162">
        <v>0.3322370009067433</v>
      </c>
      <c r="AP23" s="201">
        <v>0.35719526743203317</v>
      </c>
      <c r="AQ23" s="201">
        <v>0.328845054887969</v>
      </c>
    </row>
    <row r="24" spans="1:43" s="110" customFormat="1" ht="12.75" customHeight="1">
      <c r="A24" s="189" t="s">
        <v>376</v>
      </c>
      <c r="B24" s="93"/>
      <c r="C24" s="93"/>
      <c r="D24" s="93"/>
      <c r="E24" s="93"/>
      <c r="F24" s="134"/>
      <c r="G24" s="93"/>
      <c r="H24" s="93"/>
      <c r="I24" s="93"/>
      <c r="J24" s="93"/>
      <c r="K24" s="134"/>
      <c r="L24" s="201">
        <v>0.42202634410430678</v>
      </c>
      <c r="M24" s="201">
        <v>0.41581648089469936</v>
      </c>
      <c r="N24" s="201">
        <v>0.79996750117168869</v>
      </c>
      <c r="O24" s="201">
        <v>0.56810189918888887</v>
      </c>
      <c r="P24" s="202">
        <v>0.57531254943817955</v>
      </c>
      <c r="Q24" s="201">
        <v>0.6072225432484748</v>
      </c>
      <c r="R24" s="201">
        <v>0.56439880069949955</v>
      </c>
      <c r="S24" s="201">
        <v>0.54261137907328372</v>
      </c>
      <c r="T24" s="201">
        <v>0.5663898792572486</v>
      </c>
      <c r="U24" s="202">
        <v>0.56851332672172761</v>
      </c>
      <c r="V24" s="201">
        <v>0.42938656682986726</v>
      </c>
      <c r="W24" s="201">
        <v>0.44822898284400442</v>
      </c>
      <c r="X24" s="201">
        <v>0.45971576285919652</v>
      </c>
      <c r="Y24" s="201">
        <v>0.50944157626899333</v>
      </c>
      <c r="Z24" s="202">
        <v>0.4648163243342564</v>
      </c>
      <c r="AA24" s="201">
        <v>0.61327925952783147</v>
      </c>
      <c r="AB24" s="201">
        <v>0.45606837959470803</v>
      </c>
      <c r="AC24" s="201">
        <v>0.47740505233580172</v>
      </c>
      <c r="AD24" s="201">
        <v>0.42969755639557622</v>
      </c>
      <c r="AE24" s="202">
        <v>0.49080439007380733</v>
      </c>
      <c r="AF24" s="201">
        <v>0.51344762798463484</v>
      </c>
      <c r="AG24" s="201">
        <v>0.71084856659839568</v>
      </c>
      <c r="AH24" s="201">
        <v>0.67511449631389642</v>
      </c>
      <c r="AI24" s="201">
        <v>0.69411335832032839</v>
      </c>
      <c r="AJ24" s="202">
        <v>0.63758551949653242</v>
      </c>
      <c r="AK24" s="201">
        <v>0.59929694281047119</v>
      </c>
      <c r="AL24" s="201">
        <v>0.58221953965756701</v>
      </c>
      <c r="AM24" s="201">
        <v>0.60806565805501867</v>
      </c>
      <c r="AN24" s="201">
        <v>0.56332632775484892</v>
      </c>
      <c r="AO24" s="202">
        <v>0.58773289975294651</v>
      </c>
      <c r="AP24" s="201">
        <v>0.62703453722323921</v>
      </c>
      <c r="AQ24" s="201">
        <v>0.57631765198318863</v>
      </c>
    </row>
    <row r="25" spans="1:43" s="110" customFormat="1" ht="12.75" customHeight="1">
      <c r="A25" s="189" t="s">
        <v>489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/>
    </row>
    <row r="26" spans="1:43" s="110" customFormat="1" ht="12.75" customHeight="1">
      <c r="A26" s="189" t="s">
        <v>490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51"/>
    </row>
    <row r="27" spans="1:43" s="110" customFormat="1" ht="12.75" customHeight="1">
      <c r="A27" s="189" t="s">
        <v>491</v>
      </c>
      <c r="AQ27" s="251"/>
    </row>
    <row r="28" spans="1:43" s="110" customFormat="1" ht="14.25" hidden="1" customHeight="1">
      <c r="A28" s="120"/>
      <c r="B28" s="123"/>
      <c r="C28" s="123"/>
      <c r="D28" s="123"/>
      <c r="E28" s="123"/>
      <c r="F28" s="162"/>
      <c r="G28" s="123"/>
      <c r="H28" s="123"/>
      <c r="I28" s="123"/>
      <c r="J28" s="123"/>
      <c r="K28" s="162"/>
      <c r="L28" s="123"/>
      <c r="M28" s="123"/>
      <c r="N28" s="123"/>
      <c r="O28" s="123"/>
      <c r="P28" s="162"/>
      <c r="Q28" s="123"/>
      <c r="R28" s="123"/>
      <c r="S28" s="123"/>
      <c r="T28" s="123"/>
      <c r="U28" s="162"/>
      <c r="V28" s="123"/>
      <c r="W28" s="123"/>
      <c r="X28" s="123"/>
      <c r="Y28" s="123"/>
      <c r="Z28" s="162"/>
      <c r="AA28" s="123"/>
      <c r="AB28" s="123"/>
      <c r="AC28" s="123"/>
      <c r="AD28" s="123"/>
      <c r="AE28" s="162"/>
      <c r="AF28" s="123"/>
      <c r="AQ28" s="251"/>
    </row>
    <row r="29" spans="1:43" s="110" customFormat="1" ht="14.25" hidden="1" customHeight="1">
      <c r="A29" s="120"/>
      <c r="B29" s="94"/>
      <c r="C29" s="94"/>
      <c r="D29" s="94"/>
      <c r="E29" s="94"/>
      <c r="F29" s="136"/>
      <c r="G29" s="94"/>
      <c r="H29" s="94"/>
      <c r="I29" s="94"/>
      <c r="J29" s="94"/>
      <c r="K29" s="136"/>
      <c r="L29" s="94"/>
      <c r="M29" s="94"/>
      <c r="N29" s="94"/>
      <c r="O29" s="94"/>
      <c r="P29" s="136"/>
      <c r="Q29" s="94"/>
      <c r="R29" s="94"/>
      <c r="S29" s="94"/>
      <c r="T29" s="94"/>
      <c r="U29" s="136"/>
      <c r="V29" s="94"/>
      <c r="W29" s="94"/>
      <c r="X29" s="94"/>
      <c r="Y29" s="94"/>
      <c r="Z29" s="136"/>
      <c r="AA29" s="94"/>
      <c r="AB29" s="94"/>
      <c r="AC29" s="94"/>
      <c r="AD29" s="94"/>
      <c r="AE29" s="136"/>
      <c r="AF29" s="94"/>
      <c r="AQ29"/>
    </row>
    <row r="30" spans="1:43" s="110" customFormat="1" ht="14.25" hidden="1" customHeight="1">
      <c r="A30" s="108"/>
      <c r="B30" s="93"/>
      <c r="C30" s="93"/>
      <c r="D30" s="93"/>
      <c r="E30" s="93"/>
      <c r="F30" s="134"/>
      <c r="G30" s="93"/>
      <c r="H30" s="93"/>
      <c r="I30" s="93"/>
      <c r="J30" s="93"/>
      <c r="K30" s="134"/>
      <c r="L30" s="93"/>
      <c r="M30" s="93"/>
      <c r="N30" s="93"/>
      <c r="O30" s="93"/>
      <c r="P30" s="134"/>
      <c r="Q30" s="93"/>
      <c r="R30" s="93"/>
      <c r="S30" s="93"/>
      <c r="T30" s="93"/>
      <c r="U30" s="134"/>
      <c r="V30" s="93"/>
      <c r="W30" s="93"/>
      <c r="X30" s="93"/>
      <c r="Y30" s="93"/>
      <c r="Z30" s="134"/>
      <c r="AA30" s="93"/>
      <c r="AB30" s="93"/>
      <c r="AC30" s="93"/>
      <c r="AD30" s="93"/>
      <c r="AE30" s="134"/>
      <c r="AF30" s="93"/>
      <c r="AQ30"/>
    </row>
    <row r="31" spans="1:43" s="110" customFormat="1" ht="14.25" hidden="1" customHeight="1">
      <c r="A31" s="108"/>
      <c r="B31" s="123"/>
      <c r="C31" s="123"/>
      <c r="D31" s="123"/>
      <c r="E31" s="123"/>
      <c r="F31" s="162"/>
      <c r="G31" s="123"/>
      <c r="H31" s="123"/>
      <c r="I31" s="123"/>
      <c r="J31" s="123"/>
      <c r="K31" s="162"/>
      <c r="L31" s="123"/>
      <c r="M31" s="123"/>
      <c r="N31" s="123"/>
      <c r="O31" s="123"/>
      <c r="P31" s="162"/>
      <c r="Q31" s="123"/>
      <c r="R31" s="123"/>
      <c r="S31" s="123"/>
      <c r="T31" s="123"/>
      <c r="U31" s="162"/>
      <c r="V31" s="123"/>
      <c r="W31" s="123"/>
      <c r="X31" s="123"/>
      <c r="Y31" s="123"/>
      <c r="Z31" s="162"/>
      <c r="AA31" s="123"/>
      <c r="AB31" s="123"/>
      <c r="AC31" s="123"/>
      <c r="AD31" s="123"/>
      <c r="AE31" s="162"/>
      <c r="AF31" s="123"/>
      <c r="AQ31"/>
    </row>
    <row r="32" spans="1:43" s="110" customFormat="1" ht="21.75" hidden="1" customHeight="1">
      <c r="AQ32"/>
    </row>
    <row r="33" spans="43:43" s="110" customFormat="1" ht="12" hidden="1" customHeight="1">
      <c r="AQ33"/>
    </row>
    <row r="34" spans="43:43" s="110" customFormat="1" ht="12" hidden="1" customHeight="1">
      <c r="AQ34"/>
    </row>
  </sheetData>
  <mergeCells count="43">
    <mergeCell ref="AQ2:AQ3"/>
    <mergeCell ref="AH2:AH3"/>
    <mergeCell ref="AI2:AI3"/>
    <mergeCell ref="AJ2:AJ3"/>
    <mergeCell ref="Z2:Z3"/>
    <mergeCell ref="AK2:AK3"/>
    <mergeCell ref="AE2:AE3"/>
    <mergeCell ref="AG2:AG3"/>
    <mergeCell ref="AF2:AF3"/>
    <mergeCell ref="AD2:AD3"/>
    <mergeCell ref="AC2:AC3"/>
    <mergeCell ref="AB2:AB3"/>
    <mergeCell ref="AP2:AP3"/>
    <mergeCell ref="AN2:AN3"/>
    <mergeCell ref="AO2:AO3"/>
    <mergeCell ref="AM2:AM3"/>
    <mergeCell ref="L2:L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W2:W3"/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  <mergeCell ref="K2:K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AQ25"/>
  <sheetViews>
    <sheetView showGridLines="0" zoomScaleNormal="100" workbookViewId="0">
      <pane xSplit="1" ySplit="3" topLeftCell="AL4" activePane="bottomRight" state="frozen"/>
      <selection pane="topRight" activeCell="B1" sqref="B1"/>
      <selection pane="bottomLeft" activeCell="A4" sqref="A4"/>
      <selection pane="bottomRight" activeCell="AQ4" sqref="AQ4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42" width="7.7109375" customWidth="1"/>
  </cols>
  <sheetData>
    <row r="1" spans="1:43" ht="82.5" customHeight="1" thickBot="1"/>
    <row r="2" spans="1:43" ht="12.75" customHeight="1">
      <c r="A2" s="297" t="s">
        <v>352</v>
      </c>
      <c r="B2" s="331" t="s">
        <v>29</v>
      </c>
      <c r="C2" s="331" t="s">
        <v>30</v>
      </c>
      <c r="D2" s="331" t="s">
        <v>31</v>
      </c>
      <c r="E2" s="331" t="s">
        <v>32</v>
      </c>
      <c r="F2" s="334">
        <v>2017</v>
      </c>
      <c r="G2" s="331" t="s">
        <v>33</v>
      </c>
      <c r="H2" s="331" t="s">
        <v>34</v>
      </c>
      <c r="I2" s="331" t="s">
        <v>35</v>
      </c>
      <c r="J2" s="331" t="s">
        <v>36</v>
      </c>
      <c r="K2" s="334">
        <v>2018</v>
      </c>
      <c r="L2" s="331" t="s">
        <v>37</v>
      </c>
      <c r="M2" s="331" t="s">
        <v>38</v>
      </c>
      <c r="N2" s="331" t="s">
        <v>39</v>
      </c>
      <c r="O2" s="331" t="s">
        <v>40</v>
      </c>
      <c r="P2" s="334">
        <v>2019</v>
      </c>
      <c r="Q2" s="331" t="s">
        <v>41</v>
      </c>
      <c r="R2" s="331" t="s">
        <v>42</v>
      </c>
      <c r="S2" s="331" t="s">
        <v>43</v>
      </c>
      <c r="T2" s="331" t="s">
        <v>44</v>
      </c>
      <c r="U2" s="334">
        <v>2020</v>
      </c>
      <c r="V2" s="331" t="s">
        <v>45</v>
      </c>
      <c r="W2" s="331" t="s">
        <v>46</v>
      </c>
      <c r="X2" s="331" t="s">
        <v>356</v>
      </c>
      <c r="Y2" s="331" t="s">
        <v>365</v>
      </c>
      <c r="Z2" s="336">
        <v>2021</v>
      </c>
      <c r="AA2" s="331" t="s">
        <v>372</v>
      </c>
      <c r="AB2" s="323" t="s">
        <v>385</v>
      </c>
      <c r="AC2" s="323" t="s">
        <v>386</v>
      </c>
      <c r="AD2" s="323" t="s">
        <v>392</v>
      </c>
      <c r="AE2" s="336">
        <v>2022</v>
      </c>
      <c r="AF2" s="323" t="s">
        <v>408</v>
      </c>
      <c r="AG2" s="323" t="s">
        <v>422</v>
      </c>
      <c r="AH2" s="323" t="s">
        <v>425</v>
      </c>
      <c r="AI2" s="338" t="s">
        <v>429</v>
      </c>
      <c r="AJ2" s="336">
        <v>2023</v>
      </c>
      <c r="AK2" s="338" t="s">
        <v>448</v>
      </c>
      <c r="AL2" s="338" t="s">
        <v>461</v>
      </c>
      <c r="AM2" s="338" t="s">
        <v>463</v>
      </c>
      <c r="AN2" s="338" t="s">
        <v>476</v>
      </c>
      <c r="AO2" s="336">
        <v>2024</v>
      </c>
      <c r="AP2" s="338" t="s">
        <v>560</v>
      </c>
      <c r="AQ2" s="338" t="s">
        <v>564</v>
      </c>
    </row>
    <row r="3" spans="1:43" ht="22.5" customHeight="1" thickBot="1">
      <c r="A3" s="298"/>
      <c r="B3" s="324"/>
      <c r="C3" s="324"/>
      <c r="D3" s="324"/>
      <c r="E3" s="324"/>
      <c r="F3" s="333"/>
      <c r="G3" s="324"/>
      <c r="H3" s="324"/>
      <c r="I3" s="324"/>
      <c r="J3" s="324"/>
      <c r="K3" s="333"/>
      <c r="L3" s="324"/>
      <c r="M3" s="324"/>
      <c r="N3" s="324"/>
      <c r="O3" s="324"/>
      <c r="P3" s="333"/>
      <c r="Q3" s="324"/>
      <c r="R3" s="324"/>
      <c r="S3" s="324"/>
      <c r="T3" s="324"/>
      <c r="U3" s="333"/>
      <c r="V3" s="324"/>
      <c r="W3" s="324"/>
      <c r="X3" s="324"/>
      <c r="Y3" s="324"/>
      <c r="Z3" s="337"/>
      <c r="AA3" s="324"/>
      <c r="AB3" s="324"/>
      <c r="AC3" s="324"/>
      <c r="AD3" s="324"/>
      <c r="AE3" s="337"/>
      <c r="AF3" s="324"/>
      <c r="AG3" s="324"/>
      <c r="AH3" s="324"/>
      <c r="AI3" s="324"/>
      <c r="AJ3" s="337"/>
      <c r="AK3" s="324"/>
      <c r="AL3" s="324"/>
      <c r="AM3" s="324"/>
      <c r="AN3" s="324"/>
      <c r="AO3" s="337"/>
      <c r="AP3" s="324"/>
      <c r="AQ3" s="324"/>
    </row>
    <row r="4" spans="1:43" ht="14.25" customHeight="1">
      <c r="A4" s="108" t="s">
        <v>412</v>
      </c>
      <c r="B4" s="93">
        <v>538.62200052000003</v>
      </c>
      <c r="C4" s="93">
        <v>594.62852421000002</v>
      </c>
      <c r="D4" s="93">
        <v>749.97224353000001</v>
      </c>
      <c r="E4" s="93">
        <v>854.95647188999999</v>
      </c>
      <c r="F4" s="134">
        <v>2738.1792401500002</v>
      </c>
      <c r="G4" s="93">
        <v>759.55898669999999</v>
      </c>
      <c r="H4" s="93">
        <v>884.11860944</v>
      </c>
      <c r="I4" s="93">
        <v>1247.76110055</v>
      </c>
      <c r="J4" s="93">
        <v>1132.9805784800001</v>
      </c>
      <c r="K4" s="134">
        <v>4024.4192751700002</v>
      </c>
      <c r="L4" s="93">
        <v>1004.6091183</v>
      </c>
      <c r="M4" s="93">
        <v>957.24192307999999</v>
      </c>
      <c r="N4" s="93">
        <v>1396.0278680000001</v>
      </c>
      <c r="O4" s="93">
        <v>964.61901484999999</v>
      </c>
      <c r="P4" s="134">
        <v>4322.4979242299996</v>
      </c>
      <c r="Q4" s="93">
        <v>1027.5223517099998</v>
      </c>
      <c r="R4" s="93">
        <v>1333.1612982300001</v>
      </c>
      <c r="S4" s="93">
        <v>1233.1137605199999</v>
      </c>
      <c r="T4" s="163">
        <v>1312.3674629100001</v>
      </c>
      <c r="U4" s="134">
        <v>4906.1648733700004</v>
      </c>
      <c r="V4" s="93">
        <v>1274.3110543</v>
      </c>
      <c r="W4" s="93">
        <v>1798.3248494899999</v>
      </c>
      <c r="X4" s="93">
        <v>1927.8134290799999</v>
      </c>
      <c r="Y4" s="93">
        <v>1884.4512005299998</v>
      </c>
      <c r="Z4" s="134">
        <v>6884.9005333999994</v>
      </c>
      <c r="AA4" s="93">
        <v>1725.6515029299999</v>
      </c>
      <c r="AB4" s="93">
        <v>1990.1627650800001</v>
      </c>
      <c r="AC4" s="93">
        <v>2310.9069623</v>
      </c>
      <c r="AD4" s="93">
        <v>1904.7148766800001</v>
      </c>
      <c r="AE4" s="134">
        <v>7930.6361069900004</v>
      </c>
      <c r="AF4" s="93">
        <v>1942.20673364</v>
      </c>
      <c r="AG4" s="93">
        <v>1344.45223493</v>
      </c>
      <c r="AH4" s="93">
        <v>1352.26212732</v>
      </c>
      <c r="AI4" s="93">
        <v>1682.9702841200001</v>
      </c>
      <c r="AJ4" s="134">
        <v>6321.8913800099999</v>
      </c>
      <c r="AK4" s="93">
        <v>1652.20938396</v>
      </c>
      <c r="AL4" s="93">
        <v>2052.0886525599999</v>
      </c>
      <c r="AM4" s="93">
        <v>1805.17988745</v>
      </c>
      <c r="AN4" s="93">
        <v>1823.1445032900001</v>
      </c>
      <c r="AO4" s="134">
        <v>7332.6224272600002</v>
      </c>
      <c r="AP4" s="93">
        <v>1858.7915615399997</v>
      </c>
      <c r="AQ4" s="93">
        <v>2040.855</v>
      </c>
    </row>
    <row r="5" spans="1:43" ht="15" customHeight="1">
      <c r="A5" s="120" t="s">
        <v>470</v>
      </c>
      <c r="B5" s="94">
        <v>-251</v>
      </c>
      <c r="C5" s="94">
        <v>-210</v>
      </c>
      <c r="D5" s="94">
        <v>-216.10000000000002</v>
      </c>
      <c r="E5" s="94">
        <v>-248</v>
      </c>
      <c r="F5" s="136">
        <v>-925.1</v>
      </c>
      <c r="G5" s="94">
        <v>-230.36600000000001</v>
      </c>
      <c r="H5" s="94">
        <v>-192.73461413000001</v>
      </c>
      <c r="I5" s="94">
        <v>-253.32275236000001</v>
      </c>
      <c r="J5" s="94">
        <v>-279.91800000000001</v>
      </c>
      <c r="K5" s="136">
        <v>-956.34136649000004</v>
      </c>
      <c r="L5" s="94">
        <v>-296.86199999999997</v>
      </c>
      <c r="M5" s="94">
        <v>-580.63300000000004</v>
      </c>
      <c r="N5" s="94">
        <v>-844.92</v>
      </c>
      <c r="O5" s="94">
        <v>-851.66</v>
      </c>
      <c r="P5" s="136">
        <v>-2574.0749999999998</v>
      </c>
      <c r="Q5" s="94">
        <v>-820.1306857699999</v>
      </c>
      <c r="R5" s="94">
        <v>-997.52431423000007</v>
      </c>
      <c r="S5" s="94">
        <v>-1348.0392999999999</v>
      </c>
      <c r="T5" s="164">
        <v>-2007.9719999999998</v>
      </c>
      <c r="U5" s="136">
        <v>-5173.6662999999999</v>
      </c>
      <c r="V5" s="94">
        <v>-815.28399999999999</v>
      </c>
      <c r="W5" s="94">
        <v>-903.93208464045495</v>
      </c>
      <c r="X5" s="94">
        <v>-999.74931075867801</v>
      </c>
      <c r="Y5" s="94">
        <v>-1158.7236817999999</v>
      </c>
      <c r="Z5" s="136">
        <v>-3877.69195960152</v>
      </c>
      <c r="AA5" s="94">
        <v>-999.29939393098903</v>
      </c>
      <c r="AB5" s="94">
        <v>-1544.7597166999899</v>
      </c>
      <c r="AC5" s="94">
        <v>-1690.7555820899938</v>
      </c>
      <c r="AD5" s="94">
        <v>-1581.87672333</v>
      </c>
      <c r="AE5" s="136">
        <v>-5816.6914160509732</v>
      </c>
      <c r="AF5" s="94">
        <v>-1158.3226336499999</v>
      </c>
      <c r="AG5" s="94">
        <v>-1028.8929404600001</v>
      </c>
      <c r="AH5" s="94">
        <v>-1092.85164175</v>
      </c>
      <c r="AI5" s="94">
        <v>-1010.68268573</v>
      </c>
      <c r="AJ5" s="136">
        <v>-4307.1089015899997</v>
      </c>
      <c r="AK5" s="94">
        <v>-924.70918400000005</v>
      </c>
      <c r="AL5" s="94">
        <v>-858.05640669220406</v>
      </c>
      <c r="AM5" s="94">
        <v>-767.13280460126043</v>
      </c>
      <c r="AN5" s="94">
        <v>-793.78095702481301</v>
      </c>
      <c r="AO5" s="136">
        <v>-3343.6793523582755</v>
      </c>
      <c r="AP5" s="94">
        <v>-604.64919305747799</v>
      </c>
      <c r="AQ5" s="94">
        <v>-649.17940946021008</v>
      </c>
    </row>
    <row r="6" spans="1:43" ht="14.25">
      <c r="A6" s="120" t="s">
        <v>399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/>
      <c r="S6" s="94"/>
      <c r="T6" s="164"/>
      <c r="U6" s="136"/>
      <c r="V6" s="94">
        <v>-33.441103120000001</v>
      </c>
      <c r="W6" s="94">
        <v>-43.759517639999999</v>
      </c>
      <c r="X6" s="94">
        <v>-45.773048160000002</v>
      </c>
      <c r="Y6" s="94">
        <v>-48.217987319999999</v>
      </c>
      <c r="Z6" s="136">
        <v>-171.19165623999999</v>
      </c>
      <c r="AA6" s="94">
        <v>-50.424168269999996</v>
      </c>
      <c r="AB6" s="94">
        <v>-52.617623879999996</v>
      </c>
      <c r="AC6" s="94">
        <v>-64.674221590000002</v>
      </c>
      <c r="AD6" s="94">
        <v>-65.674189849999991</v>
      </c>
      <c r="AE6" s="136">
        <v>-233.39020359</v>
      </c>
      <c r="AF6" s="94">
        <v>-63.966090260000001</v>
      </c>
      <c r="AG6" s="94">
        <v>-59.954759689999996</v>
      </c>
      <c r="AH6" s="94">
        <v>-80.029117909999997</v>
      </c>
      <c r="AI6" s="94">
        <v>-84.54178958</v>
      </c>
      <c r="AJ6" s="136">
        <v>-288.49175744000001</v>
      </c>
      <c r="AK6" s="94">
        <v>-86.739651649999999</v>
      </c>
      <c r="AL6" s="94">
        <v>-90.667687810000004</v>
      </c>
      <c r="AM6" s="94">
        <v>-90.854214389999996</v>
      </c>
      <c r="AN6" s="94">
        <v>-90.76043353</v>
      </c>
      <c r="AO6" s="136">
        <v>-359.02198737999998</v>
      </c>
      <c r="AP6" s="94">
        <v>-92.719598929999989</v>
      </c>
      <c r="AQ6" s="94">
        <v>-95.919457929999993</v>
      </c>
    </row>
    <row r="7" spans="1:43" ht="14.25">
      <c r="A7" s="120" t="s">
        <v>471</v>
      </c>
      <c r="B7" s="94">
        <v>-264.05109536000003</v>
      </c>
      <c r="C7" s="94">
        <v>-86.463104330000021</v>
      </c>
      <c r="D7" s="94">
        <v>-223.95752642999997</v>
      </c>
      <c r="E7" s="94">
        <v>-135.23533984568999</v>
      </c>
      <c r="F7" s="136">
        <v>-709.70706596569005</v>
      </c>
      <c r="G7" s="94">
        <v>-395.53425914000002</v>
      </c>
      <c r="H7" s="94">
        <v>-82.600781400375013</v>
      </c>
      <c r="I7" s="94">
        <v>-276.93835944995396</v>
      </c>
      <c r="J7" s="94">
        <v>-246.62826896296895</v>
      </c>
      <c r="K7" s="136">
        <v>-1001.7016689532979</v>
      </c>
      <c r="L7" s="94">
        <v>-357.53293188038396</v>
      </c>
      <c r="M7" s="94">
        <v>-280.04416585077797</v>
      </c>
      <c r="N7" s="94">
        <v>-190.52441632988803</v>
      </c>
      <c r="O7" s="94">
        <v>-381.44853043226999</v>
      </c>
      <c r="P7" s="136">
        <v>-1209.55004449332</v>
      </c>
      <c r="Q7" s="94">
        <v>-242.85059432769998</v>
      </c>
      <c r="R7" s="94">
        <v>-452.97883403999992</v>
      </c>
      <c r="S7" s="94">
        <v>-178.51463603305092</v>
      </c>
      <c r="T7" s="164">
        <v>-635.99968551999996</v>
      </c>
      <c r="U7" s="136">
        <v>-1510.3437499207507</v>
      </c>
      <c r="V7" s="94">
        <v>-222.27600359166001</v>
      </c>
      <c r="W7" s="94">
        <v>-391.45837687151203</v>
      </c>
      <c r="X7" s="94">
        <v>-133.59109491549202</v>
      </c>
      <c r="Y7" s="94">
        <v>-285.709751455034</v>
      </c>
      <c r="Z7" s="136">
        <v>-1033.0352268336981</v>
      </c>
      <c r="AA7" s="94">
        <v>-211.26268954909611</v>
      </c>
      <c r="AB7" s="94">
        <v>-393.44706652603207</v>
      </c>
      <c r="AC7" s="94">
        <v>-334.07886914499744</v>
      </c>
      <c r="AD7" s="94">
        <v>-20.857776098553984</v>
      </c>
      <c r="AE7" s="136">
        <v>-959.64640131867986</v>
      </c>
      <c r="AF7" s="94">
        <v>-431.76455511320501</v>
      </c>
      <c r="AG7" s="94">
        <v>-207.73059337677287</v>
      </c>
      <c r="AH7" s="94">
        <v>-111.3938320455442</v>
      </c>
      <c r="AI7" s="94">
        <v>-423.02906738518402</v>
      </c>
      <c r="AJ7" s="136">
        <v>-1173.9180479207062</v>
      </c>
      <c r="AK7" s="94">
        <v>-365.24622665807601</v>
      </c>
      <c r="AL7" s="94">
        <v>-494.57048821148589</v>
      </c>
      <c r="AM7" s="94">
        <v>-332.84461928968204</v>
      </c>
      <c r="AN7" s="94">
        <v>-623.80949860497503</v>
      </c>
      <c r="AO7" s="136">
        <v>-1816.470832764219</v>
      </c>
      <c r="AP7" s="94">
        <v>-471.87215109165902</v>
      </c>
      <c r="AQ7" s="94">
        <v>-652.36136162184221</v>
      </c>
    </row>
    <row r="8" spans="1:43" ht="14.25">
      <c r="A8" s="120" t="s">
        <v>472</v>
      </c>
      <c r="B8" s="94">
        <v>-2</v>
      </c>
      <c r="C8" s="94">
        <v>-2</v>
      </c>
      <c r="D8" s="94">
        <v>-1</v>
      </c>
      <c r="E8" s="94">
        <v>0</v>
      </c>
      <c r="F8" s="136">
        <v>-5</v>
      </c>
      <c r="G8" s="94">
        <v>-0.95499999999999996</v>
      </c>
      <c r="H8" s="94">
        <v>-1.0576633</v>
      </c>
      <c r="I8" s="94">
        <v>-76.02600000000001</v>
      </c>
      <c r="J8" s="94">
        <v>-82.10499999999999</v>
      </c>
      <c r="K8" s="136">
        <v>-160.14366330000001</v>
      </c>
      <c r="L8" s="94">
        <v>-159.358</v>
      </c>
      <c r="M8" s="94">
        <v>-1.6930000000000001</v>
      </c>
      <c r="N8" s="94">
        <v>-41.661000000000001</v>
      </c>
      <c r="O8" s="94">
        <v>-2.367</v>
      </c>
      <c r="P8" s="136">
        <v>-205.07900000000001</v>
      </c>
      <c r="Q8" s="94">
        <v>-1.472</v>
      </c>
      <c r="R8" s="94">
        <v>-2.8839999999999999</v>
      </c>
      <c r="S8" s="94">
        <v>-2.331</v>
      </c>
      <c r="T8" s="164">
        <v>-2.3759999999999999</v>
      </c>
      <c r="U8" s="136">
        <v>-9.0629999999999988</v>
      </c>
      <c r="V8" s="94">
        <v>-40.084000000000003</v>
      </c>
      <c r="W8" s="94">
        <v>-71.136772379999996</v>
      </c>
      <c r="X8" s="94">
        <v>-202.601</v>
      </c>
      <c r="Y8" s="94">
        <v>-192.77927271999999</v>
      </c>
      <c r="Z8" s="136">
        <v>-506.60104509999996</v>
      </c>
      <c r="AA8" s="94">
        <v>-187.53058415000001</v>
      </c>
      <c r="AB8" s="94">
        <v>-120.21394906322001</v>
      </c>
      <c r="AC8" s="94">
        <v>-81.406278189899993</v>
      </c>
      <c r="AD8" s="94">
        <v>-145.3068098153349</v>
      </c>
      <c r="AE8" s="136">
        <v>-534.45762121845496</v>
      </c>
      <c r="AF8" s="94">
        <v>-57.6666830144176</v>
      </c>
      <c r="AG8" s="94">
        <v>-47.311795418541401</v>
      </c>
      <c r="AH8" s="94">
        <v>-17.204003814699718</v>
      </c>
      <c r="AI8" s="94">
        <v>-45.520343009200275</v>
      </c>
      <c r="AJ8" s="136">
        <v>-167.702825256859</v>
      </c>
      <c r="AK8" s="94">
        <v>-88.001684659999995</v>
      </c>
      <c r="AL8" s="94">
        <v>-97.449281619999994</v>
      </c>
      <c r="AM8" s="94">
        <v>-174.67955541499998</v>
      </c>
      <c r="AN8" s="94">
        <v>-128.9840686</v>
      </c>
      <c r="AO8" s="136">
        <v>-489.11459029499997</v>
      </c>
      <c r="AP8" s="94">
        <v>-65.614569153778149</v>
      </c>
      <c r="AQ8" s="94">
        <v>-38.645379996078276</v>
      </c>
    </row>
    <row r="9" spans="1:43" ht="14.25">
      <c r="A9" s="120" t="s">
        <v>473</v>
      </c>
      <c r="B9" s="94">
        <v>46.740459849999922</v>
      </c>
      <c r="C9" s="94">
        <v>137.24589776000005</v>
      </c>
      <c r="D9" s="94">
        <v>-91.391549750000195</v>
      </c>
      <c r="E9" s="94">
        <v>315.63705661999995</v>
      </c>
      <c r="F9" s="136">
        <v>408.23186447999973</v>
      </c>
      <c r="G9" s="94">
        <v>11.643389940000077</v>
      </c>
      <c r="H9" s="94">
        <v>27.001421879999938</v>
      </c>
      <c r="I9" s="94">
        <v>-191.04434508999989</v>
      </c>
      <c r="J9" s="94">
        <v>-38.243502330000013</v>
      </c>
      <c r="K9" s="136">
        <v>-190.64303559999991</v>
      </c>
      <c r="L9" s="94">
        <v>-248.84113716000005</v>
      </c>
      <c r="M9" s="94">
        <v>-70.953377569999844</v>
      </c>
      <c r="N9" s="94">
        <v>-481.81599325000059</v>
      </c>
      <c r="O9" s="94">
        <v>383.17705709000012</v>
      </c>
      <c r="P9" s="136">
        <v>-418.4334508900003</v>
      </c>
      <c r="Q9" s="94">
        <v>150.79214376999968</v>
      </c>
      <c r="R9" s="94">
        <v>694.03897753000024</v>
      </c>
      <c r="S9" s="94">
        <v>924.64802966000002</v>
      </c>
      <c r="T9" s="164">
        <v>764.95176588999993</v>
      </c>
      <c r="U9" s="136">
        <v>2534.4309168499999</v>
      </c>
      <c r="V9" s="94">
        <v>-526.41458347000014</v>
      </c>
      <c r="W9" s="94">
        <v>-232.61593338000023</v>
      </c>
      <c r="X9" s="94">
        <v>408.48632680000037</v>
      </c>
      <c r="Y9" s="94">
        <v>-42.940424449999682</v>
      </c>
      <c r="Z9" s="136">
        <v>-393.48461449999968</v>
      </c>
      <c r="AA9" s="94">
        <v>-548.5</v>
      </c>
      <c r="AB9" s="94">
        <v>-200.65997651000208</v>
      </c>
      <c r="AC9" s="94">
        <v>-163.77938029000387</v>
      </c>
      <c r="AD9" s="94">
        <v>387.99016109000024</v>
      </c>
      <c r="AE9" s="136">
        <v>-525.21361168000533</v>
      </c>
      <c r="AF9" s="94">
        <v>-5.4404221800007235</v>
      </c>
      <c r="AG9" s="94">
        <v>152.32968162000049</v>
      </c>
      <c r="AH9" s="94">
        <v>2.2838938499998562</v>
      </c>
      <c r="AI9" s="94">
        <v>268.68207786000028</v>
      </c>
      <c r="AJ9" s="136">
        <v>417.8552311499999</v>
      </c>
      <c r="AK9" s="94">
        <v>-280.43571622000013</v>
      </c>
      <c r="AL9" s="94">
        <v>145.36399741220384</v>
      </c>
      <c r="AM9" s="94">
        <v>463.98909334125875</v>
      </c>
      <c r="AN9" s="94">
        <v>404.17898602790729</v>
      </c>
      <c r="AO9" s="136">
        <v>733.09636056136969</v>
      </c>
      <c r="AP9" s="94">
        <v>163.95658763305494</v>
      </c>
      <c r="AQ9" s="94">
        <v>-124.09967189978647</v>
      </c>
    </row>
    <row r="10" spans="1:43" ht="14.25">
      <c r="A10" s="120" t="s">
        <v>474</v>
      </c>
      <c r="B10" s="94">
        <v>-129.89099999999999</v>
      </c>
      <c r="C10" s="94">
        <v>-107.929</v>
      </c>
      <c r="D10" s="94">
        <v>-119.09</v>
      </c>
      <c r="E10" s="94">
        <v>-150</v>
      </c>
      <c r="F10" s="136">
        <v>-506.90999999999997</v>
      </c>
      <c r="G10" s="94">
        <v>-170.91499608000001</v>
      </c>
      <c r="H10" s="94">
        <v>-152</v>
      </c>
      <c r="I10" s="94">
        <v>-177</v>
      </c>
      <c r="J10" s="94">
        <v>-340</v>
      </c>
      <c r="K10" s="136">
        <v>-839.91499608000004</v>
      </c>
      <c r="L10" s="94">
        <v>-269.94002756999998</v>
      </c>
      <c r="M10" s="94">
        <v>-201</v>
      </c>
      <c r="N10" s="94">
        <v>-192</v>
      </c>
      <c r="O10" s="94">
        <v>-294</v>
      </c>
      <c r="P10" s="136">
        <v>-956.94002756999998</v>
      </c>
      <c r="Q10" s="94">
        <v>-223</v>
      </c>
      <c r="R10" s="94">
        <v>0</v>
      </c>
      <c r="S10" s="94">
        <v>0</v>
      </c>
      <c r="T10" s="164">
        <v>0</v>
      </c>
      <c r="U10" s="136">
        <v>-223</v>
      </c>
      <c r="V10" s="94">
        <v>0</v>
      </c>
      <c r="W10" s="94">
        <v>0</v>
      </c>
      <c r="X10" s="94">
        <v>0</v>
      </c>
      <c r="Y10" s="94">
        <v>-402</v>
      </c>
      <c r="Z10" s="136">
        <v>-402</v>
      </c>
      <c r="AA10" s="94">
        <v>-377</v>
      </c>
      <c r="AB10" s="94">
        <v>-346</v>
      </c>
      <c r="AC10" s="94">
        <v>-399</v>
      </c>
      <c r="AD10" s="94">
        <v>-502</v>
      </c>
      <c r="AE10" s="136">
        <v>-1624</v>
      </c>
      <c r="AF10" s="94">
        <v>-381</v>
      </c>
      <c r="AG10" s="94">
        <v>-389</v>
      </c>
      <c r="AH10" s="94">
        <v>-269</v>
      </c>
      <c r="AI10" s="94">
        <v>-319</v>
      </c>
      <c r="AJ10" s="136">
        <v>-1358</v>
      </c>
      <c r="AK10" s="94">
        <v>-363</v>
      </c>
      <c r="AL10" s="94">
        <v>-330</v>
      </c>
      <c r="AM10" s="94">
        <v>-410</v>
      </c>
      <c r="AN10" s="94">
        <v>-459.61890399999999</v>
      </c>
      <c r="AO10" s="136">
        <v>-1562.6189039999999</v>
      </c>
      <c r="AP10" s="94">
        <v>-312</v>
      </c>
      <c r="AQ10" s="94">
        <v>-279</v>
      </c>
    </row>
    <row r="11" spans="1:43" ht="14.25">
      <c r="A11" s="120" t="s">
        <v>475</v>
      </c>
      <c r="B11" s="94">
        <v>-31.35</v>
      </c>
      <c r="C11" s="94">
        <v>-1.3140000000000001</v>
      </c>
      <c r="D11" s="94">
        <v>-7.2949999999999999</v>
      </c>
      <c r="E11" s="94">
        <v>-1.0920000000000001</v>
      </c>
      <c r="F11" s="136">
        <v>-41.051000000000002</v>
      </c>
      <c r="G11" s="94">
        <v>-3.0151231699999999</v>
      </c>
      <c r="H11" s="94">
        <v>-1.3494134499999999</v>
      </c>
      <c r="I11" s="94">
        <v>-3.48997015</v>
      </c>
      <c r="J11" s="94">
        <v>-1.5617052600000001</v>
      </c>
      <c r="K11" s="136">
        <v>-9.4162120300000005</v>
      </c>
      <c r="L11" s="94">
        <v>-2.63785757</v>
      </c>
      <c r="M11" s="94">
        <v>-1.3</v>
      </c>
      <c r="N11" s="94">
        <v>-3.2059355799999998</v>
      </c>
      <c r="O11" s="94">
        <v>3.9725772400000006</v>
      </c>
      <c r="P11" s="136">
        <v>-3.1712159099999999</v>
      </c>
      <c r="Q11" s="94">
        <v>-30.505148539999997</v>
      </c>
      <c r="R11" s="94">
        <v>-27.013830649999999</v>
      </c>
      <c r="S11" s="94">
        <v>-131.77890988999999</v>
      </c>
      <c r="T11" s="164">
        <v>-204.51108528</v>
      </c>
      <c r="U11" s="136">
        <v>-393.80897435999998</v>
      </c>
      <c r="V11" s="94">
        <v>46.734652780000012</v>
      </c>
      <c r="W11" s="94">
        <v>-37.971881940000003</v>
      </c>
      <c r="X11" s="94">
        <v>-171.45563182999999</v>
      </c>
      <c r="Y11" s="94">
        <v>-18.110404320000015</v>
      </c>
      <c r="Z11" s="136">
        <v>-180.80326531</v>
      </c>
      <c r="AA11" s="94">
        <v>-40.829161479999996</v>
      </c>
      <c r="AB11" s="94">
        <v>-11.879000000000001</v>
      </c>
      <c r="AC11" s="94">
        <v>8.1849126300000048</v>
      </c>
      <c r="AD11" s="94">
        <v>189.93993374000001</v>
      </c>
      <c r="AE11" s="136">
        <v>144.41668489000003</v>
      </c>
      <c r="AF11" s="94">
        <v>-30.129579269999986</v>
      </c>
      <c r="AG11" s="94">
        <v>-9.1665254100000091</v>
      </c>
      <c r="AH11" s="94">
        <v>-20.606887890000007</v>
      </c>
      <c r="AI11" s="94">
        <v>-26.77590661</v>
      </c>
      <c r="AJ11" s="136">
        <v>-86.678899180000002</v>
      </c>
      <c r="AK11" s="94">
        <v>1.4732054099999878</v>
      </c>
      <c r="AL11" s="94">
        <v>-43.736924280000011</v>
      </c>
      <c r="AM11" s="94">
        <v>-9.1444939999999946</v>
      </c>
      <c r="AN11" s="94">
        <v>-138.03389972999997</v>
      </c>
      <c r="AO11" s="136">
        <v>-189.44211259999997</v>
      </c>
      <c r="AP11" s="94">
        <v>16.300537171461684</v>
      </c>
      <c r="AQ11" s="94">
        <v>-68.098469011033586</v>
      </c>
    </row>
    <row r="12" spans="1:43" ht="14.25">
      <c r="A12" s="108" t="s">
        <v>288</v>
      </c>
      <c r="B12" s="93">
        <v>-92.929634990000068</v>
      </c>
      <c r="C12" s="93">
        <v>324.16831764000005</v>
      </c>
      <c r="D12" s="93">
        <v>91.138167349999833</v>
      </c>
      <c r="E12" s="93">
        <v>636.26618866430999</v>
      </c>
      <c r="F12" s="134">
        <v>958.64303866430987</v>
      </c>
      <c r="G12" s="93">
        <v>-29.583001750000022</v>
      </c>
      <c r="H12" s="93">
        <v>481.37755903962494</v>
      </c>
      <c r="I12" s="93">
        <v>269.93967350004613</v>
      </c>
      <c r="J12" s="93">
        <v>144.5241019270311</v>
      </c>
      <c r="K12" s="134">
        <v>866.25833271670217</v>
      </c>
      <c r="L12" s="93">
        <v>-330.56283588038389</v>
      </c>
      <c r="M12" s="93">
        <v>-178.38162034077783</v>
      </c>
      <c r="N12" s="93">
        <v>-358.09947715988847</v>
      </c>
      <c r="O12" s="93">
        <v>-177.70688125226985</v>
      </c>
      <c r="P12" s="134">
        <v>-1044.75081463332</v>
      </c>
      <c r="Q12" s="93">
        <v>-139.64393315770036</v>
      </c>
      <c r="R12" s="93">
        <v>546.79929684000024</v>
      </c>
      <c r="S12" s="93">
        <v>497.09794425694906</v>
      </c>
      <c r="T12" s="163">
        <v>-773.53954199999964</v>
      </c>
      <c r="U12" s="134">
        <v>130.71376593924958</v>
      </c>
      <c r="V12" s="93">
        <v>-282.90387998166005</v>
      </c>
      <c r="W12" s="93">
        <v>161.20988491848766</v>
      </c>
      <c r="X12" s="93">
        <v>828.90002913450815</v>
      </c>
      <c r="Y12" s="93">
        <v>-215.51265241503384</v>
      </c>
      <c r="Z12" s="134">
        <v>491.69338165630177</v>
      </c>
      <c r="AA12" s="93">
        <v>-689.19461361909623</v>
      </c>
      <c r="AB12" s="93">
        <v>-680.414567599252</v>
      </c>
      <c r="AC12" s="93">
        <v>-414.60245637489817</v>
      </c>
      <c r="AD12" s="93">
        <v>166.9295533261116</v>
      </c>
      <c r="AE12" s="134">
        <v>-1618.3465002371336</v>
      </c>
      <c r="AF12" s="93">
        <v>-202.44222968762406</v>
      </c>
      <c r="AG12" s="93">
        <v>-245.27569796531378</v>
      </c>
      <c r="AH12" s="93">
        <v>-237.17443014024406</v>
      </c>
      <c r="AI12" s="93">
        <v>42.102536965616082</v>
      </c>
      <c r="AJ12" s="134">
        <v>-642.78982082756556</v>
      </c>
      <c r="AK12" s="93">
        <v>-454.44987385807616</v>
      </c>
      <c r="AL12" s="93">
        <v>282.97186135851376</v>
      </c>
      <c r="AM12" s="93">
        <v>484.51329309531957</v>
      </c>
      <c r="AN12" s="93">
        <v>-7.6642721718805795</v>
      </c>
      <c r="AO12" s="134">
        <v>305.3710084238748</v>
      </c>
      <c r="AP12" s="93">
        <v>492.19317411160125</v>
      </c>
      <c r="AQ12" s="93">
        <v>133.55125008104946</v>
      </c>
    </row>
    <row r="13" spans="1:43" ht="14.25">
      <c r="A13" s="108" t="s">
        <v>496</v>
      </c>
      <c r="B13" s="93">
        <f t="shared" ref="B13:AI13" si="0">B12</f>
        <v>-92.929634990000068</v>
      </c>
      <c r="C13" s="93">
        <f t="shared" si="0"/>
        <v>324.16831764000005</v>
      </c>
      <c r="D13" s="93">
        <f t="shared" si="0"/>
        <v>91.138167349999833</v>
      </c>
      <c r="E13" s="93">
        <f t="shared" si="0"/>
        <v>636.26618866430999</v>
      </c>
      <c r="F13" s="134">
        <f t="shared" si="0"/>
        <v>958.64303866430987</v>
      </c>
      <c r="G13" s="93">
        <f t="shared" si="0"/>
        <v>-29.583001750000022</v>
      </c>
      <c r="H13" s="93">
        <f t="shared" si="0"/>
        <v>481.37755903962494</v>
      </c>
      <c r="I13" s="93">
        <f t="shared" si="0"/>
        <v>269.93967350004613</v>
      </c>
      <c r="J13" s="93">
        <f t="shared" si="0"/>
        <v>144.5241019270311</v>
      </c>
      <c r="K13" s="134">
        <f t="shared" si="0"/>
        <v>866.25833271670217</v>
      </c>
      <c r="L13" s="93">
        <f t="shared" si="0"/>
        <v>-330.56283588038389</v>
      </c>
      <c r="M13" s="93">
        <f t="shared" si="0"/>
        <v>-178.38162034077783</v>
      </c>
      <c r="N13" s="93">
        <f t="shared" si="0"/>
        <v>-358.09947715988847</v>
      </c>
      <c r="O13" s="93">
        <f t="shared" si="0"/>
        <v>-177.70688125226985</v>
      </c>
      <c r="P13" s="134">
        <f t="shared" si="0"/>
        <v>-1044.75081463332</v>
      </c>
      <c r="Q13" s="93">
        <f t="shared" si="0"/>
        <v>-139.64393315770036</v>
      </c>
      <c r="R13" s="93">
        <f t="shared" si="0"/>
        <v>546.79929684000024</v>
      </c>
      <c r="S13" s="93">
        <f t="shared" si="0"/>
        <v>497.09794425694906</v>
      </c>
      <c r="T13" s="163">
        <f t="shared" si="0"/>
        <v>-773.53954199999964</v>
      </c>
      <c r="U13" s="134">
        <f t="shared" si="0"/>
        <v>130.71376593924958</v>
      </c>
      <c r="V13" s="93">
        <f t="shared" si="0"/>
        <v>-282.90387998166005</v>
      </c>
      <c r="W13" s="93">
        <f t="shared" si="0"/>
        <v>161.20988491848766</v>
      </c>
      <c r="X13" s="93">
        <f t="shared" si="0"/>
        <v>828.90002913450815</v>
      </c>
      <c r="Y13" s="93">
        <f t="shared" si="0"/>
        <v>-215.51265241503384</v>
      </c>
      <c r="Z13" s="134">
        <f t="shared" si="0"/>
        <v>491.69338165630177</v>
      </c>
      <c r="AA13" s="93">
        <f t="shared" si="0"/>
        <v>-689.19461361909623</v>
      </c>
      <c r="AB13" s="93">
        <f t="shared" si="0"/>
        <v>-680.414567599252</v>
      </c>
      <c r="AC13" s="93">
        <f t="shared" si="0"/>
        <v>-414.60245637489817</v>
      </c>
      <c r="AD13" s="93">
        <f t="shared" si="0"/>
        <v>166.9295533261116</v>
      </c>
      <c r="AE13" s="134">
        <f t="shared" si="0"/>
        <v>-1618.3465002371336</v>
      </c>
      <c r="AF13" s="93">
        <f t="shared" si="0"/>
        <v>-202.44222968762406</v>
      </c>
      <c r="AG13" s="93">
        <f t="shared" si="0"/>
        <v>-245.27569796531378</v>
      </c>
      <c r="AH13" s="93">
        <f t="shared" si="0"/>
        <v>-237.17443014024406</v>
      </c>
      <c r="AI13" s="93">
        <f t="shared" si="0"/>
        <v>42.102536965616082</v>
      </c>
      <c r="AJ13" s="134">
        <f>AJ12</f>
        <v>-642.78982082756556</v>
      </c>
      <c r="AK13" s="93">
        <v>-454.44987385807616</v>
      </c>
      <c r="AL13" s="93">
        <v>282.97186135851376</v>
      </c>
      <c r="AM13" s="93">
        <v>-5860.4867069046804</v>
      </c>
      <c r="AN13" s="93">
        <v>-33.664272171880583</v>
      </c>
      <c r="AO13" s="134">
        <v>-6065.9127852823867</v>
      </c>
      <c r="AP13" s="93">
        <v>492.19317411160125</v>
      </c>
      <c r="AQ13" s="93">
        <v>133.03679527104904</v>
      </c>
    </row>
    <row r="14" spans="1:43" ht="14.25">
      <c r="A14" s="230" t="s">
        <v>400</v>
      </c>
      <c r="B14" s="94">
        <v>129.89099999999999</v>
      </c>
      <c r="C14" s="94">
        <v>107.929</v>
      </c>
      <c r="D14" s="94">
        <v>119.09</v>
      </c>
      <c r="E14" s="94">
        <v>150</v>
      </c>
      <c r="F14" s="136">
        <v>506.90999999999997</v>
      </c>
      <c r="G14" s="94">
        <v>170.91499608000001</v>
      </c>
      <c r="H14" s="94">
        <v>152</v>
      </c>
      <c r="I14" s="94">
        <v>177</v>
      </c>
      <c r="J14" s="94">
        <v>340</v>
      </c>
      <c r="K14" s="136">
        <v>839.91499608000004</v>
      </c>
      <c r="L14" s="94">
        <v>269.94002756999998</v>
      </c>
      <c r="M14" s="94">
        <v>201</v>
      </c>
      <c r="N14" s="94">
        <v>192</v>
      </c>
      <c r="O14" s="94">
        <v>294</v>
      </c>
      <c r="P14" s="136">
        <v>956.94002756999998</v>
      </c>
      <c r="Q14" s="94">
        <v>223</v>
      </c>
      <c r="R14" s="94">
        <v>0</v>
      </c>
      <c r="S14" s="94">
        <v>0</v>
      </c>
      <c r="T14" s="164">
        <v>0</v>
      </c>
      <c r="U14" s="136">
        <v>223</v>
      </c>
      <c r="V14" s="94">
        <v>0</v>
      </c>
      <c r="W14" s="94">
        <v>0</v>
      </c>
      <c r="X14" s="94">
        <v>0</v>
      </c>
      <c r="Y14" s="94">
        <v>402</v>
      </c>
      <c r="Z14" s="136">
        <v>402</v>
      </c>
      <c r="AA14" s="94">
        <v>377</v>
      </c>
      <c r="AB14" s="94">
        <v>346</v>
      </c>
      <c r="AC14" s="94">
        <v>399</v>
      </c>
      <c r="AD14" s="94">
        <v>502</v>
      </c>
      <c r="AE14" s="136">
        <v>1624</v>
      </c>
      <c r="AF14" s="94">
        <v>381</v>
      </c>
      <c r="AG14" s="94">
        <v>389</v>
      </c>
      <c r="AH14" s="94">
        <v>269</v>
      </c>
      <c r="AI14" s="94">
        <v>319</v>
      </c>
      <c r="AJ14" s="136">
        <v>1358</v>
      </c>
      <c r="AK14" s="94">
        <v>363</v>
      </c>
      <c r="AL14" s="94">
        <v>330</v>
      </c>
      <c r="AM14" s="94">
        <v>410</v>
      </c>
      <c r="AN14" s="94">
        <v>459.61890399999999</v>
      </c>
      <c r="AO14" s="136">
        <v>1562.6189039999999</v>
      </c>
      <c r="AP14" s="94">
        <v>312</v>
      </c>
      <c r="AQ14" s="94">
        <v>279</v>
      </c>
    </row>
    <row r="15" spans="1:43" ht="14.25">
      <c r="A15" s="120" t="s">
        <v>417</v>
      </c>
      <c r="B15" s="94">
        <v>99</v>
      </c>
      <c r="C15" s="94">
        <v>43</v>
      </c>
      <c r="D15" s="94">
        <v>23</v>
      </c>
      <c r="E15" s="94">
        <v>12.5</v>
      </c>
      <c r="F15" s="136">
        <v>177.5</v>
      </c>
      <c r="G15" s="94">
        <v>12.744585000000001</v>
      </c>
      <c r="H15" s="94">
        <v>4.9140913400000006</v>
      </c>
      <c r="I15" s="94">
        <v>3.5584322700000004</v>
      </c>
      <c r="J15" s="94">
        <v>5.6356445600000002</v>
      </c>
      <c r="K15" s="136">
        <v>26.85275317</v>
      </c>
      <c r="L15" s="94">
        <v>0</v>
      </c>
      <c r="M15" s="94">
        <v>0</v>
      </c>
      <c r="N15" s="94">
        <v>0</v>
      </c>
      <c r="O15" s="94">
        <v>0</v>
      </c>
      <c r="P15" s="136">
        <v>0</v>
      </c>
      <c r="Q15" s="94">
        <v>0</v>
      </c>
      <c r="R15" s="94">
        <v>0</v>
      </c>
      <c r="S15" s="94">
        <v>0</v>
      </c>
      <c r="T15" s="164">
        <v>0</v>
      </c>
      <c r="U15" s="136">
        <v>0</v>
      </c>
      <c r="V15" s="94">
        <v>0</v>
      </c>
      <c r="W15" s="94">
        <v>0</v>
      </c>
      <c r="X15" s="94">
        <v>0</v>
      </c>
      <c r="Y15" s="94">
        <v>0</v>
      </c>
      <c r="Z15" s="136">
        <v>0</v>
      </c>
      <c r="AA15" s="94">
        <v>0</v>
      </c>
      <c r="AB15" s="94">
        <v>0</v>
      </c>
      <c r="AC15" s="94">
        <v>0</v>
      </c>
      <c r="AD15" s="94">
        <v>0</v>
      </c>
      <c r="AE15" s="136">
        <v>0</v>
      </c>
      <c r="AF15" s="94">
        <v>0</v>
      </c>
      <c r="AG15" s="94">
        <v>0</v>
      </c>
      <c r="AH15" s="94">
        <v>0</v>
      </c>
      <c r="AI15" s="94">
        <v>0</v>
      </c>
      <c r="AJ15" s="136">
        <v>0</v>
      </c>
      <c r="AK15" s="94">
        <v>0</v>
      </c>
      <c r="AL15" s="94">
        <v>0</v>
      </c>
      <c r="AM15" s="94">
        <v>0</v>
      </c>
      <c r="AN15" s="94">
        <v>0</v>
      </c>
      <c r="AO15" s="136">
        <v>0</v>
      </c>
      <c r="AP15" s="94">
        <v>0</v>
      </c>
      <c r="AQ15" s="94">
        <v>0</v>
      </c>
    </row>
    <row r="16" spans="1:43" ht="14.25">
      <c r="A16" s="120" t="s">
        <v>289</v>
      </c>
      <c r="B16" s="94"/>
      <c r="C16" s="94"/>
      <c r="D16" s="94"/>
      <c r="E16" s="94"/>
      <c r="F16" s="136"/>
      <c r="G16" s="94"/>
      <c r="H16" s="94"/>
      <c r="I16" s="94"/>
      <c r="J16" s="94"/>
      <c r="K16" s="136"/>
      <c r="L16" s="94">
        <v>0</v>
      </c>
      <c r="M16" s="94">
        <v>288</v>
      </c>
      <c r="N16" s="94">
        <v>429.66899999999998</v>
      </c>
      <c r="O16" s="94">
        <v>553.62900000000002</v>
      </c>
      <c r="P16" s="136">
        <v>1271.298</v>
      </c>
      <c r="Q16" s="94">
        <v>527.13137337000001</v>
      </c>
      <c r="R16" s="94">
        <v>908.3892289800001</v>
      </c>
      <c r="S16" s="94">
        <v>1141.3009999999999</v>
      </c>
      <c r="T16" s="164">
        <v>1468.0039999999999</v>
      </c>
      <c r="U16" s="136">
        <v>4044.8256023499998</v>
      </c>
      <c r="V16" s="94">
        <v>496.66800000000001</v>
      </c>
      <c r="W16" s="94">
        <v>700.42499999999995</v>
      </c>
      <c r="X16" s="94">
        <v>622.74700000000007</v>
      </c>
      <c r="Y16" s="94">
        <v>759.27</v>
      </c>
      <c r="Z16" s="136">
        <v>2579.1099999999997</v>
      </c>
      <c r="AA16" s="94">
        <v>593.88900000000001</v>
      </c>
      <c r="AB16" s="94">
        <v>882.36759963000009</v>
      </c>
      <c r="AC16" s="94">
        <v>933.86685448000003</v>
      </c>
      <c r="AD16" s="94">
        <v>793</v>
      </c>
      <c r="AE16" s="136">
        <v>3203.7053303900002</v>
      </c>
      <c r="AF16" s="94">
        <v>520.58214949000001</v>
      </c>
      <c r="AG16" s="94">
        <v>433.13036123999996</v>
      </c>
      <c r="AH16" s="94">
        <v>399.42331939000002</v>
      </c>
      <c r="AI16" s="94">
        <v>186.43750149000002</v>
      </c>
      <c r="AJ16" s="136">
        <v>1539.4375014899999</v>
      </c>
      <c r="AK16" s="94">
        <v>111.02807298</v>
      </c>
      <c r="AL16" s="94">
        <v>106.80395561553698</v>
      </c>
      <c r="AM16" s="94">
        <v>78.133771061307925</v>
      </c>
      <c r="AN16" s="94">
        <v>69.402232124812386</v>
      </c>
      <c r="AO16" s="136">
        <v>365.36803178165729</v>
      </c>
      <c r="AP16" s="94">
        <v>0</v>
      </c>
      <c r="AQ16" s="94">
        <v>0</v>
      </c>
    </row>
    <row r="17" spans="1:43" ht="14.25">
      <c r="A17" s="120" t="s">
        <v>290</v>
      </c>
      <c r="B17" s="94">
        <v>19</v>
      </c>
      <c r="C17" s="94">
        <v>15</v>
      </c>
      <c r="D17" s="94">
        <v>40</v>
      </c>
      <c r="E17" s="94">
        <v>42.5</v>
      </c>
      <c r="F17" s="136">
        <v>116.5</v>
      </c>
      <c r="G17" s="94">
        <v>61.332999999999998</v>
      </c>
      <c r="H17" s="94">
        <v>46.050597599999996</v>
      </c>
      <c r="I17" s="94">
        <v>57.849731839999997</v>
      </c>
      <c r="J17" s="94">
        <v>34.129292239999998</v>
      </c>
      <c r="K17" s="136">
        <v>199.36262168000002</v>
      </c>
      <c r="L17" s="94">
        <v>49.895999999999994</v>
      </c>
      <c r="M17" s="94">
        <v>57</v>
      </c>
      <c r="N17" s="94">
        <v>121.16518710000003</v>
      </c>
      <c r="O17" s="94">
        <v>9.2090272800000026</v>
      </c>
      <c r="P17" s="136">
        <v>237.27021438000003</v>
      </c>
      <c r="Q17" s="94">
        <v>22.782970559999999</v>
      </c>
      <c r="R17" s="94">
        <v>4.3265015655703607</v>
      </c>
      <c r="S17" s="94">
        <v>15.442</v>
      </c>
      <c r="T17" s="164">
        <v>296.00599999999997</v>
      </c>
      <c r="U17" s="136">
        <v>338.55747212557031</v>
      </c>
      <c r="V17" s="94">
        <v>67.119</v>
      </c>
      <c r="W17" s="94">
        <v>18.399999999999999</v>
      </c>
      <c r="X17" s="94">
        <v>130.11599999999999</v>
      </c>
      <c r="Y17" s="94">
        <v>119.43199999999999</v>
      </c>
      <c r="Z17" s="136">
        <v>335.06700000000001</v>
      </c>
      <c r="AA17" s="94">
        <v>111.202</v>
      </c>
      <c r="AB17" s="94">
        <v>236.04094713999999</v>
      </c>
      <c r="AC17" s="94">
        <v>267.39483081000003</v>
      </c>
      <c r="AD17" s="94">
        <v>290.065</v>
      </c>
      <c r="AE17" s="136">
        <v>904.41883081000014</v>
      </c>
      <c r="AF17" s="94">
        <v>172.71576235000001</v>
      </c>
      <c r="AG17" s="94">
        <v>210.27346970600001</v>
      </c>
      <c r="AH17" s="94">
        <v>184.59769103000002</v>
      </c>
      <c r="AI17" s="94">
        <v>272.90475401000003</v>
      </c>
      <c r="AJ17" s="136">
        <v>840.4916770960001</v>
      </c>
      <c r="AK17" s="94">
        <v>262.21178400000002</v>
      </c>
      <c r="AL17" s="94">
        <v>245.29456661</v>
      </c>
      <c r="AM17" s="94">
        <v>174.40827407999998</v>
      </c>
      <c r="AN17" s="94">
        <v>123.02683791</v>
      </c>
      <c r="AO17" s="136">
        <v>804.94146260000002</v>
      </c>
      <c r="AP17" s="94">
        <v>57.91189158000001</v>
      </c>
      <c r="AQ17" s="94">
        <v>100</v>
      </c>
    </row>
    <row r="18" spans="1:43" ht="14.25">
      <c r="A18" s="120" t="s">
        <v>497</v>
      </c>
      <c r="B18" s="94">
        <v>0</v>
      </c>
      <c r="C18" s="94">
        <v>0</v>
      </c>
      <c r="D18" s="94">
        <v>0</v>
      </c>
      <c r="E18" s="94">
        <v>0</v>
      </c>
      <c r="F18" s="136">
        <v>0</v>
      </c>
      <c r="G18" s="94">
        <v>0</v>
      </c>
      <c r="H18" s="94">
        <v>0</v>
      </c>
      <c r="I18" s="94">
        <v>0</v>
      </c>
      <c r="J18" s="94">
        <v>0</v>
      </c>
      <c r="K18" s="136">
        <v>0</v>
      </c>
      <c r="L18" s="94">
        <v>0</v>
      </c>
      <c r="M18" s="94">
        <v>0</v>
      </c>
      <c r="N18" s="94">
        <v>0</v>
      </c>
      <c r="O18" s="94">
        <v>0</v>
      </c>
      <c r="P18" s="136">
        <v>0</v>
      </c>
      <c r="Q18" s="94">
        <v>0</v>
      </c>
      <c r="R18" s="94">
        <v>0</v>
      </c>
      <c r="S18" s="94">
        <v>0</v>
      </c>
      <c r="T18" s="164">
        <v>0</v>
      </c>
      <c r="U18" s="136">
        <v>0</v>
      </c>
      <c r="V18" s="94">
        <v>0</v>
      </c>
      <c r="W18" s="94">
        <v>0</v>
      </c>
      <c r="X18" s="94">
        <v>0</v>
      </c>
      <c r="Y18" s="94">
        <v>0</v>
      </c>
      <c r="Z18" s="136">
        <v>0</v>
      </c>
      <c r="AA18" s="94">
        <v>0</v>
      </c>
      <c r="AB18" s="94">
        <v>0</v>
      </c>
      <c r="AC18" s="94">
        <v>0</v>
      </c>
      <c r="AD18" s="94">
        <v>0</v>
      </c>
      <c r="AE18" s="136">
        <v>0</v>
      </c>
      <c r="AF18" s="94">
        <v>0</v>
      </c>
      <c r="AG18" s="94">
        <v>0</v>
      </c>
      <c r="AH18" s="94">
        <v>0</v>
      </c>
      <c r="AI18" s="94">
        <v>0</v>
      </c>
      <c r="AJ18" s="136">
        <v>0</v>
      </c>
      <c r="AK18" s="94">
        <v>0</v>
      </c>
      <c r="AL18" s="94">
        <v>0</v>
      </c>
      <c r="AM18" s="94">
        <v>6345.1954169031678</v>
      </c>
      <c r="AN18" s="94">
        <v>26.088376803093102</v>
      </c>
      <c r="AO18" s="136">
        <v>6371.2837937062613</v>
      </c>
      <c r="AP18" s="94">
        <v>0</v>
      </c>
      <c r="AQ18" s="94">
        <v>0</v>
      </c>
    </row>
    <row r="19" spans="1:43" ht="14.25">
      <c r="A19" s="108" t="s">
        <v>413</v>
      </c>
      <c r="B19" s="93">
        <v>154.96136500999992</v>
      </c>
      <c r="C19" s="93">
        <v>490.09731764000003</v>
      </c>
      <c r="D19" s="93">
        <v>273.22816734999981</v>
      </c>
      <c r="E19" s="93">
        <v>841.26618866430999</v>
      </c>
      <c r="F19" s="134">
        <v>1759.5530386643097</v>
      </c>
      <c r="G19" s="93">
        <v>215.40957932999999</v>
      </c>
      <c r="H19" s="93">
        <v>684.34224797962486</v>
      </c>
      <c r="I19" s="93">
        <v>508.34783761004616</v>
      </c>
      <c r="J19" s="93">
        <v>524.28903872703108</v>
      </c>
      <c r="K19" s="134">
        <v>1932.388703646702</v>
      </c>
      <c r="L19" s="93">
        <v>-10.726808310383909</v>
      </c>
      <c r="M19" s="163">
        <v>367.62</v>
      </c>
      <c r="N19" s="93">
        <v>384.73470994011154</v>
      </c>
      <c r="O19" s="93">
        <v>679.13114602773021</v>
      </c>
      <c r="P19" s="134">
        <v>1420.7590476574578</v>
      </c>
      <c r="Q19" s="93">
        <v>633.27041077229967</v>
      </c>
      <c r="R19" s="93">
        <v>1459.5150273855709</v>
      </c>
      <c r="S19" s="93">
        <v>1653.8409442569491</v>
      </c>
      <c r="T19" s="163">
        <v>990.47045800000012</v>
      </c>
      <c r="U19" s="134">
        <v>4737.0968404148198</v>
      </c>
      <c r="V19" s="93">
        <v>280.8831200183397</v>
      </c>
      <c r="W19" s="93">
        <v>880.03488491848759</v>
      </c>
      <c r="X19" s="93">
        <v>1581.7630291345081</v>
      </c>
      <c r="Y19" s="93">
        <v>1065.1893475849663</v>
      </c>
      <c r="Z19" s="134">
        <v>3807.870381656302</v>
      </c>
      <c r="AA19" s="93">
        <v>392.896386380904</v>
      </c>
      <c r="AB19" s="93">
        <v>783.99397917074805</v>
      </c>
      <c r="AC19" s="93">
        <v>1185.6592289151017</v>
      </c>
      <c r="AD19" s="93">
        <v>1752.5764295961117</v>
      </c>
      <c r="AE19" s="134">
        <v>4113.7776609528664</v>
      </c>
      <c r="AF19" s="93">
        <v>871.85568215237595</v>
      </c>
      <c r="AG19" s="93">
        <v>787.12813298068613</v>
      </c>
      <c r="AH19" s="93">
        <v>615.84658027975593</v>
      </c>
      <c r="AI19" s="93">
        <v>820.44479246561616</v>
      </c>
      <c r="AJ19" s="134">
        <v>3095.2751878784347</v>
      </c>
      <c r="AK19" s="93">
        <v>281.78998312192385</v>
      </c>
      <c r="AL19" s="93">
        <v>965.07038358405066</v>
      </c>
      <c r="AM19" s="93">
        <v>1147.2507551397939</v>
      </c>
      <c r="AN19" s="93">
        <v>644.38370186293184</v>
      </c>
      <c r="AO19" s="134">
        <v>3038.2994068055323</v>
      </c>
      <c r="AP19" s="93">
        <v>862.10506569160134</v>
      </c>
      <c r="AQ19" s="93">
        <v>512.55125008104949</v>
      </c>
    </row>
    <row r="20" spans="1:43" ht="18">
      <c r="A20" s="108" t="s">
        <v>414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241"/>
      <c r="AH20" s="241"/>
      <c r="AL20" s="273"/>
      <c r="AO20" s="235">
        <v>0.11824589396208564</v>
      </c>
      <c r="AP20" s="235">
        <v>0.14000000000000001</v>
      </c>
      <c r="AQ20" s="235">
        <v>0.12593073438405256</v>
      </c>
    </row>
    <row r="21" spans="1:43" ht="14.25">
      <c r="A21" s="120" t="s">
        <v>495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</row>
    <row r="22" spans="1:43" ht="14.25">
      <c r="A22" s="120" t="s">
        <v>492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</row>
    <row r="23" spans="1:43" ht="14.25">
      <c r="A23" s="120" t="s">
        <v>493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</row>
    <row r="24" spans="1:43" ht="15.75">
      <c r="A24" s="234" t="s">
        <v>494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</row>
    <row r="25" spans="1:43" ht="14.25">
      <c r="A25" s="233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</row>
  </sheetData>
  <mergeCells count="43">
    <mergeCell ref="AQ2:AQ3"/>
    <mergeCell ref="AK2:AK3"/>
    <mergeCell ref="AL2:AL3"/>
    <mergeCell ref="AM2:AM3"/>
    <mergeCell ref="AN2:AN3"/>
    <mergeCell ref="AO2:AO3"/>
    <mergeCell ref="AP2:AP3"/>
    <mergeCell ref="AF2:AF3"/>
    <mergeCell ref="AG2:AG3"/>
    <mergeCell ref="AH2:AH3"/>
    <mergeCell ref="AI2:AI3"/>
    <mergeCell ref="AJ2:AJ3"/>
    <mergeCell ref="AE2:AE3"/>
    <mergeCell ref="AB2:AB3"/>
    <mergeCell ref="AC2:AC3"/>
    <mergeCell ref="AA2:AA3"/>
    <mergeCell ref="AD2:AD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  <mergeCell ref="Z2:Z3"/>
    <mergeCell ref="N2:N3"/>
    <mergeCell ref="L2:L3"/>
    <mergeCell ref="M2:M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Y2:Y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J18"/>
  <sheetViews>
    <sheetView showGridLines="0" zoomScale="115" zoomScaleNormal="115" workbookViewId="0">
      <pane xSplit="1" ySplit="3" topLeftCell="AB4" activePane="bottomRight" state="frozen"/>
      <selection pane="topRight" activeCell="B1" sqref="B1"/>
      <selection pane="bottomLeft" activeCell="A4" sqref="A4"/>
      <selection pane="bottomRight" activeCell="AJ4" sqref="AJ4"/>
    </sheetView>
  </sheetViews>
  <sheetFormatPr defaultColWidth="12.7109375" defaultRowHeight="1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35" width="7.5703125" bestFit="1" customWidth="1"/>
    <col min="36" max="36" width="9.140625" style="107" customWidth="1"/>
  </cols>
  <sheetData>
    <row r="1" spans="1:36" s="107" customFormat="1" ht="81" customHeight="1" thickBot="1"/>
    <row r="2" spans="1:36" ht="8.25" customHeight="1">
      <c r="A2" s="297" t="s">
        <v>333</v>
      </c>
      <c r="B2" s="331">
        <v>2010</v>
      </c>
      <c r="C2" s="331">
        <v>2011</v>
      </c>
      <c r="D2" s="331">
        <v>2012</v>
      </c>
      <c r="E2" s="331">
        <v>2013</v>
      </c>
      <c r="F2" s="331">
        <v>2014</v>
      </c>
      <c r="G2" s="331">
        <v>2015</v>
      </c>
      <c r="H2" s="331">
        <v>2016</v>
      </c>
      <c r="I2" s="331">
        <v>2017</v>
      </c>
      <c r="J2" s="331">
        <v>2018</v>
      </c>
      <c r="K2" s="331" t="s">
        <v>37</v>
      </c>
      <c r="L2" s="331" t="s">
        <v>38</v>
      </c>
      <c r="M2" s="331" t="s">
        <v>39</v>
      </c>
      <c r="N2" s="331" t="s">
        <v>40</v>
      </c>
      <c r="O2" s="331" t="s">
        <v>41</v>
      </c>
      <c r="P2" s="331" t="s">
        <v>42</v>
      </c>
      <c r="Q2" s="331" t="s">
        <v>43</v>
      </c>
      <c r="R2" s="339" t="s">
        <v>44</v>
      </c>
      <c r="S2" s="331" t="s">
        <v>45</v>
      </c>
      <c r="T2" s="331" t="s">
        <v>46</v>
      </c>
      <c r="U2" s="331" t="s">
        <v>356</v>
      </c>
      <c r="V2" s="331" t="s">
        <v>365</v>
      </c>
      <c r="W2" s="331" t="s">
        <v>372</v>
      </c>
      <c r="X2" s="323" t="s">
        <v>385</v>
      </c>
      <c r="Y2" s="323" t="s">
        <v>386</v>
      </c>
      <c r="Z2" s="323" t="s">
        <v>392</v>
      </c>
      <c r="AA2" s="323" t="s">
        <v>408</v>
      </c>
      <c r="AB2" s="323" t="s">
        <v>422</v>
      </c>
      <c r="AC2" s="323" t="s">
        <v>425</v>
      </c>
      <c r="AD2" s="323" t="s">
        <v>429</v>
      </c>
      <c r="AE2" s="323" t="s">
        <v>448</v>
      </c>
      <c r="AF2" s="323" t="s">
        <v>461</v>
      </c>
      <c r="AG2" s="323" t="s">
        <v>463</v>
      </c>
      <c r="AH2" s="323" t="s">
        <v>478</v>
      </c>
      <c r="AI2" s="323" t="s">
        <v>560</v>
      </c>
      <c r="AJ2" s="323" t="s">
        <v>564</v>
      </c>
    </row>
    <row r="3" spans="1:36" ht="19.5" customHeight="1" thickBot="1">
      <c r="A3" s="298"/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>
        <v>-1309.954</v>
      </c>
      <c r="Q3" s="324"/>
      <c r="R3" s="340"/>
      <c r="S3" s="324">
        <v>-1309.954</v>
      </c>
      <c r="T3" s="324">
        <v>-1310.954</v>
      </c>
      <c r="U3" s="324"/>
      <c r="V3" s="324"/>
      <c r="W3" s="324"/>
      <c r="X3" s="324"/>
      <c r="Y3" s="324"/>
      <c r="Z3" s="324"/>
      <c r="AA3" s="324"/>
      <c r="AB3" s="324">
        <v>-1311.954</v>
      </c>
      <c r="AC3" s="324"/>
      <c r="AD3" s="324"/>
      <c r="AE3" s="324"/>
      <c r="AF3" s="324"/>
      <c r="AG3" s="324"/>
      <c r="AH3" s="324"/>
      <c r="AI3" s="324"/>
      <c r="AJ3" s="324"/>
    </row>
    <row r="4" spans="1:36" ht="15" customHeight="1">
      <c r="A4" s="108" t="s">
        <v>334</v>
      </c>
      <c r="B4" s="93">
        <v>12003.59525</v>
      </c>
      <c r="C4" s="93">
        <v>12507.402</v>
      </c>
      <c r="D4" s="93">
        <v>14013.328750000001</v>
      </c>
      <c r="E4" s="93">
        <v>14375.49725</v>
      </c>
      <c r="F4" s="93">
        <v>19858.107749999999</v>
      </c>
      <c r="G4" s="93">
        <v>24216.256249999999</v>
      </c>
      <c r="H4" s="93">
        <v>28145.704750000001</v>
      </c>
      <c r="I4" s="93">
        <v>30026.852749999998</v>
      </c>
      <c r="J4" s="93">
        <v>29086.887500000001</v>
      </c>
      <c r="K4" s="93">
        <v>29522.106</v>
      </c>
      <c r="L4" s="93">
        <v>30887.445749999999</v>
      </c>
      <c r="M4" s="93">
        <v>32865.545749999997</v>
      </c>
      <c r="N4" s="93">
        <v>34132.880499999999</v>
      </c>
      <c r="O4" s="93">
        <v>35028.950499999999</v>
      </c>
      <c r="P4" s="93">
        <v>35761.66575</v>
      </c>
      <c r="Q4" s="93">
        <v>35402.44025</v>
      </c>
      <c r="R4" s="163">
        <v>35544.235000000001</v>
      </c>
      <c r="S4" s="93">
        <v>36730.297749999998</v>
      </c>
      <c r="T4" s="93">
        <v>36993.083250000003</v>
      </c>
      <c r="U4" s="93">
        <v>38242.482000000004</v>
      </c>
      <c r="V4" s="93">
        <v>39943.843500000003</v>
      </c>
      <c r="W4" s="93">
        <v>40347.873749999999</v>
      </c>
      <c r="X4" s="93">
        <v>41850.290249999998</v>
      </c>
      <c r="Y4" s="93">
        <v>43172.589500000002</v>
      </c>
      <c r="Z4" s="93">
        <v>44563.520250000001</v>
      </c>
      <c r="AA4" s="93">
        <v>46843.505638999995</v>
      </c>
      <c r="AB4" s="93">
        <v>48085.640138999996</v>
      </c>
      <c r="AC4" s="93">
        <v>49968.806250000001</v>
      </c>
      <c r="AD4" s="93">
        <v>51917.621249999997</v>
      </c>
      <c r="AE4" s="93">
        <v>53701.233500000002</v>
      </c>
      <c r="AF4" s="93">
        <v>55531.811249999999</v>
      </c>
      <c r="AG4" s="93">
        <v>57176.381500000003</v>
      </c>
      <c r="AH4" s="93">
        <v>58165.417000000001</v>
      </c>
      <c r="AI4" s="93">
        <v>58336.955999999998</v>
      </c>
      <c r="AJ4" s="93">
        <v>59047.006500000003</v>
      </c>
    </row>
    <row r="5" spans="1:36" ht="14.25">
      <c r="A5" s="165" t="s">
        <v>335</v>
      </c>
      <c r="B5" s="166">
        <v>2233.9994999999999</v>
      </c>
      <c r="C5" s="166">
        <v>2383.08475</v>
      </c>
      <c r="D5" s="166">
        <v>2658.0152499999999</v>
      </c>
      <c r="E5" s="166">
        <v>2664.3142499999999</v>
      </c>
      <c r="F5" s="166">
        <v>3311.7395000000001</v>
      </c>
      <c r="G5" s="166">
        <v>2957.8827500000002</v>
      </c>
      <c r="H5" s="166">
        <v>3383.20325</v>
      </c>
      <c r="I5" s="166">
        <v>3706.8964999999998</v>
      </c>
      <c r="J5" s="166">
        <v>3431.11175</v>
      </c>
      <c r="K5" s="166">
        <v>3453.9562500000002</v>
      </c>
      <c r="L5" s="166">
        <v>3514.0077500000002</v>
      </c>
      <c r="M5" s="166">
        <v>3666.616</v>
      </c>
      <c r="N5" s="166">
        <v>3782.04</v>
      </c>
      <c r="O5" s="166">
        <v>-3561.0262499999999</v>
      </c>
      <c r="P5" s="166">
        <v>-3483.3245000000002</v>
      </c>
      <c r="Q5" s="166">
        <v>-3472.7429999999999</v>
      </c>
      <c r="R5" s="167">
        <v>-3580.2362499999999</v>
      </c>
      <c r="S5" s="166">
        <v>-4005.5754999999999</v>
      </c>
      <c r="T5" s="166">
        <v>-4435.0227500000001</v>
      </c>
      <c r="U5" s="166">
        <v>-4861.4830000000002</v>
      </c>
      <c r="V5" s="166">
        <v>-5137.62075</v>
      </c>
      <c r="W5" s="166">
        <v>-5573.0275000000001</v>
      </c>
      <c r="X5" s="166">
        <v>-6018.393</v>
      </c>
      <c r="Y5" s="166">
        <v>-6513.1657500000001</v>
      </c>
      <c r="Z5" s="166">
        <v>-7376.6440000000002</v>
      </c>
      <c r="AA5" s="166">
        <v>-7790.6379999999999</v>
      </c>
      <c r="AB5" s="166">
        <v>-8488.8430000000008</v>
      </c>
      <c r="AC5" s="166">
        <v>-9466.7787499999995</v>
      </c>
      <c r="AD5" s="166">
        <v>-9780.7642500000002</v>
      </c>
      <c r="AE5" s="166">
        <v>-9957.1267499999994</v>
      </c>
      <c r="AF5" s="166">
        <v>-9935.2167499999996</v>
      </c>
      <c r="AG5" s="166">
        <v>-10131.451999999999</v>
      </c>
      <c r="AH5" s="166">
        <v>-10303.571749999999</v>
      </c>
      <c r="AI5" s="166">
        <v>-10355.816500000001</v>
      </c>
      <c r="AJ5" s="166">
        <v>-10654.670749999999</v>
      </c>
    </row>
    <row r="6" spans="1:36" ht="14.25">
      <c r="A6" s="165" t="s">
        <v>336</v>
      </c>
      <c r="B6" s="166">
        <v>129.37375</v>
      </c>
      <c r="C6" s="166">
        <v>195.01900000000001</v>
      </c>
      <c r="D6" s="166">
        <v>278.63150000000002</v>
      </c>
      <c r="E6" s="166">
        <v>414.625</v>
      </c>
      <c r="F6" s="166">
        <v>2215.9592499999999</v>
      </c>
      <c r="G6" s="166">
        <v>5216.4262500000004</v>
      </c>
      <c r="H6" s="166">
        <v>2297.57375</v>
      </c>
      <c r="I6" s="166">
        <v>626.52300000000002</v>
      </c>
      <c r="J6" s="166">
        <v>448.12849999999997</v>
      </c>
      <c r="K6" s="166">
        <v>426.94125000000003</v>
      </c>
      <c r="L6" s="166">
        <v>562.06825000000003</v>
      </c>
      <c r="M6" s="166">
        <v>829.97625000000005</v>
      </c>
      <c r="N6" s="166">
        <v>1169.7560000000001</v>
      </c>
      <c r="O6" s="166">
        <v>-1768.7080000000001</v>
      </c>
      <c r="P6" s="166">
        <v>-2423.7260000000001</v>
      </c>
      <c r="Q6" s="166">
        <v>-3230.2694999999999</v>
      </c>
      <c r="R6" s="167">
        <v>-4174.0297499999997</v>
      </c>
      <c r="S6" s="166">
        <v>-5064.8879999999999</v>
      </c>
      <c r="T6" s="166">
        <v>-6010.1702500000001</v>
      </c>
      <c r="U6" s="166">
        <v>-6067.029177036623</v>
      </c>
      <c r="V6" s="166">
        <v>-5316.9294270366227</v>
      </c>
      <c r="W6" s="166">
        <v>-4565.6794270366227</v>
      </c>
      <c r="X6" s="166">
        <v>-3934.5321770366227</v>
      </c>
      <c r="Y6" s="166">
        <v>-4171.5775000000003</v>
      </c>
      <c r="Z6" s="166">
        <v>-5271.6315000000004</v>
      </c>
      <c r="AA6" s="166">
        <v>-6404.3564999999999</v>
      </c>
      <c r="AB6" s="166">
        <v>-6185.7865000000002</v>
      </c>
      <c r="AC6" s="166">
        <v>-5722.8957499999997</v>
      </c>
      <c r="AD6" s="166">
        <v>-4771.9059999999999</v>
      </c>
      <c r="AE6" s="166">
        <v>-3394.5122500000002</v>
      </c>
      <c r="AF6" s="166">
        <v>-2960.7089999999998</v>
      </c>
      <c r="AG6" s="166">
        <v>-2528.1842499999998</v>
      </c>
      <c r="AH6" s="166">
        <v>-2213.259</v>
      </c>
      <c r="AI6" s="166">
        <v>-2012.86475</v>
      </c>
      <c r="AJ6" s="166">
        <v>-1891.88825</v>
      </c>
    </row>
    <row r="7" spans="1:36" ht="14.25">
      <c r="A7" s="168" t="s">
        <v>337</v>
      </c>
      <c r="B7" s="169">
        <v>9640.2219999999998</v>
      </c>
      <c r="C7" s="169">
        <v>9929.2982499999998</v>
      </c>
      <c r="D7" s="169">
        <v>11076.682000000001</v>
      </c>
      <c r="E7" s="169">
        <v>11296.558000000001</v>
      </c>
      <c r="F7" s="169">
        <v>14330.409</v>
      </c>
      <c r="G7" s="169">
        <v>16041.947249999999</v>
      </c>
      <c r="H7" s="169">
        <v>22464.927749999999</v>
      </c>
      <c r="I7" s="169">
        <v>25693.433249999998</v>
      </c>
      <c r="J7" s="169">
        <v>25207.647250000002</v>
      </c>
      <c r="K7" s="169">
        <v>25641.208500000001</v>
      </c>
      <c r="L7" s="169">
        <v>26811.369749999998</v>
      </c>
      <c r="M7" s="169">
        <v>28368.953499999996</v>
      </c>
      <c r="N7" s="169">
        <v>29181.084499999997</v>
      </c>
      <c r="O7" s="169">
        <v>29699.216250000001</v>
      </c>
      <c r="P7" s="169">
        <v>29854.615249999999</v>
      </c>
      <c r="Q7" s="169">
        <v>28699.427749999999</v>
      </c>
      <c r="R7" s="170">
        <v>27789.969000000001</v>
      </c>
      <c r="S7" s="169">
        <v>27659.83425</v>
      </c>
      <c r="T7" s="169">
        <v>26547.89025</v>
      </c>
      <c r="U7" s="169">
        <v>27313.96982296338</v>
      </c>
      <c r="V7" s="169">
        <v>29489.293322963378</v>
      </c>
      <c r="W7" s="169">
        <v>30209.16682296338</v>
      </c>
      <c r="X7" s="169">
        <v>31897.365072963381</v>
      </c>
      <c r="Y7" s="169">
        <v>32487.846249999999</v>
      </c>
      <c r="Z7" s="169">
        <v>31915.244750000002</v>
      </c>
      <c r="AA7" s="169">
        <v>32648.511138999998</v>
      </c>
      <c r="AB7" s="169">
        <v>33411.010639</v>
      </c>
      <c r="AC7" s="169">
        <v>34779.13175</v>
      </c>
      <c r="AD7" s="169">
        <v>37364.951000000001</v>
      </c>
      <c r="AE7" s="169">
        <v>40349.594499999999</v>
      </c>
      <c r="AF7" s="169">
        <v>42635.885499999997</v>
      </c>
      <c r="AG7" s="169">
        <v>44516.74525</v>
      </c>
      <c r="AH7" s="169">
        <v>45648.58625</v>
      </c>
      <c r="AI7" s="169">
        <v>45968.274749999997</v>
      </c>
      <c r="AJ7" s="169">
        <v>46500.447500000002</v>
      </c>
    </row>
    <row r="8" spans="1:36" ht="14.25">
      <c r="A8" s="165" t="s">
        <v>445</v>
      </c>
      <c r="B8" s="166">
        <v>1100.2227499999999</v>
      </c>
      <c r="C8" s="166">
        <v>1217.1982499999999</v>
      </c>
      <c r="D8" s="166">
        <v>1484.9414999999999</v>
      </c>
      <c r="E8" s="166">
        <v>1524.569</v>
      </c>
      <c r="F8" s="166">
        <v>1749.10025</v>
      </c>
      <c r="G8" s="166">
        <v>1616.9269999999999</v>
      </c>
      <c r="H8" s="166">
        <v>1877.8050000000001</v>
      </c>
      <c r="I8" s="166">
        <v>2040.9517499999999</v>
      </c>
      <c r="J8" s="166">
        <v>1954.14975</v>
      </c>
      <c r="K8" s="166">
        <v>1957.8534999999999</v>
      </c>
      <c r="L8" s="166">
        <v>1935.2845</v>
      </c>
      <c r="M8" s="166">
        <v>1947.65275</v>
      </c>
      <c r="N8" s="166">
        <v>1868.3785</v>
      </c>
      <c r="O8" s="166">
        <v>-1808.97325</v>
      </c>
      <c r="P8" s="166">
        <v>-1744.7482500000001</v>
      </c>
      <c r="Q8" s="166">
        <v>-1645.4095</v>
      </c>
      <c r="R8" s="167">
        <v>-1596.1267499999999</v>
      </c>
      <c r="S8" s="166">
        <v>-1543.3565000000001</v>
      </c>
      <c r="T8" s="166">
        <v>-1716.443</v>
      </c>
      <c r="U8" s="166">
        <v>-1744.7506848800003</v>
      </c>
      <c r="V8" s="166">
        <v>-1829.3854348800003</v>
      </c>
      <c r="W8" s="166">
        <v>-1957.2511848800002</v>
      </c>
      <c r="X8" s="166">
        <v>-1951.5534348800004</v>
      </c>
      <c r="Y8" s="166">
        <v>-2238.7417500000001</v>
      </c>
      <c r="Z8" s="166">
        <v>-2393.4929999999999</v>
      </c>
      <c r="AA8" s="166">
        <v>-2581.3407499999998</v>
      </c>
      <c r="AB8" s="166">
        <v>-2800.4167499999999</v>
      </c>
      <c r="AC8" s="166">
        <v>-2840.1605</v>
      </c>
      <c r="AD8" s="166">
        <v>-3895.5186672499999</v>
      </c>
      <c r="AE8" s="166">
        <v>-3823.9558730000003</v>
      </c>
      <c r="AF8" s="166">
        <v>-3584.7121228322244</v>
      </c>
      <c r="AG8" s="166">
        <v>-3653.9061028322244</v>
      </c>
      <c r="AH8" s="166">
        <v>-3584.4076004813669</v>
      </c>
      <c r="AI8" s="166">
        <v>-3489.4982303537104</v>
      </c>
      <c r="AJ8" s="166">
        <v>-3578.7405917714864</v>
      </c>
    </row>
    <row r="9" spans="1:36" ht="14.25">
      <c r="A9" s="171" t="s">
        <v>338</v>
      </c>
      <c r="B9" s="172">
        <v>8539.9992500000008</v>
      </c>
      <c r="C9" s="172">
        <v>8712.1</v>
      </c>
      <c r="D9" s="172">
        <v>9591.7404999999999</v>
      </c>
      <c r="E9" s="172">
        <v>9771.9889999999996</v>
      </c>
      <c r="F9" s="172">
        <v>12581.30875</v>
      </c>
      <c r="G9" s="172">
        <v>14425.02025</v>
      </c>
      <c r="H9" s="172">
        <v>20587.122749999999</v>
      </c>
      <c r="I9" s="172">
        <v>23652.481500000002</v>
      </c>
      <c r="J9" s="172">
        <v>23253.497500000001</v>
      </c>
      <c r="K9" s="172">
        <v>23683.355</v>
      </c>
      <c r="L9" s="172">
        <v>24876.085249999996</v>
      </c>
      <c r="M9" s="172">
        <v>26421.300749999995</v>
      </c>
      <c r="N9" s="172">
        <v>27312.705999999998</v>
      </c>
      <c r="O9" s="172">
        <v>27890.242999999999</v>
      </c>
      <c r="P9" s="172">
        <v>28109.866999999998</v>
      </c>
      <c r="Q9" s="172">
        <v>27054.018250000001</v>
      </c>
      <c r="R9" s="173">
        <v>26193.842250000002</v>
      </c>
      <c r="S9" s="172">
        <v>26116.477749999998</v>
      </c>
      <c r="T9" s="172">
        <v>24831.447250000001</v>
      </c>
      <c r="U9" s="172">
        <v>25569.219138083379</v>
      </c>
      <c r="V9" s="172">
        <v>27659.90788808338</v>
      </c>
      <c r="W9" s="172">
        <v>28251.915638083381</v>
      </c>
      <c r="X9" s="172">
        <v>29945.811638083378</v>
      </c>
      <c r="Y9" s="172">
        <v>30249.104500000001</v>
      </c>
      <c r="Z9" s="172">
        <v>29521.751749999999</v>
      </c>
      <c r="AA9" s="172">
        <v>30067.170388999999</v>
      </c>
      <c r="AB9" s="172">
        <v>30610.593889</v>
      </c>
      <c r="AC9" s="172">
        <v>31938.971249999999</v>
      </c>
      <c r="AD9" s="172">
        <v>33469.432332749995</v>
      </c>
      <c r="AE9" s="172">
        <v>36525.638626999993</v>
      </c>
      <c r="AF9" s="172">
        <v>39051.173377167775</v>
      </c>
      <c r="AG9" s="172">
        <v>40862.839147167775</v>
      </c>
      <c r="AH9" s="172">
        <v>42064.178649518632</v>
      </c>
      <c r="AI9" s="172">
        <v>42478.776519646286</v>
      </c>
      <c r="AJ9" s="172">
        <v>42921.706908228516</v>
      </c>
    </row>
    <row r="10" spans="1:36" ht="14.25">
      <c r="A10" s="168" t="s">
        <v>216</v>
      </c>
      <c r="B10" s="169">
        <v>961.7</v>
      </c>
      <c r="C10" s="169">
        <v>1076.6199999999999</v>
      </c>
      <c r="D10" s="169">
        <v>1351.6179999999999</v>
      </c>
      <c r="E10" s="169">
        <v>1561.704</v>
      </c>
      <c r="F10" s="169">
        <v>1718.088</v>
      </c>
      <c r="G10" s="169">
        <v>1975.232</v>
      </c>
      <c r="H10" s="169">
        <v>2287.42</v>
      </c>
      <c r="I10" s="169">
        <v>2738.17885342</v>
      </c>
      <c r="J10" s="169">
        <v>4024.4189999999999</v>
      </c>
      <c r="K10" s="169">
        <v>4269.4669999999996</v>
      </c>
      <c r="L10" s="169">
        <v>4342.6310416799997</v>
      </c>
      <c r="M10" s="169">
        <v>4490.8589295399997</v>
      </c>
      <c r="N10" s="169">
        <v>4322.4980525599995</v>
      </c>
      <c r="O10" s="169">
        <v>4345.4113335399998</v>
      </c>
      <c r="P10" s="169">
        <v>4721.3313335399998</v>
      </c>
      <c r="Q10" s="169">
        <v>4558.4043335400002</v>
      </c>
      <c r="R10" s="170">
        <v>4906.1653335399997</v>
      </c>
      <c r="S10" s="169">
        <v>5152.9539999999997</v>
      </c>
      <c r="T10" s="169">
        <v>5618.1170000000002</v>
      </c>
      <c r="U10" s="169">
        <v>6312.8290699999998</v>
      </c>
      <c r="V10" s="169">
        <v>6884.9010000000007</v>
      </c>
      <c r="W10" s="169">
        <v>7336.2420000000002</v>
      </c>
      <c r="X10" s="169">
        <v>7528.1075792400006</v>
      </c>
      <c r="Y10" s="169">
        <v>7911.2013579800005</v>
      </c>
      <c r="Z10" s="169">
        <v>7931.55884874</v>
      </c>
      <c r="AA10" s="170">
        <v>8147.9913377000003</v>
      </c>
      <c r="AB10" s="169">
        <v>7502.2808075499997</v>
      </c>
      <c r="AC10" s="169">
        <v>6543.6359725700004</v>
      </c>
      <c r="AD10" s="169">
        <v>6321.8913800099999</v>
      </c>
      <c r="AE10" s="169">
        <v>6031.8940303300005</v>
      </c>
      <c r="AF10" s="169">
        <v>6739.5304479599999</v>
      </c>
      <c r="AG10" s="169">
        <v>7192.4482080899998</v>
      </c>
      <c r="AH10" s="169">
        <v>7332.6256373499982</v>
      </c>
      <c r="AI10" s="169">
        <v>7539.2046048399998</v>
      </c>
      <c r="AJ10" s="169">
        <v>7528.5051408699992</v>
      </c>
    </row>
    <row r="11" spans="1:36" ht="14.25">
      <c r="A11" s="165" t="s">
        <v>446</v>
      </c>
      <c r="B11" s="166">
        <v>-385.5</v>
      </c>
      <c r="C11" s="166">
        <v>-454.70000000000005</v>
      </c>
      <c r="D11" s="166">
        <v>-399</v>
      </c>
      <c r="E11" s="166">
        <v>-383</v>
      </c>
      <c r="F11" s="166">
        <v>-386</v>
      </c>
      <c r="G11" s="166">
        <v>-330.11399999999998</v>
      </c>
      <c r="H11" s="166">
        <v>-535</v>
      </c>
      <c r="I11" s="166">
        <v>-627</v>
      </c>
      <c r="J11" s="166">
        <v>-735</v>
      </c>
      <c r="K11" s="166">
        <v>820.80357663999996</v>
      </c>
      <c r="L11" s="166">
        <v>-914.80189460000008</v>
      </c>
      <c r="M11" s="166">
        <v>1017</v>
      </c>
      <c r="N11" s="166">
        <v>1065</v>
      </c>
      <c r="O11" s="166">
        <v>-1088.8923706099999</v>
      </c>
      <c r="P11" s="166">
        <v>-937.92499999999995</v>
      </c>
      <c r="Q11" s="166">
        <v>-835.14319824442998</v>
      </c>
      <c r="R11" s="167">
        <v>-790.37400000000002</v>
      </c>
      <c r="S11" s="166">
        <v>-772.50199999999995</v>
      </c>
      <c r="T11" s="166">
        <v>-871.78649925145498</v>
      </c>
      <c r="U11" s="166">
        <v>-927.37733017413245</v>
      </c>
      <c r="V11" s="166">
        <v>-963.33583907413049</v>
      </c>
      <c r="W11" s="166">
        <v>-1006.2274619841195</v>
      </c>
      <c r="X11" s="166">
        <v>-1247.7540816526548</v>
      </c>
      <c r="Y11" s="166">
        <v>-1490.5440976199711</v>
      </c>
      <c r="Z11" s="166">
        <v>-1708.789762709973</v>
      </c>
      <c r="AA11" s="166">
        <v>-1896.1169076099841</v>
      </c>
      <c r="AB11" s="166">
        <v>-1855</v>
      </c>
      <c r="AC11" s="166">
        <v>-1874.7629110899998</v>
      </c>
      <c r="AD11" s="166">
        <v>-2216.2878322900001</v>
      </c>
      <c r="AE11" s="166">
        <v>-2308.9919529300005</v>
      </c>
      <c r="AF11" s="166">
        <v>-2460.1699687866662</v>
      </c>
      <c r="AG11" s="166">
        <v>-2476.4310895800004</v>
      </c>
      <c r="AH11" s="166">
        <v>-2532.7022824800006</v>
      </c>
      <c r="AI11" s="166">
        <v>-2529.9020533774774</v>
      </c>
      <c r="AJ11" s="166">
        <v>-2576.5130851174017</v>
      </c>
    </row>
    <row r="12" spans="1:36" ht="14.25">
      <c r="A12" s="165" t="s">
        <v>339</v>
      </c>
      <c r="B12" s="166">
        <v>-36.093000000000004</v>
      </c>
      <c r="C12" s="166">
        <v>-111.607</v>
      </c>
      <c r="D12" s="166">
        <v>-120.005</v>
      </c>
      <c r="E12" s="166">
        <v>-149.71899999999999</v>
      </c>
      <c r="F12" s="166">
        <v>-11.052</v>
      </c>
      <c r="G12" s="166">
        <v>-16.326000000000001</v>
      </c>
      <c r="H12" s="166">
        <v>-134.244</v>
      </c>
      <c r="I12" s="166">
        <v>-5.0979999999999999</v>
      </c>
      <c r="J12" s="166">
        <v>-160.14400000000001</v>
      </c>
      <c r="K12" s="166">
        <v>318.54666330000003</v>
      </c>
      <c r="L12" s="166">
        <v>-319.18200000000002</v>
      </c>
      <c r="M12" s="166">
        <v>359.66699999999997</v>
      </c>
      <c r="N12" s="166">
        <v>205</v>
      </c>
      <c r="O12" s="166">
        <v>-47.192999999999998</v>
      </c>
      <c r="P12" s="166">
        <v>-48.384</v>
      </c>
      <c r="Q12" s="166">
        <v>-9.0540000000000003</v>
      </c>
      <c r="R12" s="167">
        <v>-8.6869999999999994</v>
      </c>
      <c r="S12" s="166">
        <v>-47.674999999999997</v>
      </c>
      <c r="T12" s="166">
        <v>-115.92777238000001</v>
      </c>
      <c r="U12" s="166">
        <v>-316.19777238</v>
      </c>
      <c r="V12" s="166">
        <v>-506.60104510000002</v>
      </c>
      <c r="W12" s="166">
        <v>-654.04762925</v>
      </c>
      <c r="X12" s="166">
        <v>-703.12480593322005</v>
      </c>
      <c r="Y12" s="166">
        <v>-581.93008412312008</v>
      </c>
      <c r="Z12" s="166">
        <v>-534.45762121845496</v>
      </c>
      <c r="AA12" s="166">
        <v>-404.59372008287249</v>
      </c>
      <c r="AB12" s="166">
        <v>-331.69156643819389</v>
      </c>
      <c r="AC12" s="166">
        <v>-267.48929206299363</v>
      </c>
      <c r="AD12" s="166">
        <v>-167.702825256859</v>
      </c>
      <c r="AE12" s="166">
        <v>-198.0378269024414</v>
      </c>
      <c r="AF12" s="166">
        <v>-248.17531310389998</v>
      </c>
      <c r="AG12" s="166">
        <v>-220.19989842420026</v>
      </c>
      <c r="AH12" s="166">
        <v>-489.11459029499997</v>
      </c>
      <c r="AI12" s="166">
        <v>-466.72747478877807</v>
      </c>
      <c r="AJ12" s="166">
        <v>-407.92357316485641</v>
      </c>
    </row>
    <row r="13" spans="1:36" ht="14.25">
      <c r="A13" s="168" t="s">
        <v>354</v>
      </c>
      <c r="B13" s="169">
        <v>540.10699999999997</v>
      </c>
      <c r="C13" s="169">
        <v>510.31299999999999</v>
      </c>
      <c r="D13" s="169">
        <v>832.61300000000006</v>
      </c>
      <c r="E13" s="169">
        <v>1028.9849999999999</v>
      </c>
      <c r="F13" s="169">
        <v>1321.0360000000001</v>
      </c>
      <c r="G13" s="169">
        <v>1628.7919999999999</v>
      </c>
      <c r="H13" s="169">
        <v>1618.1759999999999</v>
      </c>
      <c r="I13" s="169">
        <v>2106.08085342</v>
      </c>
      <c r="J13" s="169">
        <v>3129.2750000000001</v>
      </c>
      <c r="K13" s="169">
        <v>3130.1167600599997</v>
      </c>
      <c r="L13" s="169">
        <v>3108.6471470799997</v>
      </c>
      <c r="M13" s="169">
        <v>3114.1919295399998</v>
      </c>
      <c r="N13" s="169">
        <v>3052.4980525599995</v>
      </c>
      <c r="O13" s="169">
        <v>3209.3259629300005</v>
      </c>
      <c r="P13" s="169">
        <v>3735.0223335400001</v>
      </c>
      <c r="Q13" s="169">
        <v>3714.20713529557</v>
      </c>
      <c r="R13" s="170">
        <v>4107.10433354</v>
      </c>
      <c r="S13" s="169">
        <v>4332.777</v>
      </c>
      <c r="T13" s="169">
        <v>4630.4027283685446</v>
      </c>
      <c r="U13" s="169">
        <v>5069.2539674458667</v>
      </c>
      <c r="V13" s="169">
        <v>5414.964115825871</v>
      </c>
      <c r="W13" s="169">
        <v>5675.9669087658804</v>
      </c>
      <c r="X13" s="169">
        <v>5577.2286916541252</v>
      </c>
      <c r="Y13" s="169">
        <v>5838.7271762369101</v>
      </c>
      <c r="Z13" s="169">
        <v>5688.3114648115716</v>
      </c>
      <c r="AA13" s="169">
        <v>5847.3067744471437</v>
      </c>
      <c r="AB13" s="169">
        <v>5315.5892411118057</v>
      </c>
      <c r="AC13" s="169">
        <v>4401.3837694170061</v>
      </c>
      <c r="AD13" s="169">
        <v>3937.9007224631414</v>
      </c>
      <c r="AE13" s="169">
        <v>3524.8642504975592</v>
      </c>
      <c r="AF13" s="169">
        <v>4031.1851660694329</v>
      </c>
      <c r="AG13" s="169">
        <v>4495.8172200857998</v>
      </c>
      <c r="AH13" s="169">
        <v>4310.8087645749983</v>
      </c>
      <c r="AI13" s="169">
        <v>4542.5750766737447</v>
      </c>
      <c r="AJ13" s="169">
        <v>4543.5540277777409</v>
      </c>
    </row>
    <row r="14" spans="1:36" ht="14.25">
      <c r="A14" s="176" t="s">
        <v>447</v>
      </c>
      <c r="B14" s="177">
        <v>6.3244384945349966E-2</v>
      </c>
      <c r="C14" s="177">
        <v>5.8575200009182628E-2</v>
      </c>
      <c r="D14" s="177">
        <v>8.6805204957327603E-2</v>
      </c>
      <c r="E14" s="177">
        <v>0.10529944313281564</v>
      </c>
      <c r="F14" s="177">
        <v>0.10499988723351217</v>
      </c>
      <c r="G14" s="177">
        <v>0.11291436488624687</v>
      </c>
      <c r="H14" s="177">
        <v>7.860136744946547E-2</v>
      </c>
      <c r="I14" s="177">
        <v>8.9042701647182351E-2</v>
      </c>
      <c r="J14" s="177">
        <v>0.13457222940334029</v>
      </c>
      <c r="K14" s="177">
        <v>0.13216525952763025</v>
      </c>
      <c r="L14" s="177">
        <v>0.12496528757795602</v>
      </c>
      <c r="M14" s="177">
        <v>0.11786671515557387</v>
      </c>
      <c r="N14" s="177">
        <v>0.11176109948827478</v>
      </c>
      <c r="O14" s="177">
        <v>0.11506984585720535</v>
      </c>
      <c r="P14" s="177">
        <v>0.13287228763978146</v>
      </c>
      <c r="Q14" s="177">
        <v>0.13728855732163076</v>
      </c>
      <c r="R14" s="178">
        <v>0.15679655906685472</v>
      </c>
      <c r="S14" s="177">
        <v>0.16590204243755652</v>
      </c>
      <c r="T14" s="177">
        <v>0.1864733328569298</v>
      </c>
      <c r="U14" s="177">
        <v>0.19825611177525573</v>
      </c>
      <c r="V14" s="177">
        <v>0.19576941968627382</v>
      </c>
      <c r="W14" s="177">
        <v>0.20090555916550726</v>
      </c>
      <c r="X14" s="177">
        <v>0.18624403168826867</v>
      </c>
      <c r="Y14" s="177">
        <v>0.1930214884952019</v>
      </c>
      <c r="Z14" s="177">
        <v>0.19268204383608678</v>
      </c>
      <c r="AA14" s="177">
        <v>0.19410578261536601</v>
      </c>
      <c r="AB14" s="177">
        <v>0.17365194743973841</v>
      </c>
      <c r="AC14" s="177">
        <v>0.13780605940515403</v>
      </c>
      <c r="AD14" s="177">
        <v>0.11765663317240929</v>
      </c>
      <c r="AE14" s="268">
        <v>9.6503836291364831E-2</v>
      </c>
      <c r="AF14" s="268">
        <v>0.10322827248070256</v>
      </c>
      <c r="AG14" s="268">
        <v>0.11002214515477217</v>
      </c>
      <c r="AH14" s="268">
        <v>0.1024817054076564</v>
      </c>
      <c r="AI14" s="268">
        <v>0.10693752148376541</v>
      </c>
      <c r="AJ14" s="177">
        <v>0.10585678797659132</v>
      </c>
    </row>
    <row r="15" spans="1:36" ht="14.25">
      <c r="A15" s="250" t="s">
        <v>443</v>
      </c>
      <c r="B15" s="250"/>
      <c r="C15" s="250"/>
      <c r="D15" s="250"/>
      <c r="E15" s="174"/>
      <c r="F15" s="174"/>
      <c r="G15" s="174"/>
      <c r="H15" s="174"/>
      <c r="I15" s="174"/>
      <c r="J15" s="174"/>
      <c r="K15" s="175"/>
      <c r="L15" s="175"/>
      <c r="M15" s="175"/>
      <c r="N15" s="175"/>
      <c r="O15" s="175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J15" s="289"/>
    </row>
    <row r="16" spans="1:36" ht="14.25">
      <c r="A16" s="250" t="s">
        <v>498</v>
      </c>
      <c r="B16" s="250"/>
      <c r="C16" s="250"/>
      <c r="D16" s="250"/>
      <c r="E16" s="174"/>
      <c r="F16" s="174"/>
      <c r="G16" s="174"/>
      <c r="H16" s="174"/>
      <c r="I16" s="174"/>
      <c r="J16" s="174"/>
      <c r="K16" s="175"/>
      <c r="L16" s="175"/>
      <c r="M16" s="175"/>
      <c r="N16" s="175"/>
      <c r="O16" s="175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J16" s="289"/>
    </row>
    <row r="17" spans="1:36" ht="14.25">
      <c r="A17" s="250" t="s">
        <v>499</v>
      </c>
      <c r="B17" s="250"/>
      <c r="C17" s="250"/>
      <c r="D17" s="250"/>
      <c r="E17" s="174"/>
      <c r="F17" s="174"/>
      <c r="G17" s="174"/>
      <c r="H17" s="174"/>
      <c r="I17" s="174"/>
      <c r="J17" s="174"/>
      <c r="K17" s="175"/>
      <c r="L17" s="175"/>
      <c r="M17" s="175"/>
      <c r="N17" s="175"/>
      <c r="O17" s="175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J17" s="289"/>
    </row>
    <row r="18" spans="1:36">
      <c r="A18" s="250" t="s">
        <v>444</v>
      </c>
      <c r="B18" s="251"/>
      <c r="C18" s="251"/>
      <c r="D18" s="251"/>
    </row>
  </sheetData>
  <mergeCells count="36">
    <mergeCell ref="AJ2:AJ3"/>
    <mergeCell ref="AH2:AH3"/>
    <mergeCell ref="AD2:AD3"/>
    <mergeCell ref="AG2:AG3"/>
    <mergeCell ref="AF2:AF3"/>
    <mergeCell ref="AI2:AI3"/>
    <mergeCell ref="AC2:AC3"/>
    <mergeCell ref="AE2:AE3"/>
    <mergeCell ref="Z2:Z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Y2:Y3"/>
    <mergeCell ref="X2:X3"/>
    <mergeCell ref="K2: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AA2:AA3"/>
    <mergeCell ref="V2:V3"/>
    <mergeCell ref="W2:W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291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292</v>
      </c>
      <c r="C3" s="51" t="s">
        <v>293</v>
      </c>
      <c r="D3" s="51" t="s">
        <v>294</v>
      </c>
      <c r="E3" s="51" t="s">
        <v>295</v>
      </c>
      <c r="F3" s="51" t="s">
        <v>296</v>
      </c>
      <c r="G3" s="51" t="s">
        <v>297</v>
      </c>
      <c r="H3" s="51" t="s">
        <v>298</v>
      </c>
      <c r="I3" s="51" t="s">
        <v>299</v>
      </c>
      <c r="J3" s="51" t="s">
        <v>300</v>
      </c>
      <c r="K3" s="51" t="s">
        <v>301</v>
      </c>
      <c r="L3" s="51" t="s">
        <v>302</v>
      </c>
      <c r="M3" s="51" t="s">
        <v>303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287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304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305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304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305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306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307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304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305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308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309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310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311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312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306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307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308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309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313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286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BZ462"/>
  <sheetViews>
    <sheetView showGridLines="0" showZeros="0" zoomScaleNormal="100" workbookViewId="0">
      <pane xSplit="1" topLeftCell="BO1" activePane="topRight" state="frozen"/>
      <selection activeCell="A16" sqref="A16"/>
      <selection pane="topRight" activeCell="CC7" sqref="CC7"/>
    </sheetView>
  </sheetViews>
  <sheetFormatPr defaultColWidth="9.140625" defaultRowHeight="0" customHeight="1" zeroHeight="1" outlineLevelRow="2" outlineLevelCol="1"/>
  <cols>
    <col min="1" max="1" width="31.85546875" style="92" customWidth="1"/>
    <col min="2" max="7" width="9.28515625" style="92" customWidth="1" outlineLevel="1"/>
    <col min="8" max="8" width="9.28515625" style="92" customWidth="1"/>
    <col min="9" max="14" width="9.28515625" style="92" customWidth="1" outlineLevel="1"/>
    <col min="15" max="15" width="9.28515625" style="92" customWidth="1"/>
    <col min="16" max="21" width="9.28515625" style="92" customWidth="1" outlineLevel="1"/>
    <col min="22" max="22" width="9.28515625" style="92" customWidth="1"/>
    <col min="23" max="28" width="9.28515625" style="92" customWidth="1" outlineLevel="1"/>
    <col min="29" max="29" width="9.28515625" style="92" customWidth="1"/>
    <col min="30" max="42" width="9.28515625" style="92" customWidth="1" outlineLevel="1"/>
    <col min="43" max="43" width="9.28515625" style="92" customWidth="1"/>
    <col min="44" max="49" width="9.28515625" style="92" customWidth="1" outlineLevel="1"/>
    <col min="50" max="50" width="9.28515625" style="92" customWidth="1"/>
    <col min="51" max="56" width="9.28515625" style="92" customWidth="1" outlineLevel="1"/>
    <col min="57" max="57" width="9.28515625" style="92" customWidth="1"/>
    <col min="58" max="64" width="9.28515625" style="92" customWidth="1" outlineLevel="1"/>
    <col min="65" max="65" width="9.28515625" style="92" customWidth="1"/>
    <col min="66" max="66" width="9.28515625" style="92" customWidth="1" outlineLevel="1"/>
    <col min="67" max="70" width="9.28515625" style="92" customWidth="1"/>
    <col min="71" max="16384" width="9.140625" style="92"/>
  </cols>
  <sheetData>
    <row r="1" spans="1:78" ht="66.75" customHeight="1" thickBot="1">
      <c r="AF1"/>
      <c r="AM1"/>
      <c r="AT1"/>
    </row>
    <row r="2" spans="1:78" s="210" customFormat="1" ht="15" customHeight="1">
      <c r="A2" s="297" t="s">
        <v>349</v>
      </c>
      <c r="B2" s="302" t="s">
        <v>0</v>
      </c>
      <c r="C2" s="302" t="s">
        <v>1</v>
      </c>
      <c r="D2" s="302" t="s">
        <v>2</v>
      </c>
      <c r="E2" s="302" t="s">
        <v>3</v>
      </c>
      <c r="F2" s="294">
        <v>2010</v>
      </c>
      <c r="G2" s="293" t="s">
        <v>4</v>
      </c>
      <c r="H2" s="293" t="s">
        <v>5</v>
      </c>
      <c r="I2" s="293" t="s">
        <v>6</v>
      </c>
      <c r="J2" s="293" t="s">
        <v>7</v>
      </c>
      <c r="K2" s="294">
        <v>2011</v>
      </c>
      <c r="L2" s="293" t="s">
        <v>9</v>
      </c>
      <c r="M2" s="293" t="s">
        <v>10</v>
      </c>
      <c r="N2" s="293" t="s">
        <v>11</v>
      </c>
      <c r="O2" s="293" t="s">
        <v>12</v>
      </c>
      <c r="P2" s="294">
        <v>2012</v>
      </c>
      <c r="Q2" s="293" t="s">
        <v>13</v>
      </c>
      <c r="R2" s="293" t="s">
        <v>14</v>
      </c>
      <c r="S2" s="293" t="s">
        <v>15</v>
      </c>
      <c r="T2" s="293" t="s">
        <v>16</v>
      </c>
      <c r="U2" s="294">
        <v>2013</v>
      </c>
      <c r="V2" s="293" t="s">
        <v>17</v>
      </c>
      <c r="W2" s="293" t="s">
        <v>18</v>
      </c>
      <c r="X2" s="293" t="s">
        <v>19</v>
      </c>
      <c r="Y2" s="293" t="s">
        <v>20</v>
      </c>
      <c r="Z2" s="294">
        <v>2014</v>
      </c>
      <c r="AA2" s="293" t="s">
        <v>21</v>
      </c>
      <c r="AB2" s="293" t="s">
        <v>22</v>
      </c>
      <c r="AC2" s="293" t="s">
        <v>23</v>
      </c>
      <c r="AD2" s="293" t="s">
        <v>24</v>
      </c>
      <c r="AE2" s="294">
        <v>2015</v>
      </c>
      <c r="AF2" s="293" t="s">
        <v>25</v>
      </c>
      <c r="AG2" s="293" t="s">
        <v>26</v>
      </c>
      <c r="AH2" s="293" t="s">
        <v>27</v>
      </c>
      <c r="AI2" s="293" t="s">
        <v>28</v>
      </c>
      <c r="AJ2" s="294">
        <v>2016</v>
      </c>
      <c r="AK2" s="293" t="s">
        <v>29</v>
      </c>
      <c r="AL2" s="293" t="s">
        <v>30</v>
      </c>
      <c r="AM2" s="293" t="s">
        <v>31</v>
      </c>
      <c r="AN2" s="293" t="s">
        <v>32</v>
      </c>
      <c r="AO2" s="294">
        <v>2017</v>
      </c>
      <c r="AP2" s="293" t="s">
        <v>33</v>
      </c>
      <c r="AQ2" s="293" t="s">
        <v>34</v>
      </c>
      <c r="AR2" s="293" t="s">
        <v>35</v>
      </c>
      <c r="AS2" s="293" t="s">
        <v>36</v>
      </c>
      <c r="AT2" s="294">
        <v>2018</v>
      </c>
      <c r="AU2" s="293" t="s">
        <v>37</v>
      </c>
      <c r="AV2" s="293" t="s">
        <v>38</v>
      </c>
      <c r="AW2" s="293" t="s">
        <v>39</v>
      </c>
      <c r="AX2" s="293" t="s">
        <v>40</v>
      </c>
      <c r="AY2" s="294">
        <v>2019</v>
      </c>
      <c r="AZ2" s="293" t="s">
        <v>41</v>
      </c>
      <c r="BA2" s="293" t="s">
        <v>42</v>
      </c>
      <c r="BB2" s="293" t="s">
        <v>43</v>
      </c>
      <c r="BC2" s="293" t="s">
        <v>44</v>
      </c>
      <c r="BD2" s="294">
        <v>2020</v>
      </c>
      <c r="BE2" s="293" t="s">
        <v>45</v>
      </c>
      <c r="BF2" s="293" t="s">
        <v>46</v>
      </c>
      <c r="BG2" s="293" t="s">
        <v>356</v>
      </c>
      <c r="BH2" s="293" t="s">
        <v>365</v>
      </c>
      <c r="BI2" s="294">
        <v>2021</v>
      </c>
      <c r="BJ2" s="293" t="s">
        <v>372</v>
      </c>
      <c r="BK2" s="290" t="s">
        <v>385</v>
      </c>
      <c r="BL2" s="290" t="s">
        <v>386</v>
      </c>
      <c r="BM2" s="290" t="s">
        <v>392</v>
      </c>
      <c r="BN2" s="303">
        <v>2022</v>
      </c>
      <c r="BO2" s="290" t="s">
        <v>408</v>
      </c>
      <c r="BP2" s="290" t="s">
        <v>422</v>
      </c>
      <c r="BQ2" s="290" t="s">
        <v>425</v>
      </c>
      <c r="BR2" s="290" t="s">
        <v>429</v>
      </c>
      <c r="BS2" s="303">
        <v>2023</v>
      </c>
      <c r="BT2" s="290" t="s">
        <v>448</v>
      </c>
      <c r="BU2" s="290" t="s">
        <v>461</v>
      </c>
      <c r="BV2" s="290" t="s">
        <v>463</v>
      </c>
      <c r="BW2" s="290" t="s">
        <v>476</v>
      </c>
      <c r="BX2" s="303">
        <v>2024</v>
      </c>
      <c r="BY2" s="290" t="s">
        <v>560</v>
      </c>
      <c r="BZ2" s="290" t="s">
        <v>564</v>
      </c>
    </row>
    <row r="3" spans="1:78" s="210" customFormat="1" ht="15" customHeight="1" thickBot="1">
      <c r="A3" s="298"/>
      <c r="B3" s="301"/>
      <c r="C3" s="301"/>
      <c r="D3" s="301"/>
      <c r="E3" s="301"/>
      <c r="F3" s="295">
        <v>2010</v>
      </c>
      <c r="G3" s="291"/>
      <c r="H3" s="291"/>
      <c r="I3" s="291"/>
      <c r="J3" s="291"/>
      <c r="K3" s="295"/>
      <c r="L3" s="291"/>
      <c r="M3" s="291"/>
      <c r="N3" s="291"/>
      <c r="O3" s="291"/>
      <c r="P3" s="295"/>
      <c r="Q3" s="291"/>
      <c r="R3" s="291"/>
      <c r="S3" s="291"/>
      <c r="T3" s="291"/>
      <c r="U3" s="295"/>
      <c r="V3" s="291"/>
      <c r="W3" s="291"/>
      <c r="X3" s="291"/>
      <c r="Y3" s="291"/>
      <c r="Z3" s="295"/>
      <c r="AA3" s="291"/>
      <c r="AB3" s="291"/>
      <c r="AC3" s="291"/>
      <c r="AD3" s="291"/>
      <c r="AE3" s="295"/>
      <c r="AF3" s="291"/>
      <c r="AG3" s="291"/>
      <c r="AH3" s="291"/>
      <c r="AI3" s="291"/>
      <c r="AJ3" s="295"/>
      <c r="AK3" s="291"/>
      <c r="AL3" s="291"/>
      <c r="AM3" s="291"/>
      <c r="AN3" s="291"/>
      <c r="AO3" s="295"/>
      <c r="AP3" s="291"/>
      <c r="AQ3" s="291"/>
      <c r="AR3" s="291"/>
      <c r="AS3" s="291"/>
      <c r="AT3" s="295"/>
      <c r="AU3" s="291"/>
      <c r="AV3" s="291"/>
      <c r="AW3" s="291"/>
      <c r="AX3" s="291"/>
      <c r="AY3" s="295"/>
      <c r="AZ3" s="291"/>
      <c r="BA3" s="291"/>
      <c r="BB3" s="291"/>
      <c r="BC3" s="291"/>
      <c r="BD3" s="295"/>
      <c r="BE3" s="291"/>
      <c r="BF3" s="291"/>
      <c r="BG3" s="291"/>
      <c r="BH3" s="291"/>
      <c r="BI3" s="295"/>
      <c r="BJ3" s="291"/>
      <c r="BK3" s="291"/>
      <c r="BL3" s="291"/>
      <c r="BM3" s="291"/>
      <c r="BN3" s="295"/>
      <c r="BO3" s="291"/>
      <c r="BP3" s="291"/>
      <c r="BQ3" s="291"/>
      <c r="BR3" s="291"/>
      <c r="BS3" s="295"/>
      <c r="BT3" s="291"/>
      <c r="BU3" s="291"/>
      <c r="BV3" s="291"/>
      <c r="BW3" s="291"/>
      <c r="BX3" s="295"/>
      <c r="BY3" s="291"/>
      <c r="BZ3" s="291"/>
    </row>
    <row r="4" spans="1:78" s="103" customFormat="1" ht="14.25">
      <c r="A4" s="99" t="s">
        <v>189</v>
      </c>
      <c r="B4" s="106">
        <v>844.4</v>
      </c>
      <c r="C4" s="106">
        <v>905.4</v>
      </c>
      <c r="D4" s="106">
        <v>982.6</v>
      </c>
      <c r="E4" s="106">
        <v>930.90000000000009</v>
      </c>
      <c r="F4" s="130">
        <v>3663.3</v>
      </c>
      <c r="G4" s="106">
        <v>957</v>
      </c>
      <c r="H4" s="106">
        <v>947.49999999999989</v>
      </c>
      <c r="I4" s="106">
        <v>990.6</v>
      </c>
      <c r="J4" s="106">
        <v>994.1</v>
      </c>
      <c r="K4" s="130">
        <v>3889.2</v>
      </c>
      <c r="L4" s="106">
        <v>969.2</v>
      </c>
      <c r="M4" s="106">
        <v>1030.3</v>
      </c>
      <c r="N4" s="106">
        <v>1085.8</v>
      </c>
      <c r="O4" s="106">
        <v>1078.3999999999999</v>
      </c>
      <c r="P4" s="130">
        <v>4163.7000000000007</v>
      </c>
      <c r="Q4" s="106">
        <v>1066.4000000000001</v>
      </c>
      <c r="R4" s="106">
        <v>1093.8000000000002</v>
      </c>
      <c r="S4" s="106">
        <v>1202.8814335999998</v>
      </c>
      <c r="T4" s="106">
        <v>1236.2</v>
      </c>
      <c r="U4" s="130">
        <v>4599.2999999999993</v>
      </c>
      <c r="V4" s="106">
        <v>1203.4000000000001</v>
      </c>
      <c r="W4" s="106">
        <v>1151.2</v>
      </c>
      <c r="X4" s="106">
        <v>1282.1999999999998</v>
      </c>
      <c r="Y4" s="106">
        <v>1257.0999999999999</v>
      </c>
      <c r="Z4" s="130">
        <v>4893.8999999999996</v>
      </c>
      <c r="AA4" s="106">
        <v>1308.3999999999999</v>
      </c>
      <c r="AB4" s="106">
        <v>1338</v>
      </c>
      <c r="AC4" s="106">
        <v>1445.7</v>
      </c>
      <c r="AD4" s="106">
        <v>1591.1999999999998</v>
      </c>
      <c r="AE4" s="130">
        <v>5687.6000000000013</v>
      </c>
      <c r="AF4" s="106">
        <v>1463.5</v>
      </c>
      <c r="AG4" s="106">
        <v>1698.6000000000004</v>
      </c>
      <c r="AH4" s="106">
        <v>1965.3000000000002</v>
      </c>
      <c r="AI4" s="106">
        <v>1963.7999999999997</v>
      </c>
      <c r="AJ4" s="130">
        <v>7090.3</v>
      </c>
      <c r="AK4" s="106">
        <v>1866.7</v>
      </c>
      <c r="AL4" s="106">
        <v>1984.1000000000001</v>
      </c>
      <c r="AM4" s="106">
        <v>2224.6</v>
      </c>
      <c r="AN4" s="106">
        <v>2297.9000000000005</v>
      </c>
      <c r="AO4" s="130">
        <v>8373.4</v>
      </c>
      <c r="AP4" s="106">
        <v>2189.1000000000004</v>
      </c>
      <c r="AQ4" s="106">
        <v>2235.1999999999998</v>
      </c>
      <c r="AR4" s="106">
        <v>2806.8999999999996</v>
      </c>
      <c r="AS4" s="106">
        <v>2785.3</v>
      </c>
      <c r="AT4" s="130">
        <v>10016.460999999999</v>
      </c>
      <c r="AU4" s="106">
        <v>2490.0243120700011</v>
      </c>
      <c r="AV4" s="106">
        <v>2599.8184533899994</v>
      </c>
      <c r="AW4" s="106">
        <v>2477.7494855100003</v>
      </c>
      <c r="AX4" s="106">
        <v>2704.2464450399998</v>
      </c>
      <c r="AY4" s="130">
        <v>10271.838696010003</v>
      </c>
      <c r="AZ4" s="106">
        <v>2591.3867019499994</v>
      </c>
      <c r="BA4" s="106">
        <v>2956.3964989399992</v>
      </c>
      <c r="BB4" s="106">
        <v>3108.8280503699998</v>
      </c>
      <c r="BC4" s="106">
        <v>3292.1819304100004</v>
      </c>
      <c r="BD4" s="130">
        <v>11948.794181670002</v>
      </c>
      <c r="BE4" s="106">
        <v>3466.547</v>
      </c>
      <c r="BF4" s="106">
        <v>4075.5529999999999</v>
      </c>
      <c r="BG4" s="106">
        <v>4358.2309999999998</v>
      </c>
      <c r="BH4" s="106">
        <v>4581.0569999999998</v>
      </c>
      <c r="BI4" s="130">
        <v>16481.387999999999</v>
      </c>
      <c r="BJ4" s="106">
        <v>4422.13</v>
      </c>
      <c r="BK4" s="106">
        <v>5038.9549999999999</v>
      </c>
      <c r="BL4" s="106">
        <v>5488.2280000000001</v>
      </c>
      <c r="BM4" s="106">
        <v>5083.3858151499999</v>
      </c>
      <c r="BN4" s="130">
        <v>20032.6985513</v>
      </c>
      <c r="BO4" s="106">
        <v>4830.7610368400001</v>
      </c>
      <c r="BP4" s="106">
        <v>4292.5789999999997</v>
      </c>
      <c r="BQ4" s="106">
        <v>4400.4070000000002</v>
      </c>
      <c r="BR4" s="106">
        <v>4500.0020000000004</v>
      </c>
      <c r="BS4" s="130">
        <v>18023.749036839999</v>
      </c>
      <c r="BT4" s="257">
        <v>4429.5836456799989</v>
      </c>
      <c r="BU4" s="257">
        <v>4948.732</v>
      </c>
      <c r="BV4" s="106">
        <v>4998.7283300400004</v>
      </c>
      <c r="BW4" s="106">
        <v>5268.22</v>
      </c>
      <c r="BX4" s="130">
        <v>19645.264525160001</v>
      </c>
      <c r="BY4" s="106">
        <v>4858.5339999999997</v>
      </c>
      <c r="BZ4" s="106">
        <v>5247.2020000000002</v>
      </c>
    </row>
    <row r="5" spans="1:78" s="95" customFormat="1" ht="14.25" outlineLevel="1">
      <c r="A5" s="97" t="s">
        <v>47</v>
      </c>
      <c r="B5" s="104">
        <v>629.49999999999989</v>
      </c>
      <c r="C5" s="104">
        <v>712.1</v>
      </c>
      <c r="D5" s="104">
        <v>778.59999999999991</v>
      </c>
      <c r="E5" s="104">
        <v>730.09999999999991</v>
      </c>
      <c r="F5" s="128">
        <v>2850.2999999999997</v>
      </c>
      <c r="G5" s="104">
        <v>711</v>
      </c>
      <c r="H5" s="104">
        <v>742.4</v>
      </c>
      <c r="I5" s="104">
        <v>803.09999999999991</v>
      </c>
      <c r="J5" s="104">
        <v>760.69999999999993</v>
      </c>
      <c r="K5" s="128">
        <v>3017.2000000000003</v>
      </c>
      <c r="L5" s="104">
        <v>736.6</v>
      </c>
      <c r="M5" s="104">
        <v>770.7</v>
      </c>
      <c r="N5" s="104">
        <v>844.5999999999998</v>
      </c>
      <c r="O5" s="104">
        <v>816.80000000000007</v>
      </c>
      <c r="P5" s="128">
        <v>3168.7000000000003</v>
      </c>
      <c r="Q5" s="104">
        <v>812.30000000000007</v>
      </c>
      <c r="R5" s="104">
        <v>824.89999999999986</v>
      </c>
      <c r="S5" s="104">
        <v>889.80484448999994</v>
      </c>
      <c r="T5" s="104">
        <v>897.2</v>
      </c>
      <c r="U5" s="128">
        <v>3424.2</v>
      </c>
      <c r="V5" s="104">
        <v>864.7</v>
      </c>
      <c r="W5" s="104">
        <v>894.4</v>
      </c>
      <c r="X5" s="104">
        <v>972.59999999999991</v>
      </c>
      <c r="Y5" s="104">
        <v>947.69999999999993</v>
      </c>
      <c r="Z5" s="128">
        <v>3679.3999999999996</v>
      </c>
      <c r="AA5" s="104">
        <v>915.4</v>
      </c>
      <c r="AB5" s="104">
        <v>963.5</v>
      </c>
      <c r="AC5" s="104">
        <v>972.6</v>
      </c>
      <c r="AD5" s="104">
        <v>989.9</v>
      </c>
      <c r="AE5" s="128">
        <v>3841.4000000000005</v>
      </c>
      <c r="AF5" s="104">
        <v>946.40000000000009</v>
      </c>
      <c r="AG5" s="104">
        <v>1022.4</v>
      </c>
      <c r="AH5" s="104">
        <v>1123.3000000000002</v>
      </c>
      <c r="AI5" s="104">
        <v>1138.3</v>
      </c>
      <c r="AJ5" s="128">
        <v>4229.5</v>
      </c>
      <c r="AK5" s="104">
        <v>1112.0999999999999</v>
      </c>
      <c r="AL5" s="104">
        <v>1219.0999999999999</v>
      </c>
      <c r="AM5" s="104">
        <v>1324.4</v>
      </c>
      <c r="AN5" s="104">
        <v>1364.3</v>
      </c>
      <c r="AO5" s="128">
        <v>5020</v>
      </c>
      <c r="AP5" s="104">
        <v>1289.6000000000001</v>
      </c>
      <c r="AQ5" s="104">
        <v>1279.5</v>
      </c>
      <c r="AR5" s="104">
        <v>1500.2</v>
      </c>
      <c r="AS5" s="104">
        <v>1464.3</v>
      </c>
      <c r="AT5" s="128">
        <v>5533.6</v>
      </c>
      <c r="AU5" s="104">
        <v>1433.49176313</v>
      </c>
      <c r="AV5" s="104">
        <v>1500.5129880399995</v>
      </c>
      <c r="AW5" s="104">
        <v>1577.09969243</v>
      </c>
      <c r="AX5" s="104">
        <v>1602.82878099</v>
      </c>
      <c r="AY5" s="128">
        <v>6113.9332245899986</v>
      </c>
      <c r="AZ5" s="104">
        <v>1537.5863562500001</v>
      </c>
      <c r="BA5" s="104">
        <v>1500.9367094499994</v>
      </c>
      <c r="BB5" s="104">
        <v>1808.6861833899998</v>
      </c>
      <c r="BC5" s="104">
        <v>2147.8606889100001</v>
      </c>
      <c r="BD5" s="128">
        <v>6995.0709379999998</v>
      </c>
      <c r="BE5" s="104">
        <v>2160.1526714351435</v>
      </c>
      <c r="BF5" s="104">
        <v>2460.4894949478989</v>
      </c>
      <c r="BG5" s="104">
        <v>2676.9196357299998</v>
      </c>
      <c r="BH5" s="104">
        <v>2639.8710455900004</v>
      </c>
      <c r="BI5" s="128">
        <v>9937.4328477030431</v>
      </c>
      <c r="BJ5" s="104">
        <v>2607.7025275400001</v>
      </c>
      <c r="BK5" s="104">
        <v>2817.4968158199999</v>
      </c>
      <c r="BL5" s="104">
        <v>3177.6815562100001</v>
      </c>
      <c r="BM5" s="104">
        <v>3146.54</v>
      </c>
      <c r="BN5" s="128">
        <v>11749.42</v>
      </c>
      <c r="BO5" s="138">
        <v>2972.5914489299998</v>
      </c>
      <c r="BP5" s="138">
        <v>2941.5339396499994</v>
      </c>
      <c r="BQ5" s="138">
        <v>2935.0315677499998</v>
      </c>
      <c r="BR5" s="104">
        <v>2879.3946878500005</v>
      </c>
      <c r="BS5" s="128">
        <v>11728.55007643</v>
      </c>
      <c r="BT5" s="256">
        <v>2888.5351110099996</v>
      </c>
      <c r="BU5" s="256">
        <v>3118.1288889900002</v>
      </c>
      <c r="BV5" s="104">
        <v>3375.3260988400002</v>
      </c>
      <c r="BW5" s="104">
        <v>3317.519480200001</v>
      </c>
      <c r="BX5" s="128">
        <v>12699.510690040001</v>
      </c>
      <c r="BY5" s="104">
        <v>2994.71</v>
      </c>
      <c r="BZ5" s="104">
        <v>3192.13</v>
      </c>
    </row>
    <row r="6" spans="1:78" s="95" customFormat="1" ht="14.25" outlineLevel="2">
      <c r="A6" s="98" t="s">
        <v>48</v>
      </c>
      <c r="B6" s="105">
        <v>0.74549976314542854</v>
      </c>
      <c r="C6" s="105">
        <v>0.78650320300419707</v>
      </c>
      <c r="D6" s="105">
        <v>0.79238754325259508</v>
      </c>
      <c r="E6" s="105">
        <v>0.78429476850359847</v>
      </c>
      <c r="F6" s="129">
        <v>0.77806895422160338</v>
      </c>
      <c r="G6" s="105">
        <v>0.74294670846394983</v>
      </c>
      <c r="H6" s="105">
        <v>0.78353562005277055</v>
      </c>
      <c r="I6" s="105">
        <v>0.81072077528770436</v>
      </c>
      <c r="J6" s="105">
        <v>0.76521476712604353</v>
      </c>
      <c r="K6" s="129">
        <v>0.7757893654221949</v>
      </c>
      <c r="L6" s="105">
        <v>0.76000825423029306</v>
      </c>
      <c r="M6" s="105">
        <v>0.7480345530428032</v>
      </c>
      <c r="N6" s="105">
        <v>0.77785964265978991</v>
      </c>
      <c r="O6" s="105">
        <v>0.75741839762611296</v>
      </c>
      <c r="P6" s="129">
        <v>0.76102985325551786</v>
      </c>
      <c r="Q6" s="105">
        <v>0.76172168042010502</v>
      </c>
      <c r="R6" s="105">
        <v>0.75415980983726438</v>
      </c>
      <c r="S6" s="105">
        <v>0.7397278066109807</v>
      </c>
      <c r="T6" s="105">
        <v>0.72577252871703613</v>
      </c>
      <c r="U6" s="129">
        <v>0.7445045985258627</v>
      </c>
      <c r="V6" s="105">
        <v>0.71854744889479805</v>
      </c>
      <c r="W6" s="105">
        <v>0.77692842251563576</v>
      </c>
      <c r="X6" s="105">
        <v>0.75854000935891441</v>
      </c>
      <c r="Y6" s="105">
        <v>0.75387797311271976</v>
      </c>
      <c r="Z6" s="129">
        <v>0.75183391569096225</v>
      </c>
      <c r="AA6" s="105">
        <v>0.6996331397126262</v>
      </c>
      <c r="AB6" s="105">
        <v>0.72010463378176381</v>
      </c>
      <c r="AC6" s="105">
        <v>0.67275368333679186</v>
      </c>
      <c r="AD6" s="105">
        <v>0.62210910005027653</v>
      </c>
      <c r="AE6" s="129">
        <v>0.67539911386173423</v>
      </c>
      <c r="AF6" s="105">
        <v>0.64666894431158184</v>
      </c>
      <c r="AG6" s="105">
        <v>0.6019074531967501</v>
      </c>
      <c r="AH6" s="105">
        <v>0.57156668193151172</v>
      </c>
      <c r="AI6" s="105">
        <v>0.57964151135553521</v>
      </c>
      <c r="AJ6" s="129">
        <v>0.5965191881866776</v>
      </c>
      <c r="AK6" s="105">
        <v>0.59575721862109599</v>
      </c>
      <c r="AL6" s="105">
        <v>0.61443475631268574</v>
      </c>
      <c r="AM6" s="105">
        <v>0.59534298300818134</v>
      </c>
      <c r="AN6" s="105">
        <v>0.59371600156664761</v>
      </c>
      <c r="AO6" s="129">
        <v>0.59951751976497003</v>
      </c>
      <c r="AP6" s="105">
        <v>0.58910054360239361</v>
      </c>
      <c r="AQ6" s="105">
        <v>0.57243199713672155</v>
      </c>
      <c r="AR6" s="105">
        <v>0.53446863087391794</v>
      </c>
      <c r="AS6" s="105">
        <v>0.52572433849136535</v>
      </c>
      <c r="AT6" s="129">
        <v>0.55245061104915205</v>
      </c>
      <c r="AU6" s="105">
        <v>0.57569388225704232</v>
      </c>
      <c r="AV6" s="105">
        <v>0.5771606806173043</v>
      </c>
      <c r="AW6" s="105">
        <v>0.63650490158628059</v>
      </c>
      <c r="AX6" s="105">
        <v>0.59270810318705691</v>
      </c>
      <c r="AY6" s="129">
        <v>0.59521312644491753</v>
      </c>
      <c r="AZ6" s="105">
        <v>0.59334500524100775</v>
      </c>
      <c r="BA6" s="105">
        <v>0.50769127550656767</v>
      </c>
      <c r="BB6" s="105">
        <v>0.58179035767987797</v>
      </c>
      <c r="BC6" s="105">
        <v>0.65241251374054854</v>
      </c>
      <c r="BD6" s="129">
        <v>0.58542065681663169</v>
      </c>
      <c r="BE6" s="105">
        <v>0.62314247331282202</v>
      </c>
      <c r="BF6" s="105">
        <v>0.60371915130443388</v>
      </c>
      <c r="BG6" s="105">
        <v>0.6142215568352164</v>
      </c>
      <c r="BH6" s="105">
        <v>0.57625803385377394</v>
      </c>
      <c r="BI6" s="129">
        <v>0.60294877033352257</v>
      </c>
      <c r="BJ6" s="105">
        <v>0.58969395881624509</v>
      </c>
      <c r="BK6" s="105">
        <v>0.55914294835139966</v>
      </c>
      <c r="BL6" s="105">
        <v>0.5789996660914345</v>
      </c>
      <c r="BM6" s="105">
        <v>0.61898506231869865</v>
      </c>
      <c r="BN6" s="129">
        <v>0.58651208207141736</v>
      </c>
      <c r="BO6" s="105">
        <v>0.61520291829578322</v>
      </c>
      <c r="BP6" s="105">
        <v>0.68526032833813921</v>
      </c>
      <c r="BQ6" s="105">
        <v>0.66699076709569538</v>
      </c>
      <c r="BR6" s="105">
        <v>0.63986514993833066</v>
      </c>
      <c r="BS6" s="129">
        <v>0.65072755265455595</v>
      </c>
      <c r="BT6" s="258">
        <v>0.65210088258241827</v>
      </c>
      <c r="BU6" s="258">
        <v>0.63008645688076648</v>
      </c>
      <c r="BV6" s="105">
        <v>0.67523695547843277</v>
      </c>
      <c r="BW6" s="105">
        <v>0.62974933185269566</v>
      </c>
      <c r="BX6" s="129">
        <v>0.6464413178949836</v>
      </c>
      <c r="BY6" s="105">
        <v>0.61638140229130844</v>
      </c>
      <c r="BZ6" s="105">
        <v>0.60834898294367168</v>
      </c>
    </row>
    <row r="7" spans="1:78" s="95" customFormat="1" ht="14.25" outlineLevel="2">
      <c r="A7" s="97" t="s">
        <v>49</v>
      </c>
      <c r="B7" s="104">
        <v>214.9</v>
      </c>
      <c r="C7" s="104">
        <v>193.3</v>
      </c>
      <c r="D7" s="104">
        <v>204</v>
      </c>
      <c r="E7" s="104">
        <v>200.8</v>
      </c>
      <c r="F7" s="128">
        <v>813</v>
      </c>
      <c r="G7" s="104">
        <v>246</v>
      </c>
      <c r="H7" s="104">
        <v>205.10000000000002</v>
      </c>
      <c r="I7" s="104">
        <v>187.5</v>
      </c>
      <c r="J7" s="104">
        <v>233.39999999999998</v>
      </c>
      <c r="K7" s="128">
        <v>871.3</v>
      </c>
      <c r="L7" s="104">
        <v>232.6</v>
      </c>
      <c r="M7" s="104">
        <v>259.60000000000002</v>
      </c>
      <c r="N7" s="104">
        <v>241.20000000000002</v>
      </c>
      <c r="O7" s="104">
        <v>261.60000000000002</v>
      </c>
      <c r="P7" s="128">
        <v>994.99999999999989</v>
      </c>
      <c r="Q7" s="104">
        <v>254.1</v>
      </c>
      <c r="R7" s="104">
        <v>268.90000000000003</v>
      </c>
      <c r="S7" s="104">
        <v>313.07658910999993</v>
      </c>
      <c r="T7" s="104">
        <v>339</v>
      </c>
      <c r="U7" s="128">
        <v>1175.0999999999999</v>
      </c>
      <c r="V7" s="104">
        <v>338.7</v>
      </c>
      <c r="W7" s="104">
        <v>256.8</v>
      </c>
      <c r="X7" s="104">
        <v>309.59999999999997</v>
      </c>
      <c r="Y7" s="104">
        <v>309.39999999999998</v>
      </c>
      <c r="Z7" s="128">
        <v>1214.5</v>
      </c>
      <c r="AA7" s="104">
        <v>392.99999999999994</v>
      </c>
      <c r="AB7" s="104">
        <v>374.5</v>
      </c>
      <c r="AC7" s="104">
        <v>473.09999999999997</v>
      </c>
      <c r="AD7" s="104">
        <v>601.29999999999995</v>
      </c>
      <c r="AE7" s="128">
        <v>1846.2</v>
      </c>
      <c r="AF7" s="104">
        <v>517.1</v>
      </c>
      <c r="AG7" s="104">
        <v>676.2</v>
      </c>
      <c r="AH7" s="104">
        <v>842</v>
      </c>
      <c r="AI7" s="104">
        <v>825.50000000000011</v>
      </c>
      <c r="AJ7" s="128">
        <v>2860.8</v>
      </c>
      <c r="AK7" s="104">
        <v>754.59999999999991</v>
      </c>
      <c r="AL7" s="104">
        <v>765</v>
      </c>
      <c r="AM7" s="104">
        <v>900.19999999999993</v>
      </c>
      <c r="AN7" s="104">
        <v>933.6</v>
      </c>
      <c r="AO7" s="128">
        <v>3353.4</v>
      </c>
      <c r="AP7" s="104">
        <v>899.5</v>
      </c>
      <c r="AQ7" s="104">
        <v>955.7</v>
      </c>
      <c r="AR7" s="104">
        <v>1306.6999999999998</v>
      </c>
      <c r="AS7" s="104">
        <v>1321</v>
      </c>
      <c r="AT7" s="128">
        <v>4482.8999999999996</v>
      </c>
      <c r="AU7" s="104">
        <v>1056.5325489400002</v>
      </c>
      <c r="AV7" s="104">
        <v>1099.3054653499998</v>
      </c>
      <c r="AW7" s="104">
        <v>900.64979307999988</v>
      </c>
      <c r="AX7" s="104">
        <v>1101.41766405</v>
      </c>
      <c r="AY7" s="128">
        <v>4157.9054714200001</v>
      </c>
      <c r="AZ7" s="104">
        <v>1053.8003457</v>
      </c>
      <c r="BA7" s="104">
        <v>1455.4597894899998</v>
      </c>
      <c r="BB7" s="104">
        <v>1300.14186698</v>
      </c>
      <c r="BC7" s="104">
        <v>1144.3212415</v>
      </c>
      <c r="BD7" s="128">
        <v>4953.7232436699987</v>
      </c>
      <c r="BE7" s="104">
        <v>1306.39340255</v>
      </c>
      <c r="BF7" s="104">
        <v>1615.0627034400002</v>
      </c>
      <c r="BG7" s="104">
        <v>1681.3126994300001</v>
      </c>
      <c r="BH7" s="104">
        <v>1941.18997704</v>
      </c>
      <c r="BI7" s="128">
        <v>6543.9587824600003</v>
      </c>
      <c r="BJ7" s="104">
        <v>1814.4260843500001</v>
      </c>
      <c r="BK7" s="104">
        <v>2221.4613654699997</v>
      </c>
      <c r="BL7" s="104">
        <v>2310.5463674100001</v>
      </c>
      <c r="BM7" s="104">
        <v>1936.846</v>
      </c>
      <c r="BN7" s="128">
        <v>8283.2790000000005</v>
      </c>
      <c r="BO7" s="104">
        <v>1858.47319021</v>
      </c>
      <c r="BP7" s="104">
        <v>1351.0448337099999</v>
      </c>
      <c r="BQ7" s="104">
        <v>1465.37652265</v>
      </c>
      <c r="BR7" s="104">
        <v>1620.60767691</v>
      </c>
      <c r="BS7" s="128">
        <v>6295.1981922999994</v>
      </c>
      <c r="BT7" s="256">
        <v>1541.0480841100002</v>
      </c>
      <c r="BU7" s="256">
        <v>1830.6029158899998</v>
      </c>
      <c r="BV7" s="104">
        <v>1623.4022312000002</v>
      </c>
      <c r="BW7" s="104">
        <v>1950.7002827000001</v>
      </c>
      <c r="BX7" s="128">
        <v>6945.7535980100001</v>
      </c>
      <c r="BY7" s="104">
        <v>1863.8240000000001</v>
      </c>
      <c r="BZ7" s="104">
        <v>2055.0720000000001</v>
      </c>
    </row>
    <row r="8" spans="1:78" s="95" customFormat="1" ht="14.25" outlineLevel="2">
      <c r="A8" s="98" t="s">
        <v>48</v>
      </c>
      <c r="B8" s="105">
        <v>0.25450023685457129</v>
      </c>
      <c r="C8" s="105">
        <v>0.21349679699580298</v>
      </c>
      <c r="D8" s="105">
        <v>0.20761245674740483</v>
      </c>
      <c r="E8" s="105">
        <v>0.21570523149640133</v>
      </c>
      <c r="F8" s="129">
        <v>0.22193104577839651</v>
      </c>
      <c r="G8" s="105">
        <v>0.25705329153605017</v>
      </c>
      <c r="H8" s="105">
        <v>0.21646437994722961</v>
      </c>
      <c r="I8" s="105">
        <v>0.18927922471229558</v>
      </c>
      <c r="J8" s="105">
        <v>0.23478523287395631</v>
      </c>
      <c r="K8" s="129">
        <v>0.22403064897665328</v>
      </c>
      <c r="L8" s="105">
        <v>0.23999174576970697</v>
      </c>
      <c r="M8" s="105">
        <v>0.25196544695719697</v>
      </c>
      <c r="N8" s="105">
        <v>0.22214035734021001</v>
      </c>
      <c r="O8" s="105">
        <v>0.24258160237388729</v>
      </c>
      <c r="P8" s="129">
        <v>0.238970146744482</v>
      </c>
      <c r="Q8" s="105">
        <v>0.23827831957989495</v>
      </c>
      <c r="R8" s="105">
        <v>0.24584019016273539</v>
      </c>
      <c r="S8" s="105">
        <v>0.2602721933890193</v>
      </c>
      <c r="T8" s="105">
        <v>0.27422747128296393</v>
      </c>
      <c r="U8" s="129">
        <v>0.25549540147413741</v>
      </c>
      <c r="V8" s="105">
        <v>0.2814525511052019</v>
      </c>
      <c r="W8" s="105">
        <v>0.22307157748436415</v>
      </c>
      <c r="X8" s="105">
        <v>0.24145999064108564</v>
      </c>
      <c r="Y8" s="105">
        <v>0.24612202688728024</v>
      </c>
      <c r="Z8" s="129">
        <v>0.2481660843090378</v>
      </c>
      <c r="AA8" s="105">
        <v>0.30036686028737386</v>
      </c>
      <c r="AB8" s="105">
        <v>0.27989536621823619</v>
      </c>
      <c r="AC8" s="105">
        <v>0.32724631666320808</v>
      </c>
      <c r="AD8" s="105">
        <v>0.37789089994972347</v>
      </c>
      <c r="AE8" s="129">
        <v>0.32460088613826565</v>
      </c>
      <c r="AF8" s="105">
        <v>0.35333105568841822</v>
      </c>
      <c r="AG8" s="105">
        <v>0.39809254680324968</v>
      </c>
      <c r="AH8" s="105">
        <v>0.42843331806848822</v>
      </c>
      <c r="AI8" s="105">
        <v>0.42035848864446496</v>
      </c>
      <c r="AJ8" s="129">
        <v>0.40348081181332246</v>
      </c>
      <c r="AK8" s="105">
        <v>0.4042427813789039</v>
      </c>
      <c r="AL8" s="105">
        <v>0.3855652436873141</v>
      </c>
      <c r="AM8" s="105">
        <v>0.40465701699181872</v>
      </c>
      <c r="AN8" s="105">
        <v>0.40628399843335211</v>
      </c>
      <c r="AO8" s="129">
        <v>0.40048248023503003</v>
      </c>
      <c r="AP8" s="105">
        <v>0.41089945639760628</v>
      </c>
      <c r="AQ8" s="105">
        <v>0.42756800286327851</v>
      </c>
      <c r="AR8" s="105">
        <v>0.46553136912608217</v>
      </c>
      <c r="AS8" s="105">
        <v>0.47427566150863459</v>
      </c>
      <c r="AT8" s="129">
        <v>0.44755328254160825</v>
      </c>
      <c r="AU8" s="105">
        <v>0.42430611774295734</v>
      </c>
      <c r="AV8" s="105">
        <v>0.4228393193826957</v>
      </c>
      <c r="AW8" s="105">
        <v>0.3634950984137193</v>
      </c>
      <c r="AX8" s="105">
        <v>0.40729189681294314</v>
      </c>
      <c r="AY8" s="129">
        <v>0.40478687355508203</v>
      </c>
      <c r="AZ8" s="105">
        <v>0.40665499475899253</v>
      </c>
      <c r="BA8" s="105">
        <v>0.49230872449343227</v>
      </c>
      <c r="BB8" s="105">
        <v>0.41820964232012209</v>
      </c>
      <c r="BC8" s="105">
        <v>0.34758748625945135</v>
      </c>
      <c r="BD8" s="129">
        <v>0.41457934318336803</v>
      </c>
      <c r="BE8" s="105">
        <v>0.37685725955828669</v>
      </c>
      <c r="BF8" s="105">
        <v>0.39628061270990633</v>
      </c>
      <c r="BG8" s="105">
        <v>0.38577867261565979</v>
      </c>
      <c r="BH8" s="105">
        <v>0.42374278901783047</v>
      </c>
      <c r="BI8" s="129">
        <v>0.39705142781513464</v>
      </c>
      <c r="BJ8" s="105">
        <v>0.41030604118375519</v>
      </c>
      <c r="BK8" s="105">
        <v>0.44085744855619952</v>
      </c>
      <c r="BL8" s="105">
        <v>0.42100051611677503</v>
      </c>
      <c r="BM8" s="105">
        <v>0.3810149376813014</v>
      </c>
      <c r="BN8" s="129">
        <v>0.41348791792858264</v>
      </c>
      <c r="BO8" s="105">
        <v>0.38479708170421684</v>
      </c>
      <c r="BP8" s="105">
        <v>0.31473967166186095</v>
      </c>
      <c r="BQ8" s="105">
        <v>0.33300923290430462</v>
      </c>
      <c r="BR8" s="105">
        <v>0.36013485006166929</v>
      </c>
      <c r="BS8" s="129">
        <v>0.34927240677286392</v>
      </c>
      <c r="BT8" s="258">
        <v>0.34789911741758189</v>
      </c>
      <c r="BU8" s="258">
        <v>0.36991354311923341</v>
      </c>
      <c r="BV8" s="105">
        <v>0.32476304452156729</v>
      </c>
      <c r="BW8" s="105">
        <v>0.37029238471905851</v>
      </c>
      <c r="BX8" s="129">
        <v>0.35355867003544106</v>
      </c>
      <c r="BY8" s="105">
        <v>0.38361859770869156</v>
      </c>
      <c r="BZ8" s="105">
        <v>0.39165101705632832</v>
      </c>
    </row>
    <row r="9" spans="1:78" s="95" customFormat="1" ht="14.25" outlineLevel="2">
      <c r="A9" s="100" t="s">
        <v>50</v>
      </c>
      <c r="B9" s="106">
        <v>420.79999999999995</v>
      </c>
      <c r="C9" s="106">
        <v>410.6</v>
      </c>
      <c r="D9" s="106">
        <v>452.20000000000005</v>
      </c>
      <c r="E9" s="106">
        <v>429.1</v>
      </c>
      <c r="F9" s="130">
        <v>1712.7</v>
      </c>
      <c r="G9" s="106">
        <v>472.6</v>
      </c>
      <c r="H9" s="106">
        <v>438.40000000000003</v>
      </c>
      <c r="I9" s="106">
        <v>459.9</v>
      </c>
      <c r="J9" s="106">
        <v>479.9</v>
      </c>
      <c r="K9" s="130">
        <v>1850.8</v>
      </c>
      <c r="L9" s="106">
        <v>464.1</v>
      </c>
      <c r="M9" s="106">
        <v>489.90000000000003</v>
      </c>
      <c r="N9" s="106">
        <v>537.29999999999995</v>
      </c>
      <c r="O9" s="106">
        <v>535.9</v>
      </c>
      <c r="P9" s="130">
        <v>2027.1999999999998</v>
      </c>
      <c r="Q9" s="106">
        <v>513.90000000000009</v>
      </c>
      <c r="R9" s="106">
        <v>495.20000000000005</v>
      </c>
      <c r="S9" s="106">
        <v>579.85774605999995</v>
      </c>
      <c r="T9" s="106">
        <v>617.1</v>
      </c>
      <c r="U9" s="130">
        <v>2206.1</v>
      </c>
      <c r="V9" s="106">
        <v>586</v>
      </c>
      <c r="W9" s="106">
        <v>511.29999999999995</v>
      </c>
      <c r="X9" s="106">
        <v>592.70000000000005</v>
      </c>
      <c r="Y9" s="106">
        <v>610.20000000000005</v>
      </c>
      <c r="Z9" s="130">
        <v>2300.1999999999998</v>
      </c>
      <c r="AA9" s="106">
        <v>655</v>
      </c>
      <c r="AB9" s="106">
        <v>646.1</v>
      </c>
      <c r="AC9" s="106">
        <v>754.7</v>
      </c>
      <c r="AD9" s="106">
        <v>893.59999999999991</v>
      </c>
      <c r="AE9" s="130">
        <v>2953.7</v>
      </c>
      <c r="AF9" s="106">
        <v>799</v>
      </c>
      <c r="AG9" s="106">
        <v>707.5</v>
      </c>
      <c r="AH9" s="106">
        <v>724.9</v>
      </c>
      <c r="AI9" s="106">
        <v>757.19999999999993</v>
      </c>
      <c r="AJ9" s="130">
        <v>2988.6</v>
      </c>
      <c r="AK9" s="106">
        <v>671.5</v>
      </c>
      <c r="AL9" s="106">
        <v>632.5</v>
      </c>
      <c r="AM9" s="106">
        <v>754.7</v>
      </c>
      <c r="AN9" s="106">
        <v>765.40000000000009</v>
      </c>
      <c r="AO9" s="130">
        <v>2824.1000000000004</v>
      </c>
      <c r="AP9" s="106">
        <v>727.40000000000009</v>
      </c>
      <c r="AQ9" s="106">
        <v>694.19999999999993</v>
      </c>
      <c r="AR9" s="106">
        <v>809.8</v>
      </c>
      <c r="AS9" s="106">
        <v>847.1</v>
      </c>
      <c r="AT9" s="130">
        <v>3078.5</v>
      </c>
      <c r="AU9" s="106">
        <v>796.22253333000003</v>
      </c>
      <c r="AV9" s="106">
        <v>839.05248869000002</v>
      </c>
      <c r="AW9" s="106">
        <v>891.96220936000009</v>
      </c>
      <c r="AX9" s="106">
        <v>958.76515891000008</v>
      </c>
      <c r="AY9" s="130">
        <v>3486.0023902900002</v>
      </c>
      <c r="AZ9" s="106">
        <v>919.08096896000006</v>
      </c>
      <c r="BA9" s="106">
        <v>1109.2729101699999</v>
      </c>
      <c r="BB9" s="106">
        <v>1063.87242096</v>
      </c>
      <c r="BC9" s="106">
        <v>1058.8802197700002</v>
      </c>
      <c r="BD9" s="130">
        <v>4151.1065198599999</v>
      </c>
      <c r="BE9" s="106">
        <v>962.29154329999983</v>
      </c>
      <c r="BF9" s="106">
        <v>1099.58946769</v>
      </c>
      <c r="BG9" s="106">
        <v>1180.4952212481089</v>
      </c>
      <c r="BH9" s="106">
        <v>1438.4432045461494</v>
      </c>
      <c r="BI9" s="130">
        <v>4680.819436784258</v>
      </c>
      <c r="BJ9" s="106">
        <v>1555.1780669899999</v>
      </c>
      <c r="BK9" s="106">
        <v>1575.1985509899998</v>
      </c>
      <c r="BL9" s="106">
        <v>1678.9856817999998</v>
      </c>
      <c r="BM9" s="106">
        <v>1549.34666401</v>
      </c>
      <c r="BN9" s="130">
        <v>6358.7089637899999</v>
      </c>
      <c r="BO9" s="106">
        <v>1374.3296070757583</v>
      </c>
      <c r="BP9" s="106">
        <v>1337.8860772327228</v>
      </c>
      <c r="BQ9" s="106">
        <v>1259.9455613999999</v>
      </c>
      <c r="BR9" s="106">
        <v>1436.0671802299998</v>
      </c>
      <c r="BS9" s="130">
        <v>5408.2284259384815</v>
      </c>
      <c r="BT9" s="257">
        <v>1411.18719676</v>
      </c>
      <c r="BU9" s="257">
        <v>1638.9221735199997</v>
      </c>
      <c r="BV9" s="106">
        <v>1635.09346106</v>
      </c>
      <c r="BW9" s="106">
        <v>1711.7715012999997</v>
      </c>
      <c r="BX9" s="130">
        <v>6396.9743326399994</v>
      </c>
      <c r="BY9" s="106">
        <v>1570.36078193</v>
      </c>
      <c r="BZ9" s="106">
        <v>1715.3310000100003</v>
      </c>
    </row>
    <row r="10" spans="1:78" s="211" customFormat="1" ht="14.25" outlineLevel="1">
      <c r="A10" s="97" t="s">
        <v>370</v>
      </c>
      <c r="B10" s="104">
        <v>117.1</v>
      </c>
      <c r="C10" s="104">
        <v>103.5</v>
      </c>
      <c r="D10" s="104">
        <v>121.6</v>
      </c>
      <c r="E10" s="104">
        <v>123.5</v>
      </c>
      <c r="F10" s="128">
        <v>465.70000000000005</v>
      </c>
      <c r="G10" s="104">
        <v>140.9</v>
      </c>
      <c r="H10" s="104">
        <v>126.60000000000001</v>
      </c>
      <c r="I10" s="104">
        <v>131.5</v>
      </c>
      <c r="J10" s="104">
        <v>135</v>
      </c>
      <c r="K10" s="128">
        <v>534</v>
      </c>
      <c r="L10" s="104">
        <v>116.9</v>
      </c>
      <c r="M10" s="104">
        <v>123.3</v>
      </c>
      <c r="N10" s="104">
        <v>135</v>
      </c>
      <c r="O10" s="104">
        <v>148.1</v>
      </c>
      <c r="P10" s="128">
        <v>528.5</v>
      </c>
      <c r="Q10" s="104">
        <v>137.80000000000001</v>
      </c>
      <c r="R10" s="104">
        <v>119.6</v>
      </c>
      <c r="S10" s="104">
        <v>153.23040583</v>
      </c>
      <c r="T10" s="104">
        <v>187.4</v>
      </c>
      <c r="U10" s="128">
        <v>598</v>
      </c>
      <c r="V10" s="104">
        <v>170.9</v>
      </c>
      <c r="W10" s="104">
        <v>134.1</v>
      </c>
      <c r="X10" s="104">
        <v>173.60000000000002</v>
      </c>
      <c r="Y10" s="104">
        <v>160.4</v>
      </c>
      <c r="Z10" s="128">
        <v>639</v>
      </c>
      <c r="AA10" s="104">
        <v>181.5</v>
      </c>
      <c r="AB10" s="104">
        <v>189.10000000000002</v>
      </c>
      <c r="AC10" s="104">
        <v>226.2</v>
      </c>
      <c r="AD10" s="104">
        <v>261.3</v>
      </c>
      <c r="AE10" s="128">
        <v>858.10000000000014</v>
      </c>
      <c r="AF10" s="104">
        <v>244.2</v>
      </c>
      <c r="AG10" s="104">
        <v>201.2</v>
      </c>
      <c r="AH10" s="104">
        <v>174.1</v>
      </c>
      <c r="AI10" s="104">
        <v>179.4</v>
      </c>
      <c r="AJ10" s="128">
        <v>798.9</v>
      </c>
      <c r="AK10" s="104">
        <v>171.3</v>
      </c>
      <c r="AL10" s="104">
        <v>165.10000000000002</v>
      </c>
      <c r="AM10" s="104">
        <v>192.1</v>
      </c>
      <c r="AN10" s="104">
        <v>189.8</v>
      </c>
      <c r="AO10" s="128">
        <v>718.3</v>
      </c>
      <c r="AP10" s="104">
        <v>221.5</v>
      </c>
      <c r="AQ10" s="104">
        <v>219.4</v>
      </c>
      <c r="AR10" s="104">
        <v>266.5</v>
      </c>
      <c r="AS10" s="104">
        <v>264.20000000000005</v>
      </c>
      <c r="AT10" s="128">
        <v>971.6</v>
      </c>
      <c r="AU10" s="104">
        <v>267.27218697000001</v>
      </c>
      <c r="AV10" s="104">
        <v>240.27735374000002</v>
      </c>
      <c r="AW10" s="104">
        <v>235.93484287000001</v>
      </c>
      <c r="AX10" s="104">
        <v>244.19928250000001</v>
      </c>
      <c r="AY10" s="128">
        <v>987.68366608000008</v>
      </c>
      <c r="AZ10" s="104">
        <v>263.82715400000001</v>
      </c>
      <c r="BA10" s="104">
        <v>326.80388683999996</v>
      </c>
      <c r="BB10" s="104">
        <v>310.32656732999999</v>
      </c>
      <c r="BC10" s="104">
        <v>296.12729489000003</v>
      </c>
      <c r="BD10" s="128">
        <v>1197.08490306</v>
      </c>
      <c r="BE10" s="104">
        <v>319.51816704089993</v>
      </c>
      <c r="BF10" s="104">
        <v>329.09039662819998</v>
      </c>
      <c r="BG10" s="104">
        <v>361.40750093516931</v>
      </c>
      <c r="BH10" s="104">
        <v>605.58631998040164</v>
      </c>
      <c r="BI10" s="128">
        <v>1615.6023845846707</v>
      </c>
      <c r="BJ10" s="104">
        <v>687.5158623941204</v>
      </c>
      <c r="BK10" s="104">
        <v>780.36404047402584</v>
      </c>
      <c r="BL10" s="104">
        <v>734.72790820207501</v>
      </c>
      <c r="BM10" s="104">
        <v>617.69192414323197</v>
      </c>
      <c r="BN10" s="128">
        <v>2820.2997352134535</v>
      </c>
      <c r="BO10" s="104">
        <v>409.20267384446277</v>
      </c>
      <c r="BP10" s="104">
        <v>386.84725254046543</v>
      </c>
      <c r="BQ10" s="104">
        <v>344.11593327000003</v>
      </c>
      <c r="BR10" s="104">
        <v>337.36254621</v>
      </c>
      <c r="BS10" s="128">
        <v>1477.5284058649281</v>
      </c>
      <c r="BT10" s="256">
        <v>349.30504248</v>
      </c>
      <c r="BU10" s="256">
        <v>474.22218863999996</v>
      </c>
      <c r="BV10" s="104">
        <v>507.37800451000004</v>
      </c>
      <c r="BW10" s="104">
        <v>586.81656884999995</v>
      </c>
      <c r="BX10" s="128">
        <v>1917.7218044799999</v>
      </c>
      <c r="BY10" s="104">
        <v>517.82314343999997</v>
      </c>
      <c r="BZ10" s="104">
        <v>591.34010198999999</v>
      </c>
    </row>
    <row r="11" spans="1:78" s="95" customFormat="1" ht="14.25" outlineLevel="1">
      <c r="A11" s="97" t="s">
        <v>53</v>
      </c>
      <c r="B11" s="104">
        <v>303.7</v>
      </c>
      <c r="C11" s="104">
        <v>307.10000000000002</v>
      </c>
      <c r="D11" s="104">
        <v>330.6</v>
      </c>
      <c r="E11" s="104">
        <v>305.60000000000002</v>
      </c>
      <c r="F11" s="128">
        <v>1247</v>
      </c>
      <c r="G11" s="104">
        <v>331.7</v>
      </c>
      <c r="H11" s="104">
        <v>311.8</v>
      </c>
      <c r="I11" s="104">
        <v>328.4</v>
      </c>
      <c r="J11" s="104">
        <v>344.9</v>
      </c>
      <c r="K11" s="128">
        <v>1316.8</v>
      </c>
      <c r="L11" s="104">
        <v>347.2</v>
      </c>
      <c r="M11" s="104">
        <v>366.6</v>
      </c>
      <c r="N11" s="104">
        <v>402.3</v>
      </c>
      <c r="O11" s="104">
        <v>387.8</v>
      </c>
      <c r="P11" s="128">
        <v>1498.6999999999998</v>
      </c>
      <c r="Q11" s="104">
        <v>376.1</v>
      </c>
      <c r="R11" s="104">
        <v>375.6</v>
      </c>
      <c r="S11" s="104">
        <v>426.62734022999996</v>
      </c>
      <c r="T11" s="104">
        <v>429.7</v>
      </c>
      <c r="U11" s="128">
        <v>1608.1</v>
      </c>
      <c r="V11" s="104">
        <v>415.1</v>
      </c>
      <c r="W11" s="104">
        <v>377.2</v>
      </c>
      <c r="X11" s="104">
        <v>419.1</v>
      </c>
      <c r="Y11" s="104">
        <v>449.8</v>
      </c>
      <c r="Z11" s="128">
        <v>1661.2</v>
      </c>
      <c r="AA11" s="104">
        <v>473.5</v>
      </c>
      <c r="AB11" s="104">
        <v>457</v>
      </c>
      <c r="AC11" s="104">
        <v>528.5</v>
      </c>
      <c r="AD11" s="104">
        <v>632.29999999999995</v>
      </c>
      <c r="AE11" s="128">
        <v>2095.6</v>
      </c>
      <c r="AF11" s="104">
        <v>554.79999999999995</v>
      </c>
      <c r="AG11" s="104">
        <v>506.3</v>
      </c>
      <c r="AH11" s="104">
        <v>550.79999999999995</v>
      </c>
      <c r="AI11" s="104">
        <v>577.79999999999995</v>
      </c>
      <c r="AJ11" s="128">
        <v>2189.6999999999998</v>
      </c>
      <c r="AK11" s="104">
        <v>500.2</v>
      </c>
      <c r="AL11" s="104">
        <v>467.4</v>
      </c>
      <c r="AM11" s="104">
        <v>562.6</v>
      </c>
      <c r="AN11" s="104">
        <v>575.6</v>
      </c>
      <c r="AO11" s="128">
        <v>2105.8000000000002</v>
      </c>
      <c r="AP11" s="104">
        <v>505.90000000000003</v>
      </c>
      <c r="AQ11" s="104">
        <v>474.79999999999995</v>
      </c>
      <c r="AR11" s="104">
        <v>543.29999999999995</v>
      </c>
      <c r="AS11" s="104">
        <v>582.9</v>
      </c>
      <c r="AT11" s="128">
        <v>2106.9</v>
      </c>
      <c r="AU11" s="104">
        <v>528.95034636000003</v>
      </c>
      <c r="AV11" s="104">
        <v>598.77513495000005</v>
      </c>
      <c r="AW11" s="104">
        <v>656.02736649000008</v>
      </c>
      <c r="AX11" s="104">
        <v>714.5658764100001</v>
      </c>
      <c r="AY11" s="128">
        <v>2498.3187242100003</v>
      </c>
      <c r="AZ11" s="104">
        <v>655.25381496</v>
      </c>
      <c r="BA11" s="104">
        <v>782.46902333000003</v>
      </c>
      <c r="BB11" s="104">
        <v>753.54585363000001</v>
      </c>
      <c r="BC11" s="104">
        <v>762.75292488000002</v>
      </c>
      <c r="BD11" s="128">
        <v>2954.0216168000002</v>
      </c>
      <c r="BE11" s="104">
        <v>642.7733762590999</v>
      </c>
      <c r="BF11" s="104">
        <v>770.49907106180001</v>
      </c>
      <c r="BG11" s="104">
        <v>819.08772031293961</v>
      </c>
      <c r="BH11" s="104">
        <v>832.85688456574769</v>
      </c>
      <c r="BI11" s="128">
        <v>3065.2170521995872</v>
      </c>
      <c r="BJ11" s="104">
        <v>867.66220459587964</v>
      </c>
      <c r="BK11" s="104">
        <v>794.83451051597399</v>
      </c>
      <c r="BL11" s="104">
        <v>944.25777359792471</v>
      </c>
      <c r="BM11" s="104">
        <v>931.65473986676795</v>
      </c>
      <c r="BN11" s="128">
        <v>3538.4092285765464</v>
      </c>
      <c r="BO11" s="104">
        <v>965.12693323129554</v>
      </c>
      <c r="BP11" s="104">
        <v>951.03882469225732</v>
      </c>
      <c r="BQ11" s="104">
        <v>915.82962812999995</v>
      </c>
      <c r="BR11" s="104">
        <v>1098.70463402</v>
      </c>
      <c r="BS11" s="128">
        <v>3930.7000200735529</v>
      </c>
      <c r="BT11" s="256">
        <v>1061.8821542799999</v>
      </c>
      <c r="BU11" s="256">
        <v>1164.6999848799996</v>
      </c>
      <c r="BV11" s="104">
        <v>1127.71545655</v>
      </c>
      <c r="BW11" s="104">
        <v>1124.9549324499999</v>
      </c>
      <c r="BX11" s="128">
        <v>4479.2525281599992</v>
      </c>
      <c r="BY11" s="104">
        <v>1052.5376384900001</v>
      </c>
      <c r="BZ11" s="104">
        <v>1123.9908980200003</v>
      </c>
    </row>
    <row r="12" spans="1:78" s="95" customFormat="1" ht="14.25" outlineLevel="1">
      <c r="A12" s="100" t="s">
        <v>54</v>
      </c>
      <c r="B12" s="106">
        <v>357.7</v>
      </c>
      <c r="C12" s="106">
        <v>409</v>
      </c>
      <c r="D12" s="106">
        <v>442.1</v>
      </c>
      <c r="E12" s="106">
        <v>420.5</v>
      </c>
      <c r="F12" s="130">
        <v>1629.3</v>
      </c>
      <c r="G12" s="106">
        <v>403.59999999999997</v>
      </c>
      <c r="H12" s="106">
        <v>428.79999999999995</v>
      </c>
      <c r="I12" s="106">
        <v>445.59999999999997</v>
      </c>
      <c r="J12" s="106">
        <v>434</v>
      </c>
      <c r="K12" s="130">
        <v>1712</v>
      </c>
      <c r="L12" s="106">
        <v>418.70000000000005</v>
      </c>
      <c r="M12" s="106">
        <v>448</v>
      </c>
      <c r="N12" s="106">
        <v>457.4</v>
      </c>
      <c r="O12" s="106">
        <v>457.90000000000003</v>
      </c>
      <c r="P12" s="130">
        <v>1782.0000000000002</v>
      </c>
      <c r="Q12" s="106">
        <v>468.4</v>
      </c>
      <c r="R12" s="106">
        <v>508.2</v>
      </c>
      <c r="S12" s="106">
        <v>517.84518995999997</v>
      </c>
      <c r="T12" s="106">
        <v>523</v>
      </c>
      <c r="U12" s="130">
        <v>2017.3999999999999</v>
      </c>
      <c r="V12" s="106">
        <v>524.70000000000005</v>
      </c>
      <c r="W12" s="106">
        <v>533.59999999999991</v>
      </c>
      <c r="X12" s="106">
        <v>568.79999999999995</v>
      </c>
      <c r="Y12" s="106">
        <v>544.20000000000005</v>
      </c>
      <c r="Z12" s="130">
        <v>2171.3000000000002</v>
      </c>
      <c r="AA12" s="106">
        <v>536.4</v>
      </c>
      <c r="AB12" s="106">
        <v>551.29999999999995</v>
      </c>
      <c r="AC12" s="106">
        <v>577</v>
      </c>
      <c r="AD12" s="106">
        <v>585.79999999999995</v>
      </c>
      <c r="AE12" s="130">
        <v>2250.5</v>
      </c>
      <c r="AF12" s="106">
        <v>552.5</v>
      </c>
      <c r="AG12" s="106">
        <v>589.1</v>
      </c>
      <c r="AH12" s="106">
        <v>621.1</v>
      </c>
      <c r="AI12" s="106">
        <v>617.9</v>
      </c>
      <c r="AJ12" s="130">
        <v>2380.6000000000004</v>
      </c>
      <c r="AK12" s="106">
        <v>625.9</v>
      </c>
      <c r="AL12" s="106">
        <v>647.20000000000005</v>
      </c>
      <c r="AM12" s="106">
        <v>680.5</v>
      </c>
      <c r="AN12" s="106">
        <v>665.5</v>
      </c>
      <c r="AO12" s="130">
        <v>2619.1</v>
      </c>
      <c r="AP12" s="106">
        <v>664.5</v>
      </c>
      <c r="AQ12" s="106">
        <v>675.2</v>
      </c>
      <c r="AR12" s="106">
        <v>741.69999999999993</v>
      </c>
      <c r="AS12" s="106">
        <v>721.1</v>
      </c>
      <c r="AT12" s="130">
        <v>2802.5</v>
      </c>
      <c r="AU12" s="106">
        <v>701.60538939000003</v>
      </c>
      <c r="AV12" s="106">
        <v>725.19411898999988</v>
      </c>
      <c r="AW12" s="106">
        <v>777.8485609600001</v>
      </c>
      <c r="AX12" s="106">
        <v>777.06766968999989</v>
      </c>
      <c r="AY12" s="130">
        <v>2981.7157390300008</v>
      </c>
      <c r="AZ12" s="106">
        <v>770.7650265499999</v>
      </c>
      <c r="BA12" s="106">
        <v>741.5442304500001</v>
      </c>
      <c r="BB12" s="106">
        <v>900</v>
      </c>
      <c r="BC12" s="106">
        <v>1182.7503446599999</v>
      </c>
      <c r="BD12" s="130">
        <v>3595.2508998200001</v>
      </c>
      <c r="BE12" s="106">
        <v>1254.52863854</v>
      </c>
      <c r="BF12" s="106">
        <v>1372.2720283899998</v>
      </c>
      <c r="BG12" s="106">
        <v>1547.1148438800001</v>
      </c>
      <c r="BH12" s="106">
        <v>1521.3885736300001</v>
      </c>
      <c r="BI12" s="130">
        <v>5695.3040844400002</v>
      </c>
      <c r="BJ12" s="106">
        <v>1449.6588241300001</v>
      </c>
      <c r="BK12" s="106">
        <v>1522.9505293699997</v>
      </c>
      <c r="BL12" s="106">
        <v>1674.1927458199998</v>
      </c>
      <c r="BM12" s="106">
        <v>1543.89063566</v>
      </c>
      <c r="BN12" s="130">
        <v>6190.6927349799998</v>
      </c>
      <c r="BO12" s="106">
        <v>1570.5418600899998</v>
      </c>
      <c r="BP12" s="106">
        <v>1608.2491049100001</v>
      </c>
      <c r="BQ12" s="106">
        <v>1647.82928717</v>
      </c>
      <c r="BR12" s="106">
        <v>1541.8544064399998</v>
      </c>
      <c r="BS12" s="130">
        <v>6368.4746586100009</v>
      </c>
      <c r="BT12" s="257">
        <v>1526.2798218199998</v>
      </c>
      <c r="BU12" s="257">
        <v>1607.3672357299997</v>
      </c>
      <c r="BV12" s="106">
        <v>1685.5116618700001</v>
      </c>
      <c r="BW12" s="106">
        <v>1755.3962898499999</v>
      </c>
      <c r="BX12" s="130">
        <v>6574.5550092699996</v>
      </c>
      <c r="BY12" s="106">
        <v>1692.6319946799968</v>
      </c>
      <c r="BZ12" s="106">
        <v>1860.08087422529</v>
      </c>
    </row>
    <row r="13" spans="1:78" s="211" customFormat="1" ht="14.25" outlineLevel="1">
      <c r="A13" s="97" t="s">
        <v>55</v>
      </c>
      <c r="B13" s="104">
        <v>249.1</v>
      </c>
      <c r="C13" s="104">
        <v>290</v>
      </c>
      <c r="D13" s="104">
        <v>313.7</v>
      </c>
      <c r="E13" s="104">
        <v>304.3</v>
      </c>
      <c r="F13" s="128">
        <v>1157.0999999999999</v>
      </c>
      <c r="G13" s="104">
        <v>287.89999999999998</v>
      </c>
      <c r="H13" s="104">
        <v>308.2</v>
      </c>
      <c r="I13" s="104">
        <v>322.89999999999998</v>
      </c>
      <c r="J13" s="104">
        <v>304.3</v>
      </c>
      <c r="K13" s="128">
        <v>1223.3</v>
      </c>
      <c r="L13" s="104">
        <v>286.60000000000002</v>
      </c>
      <c r="M13" s="104">
        <v>307.3</v>
      </c>
      <c r="N13" s="104">
        <v>317.7</v>
      </c>
      <c r="O13" s="104">
        <v>305.60000000000002</v>
      </c>
      <c r="P13" s="128">
        <v>1217.2000000000003</v>
      </c>
      <c r="Q13" s="104">
        <v>314.89999999999998</v>
      </c>
      <c r="R13" s="104">
        <v>354.7</v>
      </c>
      <c r="S13" s="104">
        <v>358.03388898999998</v>
      </c>
      <c r="T13" s="104">
        <v>369.5</v>
      </c>
      <c r="U13" s="128">
        <v>1397.1</v>
      </c>
      <c r="V13" s="104">
        <v>366.1</v>
      </c>
      <c r="W13" s="104">
        <v>396.4</v>
      </c>
      <c r="X13" s="104">
        <v>417</v>
      </c>
      <c r="Y13" s="104">
        <v>395.5</v>
      </c>
      <c r="Z13" s="128">
        <v>1575</v>
      </c>
      <c r="AA13" s="104">
        <v>369.2</v>
      </c>
      <c r="AB13" s="104">
        <v>391.8</v>
      </c>
      <c r="AC13" s="104">
        <v>395.7</v>
      </c>
      <c r="AD13" s="104">
        <v>405.2</v>
      </c>
      <c r="AE13" s="128">
        <v>1561.9</v>
      </c>
      <c r="AF13" s="104">
        <v>378.2</v>
      </c>
      <c r="AG13" s="104">
        <v>410.7</v>
      </c>
      <c r="AH13" s="104">
        <v>433</v>
      </c>
      <c r="AI13" s="104">
        <v>441.09999999999997</v>
      </c>
      <c r="AJ13" s="128">
        <v>1663.0000000000002</v>
      </c>
      <c r="AK13" s="104">
        <v>452.5</v>
      </c>
      <c r="AL13" s="104">
        <v>471.7</v>
      </c>
      <c r="AM13" s="104">
        <v>496</v>
      </c>
      <c r="AN13" s="104">
        <v>482.8</v>
      </c>
      <c r="AO13" s="128">
        <v>1903</v>
      </c>
      <c r="AP13" s="104">
        <v>477.2</v>
      </c>
      <c r="AQ13" s="104">
        <v>479.8</v>
      </c>
      <c r="AR13" s="104">
        <v>533.29999999999995</v>
      </c>
      <c r="AS13" s="104">
        <v>517.6</v>
      </c>
      <c r="AT13" s="128">
        <v>2007.8999999999999</v>
      </c>
      <c r="AU13" s="104">
        <v>509.90731085000004</v>
      </c>
      <c r="AV13" s="104">
        <v>523.26728955999988</v>
      </c>
      <c r="AW13" s="104">
        <v>559.07237743000007</v>
      </c>
      <c r="AX13" s="104">
        <v>578.85554717999992</v>
      </c>
      <c r="AY13" s="128">
        <v>2171.1025250200005</v>
      </c>
      <c r="AZ13" s="104">
        <v>563.43312853999998</v>
      </c>
      <c r="BA13" s="104">
        <v>543.38431082000011</v>
      </c>
      <c r="BB13" s="104">
        <v>656.21453489999999</v>
      </c>
      <c r="BC13" s="104">
        <v>930.47945838999999</v>
      </c>
      <c r="BD13" s="128">
        <v>2693.5114326500002</v>
      </c>
      <c r="BE13" s="104">
        <v>1003.1163744200001</v>
      </c>
      <c r="BF13" s="104">
        <v>1124.8796856199999</v>
      </c>
      <c r="BG13" s="104">
        <v>1285.9512311999999</v>
      </c>
      <c r="BH13" s="104">
        <v>1243.2023082700002</v>
      </c>
      <c r="BI13" s="128">
        <v>4657.1495995100004</v>
      </c>
      <c r="BJ13" s="104">
        <v>1157.6456369800001</v>
      </c>
      <c r="BK13" s="104">
        <v>1221.3774677999997</v>
      </c>
      <c r="BL13" s="104">
        <v>1364.0498977299999</v>
      </c>
      <c r="BM13" s="104">
        <v>1230.3580828300001</v>
      </c>
      <c r="BN13" s="128">
        <v>4973.4310853400002</v>
      </c>
      <c r="BO13" s="104">
        <v>1217.2644653899999</v>
      </c>
      <c r="BP13" s="104">
        <v>1280.9526437600002</v>
      </c>
      <c r="BQ13" s="104">
        <v>1327.1034929900002</v>
      </c>
      <c r="BR13" s="104">
        <v>1253.6224239599999</v>
      </c>
      <c r="BS13" s="128">
        <v>5078.9430261000007</v>
      </c>
      <c r="BT13" s="256">
        <v>1235.1546117599999</v>
      </c>
      <c r="BU13" s="256">
        <v>1292.0958107699998</v>
      </c>
      <c r="BV13" s="104">
        <v>1366.9661212200001</v>
      </c>
      <c r="BW13" s="104">
        <v>1395.92856448</v>
      </c>
      <c r="BX13" s="128">
        <v>5290.14510823</v>
      </c>
      <c r="BY13" s="104">
        <v>1357.8989946799968</v>
      </c>
      <c r="BZ13" s="104">
        <v>1513.73566272529</v>
      </c>
    </row>
    <row r="14" spans="1:78" s="95" customFormat="1" ht="14.25" outlineLevel="1">
      <c r="A14" s="97" t="s">
        <v>56</v>
      </c>
      <c r="B14" s="104">
        <v>108.6</v>
      </c>
      <c r="C14" s="104">
        <v>119</v>
      </c>
      <c r="D14" s="104">
        <v>128.4</v>
      </c>
      <c r="E14" s="104">
        <v>116.2</v>
      </c>
      <c r="F14" s="128">
        <v>472.20000000000005</v>
      </c>
      <c r="G14" s="104">
        <v>115.7</v>
      </c>
      <c r="H14" s="104">
        <v>120.6</v>
      </c>
      <c r="I14" s="104">
        <v>122.7</v>
      </c>
      <c r="J14" s="104">
        <v>129.69999999999999</v>
      </c>
      <c r="K14" s="128">
        <v>488.7</v>
      </c>
      <c r="L14" s="104">
        <v>132.1</v>
      </c>
      <c r="M14" s="104">
        <v>140.69999999999999</v>
      </c>
      <c r="N14" s="104">
        <v>139.70000000000002</v>
      </c>
      <c r="O14" s="104">
        <v>152.30000000000001</v>
      </c>
      <c r="P14" s="128">
        <v>564.79999999999995</v>
      </c>
      <c r="Q14" s="104">
        <v>153.5</v>
      </c>
      <c r="R14" s="104">
        <v>153.5</v>
      </c>
      <c r="S14" s="104">
        <v>159.81130096999999</v>
      </c>
      <c r="T14" s="104">
        <v>153.5</v>
      </c>
      <c r="U14" s="128">
        <v>620.29999999999995</v>
      </c>
      <c r="V14" s="104">
        <v>158.6</v>
      </c>
      <c r="W14" s="104">
        <v>137.19999999999999</v>
      </c>
      <c r="X14" s="104">
        <v>151.80000000000001</v>
      </c>
      <c r="Y14" s="104">
        <v>148.69999999999999</v>
      </c>
      <c r="Z14" s="128">
        <v>596.29999999999995</v>
      </c>
      <c r="AA14" s="104">
        <v>167.2</v>
      </c>
      <c r="AB14" s="104">
        <v>159.5</v>
      </c>
      <c r="AC14" s="104">
        <v>181.3</v>
      </c>
      <c r="AD14" s="104">
        <v>180.6</v>
      </c>
      <c r="AE14" s="128">
        <v>688.6</v>
      </c>
      <c r="AF14" s="104">
        <v>174.3</v>
      </c>
      <c r="AG14" s="104">
        <v>178.4</v>
      </c>
      <c r="AH14" s="104">
        <v>188.10000000000002</v>
      </c>
      <c r="AI14" s="104">
        <v>176.8</v>
      </c>
      <c r="AJ14" s="128">
        <v>717.60000000000014</v>
      </c>
      <c r="AK14" s="104">
        <v>173.39999999999998</v>
      </c>
      <c r="AL14" s="104">
        <v>175.5</v>
      </c>
      <c r="AM14" s="104">
        <v>184.5</v>
      </c>
      <c r="AN14" s="104">
        <v>182.7</v>
      </c>
      <c r="AO14" s="128">
        <v>716.1</v>
      </c>
      <c r="AP14" s="104">
        <v>187.3</v>
      </c>
      <c r="AQ14" s="104">
        <v>195.39999999999998</v>
      </c>
      <c r="AR14" s="104">
        <v>208.4</v>
      </c>
      <c r="AS14" s="104">
        <v>203.5</v>
      </c>
      <c r="AT14" s="128">
        <v>794.6</v>
      </c>
      <c r="AU14" s="104">
        <v>191.69807853999998</v>
      </c>
      <c r="AV14" s="104">
        <v>201.92682943</v>
      </c>
      <c r="AW14" s="104">
        <v>218.77618353</v>
      </c>
      <c r="AX14" s="104">
        <v>198.21212251</v>
      </c>
      <c r="AY14" s="128">
        <v>810.61321401000009</v>
      </c>
      <c r="AZ14" s="104">
        <v>207.33189800999997</v>
      </c>
      <c r="BA14" s="104">
        <v>198.15991962999999</v>
      </c>
      <c r="BB14" s="104">
        <v>243.97676325999998</v>
      </c>
      <c r="BC14" s="104">
        <v>252.27088627000001</v>
      </c>
      <c r="BD14" s="128">
        <v>901.73946717000001</v>
      </c>
      <c r="BE14" s="104">
        <v>251.41226412</v>
      </c>
      <c r="BF14" s="104">
        <v>247.39234277</v>
      </c>
      <c r="BG14" s="104">
        <v>261.16361268000003</v>
      </c>
      <c r="BH14" s="104">
        <v>278.18626535999994</v>
      </c>
      <c r="BI14" s="128">
        <v>1038.1544849300001</v>
      </c>
      <c r="BJ14" s="104">
        <v>292.01318714999996</v>
      </c>
      <c r="BK14" s="104">
        <v>301.57306156999999</v>
      </c>
      <c r="BL14" s="104">
        <v>310.14284808999997</v>
      </c>
      <c r="BM14" s="104">
        <v>313.53255282999999</v>
      </c>
      <c r="BN14" s="128">
        <v>1217.2616496399999</v>
      </c>
      <c r="BO14" s="104">
        <v>353.27739469999995</v>
      </c>
      <c r="BP14" s="104">
        <v>327.29646114999997</v>
      </c>
      <c r="BQ14" s="104">
        <v>320.72579417999998</v>
      </c>
      <c r="BR14" s="104">
        <v>288.23198248</v>
      </c>
      <c r="BS14" s="128">
        <v>1289.53163251</v>
      </c>
      <c r="BT14" s="256">
        <v>291.12521005999997</v>
      </c>
      <c r="BU14" s="256">
        <v>315.27142495999999</v>
      </c>
      <c r="BV14" s="104">
        <v>318.54554065000002</v>
      </c>
      <c r="BW14" s="104">
        <v>359.46772536999998</v>
      </c>
      <c r="BX14" s="128">
        <v>1284.40990104</v>
      </c>
      <c r="BY14" s="104">
        <v>334.733</v>
      </c>
      <c r="BZ14" s="104">
        <v>346.3452115</v>
      </c>
    </row>
    <row r="15" spans="1:78" s="95" customFormat="1" ht="14.25" outlineLevel="1">
      <c r="A15" s="100" t="s">
        <v>57</v>
      </c>
      <c r="B15" s="106">
        <v>0</v>
      </c>
      <c r="C15" s="106">
        <v>0</v>
      </c>
      <c r="D15" s="106">
        <v>0</v>
      </c>
      <c r="E15" s="106">
        <v>0</v>
      </c>
      <c r="F15" s="130">
        <v>0</v>
      </c>
      <c r="G15" s="106">
        <v>0</v>
      </c>
      <c r="H15" s="106">
        <v>0</v>
      </c>
      <c r="I15" s="106">
        <v>0</v>
      </c>
      <c r="J15" s="106">
        <v>0</v>
      </c>
      <c r="K15" s="130">
        <v>0</v>
      </c>
      <c r="L15" s="106">
        <v>0</v>
      </c>
      <c r="M15" s="106">
        <v>0</v>
      </c>
      <c r="N15" s="106">
        <v>0</v>
      </c>
      <c r="O15" s="106">
        <v>0</v>
      </c>
      <c r="P15" s="130">
        <v>0</v>
      </c>
      <c r="Q15" s="106">
        <v>0</v>
      </c>
      <c r="R15" s="106">
        <v>0</v>
      </c>
      <c r="S15" s="106">
        <v>0</v>
      </c>
      <c r="T15" s="106">
        <v>0</v>
      </c>
      <c r="U15" s="130">
        <v>0</v>
      </c>
      <c r="V15" s="106">
        <v>0</v>
      </c>
      <c r="W15" s="106">
        <v>0</v>
      </c>
      <c r="X15" s="106">
        <v>0</v>
      </c>
      <c r="Y15" s="106">
        <v>0</v>
      </c>
      <c r="Z15" s="130">
        <v>0</v>
      </c>
      <c r="AA15" s="106">
        <v>0</v>
      </c>
      <c r="AB15" s="106">
        <v>0</v>
      </c>
      <c r="AC15" s="106">
        <v>0</v>
      </c>
      <c r="AD15" s="106">
        <v>0</v>
      </c>
      <c r="AE15" s="130">
        <v>0</v>
      </c>
      <c r="AF15" s="106">
        <v>0</v>
      </c>
      <c r="AG15" s="106">
        <v>285.60000000000002</v>
      </c>
      <c r="AH15" s="106">
        <v>490.79999999999995</v>
      </c>
      <c r="AI15" s="106">
        <v>470.6</v>
      </c>
      <c r="AJ15" s="130">
        <v>1247</v>
      </c>
      <c r="AK15" s="106">
        <v>450.5</v>
      </c>
      <c r="AL15" s="106">
        <v>581.9</v>
      </c>
      <c r="AM15" s="106">
        <v>656.8</v>
      </c>
      <c r="AN15" s="106">
        <v>728.4</v>
      </c>
      <c r="AO15" s="130">
        <v>2417.6</v>
      </c>
      <c r="AP15" s="106">
        <v>684.30000000000007</v>
      </c>
      <c r="AQ15" s="106">
        <v>753.3</v>
      </c>
      <c r="AR15" s="106">
        <v>1129.2</v>
      </c>
      <c r="AS15" s="106">
        <v>1106.9000000000001</v>
      </c>
      <c r="AT15" s="130">
        <v>3673.7000000000003</v>
      </c>
      <c r="AU15" s="106">
        <v>920.7220980799998</v>
      </c>
      <c r="AV15" s="106">
        <v>958.26515111999993</v>
      </c>
      <c r="AW15" s="106">
        <v>723.6337595</v>
      </c>
      <c r="AX15" s="106">
        <v>893.36644535000005</v>
      </c>
      <c r="AY15" s="130">
        <v>3495.98745405</v>
      </c>
      <c r="AZ15" s="106">
        <v>829.46557469999993</v>
      </c>
      <c r="BA15" s="106">
        <v>1019.4485648899999</v>
      </c>
      <c r="BB15" s="106">
        <v>1051.3922081000001</v>
      </c>
      <c r="BC15" s="106">
        <v>987.40574973999992</v>
      </c>
      <c r="BD15" s="130">
        <v>3887.7120974300001</v>
      </c>
      <c r="BE15" s="106">
        <v>1190.5848083472006</v>
      </c>
      <c r="BF15" s="106">
        <v>1497.806361065484</v>
      </c>
      <c r="BG15" s="106">
        <v>1558.2469016730606</v>
      </c>
      <c r="BH15" s="106">
        <v>1536.9214491734788</v>
      </c>
      <c r="BI15" s="130">
        <v>5783.5595202592249</v>
      </c>
      <c r="BJ15" s="106">
        <v>1360.4245819021403</v>
      </c>
      <c r="BK15" s="106">
        <v>1796.8574689671286</v>
      </c>
      <c r="BL15" s="106">
        <v>2016.2078303938504</v>
      </c>
      <c r="BM15" s="106">
        <v>1821.1039974547321</v>
      </c>
      <c r="BN15" s="130">
        <v>6994.5938787178511</v>
      </c>
      <c r="BO15" s="106">
        <v>1710.5212828723845</v>
      </c>
      <c r="BP15" s="106">
        <v>1269.7972751794453</v>
      </c>
      <c r="BQ15" s="106">
        <v>1339.49932743</v>
      </c>
      <c r="BR15" s="106">
        <v>1373.06412538</v>
      </c>
      <c r="BS15" s="130">
        <v>5692.9313575818296</v>
      </c>
      <c r="BT15" s="257">
        <v>1336.61887284</v>
      </c>
      <c r="BU15" s="257">
        <v>1588.4470545599997</v>
      </c>
      <c r="BV15" s="106">
        <v>1471.09568522</v>
      </c>
      <c r="BW15" s="106">
        <v>1643.7166351999999</v>
      </c>
      <c r="BX15" s="130">
        <v>6039.8782478199992</v>
      </c>
      <c r="BY15" s="106">
        <v>1377.6001142499999</v>
      </c>
      <c r="BZ15" s="106">
        <v>1586.9964296799999</v>
      </c>
    </row>
    <row r="16" spans="1:78" s="211" customFormat="1" ht="14.25" outlineLevel="1">
      <c r="A16" s="97" t="s">
        <v>58</v>
      </c>
      <c r="B16" s="104">
        <v>0</v>
      </c>
      <c r="C16" s="104">
        <v>0</v>
      </c>
      <c r="D16" s="104">
        <v>0</v>
      </c>
      <c r="E16" s="104">
        <v>0</v>
      </c>
      <c r="F16" s="128">
        <v>0</v>
      </c>
      <c r="G16" s="104">
        <v>0</v>
      </c>
      <c r="H16" s="104">
        <v>0</v>
      </c>
      <c r="I16" s="104">
        <v>0</v>
      </c>
      <c r="J16" s="104">
        <v>0</v>
      </c>
      <c r="K16" s="128">
        <v>0</v>
      </c>
      <c r="L16" s="104">
        <v>0</v>
      </c>
      <c r="M16" s="104">
        <v>0</v>
      </c>
      <c r="N16" s="104">
        <v>0</v>
      </c>
      <c r="O16" s="104">
        <v>0</v>
      </c>
      <c r="P16" s="128">
        <v>0</v>
      </c>
      <c r="Q16" s="104">
        <v>0</v>
      </c>
      <c r="R16" s="104">
        <v>0</v>
      </c>
      <c r="S16" s="104">
        <v>0</v>
      </c>
      <c r="T16" s="104">
        <v>0</v>
      </c>
      <c r="U16" s="128">
        <v>0</v>
      </c>
      <c r="V16" s="104">
        <v>0</v>
      </c>
      <c r="W16" s="104">
        <v>0</v>
      </c>
      <c r="X16" s="104">
        <v>0</v>
      </c>
      <c r="Y16" s="104">
        <v>0</v>
      </c>
      <c r="Z16" s="128">
        <v>0</v>
      </c>
      <c r="AA16" s="104">
        <v>0</v>
      </c>
      <c r="AB16" s="104">
        <v>0</v>
      </c>
      <c r="AC16" s="104">
        <v>0</v>
      </c>
      <c r="AD16" s="104">
        <v>0</v>
      </c>
      <c r="AE16" s="128">
        <v>0</v>
      </c>
      <c r="AF16" s="104">
        <v>0</v>
      </c>
      <c r="AG16" s="104">
        <v>255.60000000000002</v>
      </c>
      <c r="AH16" s="104">
        <v>313.2</v>
      </c>
      <c r="AI16" s="104">
        <v>293.60000000000002</v>
      </c>
      <c r="AJ16" s="128">
        <v>862.40000000000009</v>
      </c>
      <c r="AK16" s="104">
        <v>302.39999999999998</v>
      </c>
      <c r="AL16" s="104">
        <v>394.9</v>
      </c>
      <c r="AM16" s="104">
        <v>439.2</v>
      </c>
      <c r="AN16" s="104">
        <v>499.40000000000003</v>
      </c>
      <c r="AO16" s="128">
        <v>1635.9</v>
      </c>
      <c r="AP16" s="104">
        <v>469.6</v>
      </c>
      <c r="AQ16" s="104">
        <v>551.79999999999995</v>
      </c>
      <c r="AR16" s="104">
        <v>774.6</v>
      </c>
      <c r="AS16" s="104">
        <v>777.6</v>
      </c>
      <c r="AT16" s="128">
        <v>2573.6</v>
      </c>
      <c r="AU16" s="104">
        <v>670.46151164999992</v>
      </c>
      <c r="AV16" s="104">
        <v>669.28710078999995</v>
      </c>
      <c r="AW16" s="104">
        <v>454.79359333000002</v>
      </c>
      <c r="AX16" s="104">
        <v>583.36538490999999</v>
      </c>
      <c r="AY16" s="128">
        <v>2377.9075906799999</v>
      </c>
      <c r="AZ16" s="104">
        <v>546.22274002999995</v>
      </c>
      <c r="BA16" s="104">
        <v>673.87926349999998</v>
      </c>
      <c r="BB16" s="104">
        <v>660.4773813999999</v>
      </c>
      <c r="BC16" s="104">
        <v>682.46177584999998</v>
      </c>
      <c r="BD16" s="128">
        <v>2563.0411607800002</v>
      </c>
      <c r="BE16" s="104">
        <v>779.77527709272886</v>
      </c>
      <c r="BF16" s="104">
        <v>983.64381503059099</v>
      </c>
      <c r="BG16" s="104">
        <v>1001.6040259965358</v>
      </c>
      <c r="BH16" s="104">
        <v>1004.1498403275234</v>
      </c>
      <c r="BI16" s="128">
        <v>3769.1729584473792</v>
      </c>
      <c r="BJ16" s="104">
        <v>871.1422349027979</v>
      </c>
      <c r="BK16" s="104">
        <v>1161.6368232801831</v>
      </c>
      <c r="BL16" s="104">
        <v>1295.7226702298999</v>
      </c>
      <c r="BM16" s="104">
        <v>1164.18902777938</v>
      </c>
      <c r="BN16" s="128">
        <v>4492.6907561922608</v>
      </c>
      <c r="BO16" s="104">
        <v>1097.6002847555137</v>
      </c>
      <c r="BP16" s="104">
        <v>772.30838284494189</v>
      </c>
      <c r="BQ16" s="104">
        <v>825.73782375999997</v>
      </c>
      <c r="BR16" s="104">
        <v>861.73347117999992</v>
      </c>
      <c r="BS16" s="128">
        <v>3557.3799625404554</v>
      </c>
      <c r="BT16" s="256">
        <v>822.03421935999995</v>
      </c>
      <c r="BU16" s="256">
        <v>984.08815042999981</v>
      </c>
      <c r="BV16" s="104">
        <v>924.51402934999999</v>
      </c>
      <c r="BW16" s="104">
        <v>1034.4652391999998</v>
      </c>
      <c r="BX16" s="128">
        <v>3765.1016383399997</v>
      </c>
      <c r="BY16" s="104">
        <v>780.77189195999995</v>
      </c>
      <c r="BZ16" s="104">
        <v>923.99642968000001</v>
      </c>
    </row>
    <row r="17" spans="1:78" s="95" customFormat="1" ht="14.25" outlineLevel="1">
      <c r="A17" s="97" t="s">
        <v>59</v>
      </c>
      <c r="B17" s="104"/>
      <c r="C17" s="104"/>
      <c r="D17" s="104"/>
      <c r="E17" s="104"/>
      <c r="F17" s="128">
        <v>0</v>
      </c>
      <c r="G17" s="104">
        <v>0</v>
      </c>
      <c r="H17" s="104">
        <v>0</v>
      </c>
      <c r="I17" s="104">
        <v>0</v>
      </c>
      <c r="J17" s="104">
        <v>0</v>
      </c>
      <c r="K17" s="128">
        <v>0</v>
      </c>
      <c r="L17" s="104">
        <v>0</v>
      </c>
      <c r="M17" s="104">
        <v>0</v>
      </c>
      <c r="N17" s="104">
        <v>0</v>
      </c>
      <c r="O17" s="104">
        <v>0</v>
      </c>
      <c r="P17" s="128">
        <v>0</v>
      </c>
      <c r="Q17" s="104">
        <v>0</v>
      </c>
      <c r="R17" s="104">
        <v>0</v>
      </c>
      <c r="S17" s="104">
        <v>0</v>
      </c>
      <c r="T17" s="104">
        <v>0</v>
      </c>
      <c r="U17" s="128">
        <v>0</v>
      </c>
      <c r="V17" s="104">
        <v>0</v>
      </c>
      <c r="W17" s="104">
        <v>0</v>
      </c>
      <c r="X17" s="104">
        <v>0</v>
      </c>
      <c r="Y17" s="104">
        <v>0</v>
      </c>
      <c r="Z17" s="128">
        <v>0</v>
      </c>
      <c r="AA17" s="104">
        <v>0</v>
      </c>
      <c r="AB17" s="104">
        <v>0</v>
      </c>
      <c r="AC17" s="104">
        <v>0</v>
      </c>
      <c r="AD17" s="104">
        <v>0</v>
      </c>
      <c r="AE17" s="128">
        <v>0</v>
      </c>
      <c r="AF17" s="104">
        <v>0</v>
      </c>
      <c r="AG17" s="104">
        <v>30</v>
      </c>
      <c r="AH17" s="104">
        <v>177.6</v>
      </c>
      <c r="AI17" s="104">
        <v>177</v>
      </c>
      <c r="AJ17" s="128">
        <v>384.6</v>
      </c>
      <c r="AK17" s="104">
        <v>148.1</v>
      </c>
      <c r="AL17" s="104">
        <v>187</v>
      </c>
      <c r="AM17" s="104">
        <v>217.60000000000002</v>
      </c>
      <c r="AN17" s="104">
        <v>229</v>
      </c>
      <c r="AO17" s="128">
        <v>781.7</v>
      </c>
      <c r="AP17" s="104">
        <v>214.7</v>
      </c>
      <c r="AQ17" s="104">
        <v>201.5</v>
      </c>
      <c r="AR17" s="104">
        <v>354.6</v>
      </c>
      <c r="AS17" s="104">
        <v>329.29999999999995</v>
      </c>
      <c r="AT17" s="128">
        <v>1100.0999999999999</v>
      </c>
      <c r="AU17" s="104">
        <v>250.26058642999999</v>
      </c>
      <c r="AV17" s="104">
        <v>288.97805032999997</v>
      </c>
      <c r="AW17" s="104">
        <v>268.84016616999997</v>
      </c>
      <c r="AX17" s="104">
        <v>310.00106044</v>
      </c>
      <c r="AY17" s="128">
        <v>1118.0798633699999</v>
      </c>
      <c r="AZ17" s="104">
        <v>283.24283467000004</v>
      </c>
      <c r="BA17" s="104">
        <v>345.56930139000002</v>
      </c>
      <c r="BB17" s="104">
        <v>390.91482669999999</v>
      </c>
      <c r="BC17" s="104">
        <v>304.94397389</v>
      </c>
      <c r="BD17" s="128">
        <v>1324.6709366499999</v>
      </c>
      <c r="BE17" s="104">
        <v>410.80953125447178</v>
      </c>
      <c r="BF17" s="104">
        <v>514.16254603489301</v>
      </c>
      <c r="BG17" s="104">
        <v>556.64287567652491</v>
      </c>
      <c r="BH17" s="104">
        <v>532.77160884595548</v>
      </c>
      <c r="BI17" s="128">
        <v>2014.3865618118452</v>
      </c>
      <c r="BJ17" s="104">
        <v>489.28234699934239</v>
      </c>
      <c r="BK17" s="104">
        <v>635.22064568694566</v>
      </c>
      <c r="BL17" s="104">
        <v>720.48516016395047</v>
      </c>
      <c r="BM17" s="104">
        <v>656.91496967535204</v>
      </c>
      <c r="BN17" s="128">
        <v>2501.9031225255903</v>
      </c>
      <c r="BO17" s="104">
        <v>612.92099811687081</v>
      </c>
      <c r="BP17" s="104">
        <v>497.48889233450336</v>
      </c>
      <c r="BQ17" s="104">
        <v>513.76150367000002</v>
      </c>
      <c r="BR17" s="104">
        <v>511.33065420000003</v>
      </c>
      <c r="BS17" s="128">
        <v>2135.5513950413742</v>
      </c>
      <c r="BT17" s="256">
        <v>514.58465348000004</v>
      </c>
      <c r="BU17" s="256">
        <v>604.35890412999993</v>
      </c>
      <c r="BV17" s="104">
        <v>546.58165586999996</v>
      </c>
      <c r="BW17" s="104">
        <v>609.251396</v>
      </c>
      <c r="BX17" s="128">
        <v>2274.7766094799999</v>
      </c>
      <c r="BY17" s="104">
        <v>596.82822228999999</v>
      </c>
      <c r="BZ17" s="104">
        <v>663</v>
      </c>
    </row>
    <row r="18" spans="1:78" s="95" customFormat="1" ht="14.25" outlineLevel="1">
      <c r="A18" s="100" t="s">
        <v>61</v>
      </c>
      <c r="B18" s="106">
        <v>12.600000000000001</v>
      </c>
      <c r="C18" s="106">
        <v>16.399999999999999</v>
      </c>
      <c r="D18" s="106">
        <v>16.8</v>
      </c>
      <c r="E18" s="106">
        <v>15.5</v>
      </c>
      <c r="F18" s="130">
        <v>61.3</v>
      </c>
      <c r="G18" s="106">
        <v>12.899999999999999</v>
      </c>
      <c r="H18" s="106">
        <v>16.399999999999999</v>
      </c>
      <c r="I18" s="106">
        <v>15.899999999999999</v>
      </c>
      <c r="J18" s="106">
        <v>16.3</v>
      </c>
      <c r="K18" s="130">
        <v>61.5</v>
      </c>
      <c r="L18" s="106">
        <v>15.5</v>
      </c>
      <c r="M18" s="106">
        <v>18.3</v>
      </c>
      <c r="N18" s="106">
        <v>13.3</v>
      </c>
      <c r="O18" s="106">
        <v>14</v>
      </c>
      <c r="P18" s="130">
        <v>61.099999999999994</v>
      </c>
      <c r="Q18" s="106">
        <v>15.1</v>
      </c>
      <c r="R18" s="106">
        <v>15</v>
      </c>
      <c r="S18" s="106">
        <v>13.927087479999997</v>
      </c>
      <c r="T18" s="106">
        <v>15.400000000000002</v>
      </c>
      <c r="U18" s="130">
        <v>59.8</v>
      </c>
      <c r="V18" s="106">
        <v>8.7999999999999989</v>
      </c>
      <c r="W18" s="106">
        <v>11.600000000000001</v>
      </c>
      <c r="X18" s="106">
        <v>34.800000000000004</v>
      </c>
      <c r="Y18" s="106">
        <v>32.299999999999997</v>
      </c>
      <c r="Z18" s="130">
        <v>87.5</v>
      </c>
      <c r="AA18" s="106">
        <v>27.2</v>
      </c>
      <c r="AB18" s="106">
        <v>26.300000000000004</v>
      </c>
      <c r="AC18" s="106">
        <v>32.9</v>
      </c>
      <c r="AD18" s="106">
        <v>35.199999999999996</v>
      </c>
      <c r="AE18" s="130">
        <v>121.6</v>
      </c>
      <c r="AF18" s="106">
        <v>32.5</v>
      </c>
      <c r="AG18" s="106">
        <v>35.5</v>
      </c>
      <c r="AH18" s="106">
        <v>43.599999999999994</v>
      </c>
      <c r="AI18" s="106">
        <v>43.300000000000004</v>
      </c>
      <c r="AJ18" s="130">
        <v>154.9</v>
      </c>
      <c r="AK18" s="106">
        <v>46</v>
      </c>
      <c r="AL18" s="106">
        <v>48.4</v>
      </c>
      <c r="AM18" s="106">
        <v>39.1</v>
      </c>
      <c r="AN18" s="106">
        <v>35.799999999999997</v>
      </c>
      <c r="AO18" s="130">
        <v>148.19999999999999</v>
      </c>
      <c r="AP18" s="106">
        <v>28.5</v>
      </c>
      <c r="AQ18" s="106">
        <v>29.8</v>
      </c>
      <c r="AR18" s="106">
        <v>35.099999999999994</v>
      </c>
      <c r="AS18" s="106">
        <v>37.799999999999997</v>
      </c>
      <c r="AT18" s="130">
        <v>131.19999999999999</v>
      </c>
      <c r="AU18" s="106">
        <v>4.5235332499999998</v>
      </c>
      <c r="AV18" s="106">
        <v>8.5639450900000007</v>
      </c>
      <c r="AW18" s="106">
        <v>20.9968559</v>
      </c>
      <c r="AX18" s="106">
        <v>24.5413791</v>
      </c>
      <c r="AY18" s="130">
        <v>58.625713340000004</v>
      </c>
      <c r="AZ18" s="106">
        <v>22.865354310000004</v>
      </c>
      <c r="BA18" s="106">
        <v>23.447191190000002</v>
      </c>
      <c r="BB18" s="106">
        <v>36.420519990000003</v>
      </c>
      <c r="BC18" s="106">
        <v>8.4262448199999938</v>
      </c>
      <c r="BD18" s="130">
        <v>106.54372590999999</v>
      </c>
      <c r="BE18" s="106">
        <v>-3.2877371024477853</v>
      </c>
      <c r="BF18" s="106">
        <v>10.706817632546599</v>
      </c>
      <c r="BG18" s="106">
        <v>12.846460189650765</v>
      </c>
      <c r="BH18" s="106">
        <v>27.323284881242856</v>
      </c>
      <c r="BI18" s="130">
        <v>47.588825600992436</v>
      </c>
      <c r="BJ18" s="106">
        <v>13.40793621162657</v>
      </c>
      <c r="BK18" s="106">
        <v>90.164301365864816</v>
      </c>
      <c r="BL18" s="106">
        <v>68.885803033119601</v>
      </c>
      <c r="BM18" s="106">
        <v>124.66804226315674</v>
      </c>
      <c r="BN18" s="130">
        <v>297.1260828737677</v>
      </c>
      <c r="BO18" s="131">
        <v>132</v>
      </c>
      <c r="BP18" s="131">
        <v>32.293403961564238</v>
      </c>
      <c r="BQ18" s="131">
        <v>102.45059907999932</v>
      </c>
      <c r="BR18" s="106">
        <v>103.45724902000008</v>
      </c>
      <c r="BS18" s="130">
        <v>370.13591021762863</v>
      </c>
      <c r="BT18" s="257">
        <v>73.711441249999936</v>
      </c>
      <c r="BU18" s="257">
        <v>48.584138730000568</v>
      </c>
      <c r="BV18" s="106">
        <v>79.358853890000333</v>
      </c>
      <c r="BW18" s="106">
        <v>12.532830540001108</v>
      </c>
      <c r="BX18" s="130">
        <v>213.68726441000194</v>
      </c>
      <c r="BY18" s="106">
        <v>-8.1779768300000004</v>
      </c>
      <c r="BZ18" s="106">
        <v>2.4441173847141897</v>
      </c>
    </row>
    <row r="19" spans="1:78" s="211" customFormat="1" ht="14.25" outlineLevel="1">
      <c r="A19" s="100" t="s">
        <v>62</v>
      </c>
      <c r="B19" s="106">
        <v>53.3</v>
      </c>
      <c r="C19" s="106">
        <v>69.400000000000006</v>
      </c>
      <c r="D19" s="106">
        <v>71.5</v>
      </c>
      <c r="E19" s="106">
        <v>65.8</v>
      </c>
      <c r="F19" s="130">
        <v>260</v>
      </c>
      <c r="G19" s="106">
        <v>67.900000000000006</v>
      </c>
      <c r="H19" s="106">
        <v>63.9</v>
      </c>
      <c r="I19" s="106">
        <v>69.2</v>
      </c>
      <c r="J19" s="106">
        <v>63.9</v>
      </c>
      <c r="K19" s="130">
        <v>264.89999999999998</v>
      </c>
      <c r="L19" s="106">
        <v>70.900000000000006</v>
      </c>
      <c r="M19" s="106">
        <v>74.099999999999994</v>
      </c>
      <c r="N19" s="106">
        <v>77.8</v>
      </c>
      <c r="O19" s="106">
        <v>70.599999999999994</v>
      </c>
      <c r="P19" s="130">
        <v>293.39999999999998</v>
      </c>
      <c r="Q19" s="106">
        <v>69</v>
      </c>
      <c r="R19" s="106">
        <v>75.400000000000006</v>
      </c>
      <c r="S19" s="106">
        <v>91.25141010000003</v>
      </c>
      <c r="T19" s="106">
        <v>80.7</v>
      </c>
      <c r="U19" s="130">
        <v>316</v>
      </c>
      <c r="V19" s="106">
        <v>83.9</v>
      </c>
      <c r="W19" s="106">
        <v>94.7</v>
      </c>
      <c r="X19" s="106">
        <v>85.9</v>
      </c>
      <c r="Y19" s="106">
        <v>70.400000000000006</v>
      </c>
      <c r="Z19" s="130">
        <v>334.9</v>
      </c>
      <c r="AA19" s="106">
        <v>89.8</v>
      </c>
      <c r="AB19" s="106">
        <v>114.3</v>
      </c>
      <c r="AC19" s="106">
        <v>81.099999999999994</v>
      </c>
      <c r="AD19" s="106">
        <v>76.599999999999994</v>
      </c>
      <c r="AE19" s="130">
        <v>361.79999999999995</v>
      </c>
      <c r="AF19" s="106">
        <v>79.5</v>
      </c>
      <c r="AG19" s="106">
        <v>80.900000000000006</v>
      </c>
      <c r="AH19" s="106">
        <v>84.9</v>
      </c>
      <c r="AI19" s="106">
        <v>74.8</v>
      </c>
      <c r="AJ19" s="130">
        <v>319.2</v>
      </c>
      <c r="AK19" s="106">
        <v>72.8</v>
      </c>
      <c r="AL19" s="106">
        <v>74.099999999999994</v>
      </c>
      <c r="AM19" s="106">
        <v>93.5</v>
      </c>
      <c r="AN19" s="106">
        <v>102.8</v>
      </c>
      <c r="AO19" s="130">
        <v>364.40000000000003</v>
      </c>
      <c r="AP19" s="106">
        <v>84.4</v>
      </c>
      <c r="AQ19" s="106">
        <v>82.7</v>
      </c>
      <c r="AR19" s="106">
        <v>91.1</v>
      </c>
      <c r="AS19" s="106">
        <v>72.400000000000006</v>
      </c>
      <c r="AT19" s="130">
        <v>330.6</v>
      </c>
      <c r="AU19" s="106">
        <v>66.950758019999995</v>
      </c>
      <c r="AV19" s="106">
        <v>68.742749499999988</v>
      </c>
      <c r="AW19" s="106">
        <v>63.30809979</v>
      </c>
      <c r="AX19" s="106">
        <v>50.505791989999999</v>
      </c>
      <c r="AY19" s="130">
        <v>249.5073993</v>
      </c>
      <c r="AZ19" s="106">
        <v>49.209777430000003</v>
      </c>
      <c r="BA19" s="106">
        <v>62.683602239999999</v>
      </c>
      <c r="BB19" s="106">
        <v>56.951603159999998</v>
      </c>
      <c r="BC19" s="106">
        <v>54.719371420000002</v>
      </c>
      <c r="BD19" s="130">
        <v>208.18093865</v>
      </c>
      <c r="BE19" s="106">
        <v>62.429820900390482</v>
      </c>
      <c r="BF19" s="106">
        <v>95.178523609868932</v>
      </c>
      <c r="BG19" s="106">
        <v>59.527908169179611</v>
      </c>
      <c r="BH19" s="106">
        <v>56.981740777197459</v>
      </c>
      <c r="BI19" s="130">
        <v>274.1179934566365</v>
      </c>
      <c r="BJ19" s="106">
        <v>43.460202656233335</v>
      </c>
      <c r="BK19" s="106">
        <v>53.786330597006355</v>
      </c>
      <c r="BL19" s="106">
        <v>49.955862573029933</v>
      </c>
      <c r="BM19" s="106">
        <v>44.375335202106903</v>
      </c>
      <c r="BN19" s="130">
        <v>191.57773102837652</v>
      </c>
      <c r="BO19" s="131">
        <v>43</v>
      </c>
      <c r="BP19" s="131">
        <v>44.352912076266207</v>
      </c>
      <c r="BQ19" s="131">
        <v>50.683315319999991</v>
      </c>
      <c r="BR19" s="106">
        <v>45.560038930000005</v>
      </c>
      <c r="BS19" s="130">
        <v>183.98011937205825</v>
      </c>
      <c r="BT19" s="257">
        <v>82.285862449999996</v>
      </c>
      <c r="BU19" s="257">
        <v>65.410724759999994</v>
      </c>
      <c r="BV19" s="106">
        <v>127.6702597</v>
      </c>
      <c r="BW19" s="106">
        <v>144.80250600999997</v>
      </c>
      <c r="BX19" s="130">
        <v>420.16935291999994</v>
      </c>
      <c r="BY19" s="106">
        <v>226.10499999999999</v>
      </c>
      <c r="BZ19" s="106">
        <v>82.563999999999993</v>
      </c>
    </row>
    <row r="20" spans="1:78" s="211" customFormat="1" ht="14.25" outlineLevel="1">
      <c r="A20" s="100" t="s">
        <v>375</v>
      </c>
      <c r="B20" s="106">
        <v>844.4</v>
      </c>
      <c r="C20" s="106">
        <v>905.4</v>
      </c>
      <c r="D20" s="106">
        <v>982.6</v>
      </c>
      <c r="E20" s="106">
        <v>930.9</v>
      </c>
      <c r="F20" s="130">
        <v>3663.3</v>
      </c>
      <c r="G20" s="106">
        <v>957</v>
      </c>
      <c r="H20" s="106">
        <v>947.5</v>
      </c>
      <c r="I20" s="106">
        <v>990.6</v>
      </c>
      <c r="J20" s="106">
        <v>994.09999999999991</v>
      </c>
      <c r="K20" s="130">
        <v>3889.2000000000003</v>
      </c>
      <c r="L20" s="106">
        <v>969.2</v>
      </c>
      <c r="M20" s="106">
        <v>1030.3</v>
      </c>
      <c r="N20" s="106">
        <v>1085.8</v>
      </c>
      <c r="O20" s="106">
        <v>1078.3999999999999</v>
      </c>
      <c r="P20" s="130">
        <v>4163.7</v>
      </c>
      <c r="Q20" s="106">
        <v>1066.4000000000001</v>
      </c>
      <c r="R20" s="106">
        <v>1093.8000000000002</v>
      </c>
      <c r="S20" s="106">
        <v>1202.8814335999998</v>
      </c>
      <c r="T20" s="106">
        <v>1236.2</v>
      </c>
      <c r="U20" s="130">
        <v>4599.3</v>
      </c>
      <c r="V20" s="106">
        <v>1203.4000000000001</v>
      </c>
      <c r="W20" s="106">
        <v>1151.1999999999998</v>
      </c>
      <c r="X20" s="106">
        <v>1282.2</v>
      </c>
      <c r="Y20" s="106">
        <v>1257.1000000000001</v>
      </c>
      <c r="Z20" s="130">
        <v>4893.8999999999996</v>
      </c>
      <c r="AA20" s="106">
        <v>1308.4000000000001</v>
      </c>
      <c r="AB20" s="106">
        <v>1338</v>
      </c>
      <c r="AC20" s="106">
        <v>1445.7</v>
      </c>
      <c r="AD20" s="106">
        <v>1591.1999999999998</v>
      </c>
      <c r="AE20" s="130">
        <v>5687.6</v>
      </c>
      <c r="AF20" s="106">
        <v>1463.5</v>
      </c>
      <c r="AG20" s="106">
        <v>1413</v>
      </c>
      <c r="AH20" s="106">
        <v>1474.5</v>
      </c>
      <c r="AI20" s="106">
        <v>1493.1999999999998</v>
      </c>
      <c r="AJ20" s="130">
        <v>5843.3</v>
      </c>
      <c r="AK20" s="106">
        <v>1416.2</v>
      </c>
      <c r="AL20" s="106">
        <v>1402.2</v>
      </c>
      <c r="AM20" s="106">
        <v>1567.8</v>
      </c>
      <c r="AN20" s="106">
        <v>1569.5</v>
      </c>
      <c r="AO20" s="130">
        <v>5955.8</v>
      </c>
      <c r="AP20" s="106">
        <v>1504.8000000000002</v>
      </c>
      <c r="AQ20" s="106">
        <v>1481.9</v>
      </c>
      <c r="AR20" s="106">
        <v>1677.6999999999998</v>
      </c>
      <c r="AS20" s="106">
        <v>1678.4</v>
      </c>
      <c r="AT20" s="130">
        <v>6342.8</v>
      </c>
      <c r="AU20" s="106">
        <v>1569.3022139899999</v>
      </c>
      <c r="AV20" s="106">
        <v>1641.5533022699999</v>
      </c>
      <c r="AW20" s="106">
        <v>1754.1157260100001</v>
      </c>
      <c r="AX20" s="106">
        <v>1810.8799996900002</v>
      </c>
      <c r="AY20" s="130">
        <v>6775.8512419600011</v>
      </c>
      <c r="AZ20" s="106">
        <v>1761.9211272499999</v>
      </c>
      <c r="BA20" s="106">
        <v>1936.94793405</v>
      </c>
      <c r="BB20" s="106">
        <v>2057.2445441099999</v>
      </c>
      <c r="BC20" s="106">
        <v>2304.77618067</v>
      </c>
      <c r="BD20" s="130">
        <v>8061.0820842399999</v>
      </c>
      <c r="BE20" s="106">
        <v>2275.9622656379424</v>
      </c>
      <c r="BF20" s="131">
        <v>2577.7468373224156</v>
      </c>
      <c r="BG20" s="131">
        <v>2799.9844334869395</v>
      </c>
      <c r="BH20" s="131">
        <v>3044.13680383459</v>
      </c>
      <c r="BI20" s="130">
        <v>10697.830340281887</v>
      </c>
      <c r="BJ20" s="131">
        <v>3061.7050299878601</v>
      </c>
      <c r="BK20" s="106">
        <v>3242.0997123228708</v>
      </c>
      <c r="BL20" s="106">
        <v>3472.0200932261491</v>
      </c>
      <c r="BM20" s="106">
        <v>3262.2806771352634</v>
      </c>
      <c r="BN20" s="130">
        <v>13038.105512672144</v>
      </c>
      <c r="BO20" s="131">
        <v>3120.1899783676154</v>
      </c>
      <c r="BP20" s="131">
        <v>3022.7814981805532</v>
      </c>
      <c r="BQ20" s="131">
        <v>3060.9087629699993</v>
      </c>
      <c r="BR20" s="106">
        <v>3126.9388746199998</v>
      </c>
      <c r="BS20" s="130">
        <v>12330.819114138169</v>
      </c>
      <c r="BT20" s="257">
        <v>3093.4643222799996</v>
      </c>
      <c r="BU20" s="257">
        <v>3360.2842727400002</v>
      </c>
      <c r="BV20" s="106">
        <v>3527.6342365200003</v>
      </c>
      <c r="BW20" s="106">
        <v>3624.5031277000007</v>
      </c>
      <c r="BX20" s="130">
        <v>13605.38595924</v>
      </c>
      <c r="BY20" s="106">
        <v>3480.919799779997</v>
      </c>
      <c r="BZ20" s="106">
        <v>3660.4199916200041</v>
      </c>
    </row>
    <row r="21" spans="1:78" s="211" customFormat="1" ht="14.25" outlineLevel="2">
      <c r="A21" s="97" t="s">
        <v>48</v>
      </c>
      <c r="B21" s="132">
        <v>1</v>
      </c>
      <c r="C21" s="132">
        <v>1</v>
      </c>
      <c r="D21" s="132">
        <v>1</v>
      </c>
      <c r="E21" s="132">
        <v>0.99999999999999989</v>
      </c>
      <c r="F21" s="133">
        <v>1</v>
      </c>
      <c r="G21" s="132">
        <v>1</v>
      </c>
      <c r="H21" s="132">
        <v>1.0000000000000002</v>
      </c>
      <c r="I21" s="132">
        <v>1</v>
      </c>
      <c r="J21" s="132">
        <v>0.99999999999999989</v>
      </c>
      <c r="K21" s="133">
        <v>1.0000000000000002</v>
      </c>
      <c r="L21" s="132">
        <v>1</v>
      </c>
      <c r="M21" s="132">
        <v>1</v>
      </c>
      <c r="N21" s="132">
        <v>1</v>
      </c>
      <c r="O21" s="132">
        <v>1</v>
      </c>
      <c r="P21" s="133">
        <v>0.99999999999999978</v>
      </c>
      <c r="Q21" s="132">
        <v>1</v>
      </c>
      <c r="R21" s="132">
        <v>1</v>
      </c>
      <c r="S21" s="132">
        <v>1</v>
      </c>
      <c r="T21" s="132">
        <v>1</v>
      </c>
      <c r="U21" s="133">
        <v>1.0000000000000002</v>
      </c>
      <c r="V21" s="132">
        <v>1</v>
      </c>
      <c r="W21" s="132">
        <v>0.99999999999999978</v>
      </c>
      <c r="X21" s="132">
        <v>1.0000000000000002</v>
      </c>
      <c r="Y21" s="132">
        <v>1.0000000000000002</v>
      </c>
      <c r="Z21" s="133">
        <v>1</v>
      </c>
      <c r="AA21" s="132">
        <v>1.0000000000000002</v>
      </c>
      <c r="AB21" s="132">
        <v>1</v>
      </c>
      <c r="AC21" s="132">
        <v>1</v>
      </c>
      <c r="AD21" s="132">
        <v>1</v>
      </c>
      <c r="AE21" s="133">
        <v>0.99999999999999989</v>
      </c>
      <c r="AF21" s="132">
        <v>1</v>
      </c>
      <c r="AG21" s="132">
        <v>0.83186153302719867</v>
      </c>
      <c r="AH21" s="132">
        <v>0.75026713478858187</v>
      </c>
      <c r="AI21" s="132">
        <v>0.76036256237906097</v>
      </c>
      <c r="AJ21" s="133">
        <v>0.82412591850838468</v>
      </c>
      <c r="AK21" s="132">
        <v>0.75866502383886003</v>
      </c>
      <c r="AL21" s="132">
        <v>0.70671841137039459</v>
      </c>
      <c r="AM21" s="132">
        <v>0.70475591117504266</v>
      </c>
      <c r="AN21" s="132">
        <v>0.68301492667217878</v>
      </c>
      <c r="AO21" s="133">
        <v>0.71127618410681448</v>
      </c>
      <c r="AP21" s="132">
        <v>0.6874057831985747</v>
      </c>
      <c r="AQ21" s="132">
        <v>0.66298317823908381</v>
      </c>
      <c r="AR21" s="132">
        <v>0.59770565392425812</v>
      </c>
      <c r="AS21" s="132">
        <v>0.60259218037554307</v>
      </c>
      <c r="AT21" s="133">
        <v>0.6332376275413043</v>
      </c>
      <c r="AU21" s="132">
        <v>0.63023569946006319</v>
      </c>
      <c r="AV21" s="132">
        <v>0.63141074336537528</v>
      </c>
      <c r="AW21" s="132">
        <v>0.70794716587296425</v>
      </c>
      <c r="AX21" s="132">
        <v>0.66964311000997345</v>
      </c>
      <c r="AY21" s="133">
        <v>0.65965319768816222</v>
      </c>
      <c r="AZ21" s="132">
        <v>0.67991439715429858</v>
      </c>
      <c r="BA21" s="132">
        <v>0.6551719076735758</v>
      </c>
      <c r="BB21" s="132">
        <v>0.66180432270132561</v>
      </c>
      <c r="BC21" s="132">
        <v>0.70007558190533192</v>
      </c>
      <c r="BD21" s="133">
        <v>0.67463561273873718</v>
      </c>
      <c r="BE21" s="132">
        <v>0.65655024023558384</v>
      </c>
      <c r="BF21" s="132">
        <v>0.63249007860342277</v>
      </c>
      <c r="BG21" s="132">
        <v>0.64245893195815906</v>
      </c>
      <c r="BH21" s="132">
        <v>0.66450533224855968</v>
      </c>
      <c r="BI21" s="133">
        <v>0.64908552242577433</v>
      </c>
      <c r="BJ21" s="132">
        <v>0.69235979719905572</v>
      </c>
      <c r="BK21" s="204">
        <v>0.64340715730203402</v>
      </c>
      <c r="BL21" s="204">
        <v>0.63263043977512401</v>
      </c>
      <c r="BM21" s="204">
        <v>0.64175350755645932</v>
      </c>
      <c r="BN21" s="133">
        <v>0.65084119741950841</v>
      </c>
      <c r="BO21" s="204">
        <v>0.64570103024761305</v>
      </c>
      <c r="BP21" s="204">
        <v>0.70418773846225158</v>
      </c>
      <c r="BQ21" s="204">
        <v>0.69559673979475067</v>
      </c>
      <c r="BR21" s="204">
        <v>0.69487499663777919</v>
      </c>
      <c r="BS21" s="133">
        <v>0.6841428544602095</v>
      </c>
      <c r="BT21" s="260">
        <v>0.69836457999770141</v>
      </c>
      <c r="BU21" s="260">
        <v>0.67901924629177746</v>
      </c>
      <c r="BV21" s="204">
        <v>0.7057063324127022</v>
      </c>
      <c r="BW21" s="204">
        <v>0.68799388174753529</v>
      </c>
      <c r="BX21" s="133">
        <v>0.69255295299360142</v>
      </c>
      <c r="BY21" s="204">
        <v>0.71645765692902419</v>
      </c>
      <c r="BZ21" s="204">
        <v>0.6975946402711396</v>
      </c>
    </row>
    <row r="22" spans="1:78" s="95" customFormat="1" ht="14.25" outlineLevel="2">
      <c r="A22" s="100" t="s">
        <v>57</v>
      </c>
      <c r="B22" s="106">
        <v>0</v>
      </c>
      <c r="C22" s="106">
        <v>0</v>
      </c>
      <c r="D22" s="106">
        <v>0</v>
      </c>
      <c r="E22" s="106">
        <v>0</v>
      </c>
      <c r="F22" s="130">
        <v>0</v>
      </c>
      <c r="G22" s="106">
        <v>0</v>
      </c>
      <c r="H22" s="106">
        <v>0</v>
      </c>
      <c r="I22" s="106">
        <v>0</v>
      </c>
      <c r="J22" s="106">
        <v>0</v>
      </c>
      <c r="K22" s="130">
        <v>0</v>
      </c>
      <c r="L22" s="106">
        <v>0</v>
      </c>
      <c r="M22" s="106">
        <v>0</v>
      </c>
      <c r="N22" s="106">
        <v>0</v>
      </c>
      <c r="O22" s="106">
        <v>0</v>
      </c>
      <c r="P22" s="130">
        <v>0</v>
      </c>
      <c r="Q22" s="106">
        <v>0</v>
      </c>
      <c r="R22" s="106">
        <v>0</v>
      </c>
      <c r="S22" s="106">
        <v>0</v>
      </c>
      <c r="T22" s="106">
        <v>0</v>
      </c>
      <c r="U22" s="130">
        <v>0</v>
      </c>
      <c r="V22" s="106">
        <v>0</v>
      </c>
      <c r="W22" s="106">
        <v>0</v>
      </c>
      <c r="X22" s="106">
        <v>0</v>
      </c>
      <c r="Y22" s="106">
        <v>0</v>
      </c>
      <c r="Z22" s="130">
        <v>0</v>
      </c>
      <c r="AA22" s="106">
        <v>0</v>
      </c>
      <c r="AB22" s="106">
        <v>0</v>
      </c>
      <c r="AC22" s="106">
        <v>0</v>
      </c>
      <c r="AD22" s="106">
        <v>0</v>
      </c>
      <c r="AE22" s="130">
        <v>0</v>
      </c>
      <c r="AF22" s="106">
        <v>0</v>
      </c>
      <c r="AG22" s="106">
        <v>285.60000000000002</v>
      </c>
      <c r="AH22" s="106">
        <v>490.79999999999995</v>
      </c>
      <c r="AI22" s="106">
        <v>470.6</v>
      </c>
      <c r="AJ22" s="130">
        <v>1247</v>
      </c>
      <c r="AK22" s="106">
        <v>450.5</v>
      </c>
      <c r="AL22" s="106">
        <v>581.9</v>
      </c>
      <c r="AM22" s="106">
        <v>656.8</v>
      </c>
      <c r="AN22" s="106">
        <v>728.4</v>
      </c>
      <c r="AO22" s="130">
        <v>2417.6</v>
      </c>
      <c r="AP22" s="106">
        <v>684.30000000000007</v>
      </c>
      <c r="AQ22" s="106">
        <v>753.3</v>
      </c>
      <c r="AR22" s="106">
        <v>1129.2</v>
      </c>
      <c r="AS22" s="106">
        <v>1106.9000000000001</v>
      </c>
      <c r="AT22" s="130">
        <v>3673.7000000000003</v>
      </c>
      <c r="AU22" s="106">
        <v>920.7220980799998</v>
      </c>
      <c r="AV22" s="106">
        <v>958.26515111999993</v>
      </c>
      <c r="AW22" s="106">
        <v>723.6337595</v>
      </c>
      <c r="AX22" s="106">
        <v>893.36644535000005</v>
      </c>
      <c r="AY22" s="130">
        <v>3495.98745405</v>
      </c>
      <c r="AZ22" s="106">
        <v>829.46557469999993</v>
      </c>
      <c r="BA22" s="106">
        <v>1019.4485648899999</v>
      </c>
      <c r="BB22" s="106">
        <v>1051.3922081000001</v>
      </c>
      <c r="BC22" s="106">
        <v>987.40574973999992</v>
      </c>
      <c r="BD22" s="130">
        <v>3887.7120974300001</v>
      </c>
      <c r="BE22" s="106">
        <v>1190.5848083472006</v>
      </c>
      <c r="BF22" s="106">
        <v>1497.806361065484</v>
      </c>
      <c r="BG22" s="106">
        <v>1558.2469016730606</v>
      </c>
      <c r="BH22" s="106">
        <v>1536.9214491734788</v>
      </c>
      <c r="BI22" s="130">
        <v>5783.5595202592249</v>
      </c>
      <c r="BJ22" s="106">
        <v>1360.4245819021403</v>
      </c>
      <c r="BK22" s="106">
        <v>1796.8574689671286</v>
      </c>
      <c r="BL22" s="106">
        <v>2016.2078303938504</v>
      </c>
      <c r="BM22" s="106">
        <v>1821.1039974547321</v>
      </c>
      <c r="BN22" s="130">
        <v>6994.5938787178511</v>
      </c>
      <c r="BO22" s="106">
        <v>1710.5212828723845</v>
      </c>
      <c r="BP22" s="106">
        <v>1269.7972751794453</v>
      </c>
      <c r="BQ22" s="106">
        <v>1339.49932743</v>
      </c>
      <c r="BR22" s="106">
        <v>1373.06412538</v>
      </c>
      <c r="BS22" s="130">
        <v>5692.9313575818296</v>
      </c>
      <c r="BT22" s="257">
        <v>1336.61887284</v>
      </c>
      <c r="BU22" s="257">
        <v>1588.4470545599997</v>
      </c>
      <c r="BV22" s="106">
        <v>1471.09568522</v>
      </c>
      <c r="BW22" s="106">
        <v>1643.7166351999999</v>
      </c>
      <c r="BX22" s="130">
        <v>6039.8782478199992</v>
      </c>
      <c r="BY22" s="106">
        <v>1377.6001142499999</v>
      </c>
      <c r="BZ22" s="106">
        <v>1586.9964296799999</v>
      </c>
    </row>
    <row r="23" spans="1:78" s="211" customFormat="1" ht="14.25" outlineLevel="2">
      <c r="A23" s="97" t="s">
        <v>48</v>
      </c>
      <c r="B23" s="132">
        <v>0</v>
      </c>
      <c r="C23" s="132">
        <v>0</v>
      </c>
      <c r="D23" s="132">
        <v>0</v>
      </c>
      <c r="E23" s="132">
        <v>0</v>
      </c>
      <c r="F23" s="133">
        <v>0</v>
      </c>
      <c r="G23" s="132">
        <v>0</v>
      </c>
      <c r="H23" s="132">
        <v>0</v>
      </c>
      <c r="I23" s="132">
        <v>0</v>
      </c>
      <c r="J23" s="132">
        <v>0</v>
      </c>
      <c r="K23" s="133">
        <v>0</v>
      </c>
      <c r="L23" s="132">
        <v>0</v>
      </c>
      <c r="M23" s="132">
        <v>0</v>
      </c>
      <c r="N23" s="132">
        <v>0</v>
      </c>
      <c r="O23" s="132">
        <v>0</v>
      </c>
      <c r="P23" s="133">
        <v>0</v>
      </c>
      <c r="Q23" s="132">
        <v>0</v>
      </c>
      <c r="R23" s="132">
        <v>0</v>
      </c>
      <c r="S23" s="132">
        <v>0</v>
      </c>
      <c r="T23" s="132">
        <v>0</v>
      </c>
      <c r="U23" s="133">
        <v>0</v>
      </c>
      <c r="V23" s="132">
        <v>0</v>
      </c>
      <c r="W23" s="132">
        <v>0</v>
      </c>
      <c r="X23" s="132">
        <v>0</v>
      </c>
      <c r="Y23" s="132">
        <v>0</v>
      </c>
      <c r="Z23" s="133">
        <v>0</v>
      </c>
      <c r="AA23" s="132">
        <v>0</v>
      </c>
      <c r="AB23" s="132">
        <v>0</v>
      </c>
      <c r="AC23" s="132">
        <v>0</v>
      </c>
      <c r="AD23" s="132">
        <v>0</v>
      </c>
      <c r="AE23" s="133">
        <v>0</v>
      </c>
      <c r="AF23" s="132">
        <v>0</v>
      </c>
      <c r="AG23" s="132">
        <v>0.1681384669728011</v>
      </c>
      <c r="AH23" s="132">
        <v>0.24973286521141805</v>
      </c>
      <c r="AI23" s="132">
        <v>0.23963743762093903</v>
      </c>
      <c r="AJ23" s="133">
        <v>0.17587408149161529</v>
      </c>
      <c r="AK23" s="132">
        <v>0.24133497616113997</v>
      </c>
      <c r="AL23" s="132">
        <v>0.29328158862960535</v>
      </c>
      <c r="AM23" s="132">
        <v>0.29524408882495728</v>
      </c>
      <c r="AN23" s="132">
        <v>0.31698507332782094</v>
      </c>
      <c r="AO23" s="133">
        <v>0.28872381589318558</v>
      </c>
      <c r="AP23" s="132">
        <v>0.31259421680142524</v>
      </c>
      <c r="AQ23" s="132">
        <v>0.33701682176091624</v>
      </c>
      <c r="AR23" s="132">
        <v>0.40229434607574199</v>
      </c>
      <c r="AS23" s="132">
        <v>0.39740781962445698</v>
      </c>
      <c r="AT23" s="133">
        <v>0.36676626604945606</v>
      </c>
      <c r="AU23" s="132">
        <v>0.3697643005399362</v>
      </c>
      <c r="AV23" s="132">
        <v>0.36858925663462483</v>
      </c>
      <c r="AW23" s="132">
        <v>0.29205283412703564</v>
      </c>
      <c r="AX23" s="132">
        <v>0.33035688999002671</v>
      </c>
      <c r="AY23" s="133">
        <v>0.34034680231183756</v>
      </c>
      <c r="AZ23" s="132">
        <v>0.32008560284570159</v>
      </c>
      <c r="BA23" s="132">
        <v>0.34482809232642442</v>
      </c>
      <c r="BB23" s="132">
        <v>0.33819567729867456</v>
      </c>
      <c r="BC23" s="132">
        <v>0.29992441809466791</v>
      </c>
      <c r="BD23" s="133">
        <v>0.3253643872612626</v>
      </c>
      <c r="BE23" s="132">
        <v>0.34344978110702107</v>
      </c>
      <c r="BF23" s="132">
        <v>0.36750997007411856</v>
      </c>
      <c r="BG23" s="132">
        <v>0.35754114494460271</v>
      </c>
      <c r="BH23" s="132">
        <v>0.33549494127086366</v>
      </c>
      <c r="BI23" s="133">
        <v>0.35091459046163015</v>
      </c>
      <c r="BJ23" s="132">
        <v>0.30764011503554628</v>
      </c>
      <c r="BK23" s="205">
        <v>0.3565932755833558</v>
      </c>
      <c r="BL23" s="205">
        <v>0.36736954630781565</v>
      </c>
      <c r="BM23" s="205">
        <v>0.35824626807339727</v>
      </c>
      <c r="BN23" s="129">
        <v>0.34915884451642909</v>
      </c>
      <c r="BO23" s="205">
        <v>0.35408940119946547</v>
      </c>
      <c r="BP23" s="205">
        <v>0.29581220873965169</v>
      </c>
      <c r="BQ23" s="205">
        <v>0.30440350800050991</v>
      </c>
      <c r="BR23" s="204">
        <v>0.30512522558434413</v>
      </c>
      <c r="BS23" s="129">
        <v>0.31585722515030862</v>
      </c>
      <c r="BT23" s="260">
        <v>0.30174819571215289</v>
      </c>
      <c r="BU23" s="260">
        <v>0.32098061777441167</v>
      </c>
      <c r="BV23" s="204">
        <v>0.29429398600828305</v>
      </c>
      <c r="BW23" s="204">
        <v>0.31200607324675123</v>
      </c>
      <c r="BX23" s="129">
        <v>0.30744703081420116</v>
      </c>
      <c r="BY23" s="204">
        <v>0.28354234307097576</v>
      </c>
      <c r="BZ23" s="204">
        <v>0.30244622365977142</v>
      </c>
    </row>
    <row r="24" spans="1:78" s="212" customFormat="1" ht="21" customHeight="1" outlineLevel="2" thickBot="1">
      <c r="A24" s="127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>
        <v>0</v>
      </c>
      <c r="BK24" s="101"/>
      <c r="BL24" s="101"/>
      <c r="BM24" s="223"/>
      <c r="BN24" s="223"/>
      <c r="BO24" s="223"/>
      <c r="BT24" s="262"/>
      <c r="BU24" s="261"/>
      <c r="BZ24" s="261"/>
    </row>
    <row r="25" spans="1:78" s="210" customFormat="1" ht="15" customHeight="1">
      <c r="A25" s="299" t="s">
        <v>348</v>
      </c>
      <c r="B25" s="300" t="s">
        <v>0</v>
      </c>
      <c r="C25" s="300" t="s">
        <v>1</v>
      </c>
      <c r="D25" s="300" t="s">
        <v>2</v>
      </c>
      <c r="E25" s="300" t="s">
        <v>3</v>
      </c>
      <c r="F25" s="237">
        <v>2010</v>
      </c>
      <c r="G25" s="292" t="s">
        <v>4</v>
      </c>
      <c r="H25" s="292" t="s">
        <v>5</v>
      </c>
      <c r="I25" s="292" t="s">
        <v>6</v>
      </c>
      <c r="J25" s="292" t="s">
        <v>7</v>
      </c>
      <c r="K25" s="296">
        <v>2011</v>
      </c>
      <c r="L25" s="292" t="s">
        <v>9</v>
      </c>
      <c r="M25" s="292" t="s">
        <v>10</v>
      </c>
      <c r="N25" s="292" t="s">
        <v>11</v>
      </c>
      <c r="O25" s="292" t="s">
        <v>12</v>
      </c>
      <c r="P25" s="296">
        <v>2012</v>
      </c>
      <c r="Q25" s="292" t="s">
        <v>13</v>
      </c>
      <c r="R25" s="292" t="s">
        <v>14</v>
      </c>
      <c r="S25" s="292" t="s">
        <v>15</v>
      </c>
      <c r="T25" s="292" t="s">
        <v>16</v>
      </c>
      <c r="U25" s="296">
        <v>2013</v>
      </c>
      <c r="V25" s="292" t="s">
        <v>17</v>
      </c>
      <c r="W25" s="292" t="s">
        <v>18</v>
      </c>
      <c r="X25" s="292" t="s">
        <v>19</v>
      </c>
      <c r="Y25" s="292" t="s">
        <v>20</v>
      </c>
      <c r="Z25" s="296">
        <v>2014</v>
      </c>
      <c r="AA25" s="292" t="s">
        <v>21</v>
      </c>
      <c r="AB25" s="292" t="s">
        <v>22</v>
      </c>
      <c r="AC25" s="292" t="s">
        <v>23</v>
      </c>
      <c r="AD25" s="292" t="s">
        <v>24</v>
      </c>
      <c r="AE25" s="296">
        <v>2015</v>
      </c>
      <c r="AF25" s="292" t="s">
        <v>25</v>
      </c>
      <c r="AG25" s="292" t="s">
        <v>26</v>
      </c>
      <c r="AH25" s="292" t="s">
        <v>27</v>
      </c>
      <c r="AI25" s="292" t="s">
        <v>28</v>
      </c>
      <c r="AJ25" s="296">
        <v>2016</v>
      </c>
      <c r="AK25" s="292" t="s">
        <v>29</v>
      </c>
      <c r="AL25" s="292" t="s">
        <v>30</v>
      </c>
      <c r="AM25" s="292" t="s">
        <v>31</v>
      </c>
      <c r="AN25" s="292" t="s">
        <v>32</v>
      </c>
      <c r="AO25" s="296">
        <v>2017</v>
      </c>
      <c r="AP25" s="292" t="s">
        <v>33</v>
      </c>
      <c r="AQ25" s="292" t="s">
        <v>34</v>
      </c>
      <c r="AR25" s="292" t="s">
        <v>35</v>
      </c>
      <c r="AS25" s="292" t="s">
        <v>36</v>
      </c>
      <c r="AT25" s="296">
        <v>2018</v>
      </c>
      <c r="AU25" s="292" t="s">
        <v>37</v>
      </c>
      <c r="AV25" s="292" t="s">
        <v>38</v>
      </c>
      <c r="AW25" s="292" t="s">
        <v>39</v>
      </c>
      <c r="AX25" s="292" t="s">
        <v>40</v>
      </c>
      <c r="AY25" s="296">
        <v>2019</v>
      </c>
      <c r="AZ25" s="292" t="s">
        <v>41</v>
      </c>
      <c r="BA25" s="292" t="s">
        <v>42</v>
      </c>
      <c r="BB25" s="292" t="s">
        <v>43</v>
      </c>
      <c r="BC25" s="292" t="s">
        <v>44</v>
      </c>
      <c r="BD25" s="296">
        <v>2020</v>
      </c>
      <c r="BE25" s="292" t="s">
        <v>45</v>
      </c>
      <c r="BF25" s="292" t="s">
        <v>46</v>
      </c>
      <c r="BG25" s="292" t="s">
        <v>356</v>
      </c>
      <c r="BH25" s="292" t="s">
        <v>365</v>
      </c>
      <c r="BI25" s="296">
        <v>2021</v>
      </c>
      <c r="BJ25" s="292" t="s">
        <v>372</v>
      </c>
      <c r="BK25" s="292" t="s">
        <v>385</v>
      </c>
      <c r="BL25" s="292" t="s">
        <v>386</v>
      </c>
      <c r="BM25" s="292" t="s">
        <v>392</v>
      </c>
      <c r="BN25" s="296">
        <v>2022</v>
      </c>
      <c r="BO25" s="292" t="s">
        <v>408</v>
      </c>
      <c r="BP25" s="292" t="s">
        <v>422</v>
      </c>
      <c r="BQ25" s="292" t="s">
        <v>425</v>
      </c>
      <c r="BR25" s="292" t="s">
        <v>429</v>
      </c>
      <c r="BS25" s="296">
        <v>2023</v>
      </c>
      <c r="BT25" s="290" t="s">
        <v>448</v>
      </c>
      <c r="BU25" s="290" t="s">
        <v>461</v>
      </c>
      <c r="BV25" s="290" t="s">
        <v>463</v>
      </c>
      <c r="BW25" s="290" t="s">
        <v>476</v>
      </c>
      <c r="BX25" s="303">
        <v>2024</v>
      </c>
      <c r="BY25" s="290" t="s">
        <v>560</v>
      </c>
      <c r="BZ25" s="290" t="s">
        <v>564</v>
      </c>
    </row>
    <row r="26" spans="1:78" s="210" customFormat="1" ht="15.75" thickBot="1">
      <c r="A26" s="298"/>
      <c r="B26" s="301"/>
      <c r="C26" s="301"/>
      <c r="D26" s="301"/>
      <c r="E26" s="301"/>
      <c r="F26" s="236">
        <v>2010</v>
      </c>
      <c r="G26" s="291"/>
      <c r="H26" s="291"/>
      <c r="I26" s="291"/>
      <c r="J26" s="291"/>
      <c r="K26" s="295"/>
      <c r="L26" s="291"/>
      <c r="M26" s="291"/>
      <c r="N26" s="291"/>
      <c r="O26" s="291"/>
      <c r="P26" s="295"/>
      <c r="Q26" s="291"/>
      <c r="R26" s="291"/>
      <c r="S26" s="291"/>
      <c r="T26" s="291"/>
      <c r="U26" s="295"/>
      <c r="V26" s="291"/>
      <c r="W26" s="291"/>
      <c r="X26" s="291"/>
      <c r="Y26" s="291"/>
      <c r="Z26" s="295"/>
      <c r="AA26" s="291"/>
      <c r="AB26" s="291"/>
      <c r="AC26" s="291"/>
      <c r="AD26" s="291"/>
      <c r="AE26" s="295"/>
      <c r="AF26" s="291"/>
      <c r="AG26" s="291"/>
      <c r="AH26" s="291"/>
      <c r="AI26" s="291"/>
      <c r="AJ26" s="295"/>
      <c r="AK26" s="291"/>
      <c r="AL26" s="291"/>
      <c r="AM26" s="291"/>
      <c r="AN26" s="291"/>
      <c r="AO26" s="295"/>
      <c r="AP26" s="291"/>
      <c r="AQ26" s="291"/>
      <c r="AR26" s="291"/>
      <c r="AS26" s="291"/>
      <c r="AT26" s="295"/>
      <c r="AU26" s="291"/>
      <c r="AV26" s="291"/>
      <c r="AW26" s="291"/>
      <c r="AX26" s="291"/>
      <c r="AY26" s="295"/>
      <c r="AZ26" s="291"/>
      <c r="BA26" s="291"/>
      <c r="BB26" s="291"/>
      <c r="BC26" s="291"/>
      <c r="BD26" s="295"/>
      <c r="BE26" s="291"/>
      <c r="BF26" s="291"/>
      <c r="BG26" s="291"/>
      <c r="BH26" s="291"/>
      <c r="BI26" s="295"/>
      <c r="BJ26" s="291"/>
      <c r="BK26" s="291"/>
      <c r="BL26" s="291"/>
      <c r="BM26" s="291"/>
      <c r="BN26" s="295"/>
      <c r="BO26" s="291"/>
      <c r="BP26" s="291"/>
      <c r="BQ26" s="291"/>
      <c r="BR26" s="291"/>
      <c r="BS26" s="295"/>
      <c r="BT26" s="291"/>
      <c r="BU26" s="291"/>
      <c r="BV26" s="291"/>
      <c r="BW26" s="291"/>
      <c r="BX26" s="295"/>
      <c r="BY26" s="291"/>
      <c r="BZ26" s="291"/>
    </row>
    <row r="27" spans="1:78" s="103" customFormat="1" ht="14.25">
      <c r="A27" s="99" t="s">
        <v>411</v>
      </c>
      <c r="B27" s="106">
        <v>433.20000000000005</v>
      </c>
      <c r="C27" s="106">
        <v>429.79999999999995</v>
      </c>
      <c r="D27" s="106">
        <v>435.9</v>
      </c>
      <c r="E27" s="106">
        <v>416.59999999999997</v>
      </c>
      <c r="F27" s="130">
        <v>1715.4999999999998</v>
      </c>
      <c r="G27" s="106">
        <v>437.9</v>
      </c>
      <c r="H27" s="106">
        <v>434.6</v>
      </c>
      <c r="I27" s="106">
        <v>433.8</v>
      </c>
      <c r="J27" s="106">
        <v>432.30000000000007</v>
      </c>
      <c r="K27" s="130">
        <v>1738.6000000000001</v>
      </c>
      <c r="L27" s="106">
        <v>419.59999999999997</v>
      </c>
      <c r="M27" s="106">
        <v>429.99999999999994</v>
      </c>
      <c r="N27" s="106">
        <v>440.1</v>
      </c>
      <c r="O27" s="106">
        <v>437.1</v>
      </c>
      <c r="P27" s="130">
        <v>1726.8000000000002</v>
      </c>
      <c r="Q27" s="106">
        <v>430.50000000000006</v>
      </c>
      <c r="R27" s="106">
        <v>429</v>
      </c>
      <c r="S27" s="106">
        <v>453.01761499999998</v>
      </c>
      <c r="T27" s="106">
        <v>475.6</v>
      </c>
      <c r="U27" s="130">
        <v>1788.2</v>
      </c>
      <c r="V27" s="106">
        <v>442.50000000000006</v>
      </c>
      <c r="W27" s="106">
        <v>418.6</v>
      </c>
      <c r="X27" s="106">
        <v>467.20000000000005</v>
      </c>
      <c r="Y27" s="106">
        <v>443</v>
      </c>
      <c r="Z27" s="130">
        <v>1771.3000000000002</v>
      </c>
      <c r="AA27" s="106">
        <v>437.1</v>
      </c>
      <c r="AB27" s="106">
        <v>434.49999999999994</v>
      </c>
      <c r="AC27" s="106">
        <v>462.50000000000006</v>
      </c>
      <c r="AD27" s="106">
        <v>498.70000000000005</v>
      </c>
      <c r="AE27" s="130">
        <v>1832.8</v>
      </c>
      <c r="AF27" s="106">
        <v>454.6</v>
      </c>
      <c r="AG27" s="106">
        <v>631.19999999999993</v>
      </c>
      <c r="AH27" s="106">
        <v>787.19999999999993</v>
      </c>
      <c r="AI27" s="106">
        <v>776.5</v>
      </c>
      <c r="AJ27" s="130">
        <v>2649.5</v>
      </c>
      <c r="AK27" s="106">
        <v>758.6</v>
      </c>
      <c r="AL27" s="106">
        <v>776.69999999999993</v>
      </c>
      <c r="AM27" s="106">
        <v>843.00000000000011</v>
      </c>
      <c r="AN27" s="106">
        <v>842</v>
      </c>
      <c r="AO27" s="130">
        <v>3220.3</v>
      </c>
      <c r="AP27" s="106">
        <v>761.2</v>
      </c>
      <c r="AQ27" s="106">
        <v>712.8</v>
      </c>
      <c r="AR27" s="106">
        <v>853.60000000000014</v>
      </c>
      <c r="AS27" s="106">
        <v>861.4</v>
      </c>
      <c r="AT27" s="130">
        <v>3189</v>
      </c>
      <c r="AU27" s="106">
        <v>782.61501906000012</v>
      </c>
      <c r="AV27" s="106">
        <v>817.76570400000003</v>
      </c>
      <c r="AW27" s="106">
        <v>799.38060000000007</v>
      </c>
      <c r="AX27" s="106">
        <v>926.74423700000011</v>
      </c>
      <c r="AY27" s="130">
        <v>3326.5055600599999</v>
      </c>
      <c r="AZ27" s="106">
        <v>848.9923164999999</v>
      </c>
      <c r="BA27" s="106">
        <v>857.55912499999999</v>
      </c>
      <c r="BB27" s="106">
        <v>910.4556037399999</v>
      </c>
      <c r="BC27" s="106">
        <v>940.96729063000009</v>
      </c>
      <c r="BD27" s="130">
        <v>3557.9743358699998</v>
      </c>
      <c r="BE27" s="106">
        <v>908.90722953178044</v>
      </c>
      <c r="BF27" s="106">
        <v>946.30954226643996</v>
      </c>
      <c r="BG27" s="106">
        <v>975.45920144913168</v>
      </c>
      <c r="BH27" s="106">
        <v>979.12121992128766</v>
      </c>
      <c r="BI27" s="130">
        <v>3809.7971931686393</v>
      </c>
      <c r="BJ27" s="106">
        <v>900.11352699999998</v>
      </c>
      <c r="BK27" s="106">
        <v>1008.727714</v>
      </c>
      <c r="BL27" s="106">
        <v>1015.1120899999999</v>
      </c>
      <c r="BM27" s="106">
        <v>928.41725499999995</v>
      </c>
      <c r="BN27" s="130">
        <v>3852.3705859999995</v>
      </c>
      <c r="BO27" s="106">
        <v>881.47202099999981</v>
      </c>
      <c r="BP27" s="106">
        <v>856.39526999999998</v>
      </c>
      <c r="BQ27" s="106">
        <v>967</v>
      </c>
      <c r="BR27" s="106">
        <v>961.49060802000008</v>
      </c>
      <c r="BS27" s="130">
        <v>3666.2880030199995</v>
      </c>
      <c r="BT27" s="257">
        <v>921.71990198999993</v>
      </c>
      <c r="BU27" s="257">
        <v>994.94417899999996</v>
      </c>
      <c r="BV27" s="106">
        <v>937.94882299000051</v>
      </c>
      <c r="BW27" s="106">
        <v>1015.5012519999987</v>
      </c>
      <c r="BX27" s="130">
        <v>3870.1136539899985</v>
      </c>
      <c r="BY27" s="106">
        <v>905.86445600000013</v>
      </c>
      <c r="BZ27" s="106">
        <v>1010.6803194</v>
      </c>
    </row>
    <row r="28" spans="1:78" s="95" customFormat="1" ht="14.25" outlineLevel="1">
      <c r="A28" s="97" t="s">
        <v>63</v>
      </c>
      <c r="B28" s="104">
        <v>268.60000000000002</v>
      </c>
      <c r="C28" s="104">
        <v>301.10000000000002</v>
      </c>
      <c r="D28" s="104">
        <v>308.20000000000005</v>
      </c>
      <c r="E28" s="104">
        <v>283.39999999999998</v>
      </c>
      <c r="F28" s="128">
        <v>1161.3</v>
      </c>
      <c r="G28" s="104">
        <v>268.7</v>
      </c>
      <c r="H28" s="104">
        <v>288.09999999999997</v>
      </c>
      <c r="I28" s="104">
        <v>307.69999999999993</v>
      </c>
      <c r="J28" s="104">
        <v>286.7</v>
      </c>
      <c r="K28" s="128">
        <v>1151.2</v>
      </c>
      <c r="L28" s="104">
        <v>273</v>
      </c>
      <c r="M28" s="104">
        <v>287.8</v>
      </c>
      <c r="N28" s="104">
        <v>316.90000000000003</v>
      </c>
      <c r="O28" s="104">
        <v>305.60000000000002</v>
      </c>
      <c r="P28" s="128">
        <v>1183.3</v>
      </c>
      <c r="Q28" s="104">
        <v>301.70000000000005</v>
      </c>
      <c r="R28" s="104">
        <v>299.20000000000005</v>
      </c>
      <c r="S28" s="104">
        <v>314.51776500000005</v>
      </c>
      <c r="T28" s="104">
        <v>319.5</v>
      </c>
      <c r="U28" s="128">
        <v>1235</v>
      </c>
      <c r="V28" s="104">
        <v>288.7</v>
      </c>
      <c r="W28" s="104">
        <v>296.10000000000002</v>
      </c>
      <c r="X28" s="104">
        <v>324.09999999999997</v>
      </c>
      <c r="Y28" s="104">
        <v>317.8</v>
      </c>
      <c r="Z28" s="128">
        <v>1226.6999999999998</v>
      </c>
      <c r="AA28" s="104">
        <v>292.10000000000002</v>
      </c>
      <c r="AB28" s="104">
        <v>295.8</v>
      </c>
      <c r="AC28" s="104">
        <v>308.59999999999997</v>
      </c>
      <c r="AD28" s="104">
        <v>308.90000000000003</v>
      </c>
      <c r="AE28" s="128">
        <v>1205.4000000000001</v>
      </c>
      <c r="AF28" s="104">
        <v>290.7</v>
      </c>
      <c r="AG28" s="104">
        <v>315.39999999999998</v>
      </c>
      <c r="AH28" s="104">
        <v>350.29999999999995</v>
      </c>
      <c r="AI28" s="104">
        <v>359.90000000000003</v>
      </c>
      <c r="AJ28" s="128">
        <v>1316.3</v>
      </c>
      <c r="AK28" s="104">
        <v>346.7</v>
      </c>
      <c r="AL28" s="104">
        <v>386.29999999999995</v>
      </c>
      <c r="AM28" s="104">
        <v>409.89999999999992</v>
      </c>
      <c r="AN28" s="104">
        <v>421.4</v>
      </c>
      <c r="AO28" s="128">
        <v>1564.2999999999997</v>
      </c>
      <c r="AP28" s="104">
        <v>386.7</v>
      </c>
      <c r="AQ28" s="104">
        <v>372.40000000000003</v>
      </c>
      <c r="AR28" s="104">
        <v>420.70000000000005</v>
      </c>
      <c r="AS28" s="104">
        <v>408.7</v>
      </c>
      <c r="AT28" s="128">
        <v>1588.5</v>
      </c>
      <c r="AU28" s="104">
        <v>405.09193299999993</v>
      </c>
      <c r="AV28" s="104">
        <v>431.32872799999996</v>
      </c>
      <c r="AW28" s="104">
        <v>458.545637</v>
      </c>
      <c r="AX28" s="104">
        <v>473.57856400000003</v>
      </c>
      <c r="AY28" s="128">
        <v>1768.544862</v>
      </c>
      <c r="AZ28" s="104">
        <v>464.42225300000001</v>
      </c>
      <c r="BA28" s="104">
        <v>414.98186399999986</v>
      </c>
      <c r="BB28" s="104">
        <v>497.25781974</v>
      </c>
      <c r="BC28" s="104">
        <v>583.58386163</v>
      </c>
      <c r="BD28" s="128">
        <v>1960.2457983699999</v>
      </c>
      <c r="BE28" s="104">
        <v>556.07138376000012</v>
      </c>
      <c r="BF28" s="104">
        <v>558.16912206643997</v>
      </c>
      <c r="BG28" s="104">
        <v>570.83978741400006</v>
      </c>
      <c r="BH28" s="104">
        <v>548.53273700570594</v>
      </c>
      <c r="BI28" s="128">
        <v>2233.6130302461461</v>
      </c>
      <c r="BJ28" s="104">
        <v>497.51610199999999</v>
      </c>
      <c r="BK28" s="104">
        <v>531.2519410000001</v>
      </c>
      <c r="BL28" s="104">
        <v>570.99931800000002</v>
      </c>
      <c r="BM28" s="104">
        <v>539.08637759999999</v>
      </c>
      <c r="BN28" s="128">
        <v>2138.8537386000003</v>
      </c>
      <c r="BO28" s="104">
        <v>502.47796299999993</v>
      </c>
      <c r="BP28" s="104">
        <v>504.9477710000001</v>
      </c>
      <c r="BQ28" s="104">
        <v>545.49323600000002</v>
      </c>
      <c r="BR28" s="104">
        <v>517.11632501999998</v>
      </c>
      <c r="BS28" s="128">
        <v>2070.0352950200004</v>
      </c>
      <c r="BT28" s="256">
        <v>530.17121599999996</v>
      </c>
      <c r="BU28" s="256">
        <v>562.873784</v>
      </c>
      <c r="BV28" s="104">
        <v>567.39276900000027</v>
      </c>
      <c r="BW28" s="104">
        <v>559.13220099999864</v>
      </c>
      <c r="BX28" s="128">
        <v>2219.5695489999985</v>
      </c>
      <c r="BY28" s="104">
        <v>475.75109399999997</v>
      </c>
      <c r="BZ28" s="104">
        <v>515.20847139999989</v>
      </c>
    </row>
    <row r="29" spans="1:78" s="95" customFormat="1" ht="14.25" outlineLevel="2">
      <c r="A29" s="98" t="s">
        <v>48</v>
      </c>
      <c r="B29" s="105">
        <v>0.62003693444136654</v>
      </c>
      <c r="C29" s="105">
        <v>0.70055839925546781</v>
      </c>
      <c r="D29" s="105">
        <v>0.70704289974764867</v>
      </c>
      <c r="E29" s="105">
        <v>0.68026884301488233</v>
      </c>
      <c r="F29" s="129">
        <v>0.67694549693966777</v>
      </c>
      <c r="G29" s="105">
        <v>0.61361041333637822</v>
      </c>
      <c r="H29" s="105">
        <v>0.66290842153704543</v>
      </c>
      <c r="I29" s="105">
        <v>0.70931304748732116</v>
      </c>
      <c r="J29" s="105">
        <v>0.6631968540365486</v>
      </c>
      <c r="K29" s="129">
        <v>0.6621419532957552</v>
      </c>
      <c r="L29" s="105">
        <v>0.65061963775023834</v>
      </c>
      <c r="M29" s="105">
        <v>0.66930232558139546</v>
      </c>
      <c r="N29" s="105">
        <v>0.72006362190411277</v>
      </c>
      <c r="O29" s="105">
        <v>0.69915351178220086</v>
      </c>
      <c r="P29" s="129">
        <v>0.68525596479036355</v>
      </c>
      <c r="Q29" s="105">
        <v>0.70081300813008129</v>
      </c>
      <c r="R29" s="105">
        <v>0.69743589743589751</v>
      </c>
      <c r="S29" s="105">
        <v>0.69427270504702132</v>
      </c>
      <c r="T29" s="105">
        <v>0.67178301093355763</v>
      </c>
      <c r="U29" s="129">
        <v>0.69063863102561229</v>
      </c>
      <c r="V29" s="105">
        <v>0.6524293785310733</v>
      </c>
      <c r="W29" s="105">
        <v>0.70735785953177255</v>
      </c>
      <c r="X29" s="105">
        <v>0.69370719178082174</v>
      </c>
      <c r="Y29" s="105">
        <v>0.71738148984198646</v>
      </c>
      <c r="Z29" s="129">
        <v>0.69254220064359495</v>
      </c>
      <c r="AA29" s="105">
        <v>0.66826813086250292</v>
      </c>
      <c r="AB29" s="105">
        <v>0.68078250863060996</v>
      </c>
      <c r="AC29" s="105">
        <v>0.66724324324324313</v>
      </c>
      <c r="AD29" s="105">
        <v>0.61941046721475834</v>
      </c>
      <c r="AE29" s="129">
        <v>0.65768223483195121</v>
      </c>
      <c r="AF29" s="105">
        <v>0.63946326440827095</v>
      </c>
      <c r="AG29" s="105">
        <v>0.49968314321926494</v>
      </c>
      <c r="AH29" s="105">
        <v>0.44499491869918695</v>
      </c>
      <c r="AI29" s="105">
        <v>0.46349001931745015</v>
      </c>
      <c r="AJ29" s="129">
        <v>0.49681071900358559</v>
      </c>
      <c r="AK29" s="105">
        <v>0.45702610071183758</v>
      </c>
      <c r="AL29" s="105">
        <v>0.49736062829921462</v>
      </c>
      <c r="AM29" s="105">
        <v>0.4862396204033213</v>
      </c>
      <c r="AN29" s="105">
        <v>0.50047505938242276</v>
      </c>
      <c r="AO29" s="129">
        <v>0.48576219606868914</v>
      </c>
      <c r="AP29" s="105">
        <v>0.50801366263794001</v>
      </c>
      <c r="AQ29" s="105">
        <v>0.5224466891133559</v>
      </c>
      <c r="AR29" s="105">
        <v>0.49285379568884718</v>
      </c>
      <c r="AS29" s="105">
        <v>0.47446018110053401</v>
      </c>
      <c r="AT29" s="129">
        <v>0.49811853245531512</v>
      </c>
      <c r="AU29" s="105">
        <v>0.51761328767566506</v>
      </c>
      <c r="AV29" s="105">
        <v>0.52744780796040813</v>
      </c>
      <c r="AW29" s="105">
        <v>0.5736261763170134</v>
      </c>
      <c r="AX29" s="105">
        <v>0.51101322791392767</v>
      </c>
      <c r="AY29" s="129">
        <v>0.53165245933576644</v>
      </c>
      <c r="AZ29" s="105">
        <v>0.54702762789962189</v>
      </c>
      <c r="BA29" s="105">
        <v>0.48391049888251131</v>
      </c>
      <c r="BB29" s="105">
        <v>0.54616372033666194</v>
      </c>
      <c r="BC29" s="105">
        <v>0.62019569377302863</v>
      </c>
      <c r="BD29" s="129">
        <v>0.55094433329876125</v>
      </c>
      <c r="BE29" s="105">
        <v>0.61180479228622131</v>
      </c>
      <c r="BF29" s="105">
        <v>0.59</v>
      </c>
      <c r="BG29" s="105">
        <v>0.58520108946224159</v>
      </c>
      <c r="BH29" s="105">
        <v>0.56022964863309055</v>
      </c>
      <c r="BI29" s="129">
        <v>0.58628134701008372</v>
      </c>
      <c r="BJ29" s="105">
        <v>0.55272594742374093</v>
      </c>
      <c r="BK29" s="105">
        <v>0.5266554429176713</v>
      </c>
      <c r="BL29" s="105">
        <v>0.56249878572522971</v>
      </c>
      <c r="BM29" s="105">
        <v>0.58065096775910308</v>
      </c>
      <c r="BN29" s="129">
        <v>0.55520456582574496</v>
      </c>
      <c r="BO29" s="105">
        <v>0.57004414323889252</v>
      </c>
      <c r="BP29" s="105">
        <v>0.58961999054478675</v>
      </c>
      <c r="BQ29" s="105">
        <v>0.56414960475778098</v>
      </c>
      <c r="BR29" s="105">
        <v>0.53782774444869397</v>
      </c>
      <c r="BS29" s="129">
        <v>0.56461338915951731</v>
      </c>
      <c r="BT29" s="258">
        <v>0.57519775243580662</v>
      </c>
      <c r="BU29" s="258">
        <v>0.56573408006119219</v>
      </c>
      <c r="BV29" s="105">
        <v>0.60492934698852885</v>
      </c>
      <c r="BW29" s="105">
        <v>0.55059725421195183</v>
      </c>
      <c r="BX29" s="129">
        <v>0.57351534023081552</v>
      </c>
      <c r="BY29" s="105">
        <v>0.52519015493858823</v>
      </c>
      <c r="BZ29" s="105">
        <v>0.5097640287542734</v>
      </c>
    </row>
    <row r="30" spans="1:78" s="95" customFormat="1" ht="14.25" outlineLevel="2">
      <c r="A30" s="97" t="s">
        <v>64</v>
      </c>
      <c r="B30" s="104">
        <v>164.60000000000002</v>
      </c>
      <c r="C30" s="104">
        <v>128.69999999999999</v>
      </c>
      <c r="D30" s="104">
        <v>127.69999999999999</v>
      </c>
      <c r="E30" s="104">
        <v>133.20000000000002</v>
      </c>
      <c r="F30" s="128">
        <v>554.19999999999993</v>
      </c>
      <c r="G30" s="104">
        <v>169.2</v>
      </c>
      <c r="H30" s="104">
        <v>146.49999999999997</v>
      </c>
      <c r="I30" s="104">
        <v>126.1</v>
      </c>
      <c r="J30" s="104">
        <v>145.60000000000002</v>
      </c>
      <c r="K30" s="128">
        <v>587.40000000000009</v>
      </c>
      <c r="L30" s="104">
        <v>146.6</v>
      </c>
      <c r="M30" s="104">
        <v>142.19999999999999</v>
      </c>
      <c r="N30" s="104">
        <v>123.20000000000002</v>
      </c>
      <c r="O30" s="104">
        <v>131.5</v>
      </c>
      <c r="P30" s="128">
        <v>543.5</v>
      </c>
      <c r="Q30" s="104">
        <v>128.80000000000001</v>
      </c>
      <c r="R30" s="104">
        <v>129.79999999999998</v>
      </c>
      <c r="S30" s="104">
        <v>138.49985000000001</v>
      </c>
      <c r="T30" s="104">
        <v>156.1</v>
      </c>
      <c r="U30" s="128">
        <v>553.20000000000005</v>
      </c>
      <c r="V30" s="104">
        <v>153.80000000000001</v>
      </c>
      <c r="W30" s="104">
        <v>122.50000000000001</v>
      </c>
      <c r="X30" s="104">
        <v>143.10000000000002</v>
      </c>
      <c r="Y30" s="104">
        <v>125.2</v>
      </c>
      <c r="Z30" s="128">
        <v>544.6</v>
      </c>
      <c r="AA30" s="104">
        <v>145</v>
      </c>
      <c r="AB30" s="104">
        <v>138.69999999999999</v>
      </c>
      <c r="AC30" s="104">
        <v>153.89999999999998</v>
      </c>
      <c r="AD30" s="104">
        <v>189.79999999999998</v>
      </c>
      <c r="AE30" s="128">
        <v>627.4</v>
      </c>
      <c r="AF30" s="104">
        <v>163.89999999999998</v>
      </c>
      <c r="AG30" s="104">
        <v>315.8</v>
      </c>
      <c r="AH30" s="104">
        <v>436.90000000000003</v>
      </c>
      <c r="AI30" s="104">
        <v>416.59999999999997</v>
      </c>
      <c r="AJ30" s="128">
        <v>1333.2</v>
      </c>
      <c r="AK30" s="104">
        <v>411.9</v>
      </c>
      <c r="AL30" s="104">
        <v>390.4</v>
      </c>
      <c r="AM30" s="104">
        <v>433.1</v>
      </c>
      <c r="AN30" s="104">
        <v>420.6</v>
      </c>
      <c r="AO30" s="128">
        <v>1656.1000000000001</v>
      </c>
      <c r="AP30" s="104">
        <v>374.5</v>
      </c>
      <c r="AQ30" s="104">
        <v>340.40000000000003</v>
      </c>
      <c r="AR30" s="104">
        <v>432.90000000000003</v>
      </c>
      <c r="AS30" s="104">
        <v>452.7</v>
      </c>
      <c r="AT30" s="128">
        <v>1600.5</v>
      </c>
      <c r="AU30" s="104">
        <v>377.52308606000003</v>
      </c>
      <c r="AV30" s="104">
        <v>386.43697599999996</v>
      </c>
      <c r="AW30" s="104">
        <v>340.83496300000002</v>
      </c>
      <c r="AX30" s="104">
        <v>453.16567300000003</v>
      </c>
      <c r="AY30" s="128">
        <v>1557.9606980600001</v>
      </c>
      <c r="AZ30" s="104">
        <v>384.5700635</v>
      </c>
      <c r="BA30" s="104">
        <v>442.57726100000002</v>
      </c>
      <c r="BB30" s="104">
        <v>413.19778400000001</v>
      </c>
      <c r="BC30" s="104">
        <v>357.38342899999998</v>
      </c>
      <c r="BD30" s="128">
        <v>1597.7285375000001</v>
      </c>
      <c r="BE30" s="104">
        <v>352.83604800000001</v>
      </c>
      <c r="BF30" s="104">
        <v>388.14042020000005</v>
      </c>
      <c r="BG30" s="104">
        <v>404.61941403513163</v>
      </c>
      <c r="BH30" s="104">
        <v>430.59270353712765</v>
      </c>
      <c r="BI30" s="128">
        <v>1576.1885857722593</v>
      </c>
      <c r="BJ30" s="104">
        <v>402.59742499999999</v>
      </c>
      <c r="BK30" s="104">
        <v>477.47577300000006</v>
      </c>
      <c r="BL30" s="104">
        <v>444.11277199999995</v>
      </c>
      <c r="BM30" s="104">
        <v>389.330489</v>
      </c>
      <c r="BN30" s="128">
        <v>1713.5164589999999</v>
      </c>
      <c r="BO30" s="104">
        <v>378.99405799999994</v>
      </c>
      <c r="BP30" s="104">
        <v>351.44749899999994</v>
      </c>
      <c r="BQ30" s="104">
        <v>421.436868</v>
      </c>
      <c r="BR30" s="104">
        <v>444.37428299999999</v>
      </c>
      <c r="BS30" s="128">
        <v>1596.252708</v>
      </c>
      <c r="BT30" s="256">
        <v>391.54868599000002</v>
      </c>
      <c r="BU30" s="256">
        <v>432.07031400999995</v>
      </c>
      <c r="BV30" s="104">
        <v>370.55605399000018</v>
      </c>
      <c r="BW30" s="104">
        <v>456.36905100000007</v>
      </c>
      <c r="BX30" s="128">
        <v>1650.5441049900001</v>
      </c>
      <c r="BY30" s="104">
        <v>430.11336199999994</v>
      </c>
      <c r="BZ30" s="104">
        <v>495.24320300000005</v>
      </c>
    </row>
    <row r="31" spans="1:78" s="95" customFormat="1" ht="14.25" outlineLevel="2">
      <c r="A31" s="98" t="s">
        <v>48</v>
      </c>
      <c r="B31" s="105">
        <v>0.37996306555863346</v>
      </c>
      <c r="C31" s="105">
        <v>0.29944160074453235</v>
      </c>
      <c r="D31" s="105">
        <v>0.29295710025235144</v>
      </c>
      <c r="E31" s="105">
        <v>0.31973115698511767</v>
      </c>
      <c r="F31" s="129">
        <v>0.32305450306033229</v>
      </c>
      <c r="G31" s="105">
        <v>0.38638958666362183</v>
      </c>
      <c r="H31" s="105">
        <v>0.33709157846295434</v>
      </c>
      <c r="I31" s="105">
        <v>0.29068695251267862</v>
      </c>
      <c r="J31" s="105">
        <v>0.33680314596345129</v>
      </c>
      <c r="K31" s="129">
        <v>0.3378580467042448</v>
      </c>
      <c r="L31" s="105">
        <v>0.34938036224976171</v>
      </c>
      <c r="M31" s="105">
        <v>0.33069767441860465</v>
      </c>
      <c r="N31" s="105">
        <v>0.27993637809588734</v>
      </c>
      <c r="O31" s="105">
        <v>0.30084648821779914</v>
      </c>
      <c r="P31" s="129">
        <v>0.31474403520963629</v>
      </c>
      <c r="Q31" s="105">
        <v>0.29918699186991871</v>
      </c>
      <c r="R31" s="105">
        <v>0.30256410256410254</v>
      </c>
      <c r="S31" s="105">
        <v>0.30572729495297885</v>
      </c>
      <c r="T31" s="105">
        <v>0.32821698906644237</v>
      </c>
      <c r="U31" s="129">
        <v>0.30936136897438765</v>
      </c>
      <c r="V31" s="105">
        <v>0.34757062146892653</v>
      </c>
      <c r="W31" s="105">
        <v>0.29264214046822745</v>
      </c>
      <c r="X31" s="105">
        <v>0.30629280821917809</v>
      </c>
      <c r="Y31" s="105">
        <v>0.28261851015801354</v>
      </c>
      <c r="Z31" s="129">
        <v>0.30745779935640488</v>
      </c>
      <c r="AA31" s="105">
        <v>0.33173186913749714</v>
      </c>
      <c r="AB31" s="105">
        <v>0.31921749136939009</v>
      </c>
      <c r="AC31" s="105">
        <v>0.33275675675675664</v>
      </c>
      <c r="AD31" s="105">
        <v>0.38058953278524155</v>
      </c>
      <c r="AE31" s="129">
        <v>0.3423177651680489</v>
      </c>
      <c r="AF31" s="105">
        <v>0.36053673559172894</v>
      </c>
      <c r="AG31" s="105">
        <v>0.50031685678073523</v>
      </c>
      <c r="AH31" s="105">
        <v>0.55500508130081305</v>
      </c>
      <c r="AI31" s="105">
        <v>0.53650998068254985</v>
      </c>
      <c r="AJ31" s="129">
        <v>0.50318928099641447</v>
      </c>
      <c r="AK31" s="105">
        <v>0.54297389928816231</v>
      </c>
      <c r="AL31" s="105">
        <v>0.50263937170078543</v>
      </c>
      <c r="AM31" s="105">
        <v>0.51376037959667853</v>
      </c>
      <c r="AN31" s="105">
        <v>0.49952494061757724</v>
      </c>
      <c r="AO31" s="129">
        <v>0.51426885693879454</v>
      </c>
      <c r="AP31" s="105">
        <v>0.49198633736205988</v>
      </c>
      <c r="AQ31" s="105">
        <v>0.47755331088664432</v>
      </c>
      <c r="AR31" s="105">
        <v>0.50714620431115276</v>
      </c>
      <c r="AS31" s="105">
        <v>0.52553981889946599</v>
      </c>
      <c r="AT31" s="129">
        <v>0.50188146754468488</v>
      </c>
      <c r="AU31" s="105">
        <v>0.48238671232433472</v>
      </c>
      <c r="AV31" s="105">
        <v>0.47255219203959176</v>
      </c>
      <c r="AW31" s="105">
        <v>0.42637382368298654</v>
      </c>
      <c r="AX31" s="105">
        <v>0.48898677208607227</v>
      </c>
      <c r="AY31" s="129">
        <v>0.46834754066423367</v>
      </c>
      <c r="AZ31" s="105">
        <v>0.45297237210037816</v>
      </c>
      <c r="BA31" s="105">
        <v>0.51608950111748852</v>
      </c>
      <c r="BB31" s="105">
        <v>0.45383627966333817</v>
      </c>
      <c r="BC31" s="105">
        <v>0.3798043062269712</v>
      </c>
      <c r="BD31" s="129">
        <v>0.44905566670123881</v>
      </c>
      <c r="BE31" s="105">
        <v>0.38819520771377869</v>
      </c>
      <c r="BF31" s="105">
        <v>0.41</v>
      </c>
      <c r="BG31" s="105">
        <v>0.41479891053775841</v>
      </c>
      <c r="BH31" s="105">
        <v>0.43977466198898574</v>
      </c>
      <c r="BI31" s="129">
        <v>0.41371981390466889</v>
      </c>
      <c r="BJ31" s="105">
        <v>0.44727405257625907</v>
      </c>
      <c r="BK31" s="105">
        <v>0.47334455708232881</v>
      </c>
      <c r="BL31" s="105">
        <v>0.4375012142747704</v>
      </c>
      <c r="BM31" s="105">
        <v>0.4193486138945145</v>
      </c>
      <c r="BN31" s="129">
        <v>0.44479533335321758</v>
      </c>
      <c r="BO31" s="105">
        <v>0.42995585676110759</v>
      </c>
      <c r="BP31" s="105">
        <v>0.4103800094552133</v>
      </c>
      <c r="BQ31" s="105">
        <v>0.43585039524221908</v>
      </c>
      <c r="BR31" s="105">
        <v>0.46217225555130598</v>
      </c>
      <c r="BS31" s="129">
        <v>0.43538661084048297</v>
      </c>
      <c r="BT31" s="258">
        <v>0.42480224756419338</v>
      </c>
      <c r="BU31" s="258">
        <v>0.43426591993880775</v>
      </c>
      <c r="BV31" s="105">
        <v>0.39507065301147104</v>
      </c>
      <c r="BW31" s="105">
        <v>0.44940274578804817</v>
      </c>
      <c r="BX31" s="129">
        <v>0.42648465976918454</v>
      </c>
      <c r="BY31" s="105">
        <v>0.47480984506141155</v>
      </c>
      <c r="BZ31" s="105">
        <v>0.49000974244161188</v>
      </c>
    </row>
    <row r="32" spans="1:78" s="95" customFormat="1" ht="14.25" outlineLevel="2">
      <c r="A32" s="99" t="s">
        <v>50</v>
      </c>
      <c r="B32" s="106">
        <v>272.70000000000005</v>
      </c>
      <c r="C32" s="106">
        <v>249.2</v>
      </c>
      <c r="D32" s="106">
        <v>255.7</v>
      </c>
      <c r="E32" s="106">
        <v>246</v>
      </c>
      <c r="F32" s="130">
        <v>1023.6</v>
      </c>
      <c r="G32" s="106">
        <v>279.09999999999997</v>
      </c>
      <c r="H32" s="106">
        <v>262.5</v>
      </c>
      <c r="I32" s="106">
        <v>260.5</v>
      </c>
      <c r="J32" s="106">
        <v>265.70000000000005</v>
      </c>
      <c r="K32" s="130">
        <v>1067.8000000000002</v>
      </c>
      <c r="L32" s="106">
        <v>259.29999999999995</v>
      </c>
      <c r="M32" s="106">
        <v>259.79999999999995</v>
      </c>
      <c r="N32" s="106">
        <v>269.20000000000005</v>
      </c>
      <c r="O32" s="106">
        <v>268</v>
      </c>
      <c r="P32" s="130">
        <v>1056.3</v>
      </c>
      <c r="Q32" s="106">
        <v>255.50000000000003</v>
      </c>
      <c r="R32" s="106">
        <v>239.39999999999998</v>
      </c>
      <c r="S32" s="106">
        <v>266.65797000000003</v>
      </c>
      <c r="T32" s="106">
        <v>290.60000000000002</v>
      </c>
      <c r="U32" s="130">
        <v>1052.3</v>
      </c>
      <c r="V32" s="106">
        <v>265.90000000000003</v>
      </c>
      <c r="W32" s="106">
        <v>235.5</v>
      </c>
      <c r="X32" s="106">
        <v>268.70000000000005</v>
      </c>
      <c r="Y32" s="106">
        <v>255.6</v>
      </c>
      <c r="Z32" s="130">
        <v>1025.6999999999998</v>
      </c>
      <c r="AA32" s="106">
        <v>259</v>
      </c>
      <c r="AB32" s="106">
        <v>253.89999999999998</v>
      </c>
      <c r="AC32" s="106">
        <v>278.10000000000002</v>
      </c>
      <c r="AD32" s="106">
        <v>312.10000000000002</v>
      </c>
      <c r="AE32" s="130">
        <v>1103.1000000000001</v>
      </c>
      <c r="AF32" s="106">
        <v>276.10000000000002</v>
      </c>
      <c r="AG32" s="106">
        <v>261.7</v>
      </c>
      <c r="AH32" s="106">
        <v>275.10000000000002</v>
      </c>
      <c r="AI32" s="106">
        <v>279.10000000000002</v>
      </c>
      <c r="AJ32" s="130">
        <v>1092</v>
      </c>
      <c r="AK32" s="106">
        <v>257.3</v>
      </c>
      <c r="AL32" s="106">
        <v>235.9</v>
      </c>
      <c r="AM32" s="106">
        <v>279.5</v>
      </c>
      <c r="AN32" s="106">
        <v>276</v>
      </c>
      <c r="AO32" s="130">
        <v>1048.7</v>
      </c>
      <c r="AP32" s="106">
        <v>249.79999999999998</v>
      </c>
      <c r="AQ32" s="106">
        <v>222.29999999999998</v>
      </c>
      <c r="AR32" s="106">
        <v>248.40000000000003</v>
      </c>
      <c r="AS32" s="106">
        <v>258.3</v>
      </c>
      <c r="AT32" s="130">
        <v>978.8</v>
      </c>
      <c r="AU32" s="106">
        <v>247.47947299999998</v>
      </c>
      <c r="AV32" s="106">
        <v>258.81156399999998</v>
      </c>
      <c r="AW32" s="106">
        <v>275.67224700000003</v>
      </c>
      <c r="AX32" s="106">
        <v>293.93209999999999</v>
      </c>
      <c r="AY32" s="130">
        <v>1075.8953839999999</v>
      </c>
      <c r="AZ32" s="106">
        <v>274.72917000000001</v>
      </c>
      <c r="BA32" s="106">
        <v>296.12710699999997</v>
      </c>
      <c r="BB32" s="106">
        <v>295.36957874000001</v>
      </c>
      <c r="BC32" s="106">
        <v>286.60115200000001</v>
      </c>
      <c r="BD32" s="130">
        <v>1152.82700774</v>
      </c>
      <c r="BE32" s="106">
        <v>255.94800276000001</v>
      </c>
      <c r="BF32" s="106">
        <v>265.34547401643999</v>
      </c>
      <c r="BG32" s="106">
        <v>282.72949947400002</v>
      </c>
      <c r="BH32" s="106">
        <v>323.81128854283349</v>
      </c>
      <c r="BI32" s="130">
        <v>1127.8342647932736</v>
      </c>
      <c r="BJ32" s="106">
        <v>316.24271699999997</v>
      </c>
      <c r="BK32" s="106">
        <v>322.98930000000001</v>
      </c>
      <c r="BL32" s="106">
        <v>323.83579599999996</v>
      </c>
      <c r="BM32" s="106">
        <v>305.49856999999997</v>
      </c>
      <c r="BN32" s="130">
        <v>1268.5663830000001</v>
      </c>
      <c r="BO32" s="106">
        <v>262.848658</v>
      </c>
      <c r="BP32" s="106">
        <v>267.81012499999997</v>
      </c>
      <c r="BQ32" s="106">
        <v>267.90369299999998</v>
      </c>
      <c r="BR32" s="106">
        <v>296.93322899999998</v>
      </c>
      <c r="BS32" s="130">
        <v>1095.4957049999998</v>
      </c>
      <c r="BT32" s="257">
        <v>306.02378199999998</v>
      </c>
      <c r="BU32" s="257">
        <v>354.87143900000001</v>
      </c>
      <c r="BV32" s="106">
        <v>340.11765100000002</v>
      </c>
      <c r="BW32" s="106">
        <v>340.26334400000002</v>
      </c>
      <c r="BX32" s="130">
        <v>1341.0762159999999</v>
      </c>
      <c r="BY32" s="106">
        <v>310.87269600000002</v>
      </c>
      <c r="BZ32" s="106">
        <v>344.866535</v>
      </c>
    </row>
    <row r="33" spans="1:78" s="211" customFormat="1" ht="14.25" outlineLevel="1">
      <c r="A33" s="97" t="s">
        <v>370</v>
      </c>
      <c r="B33" s="104">
        <v>109.9</v>
      </c>
      <c r="C33" s="104">
        <v>84.699999999999989</v>
      </c>
      <c r="D33" s="104">
        <v>84.5</v>
      </c>
      <c r="E33" s="104">
        <v>88.3</v>
      </c>
      <c r="F33" s="128">
        <v>367.4</v>
      </c>
      <c r="G33" s="104">
        <v>110.89999999999999</v>
      </c>
      <c r="H33" s="104">
        <v>103.5</v>
      </c>
      <c r="I33" s="104">
        <v>99.8</v>
      </c>
      <c r="J33" s="104">
        <v>100.9</v>
      </c>
      <c r="K33" s="128">
        <v>415.1</v>
      </c>
      <c r="L33" s="104">
        <v>94.1</v>
      </c>
      <c r="M33" s="104">
        <v>94.6</v>
      </c>
      <c r="N33" s="104">
        <v>94.300000000000011</v>
      </c>
      <c r="O33" s="104">
        <v>100.6</v>
      </c>
      <c r="P33" s="128">
        <v>386.79999999999995</v>
      </c>
      <c r="Q33" s="104">
        <v>90.4</v>
      </c>
      <c r="R33" s="104">
        <v>78.3</v>
      </c>
      <c r="S33" s="104">
        <v>92.54401</v>
      </c>
      <c r="T33" s="104">
        <v>115.9</v>
      </c>
      <c r="U33" s="128">
        <v>377.3</v>
      </c>
      <c r="V33" s="104">
        <v>104.60000000000001</v>
      </c>
      <c r="W33" s="104">
        <v>86.300000000000011</v>
      </c>
      <c r="X33" s="104">
        <v>108.6</v>
      </c>
      <c r="Y33" s="104">
        <v>89.6</v>
      </c>
      <c r="Z33" s="128">
        <v>389.1</v>
      </c>
      <c r="AA33" s="104">
        <v>96</v>
      </c>
      <c r="AB33" s="104">
        <v>97.7</v>
      </c>
      <c r="AC33" s="104">
        <v>106.1</v>
      </c>
      <c r="AD33" s="104">
        <v>118.6</v>
      </c>
      <c r="AE33" s="128">
        <v>418.40000000000003</v>
      </c>
      <c r="AF33" s="104">
        <v>110.3</v>
      </c>
      <c r="AG33" s="104">
        <v>103.2</v>
      </c>
      <c r="AH33" s="104">
        <v>93.9</v>
      </c>
      <c r="AI33" s="104">
        <v>91.4</v>
      </c>
      <c r="AJ33" s="128">
        <v>398.80000000000007</v>
      </c>
      <c r="AK33" s="104">
        <v>90.600000000000009</v>
      </c>
      <c r="AL33" s="104">
        <v>81.599999999999994</v>
      </c>
      <c r="AM33" s="104">
        <v>92.3</v>
      </c>
      <c r="AN33" s="104">
        <v>86.5</v>
      </c>
      <c r="AO33" s="128">
        <v>351</v>
      </c>
      <c r="AP33" s="104">
        <v>94.699999999999989</v>
      </c>
      <c r="AQ33" s="104">
        <v>82.6</v>
      </c>
      <c r="AR33" s="104">
        <v>95.3</v>
      </c>
      <c r="AS33" s="104">
        <v>93.4</v>
      </c>
      <c r="AT33" s="128">
        <v>366</v>
      </c>
      <c r="AU33" s="104">
        <v>100.43544299999999</v>
      </c>
      <c r="AV33" s="104">
        <v>93.244528000000003</v>
      </c>
      <c r="AW33" s="104">
        <v>94.260037999999994</v>
      </c>
      <c r="AX33" s="104">
        <v>100.83132800000001</v>
      </c>
      <c r="AY33" s="128">
        <v>388.77133700000002</v>
      </c>
      <c r="AZ33" s="104">
        <v>105.429779</v>
      </c>
      <c r="BA33" s="104">
        <v>114.122928</v>
      </c>
      <c r="BB33" s="104">
        <v>110.572022</v>
      </c>
      <c r="BC33" s="104">
        <v>101.54119399999999</v>
      </c>
      <c r="BD33" s="128">
        <v>431.66592299999996</v>
      </c>
      <c r="BE33" s="104">
        <v>103.34625079520001</v>
      </c>
      <c r="BF33" s="104">
        <v>90.182934199999991</v>
      </c>
      <c r="BG33" s="104">
        <v>91.222965810640005</v>
      </c>
      <c r="BH33" s="104">
        <v>136.66370504296555</v>
      </c>
      <c r="BI33" s="128">
        <v>421.41585584880556</v>
      </c>
      <c r="BJ33" s="104">
        <v>140.85717099999999</v>
      </c>
      <c r="BK33" s="104">
        <v>159.436995</v>
      </c>
      <c r="BL33" s="104">
        <v>141.30753799999999</v>
      </c>
      <c r="BM33" s="104">
        <v>126.59465399999999</v>
      </c>
      <c r="BN33" s="128">
        <v>568.19635800000003</v>
      </c>
      <c r="BO33" s="104">
        <v>91.144918000000004</v>
      </c>
      <c r="BP33" s="104">
        <v>97.807642999999999</v>
      </c>
      <c r="BQ33" s="104">
        <v>102.12006700000001</v>
      </c>
      <c r="BR33" s="104">
        <v>99.190028999999996</v>
      </c>
      <c r="BS33" s="128">
        <v>390.26265699999999</v>
      </c>
      <c r="BT33" s="256">
        <v>108.406898</v>
      </c>
      <c r="BU33" s="256">
        <v>141.20635899999999</v>
      </c>
      <c r="BV33" s="104">
        <v>133.27039300000001</v>
      </c>
      <c r="BW33" s="104">
        <v>136.93775000000002</v>
      </c>
      <c r="BX33" s="128">
        <v>519.82140000000004</v>
      </c>
      <c r="BY33" s="104">
        <v>123.75421299999999</v>
      </c>
      <c r="BZ33" s="104">
        <v>144.831366</v>
      </c>
    </row>
    <row r="34" spans="1:78" s="95" customFormat="1" ht="14.25" outlineLevel="1">
      <c r="A34" s="98" t="s">
        <v>63</v>
      </c>
      <c r="B34" s="104">
        <v>28.9</v>
      </c>
      <c r="C34" s="104">
        <v>44.8</v>
      </c>
      <c r="D34" s="104">
        <v>43.6</v>
      </c>
      <c r="E34" s="104">
        <v>29.3</v>
      </c>
      <c r="F34" s="128">
        <v>146.6</v>
      </c>
      <c r="G34" s="104">
        <v>32.299999999999997</v>
      </c>
      <c r="H34" s="104">
        <v>38.799999999999997</v>
      </c>
      <c r="I34" s="104">
        <v>43.5</v>
      </c>
      <c r="J34" s="104">
        <v>31.7</v>
      </c>
      <c r="K34" s="128">
        <v>146.30000000000001</v>
      </c>
      <c r="L34" s="104">
        <v>32.200000000000003</v>
      </c>
      <c r="M34" s="104">
        <v>38.299999999999997</v>
      </c>
      <c r="N34" s="104">
        <v>50.7</v>
      </c>
      <c r="O34" s="104">
        <v>50</v>
      </c>
      <c r="P34" s="128">
        <v>174.4</v>
      </c>
      <c r="Q34" s="104">
        <v>42</v>
      </c>
      <c r="R34" s="104">
        <v>34.799999999999997</v>
      </c>
      <c r="S34" s="104">
        <v>38.981619999999999</v>
      </c>
      <c r="T34" s="104">
        <v>41.4</v>
      </c>
      <c r="U34" s="128">
        <v>157.19999999999999</v>
      </c>
      <c r="V34" s="104">
        <v>32.700000000000003</v>
      </c>
      <c r="W34" s="104">
        <v>34.6</v>
      </c>
      <c r="X34" s="104">
        <v>37.9</v>
      </c>
      <c r="Y34" s="104">
        <v>32</v>
      </c>
      <c r="Z34" s="128">
        <v>137.20000000000002</v>
      </c>
      <c r="AA34" s="104">
        <v>33.299999999999997</v>
      </c>
      <c r="AB34" s="104">
        <v>31.5</v>
      </c>
      <c r="AC34" s="104">
        <v>27.4</v>
      </c>
      <c r="AD34" s="104">
        <v>23.3</v>
      </c>
      <c r="AE34" s="128">
        <v>115.49999999999999</v>
      </c>
      <c r="AF34" s="104">
        <v>29.3</v>
      </c>
      <c r="AG34" s="104">
        <v>28.8</v>
      </c>
      <c r="AH34" s="104">
        <v>21.2</v>
      </c>
      <c r="AI34" s="104">
        <v>21.1</v>
      </c>
      <c r="AJ34" s="128">
        <v>100.4</v>
      </c>
      <c r="AK34" s="104">
        <v>19.7</v>
      </c>
      <c r="AL34" s="104">
        <v>22.1</v>
      </c>
      <c r="AM34" s="104">
        <v>29.4</v>
      </c>
      <c r="AN34" s="104">
        <v>31.2</v>
      </c>
      <c r="AO34" s="128">
        <v>102.39999999999999</v>
      </c>
      <c r="AP34" s="104">
        <v>33.9</v>
      </c>
      <c r="AQ34" s="104">
        <v>33</v>
      </c>
      <c r="AR34" s="104">
        <v>36.799999999999997</v>
      </c>
      <c r="AS34" s="104">
        <v>39.1</v>
      </c>
      <c r="AT34" s="128">
        <v>142.80000000000001</v>
      </c>
      <c r="AU34" s="104">
        <v>45.944353999999997</v>
      </c>
      <c r="AV34" s="104">
        <v>43.716390999999994</v>
      </c>
      <c r="AW34" s="104">
        <v>47.821119999999993</v>
      </c>
      <c r="AX34" s="104">
        <v>47.125180000000007</v>
      </c>
      <c r="AY34" s="128">
        <v>184.60704499999997</v>
      </c>
      <c r="AZ34" s="104">
        <v>47.206670999999993</v>
      </c>
      <c r="BA34" s="104">
        <v>39.773879000000001</v>
      </c>
      <c r="BB34" s="104">
        <v>48.162763000000005</v>
      </c>
      <c r="BC34" s="104">
        <v>52.800254000000002</v>
      </c>
      <c r="BD34" s="128">
        <v>187.94356699999997</v>
      </c>
      <c r="BE34" s="104">
        <v>54.0688897952</v>
      </c>
      <c r="BF34" s="104">
        <v>42.673304999999999</v>
      </c>
      <c r="BG34" s="104">
        <v>39.637554999999999</v>
      </c>
      <c r="BH34" s="104">
        <v>46.095533042965542</v>
      </c>
      <c r="BI34" s="128">
        <v>182.47528283816555</v>
      </c>
      <c r="BJ34" s="104">
        <v>39.867758000000002</v>
      </c>
      <c r="BK34" s="104">
        <v>44.368651</v>
      </c>
      <c r="BL34" s="104">
        <v>41.120467999999995</v>
      </c>
      <c r="BM34" s="104">
        <v>37.469400999999998</v>
      </c>
      <c r="BN34" s="128">
        <v>162.82627799999997</v>
      </c>
      <c r="BO34" s="104">
        <v>26.993182000000004</v>
      </c>
      <c r="BP34" s="104">
        <v>26.246205000000003</v>
      </c>
      <c r="BQ34" s="104">
        <v>28.018703000000002</v>
      </c>
      <c r="BR34" s="104">
        <v>26.269625999999999</v>
      </c>
      <c r="BS34" s="128">
        <v>107.527716</v>
      </c>
      <c r="BT34" s="256">
        <v>24.242700999999997</v>
      </c>
      <c r="BU34" s="256">
        <v>28.764648000000008</v>
      </c>
      <c r="BV34" s="104">
        <v>30.516387000000002</v>
      </c>
      <c r="BW34" s="104">
        <v>27.884329000000001</v>
      </c>
      <c r="BX34" s="128">
        <v>111.40806500000001</v>
      </c>
      <c r="BY34" s="104">
        <v>26.267053000000004</v>
      </c>
      <c r="BZ34" s="104">
        <v>23.808377</v>
      </c>
    </row>
    <row r="35" spans="1:78" s="95" customFormat="1" ht="14.25" outlineLevel="1">
      <c r="A35" s="98" t="s">
        <v>64</v>
      </c>
      <c r="B35" s="104">
        <v>81</v>
      </c>
      <c r="C35" s="104">
        <v>39.9</v>
      </c>
      <c r="D35" s="104">
        <v>40.9</v>
      </c>
      <c r="E35" s="104">
        <v>59</v>
      </c>
      <c r="F35" s="128">
        <v>220.8</v>
      </c>
      <c r="G35" s="104">
        <v>78.599999999999994</v>
      </c>
      <c r="H35" s="104">
        <v>64.7</v>
      </c>
      <c r="I35" s="104">
        <v>56.3</v>
      </c>
      <c r="J35" s="104">
        <v>69.2</v>
      </c>
      <c r="K35" s="128">
        <v>268.8</v>
      </c>
      <c r="L35" s="104">
        <v>61.9</v>
      </c>
      <c r="M35" s="104">
        <v>56.3</v>
      </c>
      <c r="N35" s="104">
        <v>43.6</v>
      </c>
      <c r="O35" s="104">
        <v>50.6</v>
      </c>
      <c r="P35" s="128">
        <v>212.39999999999998</v>
      </c>
      <c r="Q35" s="104">
        <v>48.4</v>
      </c>
      <c r="R35" s="104">
        <v>43.5</v>
      </c>
      <c r="S35" s="104">
        <v>53.562390000000001</v>
      </c>
      <c r="T35" s="104">
        <v>74.5</v>
      </c>
      <c r="U35" s="128">
        <v>220.10000000000002</v>
      </c>
      <c r="V35" s="104">
        <v>71.900000000000006</v>
      </c>
      <c r="W35" s="104">
        <v>51.7</v>
      </c>
      <c r="X35" s="104">
        <v>70.7</v>
      </c>
      <c r="Y35" s="104">
        <v>57.6</v>
      </c>
      <c r="Z35" s="128">
        <v>251.9</v>
      </c>
      <c r="AA35" s="104">
        <v>62.7</v>
      </c>
      <c r="AB35" s="104">
        <v>66.2</v>
      </c>
      <c r="AC35" s="104">
        <v>78.7</v>
      </c>
      <c r="AD35" s="104">
        <v>95.3</v>
      </c>
      <c r="AE35" s="128">
        <v>302.90000000000003</v>
      </c>
      <c r="AF35" s="104">
        <v>81</v>
      </c>
      <c r="AG35" s="104">
        <v>74.400000000000006</v>
      </c>
      <c r="AH35" s="104">
        <v>72.7</v>
      </c>
      <c r="AI35" s="104">
        <v>70.3</v>
      </c>
      <c r="AJ35" s="128">
        <v>298.40000000000003</v>
      </c>
      <c r="AK35" s="104">
        <v>70.900000000000006</v>
      </c>
      <c r="AL35" s="104">
        <v>59.5</v>
      </c>
      <c r="AM35" s="104">
        <v>62.9</v>
      </c>
      <c r="AN35" s="104">
        <v>55.3</v>
      </c>
      <c r="AO35" s="128">
        <v>248.60000000000002</v>
      </c>
      <c r="AP35" s="104">
        <v>60.8</v>
      </c>
      <c r="AQ35" s="104">
        <v>49.6</v>
      </c>
      <c r="AR35" s="104">
        <v>58.5</v>
      </c>
      <c r="AS35" s="104">
        <v>54.3</v>
      </c>
      <c r="AT35" s="128">
        <v>223.2</v>
      </c>
      <c r="AU35" s="104">
        <v>54.491089000000002</v>
      </c>
      <c r="AV35" s="104">
        <v>49.528137000000001</v>
      </c>
      <c r="AW35" s="104">
        <v>46.438918000000001</v>
      </c>
      <c r="AX35" s="104">
        <v>53.706147999999999</v>
      </c>
      <c r="AY35" s="128">
        <v>204.16429200000002</v>
      </c>
      <c r="AZ35" s="104">
        <v>58.223108000000011</v>
      </c>
      <c r="BA35" s="104">
        <v>74.349048999999994</v>
      </c>
      <c r="BB35" s="104">
        <v>62.409258999999999</v>
      </c>
      <c r="BC35" s="104">
        <v>48.740939999999995</v>
      </c>
      <c r="BD35" s="128">
        <v>243.72235599999999</v>
      </c>
      <c r="BE35" s="104">
        <v>49.277360999999999</v>
      </c>
      <c r="BF35" s="104">
        <v>47.509629199999992</v>
      </c>
      <c r="BG35" s="104">
        <v>51.585410810640006</v>
      </c>
      <c r="BH35" s="104">
        <v>90.56817199999999</v>
      </c>
      <c r="BI35" s="128">
        <v>238.94057301064001</v>
      </c>
      <c r="BJ35" s="104">
        <v>100.989413</v>
      </c>
      <c r="BK35" s="104">
        <v>115.068344</v>
      </c>
      <c r="BL35" s="104">
        <v>100.18706999999999</v>
      </c>
      <c r="BM35" s="104">
        <v>89.125253000000001</v>
      </c>
      <c r="BN35" s="128">
        <v>405.37008000000003</v>
      </c>
      <c r="BO35" s="104">
        <v>64.151736</v>
      </c>
      <c r="BP35" s="104">
        <v>71.561437999999995</v>
      </c>
      <c r="BQ35" s="104">
        <v>74.101364000000004</v>
      </c>
      <c r="BR35" s="104">
        <v>72.920402999999993</v>
      </c>
      <c r="BS35" s="128">
        <v>282.73494099999999</v>
      </c>
      <c r="BT35" s="256">
        <v>84.164197000000001</v>
      </c>
      <c r="BU35" s="256">
        <v>112.44171099999998</v>
      </c>
      <c r="BV35" s="104">
        <v>102.754006</v>
      </c>
      <c r="BW35" s="104">
        <v>109.05342100000001</v>
      </c>
      <c r="BX35" s="128">
        <v>408.41333500000002</v>
      </c>
      <c r="BY35" s="104">
        <v>97.487159999999989</v>
      </c>
      <c r="BZ35" s="104">
        <v>121.02298900000001</v>
      </c>
    </row>
    <row r="36" spans="1:78" s="95" customFormat="1" ht="14.25" outlineLevel="1">
      <c r="A36" s="97" t="s">
        <v>53</v>
      </c>
      <c r="B36" s="104">
        <v>162.80000000000001</v>
      </c>
      <c r="C36" s="104">
        <v>164.5</v>
      </c>
      <c r="D36" s="104">
        <v>171.2</v>
      </c>
      <c r="E36" s="104">
        <v>157.69999999999999</v>
      </c>
      <c r="F36" s="128">
        <v>656.2</v>
      </c>
      <c r="G36" s="104">
        <v>168.2</v>
      </c>
      <c r="H36" s="104">
        <v>159</v>
      </c>
      <c r="I36" s="104">
        <v>160.69999999999999</v>
      </c>
      <c r="J36" s="104">
        <v>164.8</v>
      </c>
      <c r="K36" s="128">
        <v>652.70000000000005</v>
      </c>
      <c r="L36" s="104">
        <v>165.2</v>
      </c>
      <c r="M36" s="104">
        <v>165.2</v>
      </c>
      <c r="N36" s="104">
        <v>174.9</v>
      </c>
      <c r="O36" s="104">
        <v>167.4</v>
      </c>
      <c r="P36" s="128">
        <v>669.5</v>
      </c>
      <c r="Q36" s="104">
        <v>165.10000000000002</v>
      </c>
      <c r="R36" s="104">
        <v>161.1</v>
      </c>
      <c r="S36" s="104">
        <v>174.11396000000002</v>
      </c>
      <c r="T36" s="104">
        <v>174.7</v>
      </c>
      <c r="U36" s="128">
        <v>675</v>
      </c>
      <c r="V36" s="104">
        <v>161.30000000000001</v>
      </c>
      <c r="W36" s="104">
        <v>149.19999999999999</v>
      </c>
      <c r="X36" s="104">
        <v>160.10000000000002</v>
      </c>
      <c r="Y36" s="104">
        <v>166</v>
      </c>
      <c r="Z36" s="128">
        <v>636.59999999999991</v>
      </c>
      <c r="AA36" s="104">
        <v>163</v>
      </c>
      <c r="AB36" s="104">
        <v>156.19999999999999</v>
      </c>
      <c r="AC36" s="104">
        <v>172</v>
      </c>
      <c r="AD36" s="104">
        <v>193.5</v>
      </c>
      <c r="AE36" s="128">
        <v>684.7</v>
      </c>
      <c r="AF36" s="104">
        <v>165.8</v>
      </c>
      <c r="AG36" s="104">
        <v>158.5</v>
      </c>
      <c r="AH36" s="104">
        <v>181.2</v>
      </c>
      <c r="AI36" s="104">
        <v>187.7</v>
      </c>
      <c r="AJ36" s="128">
        <v>693.2</v>
      </c>
      <c r="AK36" s="104">
        <v>166.7</v>
      </c>
      <c r="AL36" s="104">
        <v>154.30000000000001</v>
      </c>
      <c r="AM36" s="104">
        <v>187.2</v>
      </c>
      <c r="AN36" s="104">
        <v>189.5</v>
      </c>
      <c r="AO36" s="128">
        <v>697.7</v>
      </c>
      <c r="AP36" s="104">
        <v>155.1</v>
      </c>
      <c r="AQ36" s="104">
        <v>139.69999999999999</v>
      </c>
      <c r="AR36" s="104">
        <v>153.10000000000002</v>
      </c>
      <c r="AS36" s="104">
        <v>164.9</v>
      </c>
      <c r="AT36" s="128">
        <v>612.79999999999995</v>
      </c>
      <c r="AU36" s="104">
        <v>147.04402999999999</v>
      </c>
      <c r="AV36" s="104">
        <v>165.567036</v>
      </c>
      <c r="AW36" s="104">
        <v>181.41220900000002</v>
      </c>
      <c r="AX36" s="104">
        <v>193.10077200000001</v>
      </c>
      <c r="AY36" s="128">
        <v>687.12404700000002</v>
      </c>
      <c r="AZ36" s="104">
        <v>169.29939100000001</v>
      </c>
      <c r="BA36" s="104">
        <v>182.00417899999997</v>
      </c>
      <c r="BB36" s="104">
        <v>184.79755674</v>
      </c>
      <c r="BC36" s="104">
        <v>185.05995800000002</v>
      </c>
      <c r="BD36" s="128">
        <v>721.16108473999998</v>
      </c>
      <c r="BE36" s="104">
        <v>152.6017519648</v>
      </c>
      <c r="BF36" s="104">
        <v>175.16253981643999</v>
      </c>
      <c r="BG36" s="104">
        <v>191.50653366335999</v>
      </c>
      <c r="BH36" s="104">
        <v>187.14758349986795</v>
      </c>
      <c r="BI36" s="128">
        <v>706.41840894446796</v>
      </c>
      <c r="BJ36" s="104">
        <v>175.38554600000001</v>
      </c>
      <c r="BK36" s="104">
        <v>163.55230500000002</v>
      </c>
      <c r="BL36" s="104">
        <v>182.52825799999999</v>
      </c>
      <c r="BM36" s="104">
        <v>178.90391599999998</v>
      </c>
      <c r="BN36" s="128">
        <v>700.37002500000006</v>
      </c>
      <c r="BO36" s="104">
        <v>171.70373999999998</v>
      </c>
      <c r="BP36" s="104">
        <v>170.00248199999999</v>
      </c>
      <c r="BQ36" s="104">
        <v>165.78362599999997</v>
      </c>
      <c r="BR36" s="104">
        <v>197.7432</v>
      </c>
      <c r="BS36" s="128">
        <v>705.23304799999994</v>
      </c>
      <c r="BT36" s="256">
        <v>197.61688399999997</v>
      </c>
      <c r="BU36" s="256">
        <v>213.66507999999999</v>
      </c>
      <c r="BV36" s="104">
        <v>206.84725800000001</v>
      </c>
      <c r="BW36" s="104">
        <v>203.325594</v>
      </c>
      <c r="BX36" s="128">
        <v>821.25481599999989</v>
      </c>
      <c r="BY36" s="104">
        <v>187.11848300000003</v>
      </c>
      <c r="BZ36" s="104">
        <v>200.035169</v>
      </c>
    </row>
    <row r="37" spans="1:78" s="95" customFormat="1" ht="14.25" outlineLevel="1">
      <c r="A37" s="98" t="s">
        <v>63</v>
      </c>
      <c r="B37" s="104">
        <v>86.9</v>
      </c>
      <c r="C37" s="104">
        <v>84.4</v>
      </c>
      <c r="D37" s="104">
        <v>92.9</v>
      </c>
      <c r="E37" s="104">
        <v>90.5</v>
      </c>
      <c r="F37" s="128">
        <v>354.7</v>
      </c>
      <c r="G37" s="104">
        <v>84.4</v>
      </c>
      <c r="H37" s="104">
        <v>84</v>
      </c>
      <c r="I37" s="104">
        <v>97.3</v>
      </c>
      <c r="J37" s="104">
        <v>96.2</v>
      </c>
      <c r="K37" s="128">
        <v>361.9</v>
      </c>
      <c r="L37" s="104">
        <v>88.4</v>
      </c>
      <c r="M37" s="104">
        <v>88</v>
      </c>
      <c r="N37" s="104">
        <v>102.7</v>
      </c>
      <c r="O37" s="104">
        <v>95</v>
      </c>
      <c r="P37" s="128">
        <v>370.9</v>
      </c>
      <c r="Q37" s="104">
        <v>92.7</v>
      </c>
      <c r="R37" s="104">
        <v>83.5</v>
      </c>
      <c r="S37" s="104">
        <v>97.322950000000006</v>
      </c>
      <c r="T37" s="104">
        <v>101.6</v>
      </c>
      <c r="U37" s="128">
        <v>375.1</v>
      </c>
      <c r="V37" s="104">
        <v>88.8</v>
      </c>
      <c r="W37" s="104">
        <v>86.1</v>
      </c>
      <c r="X37" s="104">
        <v>95.7</v>
      </c>
      <c r="Y37" s="104">
        <v>106.2</v>
      </c>
      <c r="Z37" s="128">
        <v>376.79999999999995</v>
      </c>
      <c r="AA37" s="104">
        <v>89.2</v>
      </c>
      <c r="AB37" s="104">
        <v>91.9</v>
      </c>
      <c r="AC37" s="104">
        <v>105.5</v>
      </c>
      <c r="AD37" s="104">
        <v>109.2</v>
      </c>
      <c r="AE37" s="128">
        <v>395.8</v>
      </c>
      <c r="AF37" s="104">
        <v>92.6</v>
      </c>
      <c r="AG37" s="104">
        <v>92.1</v>
      </c>
      <c r="AH37" s="104">
        <v>105.8</v>
      </c>
      <c r="AI37" s="104">
        <v>110.3</v>
      </c>
      <c r="AJ37" s="128">
        <v>400.8</v>
      </c>
      <c r="AK37" s="104">
        <v>87.9</v>
      </c>
      <c r="AL37" s="104">
        <v>95.8</v>
      </c>
      <c r="AM37" s="104">
        <v>104.2</v>
      </c>
      <c r="AN37" s="104">
        <v>110.5</v>
      </c>
      <c r="AO37" s="128">
        <v>398.4</v>
      </c>
      <c r="AP37" s="104">
        <v>94.1</v>
      </c>
      <c r="AQ37" s="104">
        <v>88.3</v>
      </c>
      <c r="AR37" s="104">
        <v>105.9</v>
      </c>
      <c r="AS37" s="104">
        <v>106.4</v>
      </c>
      <c r="AT37" s="128">
        <v>394.7</v>
      </c>
      <c r="AU37" s="104">
        <v>91.048297999999988</v>
      </c>
      <c r="AV37" s="104">
        <v>89.822322999999997</v>
      </c>
      <c r="AW37" s="104">
        <v>101.355214</v>
      </c>
      <c r="AX37" s="104">
        <v>114.20154600000001</v>
      </c>
      <c r="AY37" s="128">
        <v>396.42738099999991</v>
      </c>
      <c r="AZ37" s="104">
        <v>93.818207999999998</v>
      </c>
      <c r="BA37" s="104">
        <v>94.998227999999983</v>
      </c>
      <c r="BB37" s="104">
        <v>116.46507373999999</v>
      </c>
      <c r="BC37" s="104">
        <v>126.25206100000001</v>
      </c>
      <c r="BD37" s="128">
        <v>431.53357074000002</v>
      </c>
      <c r="BE37" s="104">
        <v>108.90808596479999</v>
      </c>
      <c r="BF37" s="104">
        <v>107.31865081643998</v>
      </c>
      <c r="BG37" s="104">
        <v>117.20975</v>
      </c>
      <c r="BH37" s="104">
        <v>119.45964496274031</v>
      </c>
      <c r="BI37" s="128">
        <v>452.89613174398028</v>
      </c>
      <c r="BJ37" s="104">
        <v>104.169928</v>
      </c>
      <c r="BK37" s="104">
        <v>105.48987200000001</v>
      </c>
      <c r="BL37" s="104">
        <v>120.39365600000001</v>
      </c>
      <c r="BM37" s="104">
        <v>128.22353699999999</v>
      </c>
      <c r="BN37" s="128">
        <v>458.27699300000006</v>
      </c>
      <c r="BO37" s="104">
        <v>113.52993499999999</v>
      </c>
      <c r="BP37" s="104">
        <v>107.13084600000001</v>
      </c>
      <c r="BQ37" s="104">
        <v>113.47776199999998</v>
      </c>
      <c r="BR37" s="104">
        <v>129.09482699999998</v>
      </c>
      <c r="BS37" s="128">
        <v>463.23336999999992</v>
      </c>
      <c r="BT37" s="256">
        <v>120.07778599999999</v>
      </c>
      <c r="BU37" s="256">
        <v>133.754242</v>
      </c>
      <c r="BV37" s="104">
        <v>138.18870000000001</v>
      </c>
      <c r="BW37" s="104">
        <v>142.848615</v>
      </c>
      <c r="BX37" s="128">
        <v>534.86934299999996</v>
      </c>
      <c r="BY37" s="104">
        <v>107.062273</v>
      </c>
      <c r="BZ37" s="104">
        <v>122.40047699999998</v>
      </c>
    </row>
    <row r="38" spans="1:78" s="95" customFormat="1" ht="14.25" outlineLevel="1">
      <c r="A38" s="98" t="s">
        <v>64</v>
      </c>
      <c r="B38" s="104">
        <v>75.900000000000006</v>
      </c>
      <c r="C38" s="104">
        <v>80.099999999999994</v>
      </c>
      <c r="D38" s="104">
        <v>78.3</v>
      </c>
      <c r="E38" s="104">
        <v>67.2</v>
      </c>
      <c r="F38" s="128">
        <v>301.5</v>
      </c>
      <c r="G38" s="104">
        <v>83.8</v>
      </c>
      <c r="H38" s="104">
        <v>75</v>
      </c>
      <c r="I38" s="104">
        <v>63.4</v>
      </c>
      <c r="J38" s="104">
        <v>68.599999999999994</v>
      </c>
      <c r="K38" s="128">
        <v>290.8</v>
      </c>
      <c r="L38" s="104">
        <v>76.8</v>
      </c>
      <c r="M38" s="104">
        <v>77.2</v>
      </c>
      <c r="N38" s="104">
        <v>72.2</v>
      </c>
      <c r="O38" s="104">
        <v>72.400000000000006</v>
      </c>
      <c r="P38" s="128">
        <v>298.60000000000002</v>
      </c>
      <c r="Q38" s="104">
        <v>72.400000000000006</v>
      </c>
      <c r="R38" s="104">
        <v>77.599999999999994</v>
      </c>
      <c r="S38" s="104">
        <v>76.791010000000014</v>
      </c>
      <c r="T38" s="104">
        <v>73.099999999999994</v>
      </c>
      <c r="U38" s="128">
        <v>299.89999999999998</v>
      </c>
      <c r="V38" s="104">
        <v>72.5</v>
      </c>
      <c r="W38" s="104">
        <v>63.1</v>
      </c>
      <c r="X38" s="104">
        <v>64.400000000000006</v>
      </c>
      <c r="Y38" s="104">
        <v>59.8</v>
      </c>
      <c r="Z38" s="128">
        <v>259.8</v>
      </c>
      <c r="AA38" s="104">
        <v>73.8</v>
      </c>
      <c r="AB38" s="104">
        <v>64.3</v>
      </c>
      <c r="AC38" s="104">
        <v>66.5</v>
      </c>
      <c r="AD38" s="104">
        <v>84.3</v>
      </c>
      <c r="AE38" s="128">
        <v>288.89999999999998</v>
      </c>
      <c r="AF38" s="104">
        <v>73.2</v>
      </c>
      <c r="AG38" s="104">
        <v>66.400000000000006</v>
      </c>
      <c r="AH38" s="104">
        <v>75.400000000000006</v>
      </c>
      <c r="AI38" s="104">
        <v>77.400000000000006</v>
      </c>
      <c r="AJ38" s="128">
        <v>292.40000000000003</v>
      </c>
      <c r="AK38" s="104">
        <v>78.8</v>
      </c>
      <c r="AL38" s="104">
        <v>58.5</v>
      </c>
      <c r="AM38" s="104">
        <v>83</v>
      </c>
      <c r="AN38" s="104">
        <v>79</v>
      </c>
      <c r="AO38" s="128">
        <v>299.3</v>
      </c>
      <c r="AP38" s="104">
        <v>61</v>
      </c>
      <c r="AQ38" s="104">
        <v>51.4</v>
      </c>
      <c r="AR38" s="104">
        <v>47.2</v>
      </c>
      <c r="AS38" s="104">
        <v>58.5</v>
      </c>
      <c r="AT38" s="128">
        <v>218.1</v>
      </c>
      <c r="AU38" s="104">
        <v>55.995732000000004</v>
      </c>
      <c r="AV38" s="104">
        <v>75.744713000000004</v>
      </c>
      <c r="AW38" s="104">
        <v>80.056995000000015</v>
      </c>
      <c r="AX38" s="104">
        <v>78.899226000000013</v>
      </c>
      <c r="AY38" s="128">
        <v>290.69666600000005</v>
      </c>
      <c r="AZ38" s="104">
        <v>75.481183000000001</v>
      </c>
      <c r="BA38" s="104">
        <v>87.005950999999996</v>
      </c>
      <c r="BB38" s="104">
        <v>68.332482999999996</v>
      </c>
      <c r="BC38" s="104">
        <v>58.807897000000004</v>
      </c>
      <c r="BD38" s="128">
        <v>289.62751400000002</v>
      </c>
      <c r="BE38" s="104">
        <v>43.693666</v>
      </c>
      <c r="BF38" s="104">
        <v>67.843889000000004</v>
      </c>
      <c r="BG38" s="104">
        <v>74.296783663359989</v>
      </c>
      <c r="BH38" s="104">
        <v>67.687938537127621</v>
      </c>
      <c r="BI38" s="128">
        <v>253.52227720048762</v>
      </c>
      <c r="BJ38" s="104">
        <v>71.215618000000006</v>
      </c>
      <c r="BK38" s="104">
        <v>58.062433000000006</v>
      </c>
      <c r="BL38" s="104">
        <v>62.134601999999994</v>
      </c>
      <c r="BM38" s="104">
        <v>50.680379000000002</v>
      </c>
      <c r="BN38" s="128">
        <v>242.09303199999999</v>
      </c>
      <c r="BO38" s="104">
        <v>58.173805000000002</v>
      </c>
      <c r="BP38" s="104">
        <v>62.871635999999995</v>
      </c>
      <c r="BQ38" s="104">
        <v>52.305863999999993</v>
      </c>
      <c r="BR38" s="104">
        <v>68.648373000000007</v>
      </c>
      <c r="BS38" s="128">
        <v>241.99967800000002</v>
      </c>
      <c r="BT38" s="256">
        <v>77.539097999999996</v>
      </c>
      <c r="BU38" s="256">
        <v>79.910837999999998</v>
      </c>
      <c r="BV38" s="104">
        <v>68.658557999999999</v>
      </c>
      <c r="BW38" s="104">
        <v>60.476978999999993</v>
      </c>
      <c r="BX38" s="128">
        <v>286.38547299999999</v>
      </c>
      <c r="BY38" s="104">
        <v>80.056210000000007</v>
      </c>
      <c r="BZ38" s="104">
        <v>77.634692000000001</v>
      </c>
    </row>
    <row r="39" spans="1:78" s="95" customFormat="1" ht="14.25" outlineLevel="1">
      <c r="A39" s="99" t="s">
        <v>54</v>
      </c>
      <c r="B39" s="106">
        <v>152.69999999999999</v>
      </c>
      <c r="C39" s="106">
        <v>170.9</v>
      </c>
      <c r="D39" s="106">
        <v>169.8</v>
      </c>
      <c r="E39" s="106">
        <v>159.9</v>
      </c>
      <c r="F39" s="130">
        <v>653.29999999999995</v>
      </c>
      <c r="G39" s="106">
        <v>153.4</v>
      </c>
      <c r="H39" s="106">
        <v>163</v>
      </c>
      <c r="I39" s="106">
        <v>163.39999999999998</v>
      </c>
      <c r="J39" s="106">
        <v>158.30000000000001</v>
      </c>
      <c r="K39" s="130">
        <v>638.1</v>
      </c>
      <c r="L39" s="106">
        <v>152.19999999999999</v>
      </c>
      <c r="M39" s="106">
        <v>161.19999999999999</v>
      </c>
      <c r="N39" s="106">
        <v>162.9</v>
      </c>
      <c r="O39" s="106">
        <v>161.30000000000001</v>
      </c>
      <c r="P39" s="130">
        <v>637.6</v>
      </c>
      <c r="Q39" s="106">
        <v>163.9</v>
      </c>
      <c r="R39" s="106">
        <v>179.3</v>
      </c>
      <c r="S39" s="106">
        <v>174.81179499999999</v>
      </c>
      <c r="T39" s="106">
        <v>175</v>
      </c>
      <c r="U39" s="130">
        <v>693.2</v>
      </c>
      <c r="V39" s="106">
        <v>173.4</v>
      </c>
      <c r="W39" s="106">
        <v>177.60000000000002</v>
      </c>
      <c r="X39" s="106">
        <v>184.70000000000002</v>
      </c>
      <c r="Y39" s="106">
        <v>175.9</v>
      </c>
      <c r="Z39" s="130">
        <v>711.6</v>
      </c>
      <c r="AA39" s="106">
        <v>168.5</v>
      </c>
      <c r="AB39" s="106">
        <v>171.70000000000002</v>
      </c>
      <c r="AC39" s="106">
        <v>173.7</v>
      </c>
      <c r="AD39" s="106">
        <v>175.6</v>
      </c>
      <c r="AE39" s="130">
        <v>689.5</v>
      </c>
      <c r="AF39" s="106">
        <v>164.8</v>
      </c>
      <c r="AG39" s="106">
        <v>176.6</v>
      </c>
      <c r="AH39" s="106">
        <v>183.4</v>
      </c>
      <c r="AI39" s="106">
        <v>183.29999999999998</v>
      </c>
      <c r="AJ39" s="130">
        <v>708.09999999999991</v>
      </c>
      <c r="AK39" s="106">
        <v>185.60000000000002</v>
      </c>
      <c r="AL39" s="106">
        <v>190.2</v>
      </c>
      <c r="AM39" s="106">
        <v>195.9</v>
      </c>
      <c r="AN39" s="106">
        <v>190</v>
      </c>
      <c r="AO39" s="130">
        <v>761.69999999999993</v>
      </c>
      <c r="AP39" s="106">
        <v>189</v>
      </c>
      <c r="AQ39" s="106">
        <v>187</v>
      </c>
      <c r="AR39" s="106">
        <v>198.8</v>
      </c>
      <c r="AS39" s="106">
        <v>192</v>
      </c>
      <c r="AT39" s="130">
        <v>766.8</v>
      </c>
      <c r="AU39" s="106">
        <v>182.66841706000002</v>
      </c>
      <c r="AV39" s="106">
        <v>187.59204900000003</v>
      </c>
      <c r="AW39" s="106">
        <v>198.097127</v>
      </c>
      <c r="AX39" s="106">
        <v>197.74569600000001</v>
      </c>
      <c r="AY39" s="130">
        <v>766.10328905999995</v>
      </c>
      <c r="AZ39" s="106">
        <v>191.16343649999999</v>
      </c>
      <c r="BA39" s="106">
        <v>181.25140999999999</v>
      </c>
      <c r="BB39" s="106">
        <v>217.07484100000002</v>
      </c>
      <c r="BC39" s="106">
        <v>285.52525563</v>
      </c>
      <c r="BD39" s="130">
        <v>875.01494313000001</v>
      </c>
      <c r="BE39" s="106">
        <v>279.87232399999999</v>
      </c>
      <c r="BF39" s="106">
        <v>282.28602999999998</v>
      </c>
      <c r="BG39" s="106">
        <v>284.53279132900002</v>
      </c>
      <c r="BH39" s="106">
        <v>269.12253600000003</v>
      </c>
      <c r="BI39" s="130">
        <v>1115.813681329</v>
      </c>
      <c r="BJ39" s="106">
        <v>249.06845800000002</v>
      </c>
      <c r="BK39" s="106">
        <v>259.04667900000004</v>
      </c>
      <c r="BL39" s="106">
        <v>276.54261500000001</v>
      </c>
      <c r="BM39" s="106">
        <v>247.15808799999999</v>
      </c>
      <c r="BN39" s="130">
        <v>1031.81584</v>
      </c>
      <c r="BO39" s="106">
        <v>244.31438299999999</v>
      </c>
      <c r="BP39" s="106">
        <v>252.19751099999999</v>
      </c>
      <c r="BQ39" s="106">
        <v>262.37387100000001</v>
      </c>
      <c r="BR39" s="106">
        <v>247.06418900000003</v>
      </c>
      <c r="BS39" s="130">
        <v>1005.949954</v>
      </c>
      <c r="BT39" s="257">
        <v>247.86005499999999</v>
      </c>
      <c r="BU39" s="257">
        <v>261.53168600000004</v>
      </c>
      <c r="BV39" s="106">
        <v>270.52382</v>
      </c>
      <c r="BW39" s="106">
        <v>273.39106000000004</v>
      </c>
      <c r="BX39" s="130">
        <v>1053.3066210000002</v>
      </c>
      <c r="BY39" s="106">
        <v>250.041</v>
      </c>
      <c r="BZ39" s="106">
        <v>271.32791539999999</v>
      </c>
    </row>
    <row r="40" spans="1:78" s="211" customFormat="1" ht="14.25" outlineLevel="1">
      <c r="A40" s="97" t="s">
        <v>55</v>
      </c>
      <c r="B40" s="104">
        <v>119.3</v>
      </c>
      <c r="C40" s="104">
        <v>134.5</v>
      </c>
      <c r="D40" s="104">
        <v>131.80000000000001</v>
      </c>
      <c r="E40" s="104">
        <v>125.9</v>
      </c>
      <c r="F40" s="128">
        <v>511.5</v>
      </c>
      <c r="G40" s="104">
        <v>120.5</v>
      </c>
      <c r="H40" s="104">
        <v>128.9</v>
      </c>
      <c r="I40" s="104">
        <v>129.6</v>
      </c>
      <c r="J40" s="104">
        <v>123.3</v>
      </c>
      <c r="K40" s="128">
        <v>502.3</v>
      </c>
      <c r="L40" s="104">
        <v>117.9</v>
      </c>
      <c r="M40" s="104">
        <v>125.4</v>
      </c>
      <c r="N40" s="104">
        <v>127.7</v>
      </c>
      <c r="O40" s="104">
        <v>122.5</v>
      </c>
      <c r="P40" s="128">
        <v>493.5</v>
      </c>
      <c r="Q40" s="104">
        <v>125.9</v>
      </c>
      <c r="R40" s="104">
        <v>141.80000000000001</v>
      </c>
      <c r="S40" s="104">
        <v>136.99049499999998</v>
      </c>
      <c r="T40" s="104">
        <v>138.6</v>
      </c>
      <c r="U40" s="128">
        <v>543.30000000000007</v>
      </c>
      <c r="V40" s="104">
        <v>136.30000000000001</v>
      </c>
      <c r="W40" s="104">
        <v>144.80000000000001</v>
      </c>
      <c r="X40" s="104">
        <v>149.30000000000001</v>
      </c>
      <c r="Y40" s="104">
        <v>141.80000000000001</v>
      </c>
      <c r="Z40" s="128">
        <v>572.20000000000005</v>
      </c>
      <c r="AA40" s="104">
        <v>132.6</v>
      </c>
      <c r="AB40" s="104">
        <v>138.30000000000001</v>
      </c>
      <c r="AC40" s="104">
        <v>138.1</v>
      </c>
      <c r="AD40" s="104">
        <v>140.6</v>
      </c>
      <c r="AE40" s="128">
        <v>549.6</v>
      </c>
      <c r="AF40" s="104">
        <v>130.5</v>
      </c>
      <c r="AG40" s="104">
        <v>139.69999999999999</v>
      </c>
      <c r="AH40" s="104">
        <v>142.80000000000001</v>
      </c>
      <c r="AI40" s="104">
        <v>145.29999999999998</v>
      </c>
      <c r="AJ40" s="128">
        <v>558.29999999999995</v>
      </c>
      <c r="AK40" s="104">
        <v>147.4</v>
      </c>
      <c r="AL40" s="104">
        <v>152.5</v>
      </c>
      <c r="AM40" s="104">
        <v>155.5</v>
      </c>
      <c r="AN40" s="104">
        <v>150.9</v>
      </c>
      <c r="AO40" s="128">
        <v>606.29999999999995</v>
      </c>
      <c r="AP40" s="104">
        <v>149.70000000000002</v>
      </c>
      <c r="AQ40" s="104">
        <v>148.20000000000002</v>
      </c>
      <c r="AR40" s="104">
        <v>158.80000000000001</v>
      </c>
      <c r="AS40" s="104">
        <v>152.80000000000001</v>
      </c>
      <c r="AT40" s="128">
        <v>609.5</v>
      </c>
      <c r="AU40" s="104">
        <v>146.63560200000001</v>
      </c>
      <c r="AV40" s="104">
        <v>149.53476700000002</v>
      </c>
      <c r="AW40" s="104">
        <v>156.72501399999999</v>
      </c>
      <c r="AX40" s="104">
        <v>162.04816</v>
      </c>
      <c r="AY40" s="128">
        <v>614.94354299999998</v>
      </c>
      <c r="AZ40" s="104">
        <v>155.82867399999998</v>
      </c>
      <c r="BA40" s="104">
        <v>149.76778999999999</v>
      </c>
      <c r="BB40" s="104">
        <v>175.34080800000001</v>
      </c>
      <c r="BC40" s="104">
        <v>243.00511263000001</v>
      </c>
      <c r="BD40" s="128">
        <v>723.94238462999999</v>
      </c>
      <c r="BE40" s="104">
        <v>240.47062</v>
      </c>
      <c r="BF40" s="104">
        <v>243.05403799999999</v>
      </c>
      <c r="BG40" s="104">
        <v>242.258834143</v>
      </c>
      <c r="BH40" s="104">
        <v>227.13288900000003</v>
      </c>
      <c r="BI40" s="128">
        <v>952.91638114300008</v>
      </c>
      <c r="BJ40" s="104">
        <v>209.66352900000001</v>
      </c>
      <c r="BK40" s="104">
        <v>219.50468800000002</v>
      </c>
      <c r="BL40" s="104">
        <v>237.04684</v>
      </c>
      <c r="BM40" s="104">
        <v>209.49985599999999</v>
      </c>
      <c r="BN40" s="128">
        <v>875.71491300000002</v>
      </c>
      <c r="BO40" s="104">
        <v>205.31224399999999</v>
      </c>
      <c r="BP40" s="104">
        <v>216.177043</v>
      </c>
      <c r="BQ40" s="104">
        <v>226.49990100000002</v>
      </c>
      <c r="BR40" s="104">
        <v>215.24254800000003</v>
      </c>
      <c r="BS40" s="128">
        <v>863.23173600000007</v>
      </c>
      <c r="BT40" s="256">
        <v>215.250731</v>
      </c>
      <c r="BU40" s="256">
        <v>226.20192500000002</v>
      </c>
      <c r="BV40" s="104">
        <v>235.61516499999999</v>
      </c>
      <c r="BW40" s="104">
        <v>233.71499700000001</v>
      </c>
      <c r="BX40" s="128">
        <v>910.78281800000013</v>
      </c>
      <c r="BY40" s="104">
        <v>216.041</v>
      </c>
      <c r="BZ40" s="104">
        <v>235.41572339999999</v>
      </c>
    </row>
    <row r="41" spans="1:78" s="95" customFormat="1" ht="14.25" outlineLevel="1">
      <c r="A41" s="97" t="s">
        <v>56</v>
      </c>
      <c r="B41" s="104">
        <v>33.4</v>
      </c>
      <c r="C41" s="104">
        <v>36.4</v>
      </c>
      <c r="D41" s="104">
        <v>38</v>
      </c>
      <c r="E41" s="104">
        <v>34</v>
      </c>
      <c r="F41" s="128">
        <v>141.80000000000001</v>
      </c>
      <c r="G41" s="104">
        <v>32.9</v>
      </c>
      <c r="H41" s="104">
        <v>34.1</v>
      </c>
      <c r="I41" s="104">
        <v>33.799999999999997</v>
      </c>
      <c r="J41" s="104">
        <v>35</v>
      </c>
      <c r="K41" s="128">
        <v>135.80000000000001</v>
      </c>
      <c r="L41" s="104">
        <v>34.299999999999997</v>
      </c>
      <c r="M41" s="104">
        <v>35.799999999999997</v>
      </c>
      <c r="N41" s="104">
        <v>35.200000000000003</v>
      </c>
      <c r="O41" s="104">
        <v>38.799999999999997</v>
      </c>
      <c r="P41" s="128">
        <v>144.1</v>
      </c>
      <c r="Q41" s="104">
        <v>38</v>
      </c>
      <c r="R41" s="104">
        <v>37.5</v>
      </c>
      <c r="S41" s="104">
        <v>37.821300000000001</v>
      </c>
      <c r="T41" s="104">
        <v>36.4</v>
      </c>
      <c r="U41" s="128">
        <v>149.89999999999998</v>
      </c>
      <c r="V41" s="104">
        <v>37.1</v>
      </c>
      <c r="W41" s="104">
        <v>32.800000000000004</v>
      </c>
      <c r="X41" s="104">
        <v>35.4</v>
      </c>
      <c r="Y41" s="104">
        <v>34.1</v>
      </c>
      <c r="Z41" s="128">
        <v>139.39999999999998</v>
      </c>
      <c r="AA41" s="104">
        <v>35.9</v>
      </c>
      <c r="AB41" s="104">
        <v>33.4</v>
      </c>
      <c r="AC41" s="104">
        <v>35.599999999999994</v>
      </c>
      <c r="AD41" s="104">
        <v>35</v>
      </c>
      <c r="AE41" s="128">
        <v>139.9</v>
      </c>
      <c r="AF41" s="104">
        <v>34.299999999999997</v>
      </c>
      <c r="AG41" s="104">
        <v>36.900000000000006</v>
      </c>
      <c r="AH41" s="104">
        <v>40.6</v>
      </c>
      <c r="AI41" s="104">
        <v>38</v>
      </c>
      <c r="AJ41" s="128">
        <v>149.80000000000001</v>
      </c>
      <c r="AK41" s="104">
        <v>38.200000000000003</v>
      </c>
      <c r="AL41" s="104">
        <v>37.700000000000003</v>
      </c>
      <c r="AM41" s="104">
        <v>40.4</v>
      </c>
      <c r="AN41" s="104">
        <v>39.1</v>
      </c>
      <c r="AO41" s="128">
        <v>155.4</v>
      </c>
      <c r="AP41" s="104">
        <v>39.299999999999997</v>
      </c>
      <c r="AQ41" s="104">
        <v>38.799999999999997</v>
      </c>
      <c r="AR41" s="104">
        <v>40</v>
      </c>
      <c r="AS41" s="104">
        <v>39.200000000000003</v>
      </c>
      <c r="AT41" s="128">
        <v>157.30000000000001</v>
      </c>
      <c r="AU41" s="104">
        <v>36.032815060000004</v>
      </c>
      <c r="AV41" s="104">
        <v>38.057282000000001</v>
      </c>
      <c r="AW41" s="104">
        <v>41.372112999999999</v>
      </c>
      <c r="AX41" s="104">
        <v>35.697535999999999</v>
      </c>
      <c r="AY41" s="128">
        <v>151.15974605999997</v>
      </c>
      <c r="AZ41" s="104">
        <v>35.334762499999997</v>
      </c>
      <c r="BA41" s="104">
        <v>31.483620000000002</v>
      </c>
      <c r="BB41" s="104">
        <v>41.734033000000004</v>
      </c>
      <c r="BC41" s="104">
        <v>42.520142999999997</v>
      </c>
      <c r="BD41" s="128">
        <v>151.07255850000001</v>
      </c>
      <c r="BE41" s="104">
        <v>39.401704000000002</v>
      </c>
      <c r="BF41" s="104">
        <v>39.231991999999998</v>
      </c>
      <c r="BG41" s="104">
        <v>42.273957185999997</v>
      </c>
      <c r="BH41" s="104">
        <v>41.989646999999998</v>
      </c>
      <c r="BI41" s="128">
        <v>162.897300186</v>
      </c>
      <c r="BJ41" s="104">
        <v>39.404929000000003</v>
      </c>
      <c r="BK41" s="104">
        <v>39.541991000000003</v>
      </c>
      <c r="BL41" s="104">
        <v>39.495775000000002</v>
      </c>
      <c r="BM41" s="104">
        <v>37.658231999999998</v>
      </c>
      <c r="BN41" s="128">
        <v>156.10092700000001</v>
      </c>
      <c r="BO41" s="104">
        <v>39.002139</v>
      </c>
      <c r="BP41" s="104">
        <v>36.020467999999994</v>
      </c>
      <c r="BQ41" s="104">
        <v>35.87397</v>
      </c>
      <c r="BR41" s="104">
        <v>31.821641</v>
      </c>
      <c r="BS41" s="128">
        <v>142.71821799999998</v>
      </c>
      <c r="BT41" s="256">
        <v>32.609324000000001</v>
      </c>
      <c r="BU41" s="256">
        <v>35.329761000000005</v>
      </c>
      <c r="BV41" s="104">
        <v>34.908654999999996</v>
      </c>
      <c r="BW41" s="104">
        <v>39.676062999999999</v>
      </c>
      <c r="BX41" s="128">
        <v>142.52380299999999</v>
      </c>
      <c r="BY41" s="104">
        <v>34</v>
      </c>
      <c r="BZ41" s="104">
        <v>35.912191999999997</v>
      </c>
    </row>
    <row r="42" spans="1:78" s="95" customFormat="1" ht="14.25" outlineLevel="1">
      <c r="A42" s="99" t="s">
        <v>57</v>
      </c>
      <c r="B42" s="106">
        <v>0</v>
      </c>
      <c r="C42" s="106">
        <v>0</v>
      </c>
      <c r="D42" s="106">
        <v>0</v>
      </c>
      <c r="E42" s="106">
        <v>0</v>
      </c>
      <c r="F42" s="130">
        <v>0</v>
      </c>
      <c r="G42" s="106">
        <v>0</v>
      </c>
      <c r="H42" s="106">
        <v>0</v>
      </c>
      <c r="I42" s="106">
        <v>0</v>
      </c>
      <c r="J42" s="106">
        <v>0</v>
      </c>
      <c r="K42" s="130">
        <v>0</v>
      </c>
      <c r="L42" s="106">
        <v>0</v>
      </c>
      <c r="M42" s="106">
        <v>0</v>
      </c>
      <c r="N42" s="106">
        <v>0</v>
      </c>
      <c r="O42" s="106">
        <v>0</v>
      </c>
      <c r="P42" s="130">
        <v>0</v>
      </c>
      <c r="Q42" s="106">
        <v>0</v>
      </c>
      <c r="R42" s="106">
        <v>0</v>
      </c>
      <c r="S42" s="106">
        <v>0</v>
      </c>
      <c r="T42" s="106">
        <v>0</v>
      </c>
      <c r="U42" s="130">
        <v>0</v>
      </c>
      <c r="V42" s="106">
        <v>0</v>
      </c>
      <c r="W42" s="106">
        <v>0</v>
      </c>
      <c r="X42" s="106">
        <v>0</v>
      </c>
      <c r="Y42" s="106">
        <v>0</v>
      </c>
      <c r="Z42" s="130">
        <v>0</v>
      </c>
      <c r="AA42" s="106">
        <v>0</v>
      </c>
      <c r="AB42" s="106">
        <v>0</v>
      </c>
      <c r="AC42" s="106">
        <v>0</v>
      </c>
      <c r="AD42" s="106">
        <v>0</v>
      </c>
      <c r="AE42" s="130">
        <v>0</v>
      </c>
      <c r="AF42" s="106">
        <v>0</v>
      </c>
      <c r="AG42" s="106">
        <v>181.1</v>
      </c>
      <c r="AH42" s="106">
        <v>314.8</v>
      </c>
      <c r="AI42" s="106">
        <v>301.40000000000003</v>
      </c>
      <c r="AJ42" s="130">
        <v>797.3</v>
      </c>
      <c r="AK42" s="106">
        <v>301.3</v>
      </c>
      <c r="AL42" s="106">
        <v>336.7</v>
      </c>
      <c r="AM42" s="106">
        <v>353.4</v>
      </c>
      <c r="AN42" s="106">
        <v>363.5</v>
      </c>
      <c r="AO42" s="130">
        <v>1354.9</v>
      </c>
      <c r="AP42" s="106">
        <v>312.90000000000003</v>
      </c>
      <c r="AQ42" s="106">
        <v>293.89999999999998</v>
      </c>
      <c r="AR42" s="106">
        <v>395.40000000000003</v>
      </c>
      <c r="AS42" s="106">
        <v>399.1</v>
      </c>
      <c r="AT42" s="130">
        <v>1401.3</v>
      </c>
      <c r="AU42" s="106">
        <v>352.43582900000001</v>
      </c>
      <c r="AV42" s="106">
        <v>371.36209100000002</v>
      </c>
      <c r="AW42" s="106">
        <v>325.58625599999999</v>
      </c>
      <c r="AX42" s="106">
        <v>434.98744999999997</v>
      </c>
      <c r="AY42" s="130">
        <v>1484.3716259999997</v>
      </c>
      <c r="AZ42" s="106">
        <v>383.04336999999998</v>
      </c>
      <c r="BA42" s="106">
        <v>380.07455700000003</v>
      </c>
      <c r="BB42" s="106">
        <v>397.89853699999998</v>
      </c>
      <c r="BC42" s="106">
        <v>368.72569400000003</v>
      </c>
      <c r="BD42" s="130">
        <v>1529.742158</v>
      </c>
      <c r="BE42" s="106">
        <v>373.06637712992199</v>
      </c>
      <c r="BF42" s="106">
        <v>398.65750034411622</v>
      </c>
      <c r="BG42" s="106">
        <v>407.22254303501023</v>
      </c>
      <c r="BH42" s="106">
        <v>385.06019751722272</v>
      </c>
      <c r="BI42" s="130">
        <v>1564.0066180262711</v>
      </c>
      <c r="BJ42" s="106">
        <v>333.8109</v>
      </c>
      <c r="BK42" s="106">
        <v>424.45365699999996</v>
      </c>
      <c r="BL42" s="106">
        <v>411.22639400000003</v>
      </c>
      <c r="BM42" s="106">
        <v>374.19568100000004</v>
      </c>
      <c r="BN42" s="130">
        <v>1543.6866319999999</v>
      </c>
      <c r="BO42" s="106">
        <v>373.07152599999995</v>
      </c>
      <c r="BP42" s="106">
        <v>334.42936299999997</v>
      </c>
      <c r="BQ42" s="106">
        <v>425.915412</v>
      </c>
      <c r="BR42" s="106">
        <v>412.24233400000003</v>
      </c>
      <c r="BS42" s="130">
        <v>1545.6586350000002</v>
      </c>
      <c r="BT42" s="257">
        <v>361.62034299999999</v>
      </c>
      <c r="BU42" s="257">
        <v>370.78395699999999</v>
      </c>
      <c r="BV42" s="106">
        <v>321.49638300000004</v>
      </c>
      <c r="BW42" s="106">
        <v>399.71913699999999</v>
      </c>
      <c r="BX42" s="130">
        <v>1453.6198199999999</v>
      </c>
      <c r="BY42" s="106">
        <v>344.95075999999995</v>
      </c>
      <c r="BZ42" s="106">
        <v>394.70600000000002</v>
      </c>
    </row>
    <row r="43" spans="1:78" s="211" customFormat="1" ht="14.25" outlineLevel="1">
      <c r="A43" s="97" t="s">
        <v>58</v>
      </c>
      <c r="B43" s="104">
        <v>0</v>
      </c>
      <c r="C43" s="104">
        <v>0</v>
      </c>
      <c r="D43" s="104">
        <v>0</v>
      </c>
      <c r="E43" s="104">
        <v>0</v>
      </c>
      <c r="F43" s="128">
        <v>0</v>
      </c>
      <c r="G43" s="104">
        <v>0</v>
      </c>
      <c r="H43" s="104">
        <v>0</v>
      </c>
      <c r="I43" s="104">
        <v>0</v>
      </c>
      <c r="J43" s="104">
        <v>0</v>
      </c>
      <c r="K43" s="128">
        <v>0</v>
      </c>
      <c r="L43" s="104">
        <v>0</v>
      </c>
      <c r="M43" s="104">
        <v>0</v>
      </c>
      <c r="N43" s="104">
        <v>0</v>
      </c>
      <c r="O43" s="104">
        <v>0</v>
      </c>
      <c r="P43" s="128">
        <v>0</v>
      </c>
      <c r="Q43" s="104">
        <v>0</v>
      </c>
      <c r="R43" s="104">
        <v>0</v>
      </c>
      <c r="S43" s="104">
        <v>0</v>
      </c>
      <c r="T43" s="104">
        <v>0</v>
      </c>
      <c r="U43" s="128">
        <v>0</v>
      </c>
      <c r="V43" s="104">
        <v>0</v>
      </c>
      <c r="W43" s="104">
        <v>0</v>
      </c>
      <c r="X43" s="104">
        <v>0</v>
      </c>
      <c r="Y43" s="104">
        <v>0</v>
      </c>
      <c r="Z43" s="128">
        <v>0</v>
      </c>
      <c r="AA43" s="104">
        <v>0</v>
      </c>
      <c r="AB43" s="104">
        <v>0</v>
      </c>
      <c r="AC43" s="104">
        <v>0</v>
      </c>
      <c r="AD43" s="104">
        <v>0</v>
      </c>
      <c r="AE43" s="128">
        <v>0</v>
      </c>
      <c r="AF43" s="104">
        <v>0</v>
      </c>
      <c r="AG43" s="104">
        <v>165</v>
      </c>
      <c r="AH43" s="104">
        <v>218.3</v>
      </c>
      <c r="AI43" s="104">
        <v>207.9</v>
      </c>
      <c r="AJ43" s="128">
        <v>591.19999999999993</v>
      </c>
      <c r="AK43" s="104">
        <v>225.3</v>
      </c>
      <c r="AL43" s="104">
        <v>251.5</v>
      </c>
      <c r="AM43" s="104">
        <v>254.3</v>
      </c>
      <c r="AN43" s="104">
        <v>265.2</v>
      </c>
      <c r="AO43" s="128">
        <v>996.30000000000007</v>
      </c>
      <c r="AP43" s="104">
        <v>229.8</v>
      </c>
      <c r="AQ43" s="104">
        <v>224.29999999999998</v>
      </c>
      <c r="AR43" s="104">
        <v>289.40000000000003</v>
      </c>
      <c r="AS43" s="104">
        <v>298.70000000000005</v>
      </c>
      <c r="AT43" s="128">
        <v>1042.2</v>
      </c>
      <c r="AU43" s="104">
        <v>272.97000000000003</v>
      </c>
      <c r="AV43" s="104">
        <v>274.52580499999999</v>
      </c>
      <c r="AW43" s="104">
        <v>224.48400000000001</v>
      </c>
      <c r="AX43" s="104">
        <v>311.37</v>
      </c>
      <c r="AY43" s="128">
        <v>1083.3498049999998</v>
      </c>
      <c r="AZ43" s="104">
        <v>277.15188799999999</v>
      </c>
      <c r="BA43" s="104">
        <v>277.63</v>
      </c>
      <c r="BB43" s="104">
        <v>281.02562599999999</v>
      </c>
      <c r="BC43" s="104">
        <v>280.99400000000003</v>
      </c>
      <c r="BD43" s="128">
        <v>1116.801514</v>
      </c>
      <c r="BE43" s="104">
        <v>268.92595772074088</v>
      </c>
      <c r="BF43" s="104">
        <v>288.54710368530021</v>
      </c>
      <c r="BG43" s="104">
        <v>289.83545792474604</v>
      </c>
      <c r="BH43" s="104">
        <v>280.30164940521308</v>
      </c>
      <c r="BI43" s="128">
        <v>1127.6101687360001</v>
      </c>
      <c r="BJ43" s="104">
        <v>238.40199999999999</v>
      </c>
      <c r="BK43" s="104">
        <v>306.37199999999996</v>
      </c>
      <c r="BL43" s="104">
        <v>295.20400000000001</v>
      </c>
      <c r="BM43" s="104">
        <v>267.02574500000003</v>
      </c>
      <c r="BN43" s="128">
        <v>1107.003745</v>
      </c>
      <c r="BO43" s="104">
        <v>271.09912499999996</v>
      </c>
      <c r="BP43" s="104">
        <v>244.12799999999999</v>
      </c>
      <c r="BQ43" s="104">
        <v>314.80799999999999</v>
      </c>
      <c r="BR43" s="104">
        <v>298.01</v>
      </c>
      <c r="BS43" s="128">
        <v>1128.0451250000001</v>
      </c>
      <c r="BT43" s="256">
        <v>252.07599999999999</v>
      </c>
      <c r="BU43" s="256">
        <v>253.58199999999999</v>
      </c>
      <c r="BV43" s="104">
        <v>223.63200000000001</v>
      </c>
      <c r="BW43" s="104">
        <v>290.77199999999999</v>
      </c>
      <c r="BX43" s="128">
        <v>1020.0619999999999</v>
      </c>
      <c r="BY43" s="104">
        <v>237.638418</v>
      </c>
      <c r="BZ43" s="104">
        <v>278.87</v>
      </c>
    </row>
    <row r="44" spans="1:78" s="95" customFormat="1" ht="14.25" outlineLevel="1">
      <c r="A44" s="98" t="s">
        <v>63</v>
      </c>
      <c r="B44" s="104">
        <v>0</v>
      </c>
      <c r="C44" s="104">
        <v>0</v>
      </c>
      <c r="D44" s="104">
        <v>0</v>
      </c>
      <c r="E44" s="104">
        <v>0</v>
      </c>
      <c r="F44" s="128">
        <v>0</v>
      </c>
      <c r="G44" s="104">
        <v>0</v>
      </c>
      <c r="H44" s="104">
        <v>0</v>
      </c>
      <c r="I44" s="104">
        <v>0</v>
      </c>
      <c r="J44" s="104">
        <v>0</v>
      </c>
      <c r="K44" s="128">
        <v>0</v>
      </c>
      <c r="L44" s="104">
        <v>0</v>
      </c>
      <c r="M44" s="104">
        <v>0</v>
      </c>
      <c r="N44" s="104">
        <v>0</v>
      </c>
      <c r="O44" s="104">
        <v>0</v>
      </c>
      <c r="P44" s="128">
        <v>0</v>
      </c>
      <c r="Q44" s="104">
        <v>0</v>
      </c>
      <c r="R44" s="104">
        <v>0</v>
      </c>
      <c r="S44" s="104">
        <v>0</v>
      </c>
      <c r="T44" s="104">
        <v>0</v>
      </c>
      <c r="U44" s="128">
        <v>0</v>
      </c>
      <c r="V44" s="104">
        <v>0</v>
      </c>
      <c r="W44" s="104">
        <v>0</v>
      </c>
      <c r="X44" s="104">
        <v>0</v>
      </c>
      <c r="Y44" s="104">
        <v>0</v>
      </c>
      <c r="Z44" s="128">
        <v>0</v>
      </c>
      <c r="AA44" s="104">
        <v>0</v>
      </c>
      <c r="AB44" s="104">
        <v>0</v>
      </c>
      <c r="AC44" s="104">
        <v>0</v>
      </c>
      <c r="AD44" s="104">
        <v>0</v>
      </c>
      <c r="AE44" s="128">
        <v>0</v>
      </c>
      <c r="AF44" s="104">
        <v>0</v>
      </c>
      <c r="AG44" s="104">
        <v>16.399999999999999</v>
      </c>
      <c r="AH44" s="104">
        <v>28.9</v>
      </c>
      <c r="AI44" s="104">
        <v>26.5</v>
      </c>
      <c r="AJ44" s="128">
        <v>71.8</v>
      </c>
      <c r="AK44" s="104">
        <v>22.3</v>
      </c>
      <c r="AL44" s="104">
        <v>33.700000000000003</v>
      </c>
      <c r="AM44" s="104">
        <v>33.4</v>
      </c>
      <c r="AN44" s="104">
        <v>35.700000000000003</v>
      </c>
      <c r="AO44" s="128">
        <v>125.10000000000001</v>
      </c>
      <c r="AP44" s="104">
        <v>25.4</v>
      </c>
      <c r="AQ44" s="104">
        <v>21.2</v>
      </c>
      <c r="AR44" s="104">
        <v>26.3</v>
      </c>
      <c r="AS44" s="104">
        <v>25.6</v>
      </c>
      <c r="AT44" s="128">
        <v>98.5</v>
      </c>
      <c r="AU44" s="104">
        <v>58.616</v>
      </c>
      <c r="AV44" s="104">
        <v>82.231804999999994</v>
      </c>
      <c r="AW44" s="104">
        <v>80.94</v>
      </c>
      <c r="AX44" s="104">
        <v>80.7</v>
      </c>
      <c r="AY44" s="128">
        <v>302.48780499999998</v>
      </c>
      <c r="AZ44" s="104">
        <v>96.093999999999994</v>
      </c>
      <c r="BA44" s="104">
        <v>68.376000000000005</v>
      </c>
      <c r="BB44" s="104">
        <v>79.281999999999996</v>
      </c>
      <c r="BC44" s="104">
        <v>82.834000000000003</v>
      </c>
      <c r="BD44" s="128">
        <v>326.58600000000001</v>
      </c>
      <c r="BE44" s="104">
        <v>76.108493868368456</v>
      </c>
      <c r="BF44" s="104">
        <v>84.465932946603303</v>
      </c>
      <c r="BG44" s="104">
        <v>85.205975381508097</v>
      </c>
      <c r="BH44" s="104">
        <v>77.310714430295576</v>
      </c>
      <c r="BI44" s="128">
        <v>323.09111662677549</v>
      </c>
      <c r="BJ44" s="104">
        <v>70.774000000000001</v>
      </c>
      <c r="BK44" s="104">
        <v>80.183999999999997</v>
      </c>
      <c r="BL44" s="104">
        <v>83.884</v>
      </c>
      <c r="BM44" s="104">
        <v>80.316000000000003</v>
      </c>
      <c r="BN44" s="128">
        <v>315.15800000000002</v>
      </c>
      <c r="BO44" s="104">
        <v>79.291124999999994</v>
      </c>
      <c r="BP44" s="104">
        <v>75.414000000000001</v>
      </c>
      <c r="BQ44" s="104">
        <v>85.343999999999994</v>
      </c>
      <c r="BR44" s="104">
        <v>65.323999999999998</v>
      </c>
      <c r="BS44" s="128">
        <v>305.37312500000002</v>
      </c>
      <c r="BT44" s="256">
        <v>88.036000000000001</v>
      </c>
      <c r="BU44" s="256">
        <v>88.534000000000006</v>
      </c>
      <c r="BV44" s="104">
        <v>79.866</v>
      </c>
      <c r="BW44" s="104">
        <v>79.097999999999999</v>
      </c>
      <c r="BX44" s="128">
        <v>335.53399999999999</v>
      </c>
      <c r="BY44" s="104">
        <v>62.88</v>
      </c>
      <c r="BZ44" s="104">
        <v>65.817999999999998</v>
      </c>
    </row>
    <row r="45" spans="1:78" s="95" customFormat="1" ht="14.25" outlineLevel="1">
      <c r="A45" s="98" t="s">
        <v>64</v>
      </c>
      <c r="B45" s="104">
        <v>0</v>
      </c>
      <c r="C45" s="104">
        <v>0</v>
      </c>
      <c r="D45" s="104">
        <v>0</v>
      </c>
      <c r="E45" s="104">
        <v>0</v>
      </c>
      <c r="F45" s="128">
        <v>0</v>
      </c>
      <c r="G45" s="104">
        <v>0</v>
      </c>
      <c r="H45" s="104">
        <v>0</v>
      </c>
      <c r="I45" s="104">
        <v>0</v>
      </c>
      <c r="J45" s="104">
        <v>0</v>
      </c>
      <c r="K45" s="128">
        <v>0</v>
      </c>
      <c r="L45" s="104">
        <v>0</v>
      </c>
      <c r="M45" s="104">
        <v>0</v>
      </c>
      <c r="N45" s="104">
        <v>0</v>
      </c>
      <c r="O45" s="104">
        <v>0</v>
      </c>
      <c r="P45" s="128">
        <v>0</v>
      </c>
      <c r="Q45" s="104">
        <v>0</v>
      </c>
      <c r="R45" s="104">
        <v>0</v>
      </c>
      <c r="S45" s="104">
        <v>0</v>
      </c>
      <c r="T45" s="104">
        <v>0</v>
      </c>
      <c r="U45" s="128">
        <v>0</v>
      </c>
      <c r="V45" s="104">
        <v>0</v>
      </c>
      <c r="W45" s="104">
        <v>0</v>
      </c>
      <c r="X45" s="104">
        <v>0</v>
      </c>
      <c r="Y45" s="104">
        <v>0</v>
      </c>
      <c r="Z45" s="128">
        <v>0</v>
      </c>
      <c r="AA45" s="104">
        <v>0</v>
      </c>
      <c r="AB45" s="104">
        <v>0</v>
      </c>
      <c r="AC45" s="104">
        <v>0</v>
      </c>
      <c r="AD45" s="104">
        <v>0</v>
      </c>
      <c r="AE45" s="128">
        <v>0</v>
      </c>
      <c r="AF45" s="104">
        <v>0</v>
      </c>
      <c r="AG45" s="104">
        <v>148.6</v>
      </c>
      <c r="AH45" s="104">
        <v>189.4</v>
      </c>
      <c r="AI45" s="104">
        <v>181.4</v>
      </c>
      <c r="AJ45" s="128">
        <v>519.4</v>
      </c>
      <c r="AK45" s="104">
        <v>203</v>
      </c>
      <c r="AL45" s="104">
        <v>217.8</v>
      </c>
      <c r="AM45" s="104">
        <v>220.9</v>
      </c>
      <c r="AN45" s="104">
        <v>229.5</v>
      </c>
      <c r="AO45" s="128">
        <v>871.2</v>
      </c>
      <c r="AP45" s="104">
        <v>204.4</v>
      </c>
      <c r="AQ45" s="104">
        <v>203.1</v>
      </c>
      <c r="AR45" s="104">
        <v>263.10000000000002</v>
      </c>
      <c r="AS45" s="104">
        <v>273.10000000000002</v>
      </c>
      <c r="AT45" s="128">
        <v>943.7</v>
      </c>
      <c r="AU45" s="104">
        <v>214.35400000000001</v>
      </c>
      <c r="AV45" s="104">
        <v>192.29400000000001</v>
      </c>
      <c r="AW45" s="104">
        <v>143.54400000000001</v>
      </c>
      <c r="AX45" s="104">
        <v>230.67</v>
      </c>
      <c r="AY45" s="128">
        <v>780.86199999999997</v>
      </c>
      <c r="AZ45" s="104">
        <v>181.05788800000002</v>
      </c>
      <c r="BA45" s="104">
        <v>209.25399999999999</v>
      </c>
      <c r="BB45" s="104">
        <v>201.74362599999998</v>
      </c>
      <c r="BC45" s="104">
        <v>198.16</v>
      </c>
      <c r="BD45" s="128">
        <v>790.21551399999998</v>
      </c>
      <c r="BE45" s="104">
        <v>192.81746385237244</v>
      </c>
      <c r="BF45" s="104">
        <v>204.08117073869693</v>
      </c>
      <c r="BG45" s="104">
        <v>204.62948254323794</v>
      </c>
      <c r="BH45" s="104">
        <v>202.99093497491751</v>
      </c>
      <c r="BI45" s="128">
        <v>804.51905210922473</v>
      </c>
      <c r="BJ45" s="104">
        <v>167.62799999999999</v>
      </c>
      <c r="BK45" s="104">
        <v>226.18799999999999</v>
      </c>
      <c r="BL45" s="104">
        <v>211.32</v>
      </c>
      <c r="BM45" s="104">
        <v>186.709745</v>
      </c>
      <c r="BN45" s="128">
        <v>791.84574499999997</v>
      </c>
      <c r="BO45" s="104">
        <v>191.80799999999999</v>
      </c>
      <c r="BP45" s="104">
        <v>168.714</v>
      </c>
      <c r="BQ45" s="104">
        <v>229.464</v>
      </c>
      <c r="BR45" s="104">
        <v>232.68600000000001</v>
      </c>
      <c r="BS45" s="128">
        <v>822.67200000000003</v>
      </c>
      <c r="BT45" s="256">
        <v>164.04</v>
      </c>
      <c r="BU45" s="256">
        <v>165.048</v>
      </c>
      <c r="BV45" s="104">
        <v>143.76599999999999</v>
      </c>
      <c r="BW45" s="104">
        <v>211.67400000000001</v>
      </c>
      <c r="BX45" s="128">
        <v>684.52799999999991</v>
      </c>
      <c r="BY45" s="104">
        <v>174.75841800000001</v>
      </c>
      <c r="BZ45" s="104">
        <v>213.05199999999999</v>
      </c>
    </row>
    <row r="46" spans="1:78" s="95" customFormat="1" ht="14.25" outlineLevel="1">
      <c r="A46" s="97" t="s">
        <v>59</v>
      </c>
      <c r="B46" s="104">
        <v>0</v>
      </c>
      <c r="C46" s="104">
        <v>0</v>
      </c>
      <c r="D46" s="104">
        <v>0</v>
      </c>
      <c r="E46" s="104">
        <v>0</v>
      </c>
      <c r="F46" s="128">
        <v>0</v>
      </c>
      <c r="G46" s="104">
        <v>0</v>
      </c>
      <c r="H46" s="104">
        <v>0</v>
      </c>
      <c r="I46" s="104">
        <v>0</v>
      </c>
      <c r="J46" s="104">
        <v>0</v>
      </c>
      <c r="K46" s="128">
        <v>0</v>
      </c>
      <c r="L46" s="104">
        <v>0</v>
      </c>
      <c r="M46" s="104">
        <v>0</v>
      </c>
      <c r="N46" s="104">
        <v>0</v>
      </c>
      <c r="O46" s="104">
        <v>0</v>
      </c>
      <c r="P46" s="128">
        <v>0</v>
      </c>
      <c r="Q46" s="104">
        <v>0</v>
      </c>
      <c r="R46" s="104">
        <v>0</v>
      </c>
      <c r="S46" s="104">
        <v>0</v>
      </c>
      <c r="T46" s="104">
        <v>0</v>
      </c>
      <c r="U46" s="128">
        <v>0</v>
      </c>
      <c r="V46" s="104">
        <v>0</v>
      </c>
      <c r="W46" s="104">
        <v>0</v>
      </c>
      <c r="X46" s="104">
        <v>0</v>
      </c>
      <c r="Y46" s="104">
        <v>0</v>
      </c>
      <c r="Z46" s="128">
        <v>0</v>
      </c>
      <c r="AA46" s="104">
        <v>0</v>
      </c>
      <c r="AB46" s="104">
        <v>0</v>
      </c>
      <c r="AC46" s="104">
        <v>0</v>
      </c>
      <c r="AD46" s="104">
        <v>0</v>
      </c>
      <c r="AE46" s="128">
        <v>0</v>
      </c>
      <c r="AF46" s="104">
        <v>0</v>
      </c>
      <c r="AG46" s="104">
        <v>16.100000000000001</v>
      </c>
      <c r="AH46" s="104">
        <v>96.499999999999986</v>
      </c>
      <c r="AI46" s="104">
        <v>93.499999999999986</v>
      </c>
      <c r="AJ46" s="128">
        <v>206.1</v>
      </c>
      <c r="AK46" s="104">
        <v>76</v>
      </c>
      <c r="AL46" s="104">
        <v>85.2</v>
      </c>
      <c r="AM46" s="104">
        <v>99.1</v>
      </c>
      <c r="AN46" s="104">
        <v>98.3</v>
      </c>
      <c r="AO46" s="128">
        <v>358.59999999999997</v>
      </c>
      <c r="AP46" s="104">
        <v>83.1</v>
      </c>
      <c r="AQ46" s="104">
        <v>69.600000000000009</v>
      </c>
      <c r="AR46" s="104">
        <v>106</v>
      </c>
      <c r="AS46" s="104">
        <v>100.4</v>
      </c>
      <c r="AT46" s="128">
        <v>359.1</v>
      </c>
      <c r="AU46" s="104">
        <v>79.465828999999999</v>
      </c>
      <c r="AV46" s="104">
        <v>96.836286000000001</v>
      </c>
      <c r="AW46" s="104">
        <v>101.102256</v>
      </c>
      <c r="AX46" s="104">
        <v>123.61744999999999</v>
      </c>
      <c r="AY46" s="128">
        <v>401.02182099999993</v>
      </c>
      <c r="AZ46" s="104">
        <v>105.891482</v>
      </c>
      <c r="BA46" s="104">
        <v>102.444557</v>
      </c>
      <c r="BB46" s="104">
        <v>116.872911</v>
      </c>
      <c r="BC46" s="104">
        <v>87.731694000000005</v>
      </c>
      <c r="BD46" s="128">
        <v>412.94064400000002</v>
      </c>
      <c r="BE46" s="104">
        <v>104.14041940918112</v>
      </c>
      <c r="BF46" s="104">
        <v>110.11039665881601</v>
      </c>
      <c r="BG46" s="104">
        <v>117.38708511026418</v>
      </c>
      <c r="BH46" s="104">
        <v>104.75854811200961</v>
      </c>
      <c r="BI46" s="128">
        <v>436.39644929027088</v>
      </c>
      <c r="BJ46" s="104">
        <v>95.408900000000003</v>
      </c>
      <c r="BK46" s="104">
        <v>118.08165700000001</v>
      </c>
      <c r="BL46" s="104">
        <v>116.02239399999999</v>
      </c>
      <c r="BM46" s="104">
        <v>107.16993600000001</v>
      </c>
      <c r="BN46" s="128">
        <v>436.68288699999999</v>
      </c>
      <c r="BO46" s="104">
        <v>101.97240099999999</v>
      </c>
      <c r="BP46" s="104">
        <v>90.301363000000009</v>
      </c>
      <c r="BQ46" s="104">
        <v>111.10741200000001</v>
      </c>
      <c r="BR46" s="104">
        <v>114.23233400000001</v>
      </c>
      <c r="BS46" s="128">
        <v>417.61351000000002</v>
      </c>
      <c r="BT46" s="256">
        <v>109.544343</v>
      </c>
      <c r="BU46" s="256">
        <v>117.20195699999999</v>
      </c>
      <c r="BV46" s="104">
        <v>97.864383000000004</v>
      </c>
      <c r="BW46" s="104">
        <v>108.947137</v>
      </c>
      <c r="BX46" s="128">
        <v>433.55781999999999</v>
      </c>
      <c r="BY46" s="104">
        <v>107.31234199999997</v>
      </c>
      <c r="BZ46" s="104">
        <v>115.836</v>
      </c>
    </row>
    <row r="47" spans="1:78" s="95" customFormat="1" ht="14.25" outlineLevel="1">
      <c r="A47" s="98" t="s">
        <v>63</v>
      </c>
      <c r="B47" s="104">
        <v>0</v>
      </c>
      <c r="C47" s="104">
        <v>0</v>
      </c>
      <c r="D47" s="104">
        <v>0</v>
      </c>
      <c r="E47" s="104">
        <v>0</v>
      </c>
      <c r="F47" s="128">
        <v>0</v>
      </c>
      <c r="G47" s="104">
        <v>0</v>
      </c>
      <c r="H47" s="104">
        <v>0</v>
      </c>
      <c r="I47" s="104">
        <v>0</v>
      </c>
      <c r="J47" s="104">
        <v>0</v>
      </c>
      <c r="K47" s="128">
        <v>0</v>
      </c>
      <c r="L47" s="104">
        <v>0</v>
      </c>
      <c r="M47" s="104">
        <v>0</v>
      </c>
      <c r="N47" s="104">
        <v>0</v>
      </c>
      <c r="O47" s="104">
        <v>0</v>
      </c>
      <c r="P47" s="128">
        <v>0</v>
      </c>
      <c r="Q47" s="104">
        <v>0</v>
      </c>
      <c r="R47" s="104">
        <v>0</v>
      </c>
      <c r="S47" s="104">
        <v>0</v>
      </c>
      <c r="T47" s="104">
        <v>0</v>
      </c>
      <c r="U47" s="128">
        <v>0</v>
      </c>
      <c r="V47" s="104">
        <v>0</v>
      </c>
      <c r="W47" s="104">
        <v>0</v>
      </c>
      <c r="X47" s="104">
        <v>0</v>
      </c>
      <c r="Y47" s="104">
        <v>0</v>
      </c>
      <c r="Z47" s="128">
        <v>0</v>
      </c>
      <c r="AA47" s="104">
        <v>0</v>
      </c>
      <c r="AB47" s="104">
        <v>0</v>
      </c>
      <c r="AC47" s="104">
        <v>0</v>
      </c>
      <c r="AD47" s="104">
        <v>0</v>
      </c>
      <c r="AE47" s="128">
        <v>0</v>
      </c>
      <c r="AF47" s="104">
        <v>0</v>
      </c>
      <c r="AG47" s="104">
        <v>1.6</v>
      </c>
      <c r="AH47" s="104">
        <v>11</v>
      </c>
      <c r="AI47" s="104">
        <v>19.5</v>
      </c>
      <c r="AJ47" s="128">
        <v>32.1</v>
      </c>
      <c r="AK47" s="104">
        <v>28.5</v>
      </c>
      <c r="AL47" s="104">
        <v>42.7</v>
      </c>
      <c r="AM47" s="104">
        <v>45.3</v>
      </c>
      <c r="AN47" s="104">
        <v>52.5</v>
      </c>
      <c r="AO47" s="128">
        <v>169</v>
      </c>
      <c r="AP47" s="104">
        <v>47.1</v>
      </c>
      <c r="AQ47" s="104">
        <v>47.3</v>
      </c>
      <c r="AR47" s="104">
        <v>54.8</v>
      </c>
      <c r="AS47" s="104">
        <v>46.7</v>
      </c>
      <c r="AT47" s="128">
        <v>195.89999999999998</v>
      </c>
      <c r="AU47" s="104">
        <v>39.629616999999996</v>
      </c>
      <c r="AV47" s="104">
        <v>44.911186000000001</v>
      </c>
      <c r="AW47" s="104">
        <v>46.645333000000001</v>
      </c>
      <c r="AX47" s="104">
        <v>45.856625000000001</v>
      </c>
      <c r="AY47" s="128">
        <v>177.04276099999998</v>
      </c>
      <c r="AZ47" s="104">
        <v>48.191631999999998</v>
      </c>
      <c r="BA47" s="104">
        <v>41.968105000000001</v>
      </c>
      <c r="BB47" s="104">
        <v>50.622057999999996</v>
      </c>
      <c r="BC47" s="104">
        <v>49.590219000000005</v>
      </c>
      <c r="BD47" s="128">
        <v>190.37201399999998</v>
      </c>
      <c r="BE47" s="104">
        <v>52.406650254691158</v>
      </c>
      <c r="BF47" s="104">
        <v>57.457924386898853</v>
      </c>
      <c r="BG47" s="104">
        <v>58.935222783253195</v>
      </c>
      <c r="BH47" s="104">
        <v>51.91677008692708</v>
      </c>
      <c r="BI47" s="128">
        <v>220.71656751177028</v>
      </c>
      <c r="BJ47" s="104">
        <v>48.626192000000003</v>
      </c>
      <c r="BK47" s="104">
        <v>55.420745000000004</v>
      </c>
      <c r="BL47" s="104">
        <v>60.057768999999993</v>
      </c>
      <c r="BM47" s="104">
        <v>56.938688999999997</v>
      </c>
      <c r="BN47" s="128">
        <v>221.043395</v>
      </c>
      <c r="BO47" s="104">
        <v>53.479478999999998</v>
      </c>
      <c r="BP47" s="104">
        <v>58.290277000000003</v>
      </c>
      <c r="BQ47" s="104">
        <v>60.427711000000002</v>
      </c>
      <c r="BR47" s="104">
        <v>54.654491000000007</v>
      </c>
      <c r="BS47" s="128">
        <v>226.851958</v>
      </c>
      <c r="BT47" s="256">
        <v>55.775683999999998</v>
      </c>
      <c r="BU47" s="256">
        <v>57.450464000000004</v>
      </c>
      <c r="BV47" s="104">
        <v>54.411079000000001</v>
      </c>
      <c r="BW47" s="104">
        <v>48.937377999999995</v>
      </c>
      <c r="BX47" s="128">
        <v>216.57460500000002</v>
      </c>
      <c r="BY47" s="104">
        <v>40.500767999999994</v>
      </c>
      <c r="BZ47" s="104">
        <v>42.372</v>
      </c>
    </row>
    <row r="48" spans="1:78" s="95" customFormat="1" ht="14.25" outlineLevel="1">
      <c r="A48" s="98" t="s">
        <v>64</v>
      </c>
      <c r="B48" s="104">
        <v>0</v>
      </c>
      <c r="C48" s="104">
        <v>0</v>
      </c>
      <c r="D48" s="104">
        <v>0</v>
      </c>
      <c r="E48" s="104">
        <v>0</v>
      </c>
      <c r="F48" s="128">
        <v>0</v>
      </c>
      <c r="G48" s="104">
        <v>0</v>
      </c>
      <c r="H48" s="104">
        <v>0</v>
      </c>
      <c r="I48" s="104">
        <v>0</v>
      </c>
      <c r="J48" s="104">
        <v>0</v>
      </c>
      <c r="K48" s="128">
        <v>0</v>
      </c>
      <c r="L48" s="104">
        <v>0</v>
      </c>
      <c r="M48" s="104">
        <v>0</v>
      </c>
      <c r="N48" s="104">
        <v>0</v>
      </c>
      <c r="O48" s="104">
        <v>0</v>
      </c>
      <c r="P48" s="128">
        <v>0</v>
      </c>
      <c r="Q48" s="104">
        <v>0</v>
      </c>
      <c r="R48" s="104">
        <v>0</v>
      </c>
      <c r="S48" s="104">
        <v>0</v>
      </c>
      <c r="T48" s="104">
        <v>0</v>
      </c>
      <c r="U48" s="128">
        <v>0</v>
      </c>
      <c r="V48" s="104">
        <v>0</v>
      </c>
      <c r="W48" s="104">
        <v>0</v>
      </c>
      <c r="X48" s="104">
        <v>0</v>
      </c>
      <c r="Y48" s="104">
        <v>0</v>
      </c>
      <c r="Z48" s="128">
        <v>0</v>
      </c>
      <c r="AA48" s="104">
        <v>0</v>
      </c>
      <c r="AB48" s="104">
        <v>0</v>
      </c>
      <c r="AC48" s="104">
        <v>0</v>
      </c>
      <c r="AD48" s="104">
        <v>0</v>
      </c>
      <c r="AE48" s="128">
        <v>0</v>
      </c>
      <c r="AF48" s="104">
        <v>0</v>
      </c>
      <c r="AG48" s="104">
        <v>14.5</v>
      </c>
      <c r="AH48" s="104">
        <v>85.5</v>
      </c>
      <c r="AI48" s="104">
        <v>74</v>
      </c>
      <c r="AJ48" s="128">
        <v>174</v>
      </c>
      <c r="AK48" s="104">
        <v>47.5</v>
      </c>
      <c r="AL48" s="104">
        <v>42.5</v>
      </c>
      <c r="AM48" s="104">
        <v>53.8</v>
      </c>
      <c r="AN48" s="104">
        <v>45.8</v>
      </c>
      <c r="AO48" s="128">
        <v>189.6</v>
      </c>
      <c r="AP48" s="104">
        <v>36</v>
      </c>
      <c r="AQ48" s="104">
        <v>22.3</v>
      </c>
      <c r="AR48" s="104">
        <v>51.2</v>
      </c>
      <c r="AS48" s="104">
        <v>53.7</v>
      </c>
      <c r="AT48" s="128">
        <v>163.19999999999999</v>
      </c>
      <c r="AU48" s="104">
        <v>39.836212000000003</v>
      </c>
      <c r="AV48" s="104">
        <v>51.9251</v>
      </c>
      <c r="AW48" s="104">
        <v>54.456922999999996</v>
      </c>
      <c r="AX48" s="104">
        <v>77.760824999999997</v>
      </c>
      <c r="AY48" s="128">
        <v>223.97905999999998</v>
      </c>
      <c r="AZ48" s="104">
        <v>57.699849999999998</v>
      </c>
      <c r="BA48" s="104">
        <v>60.476452000000002</v>
      </c>
      <c r="BB48" s="104">
        <v>66.250853000000006</v>
      </c>
      <c r="BC48" s="104">
        <v>38.141475</v>
      </c>
      <c r="BD48" s="128">
        <v>222.56863000000001</v>
      </c>
      <c r="BE48" s="104">
        <v>51.733769154489963</v>
      </c>
      <c r="BF48" s="104">
        <v>52.652472271917162</v>
      </c>
      <c r="BG48" s="104">
        <v>58.451862327010986</v>
      </c>
      <c r="BH48" s="104">
        <v>52.841778025082519</v>
      </c>
      <c r="BI48" s="128">
        <v>215.6798817785006</v>
      </c>
      <c r="BJ48" s="104">
        <v>46.782708</v>
      </c>
      <c r="BK48" s="104">
        <v>62.660911999999996</v>
      </c>
      <c r="BL48" s="104">
        <v>55.964624999999998</v>
      </c>
      <c r="BM48" s="104">
        <v>50.231247000000003</v>
      </c>
      <c r="BN48" s="128">
        <v>215.63949199999999</v>
      </c>
      <c r="BO48" s="104">
        <v>48.492922</v>
      </c>
      <c r="BP48" s="104">
        <v>32.011085999999999</v>
      </c>
      <c r="BQ48" s="104">
        <v>50.679701000000001</v>
      </c>
      <c r="BR48" s="104">
        <v>59.577843000000001</v>
      </c>
      <c r="BS48" s="128">
        <v>190.76155199999999</v>
      </c>
      <c r="BT48" s="256">
        <v>53.768659</v>
      </c>
      <c r="BU48" s="256">
        <v>59.751492999999996</v>
      </c>
      <c r="BV48" s="104">
        <v>43.453304000000003</v>
      </c>
      <c r="BW48" s="104">
        <v>60.009759000000003</v>
      </c>
      <c r="BX48" s="128">
        <v>216.98321499999997</v>
      </c>
      <c r="BY48" s="104">
        <v>66.811573999999979</v>
      </c>
      <c r="BZ48" s="104">
        <v>73.463999999999999</v>
      </c>
    </row>
    <row r="49" spans="1:78" s="95" customFormat="1" ht="14.25" outlineLevel="1">
      <c r="A49" s="99" t="s">
        <v>61</v>
      </c>
      <c r="B49" s="106">
        <v>7.8000000000000007</v>
      </c>
      <c r="C49" s="106">
        <v>9.6999999999999993</v>
      </c>
      <c r="D49" s="106">
        <v>10.4</v>
      </c>
      <c r="E49" s="106">
        <v>10.7</v>
      </c>
      <c r="F49" s="130">
        <v>38.6</v>
      </c>
      <c r="G49" s="106">
        <v>5.4</v>
      </c>
      <c r="H49" s="106">
        <v>9.1</v>
      </c>
      <c r="I49" s="106">
        <v>9.9</v>
      </c>
      <c r="J49" s="106">
        <v>8.3000000000000007</v>
      </c>
      <c r="K49" s="130">
        <v>32.700000000000003</v>
      </c>
      <c r="L49" s="106">
        <v>8.1</v>
      </c>
      <c r="M49" s="106">
        <v>9</v>
      </c>
      <c r="N49" s="106">
        <v>8</v>
      </c>
      <c r="O49" s="106">
        <v>7.8000000000000007</v>
      </c>
      <c r="P49" s="130">
        <v>32.9</v>
      </c>
      <c r="Q49" s="106">
        <v>11.1</v>
      </c>
      <c r="R49" s="106">
        <v>10.3</v>
      </c>
      <c r="S49" s="106">
        <v>11.547849999999999</v>
      </c>
      <c r="T49" s="106">
        <v>10</v>
      </c>
      <c r="U49" s="130">
        <v>42.7</v>
      </c>
      <c r="V49" s="106">
        <v>3.2</v>
      </c>
      <c r="W49" s="106">
        <v>5.5</v>
      </c>
      <c r="X49" s="106">
        <v>13.8</v>
      </c>
      <c r="Y49" s="106">
        <v>11.5</v>
      </c>
      <c r="Z49" s="130">
        <v>34</v>
      </c>
      <c r="AA49" s="106">
        <v>9.6</v>
      </c>
      <c r="AB49" s="106">
        <v>8.9</v>
      </c>
      <c r="AC49" s="106">
        <v>10.7</v>
      </c>
      <c r="AD49" s="106">
        <v>11</v>
      </c>
      <c r="AE49" s="130">
        <v>40.200000000000003</v>
      </c>
      <c r="AF49" s="106">
        <v>13.7</v>
      </c>
      <c r="AG49" s="106">
        <v>11.799999999999999</v>
      </c>
      <c r="AH49" s="106">
        <v>13.900000000000002</v>
      </c>
      <c r="AI49" s="106">
        <v>12.7</v>
      </c>
      <c r="AJ49" s="130">
        <v>52.099999999999994</v>
      </c>
      <c r="AK49" s="106">
        <v>14.399999999999999</v>
      </c>
      <c r="AL49" s="106">
        <v>13.900000000000002</v>
      </c>
      <c r="AM49" s="106">
        <v>14.2</v>
      </c>
      <c r="AN49" s="106">
        <v>12.5</v>
      </c>
      <c r="AO49" s="130">
        <v>55</v>
      </c>
      <c r="AP49" s="106">
        <v>9.5</v>
      </c>
      <c r="AQ49" s="106">
        <v>9.6</v>
      </c>
      <c r="AR49" s="106">
        <v>11</v>
      </c>
      <c r="AS49" s="106">
        <v>12</v>
      </c>
      <c r="AT49" s="130">
        <v>42.1</v>
      </c>
      <c r="AU49" s="106">
        <v>3.1300000000000001E-2</v>
      </c>
      <c r="AV49" s="106">
        <v>0</v>
      </c>
      <c r="AW49" s="106">
        <v>2.4969999999999999E-2</v>
      </c>
      <c r="AX49" s="106">
        <v>7.8991000000000006E-2</v>
      </c>
      <c r="AY49" s="130">
        <v>0.13526100000000002</v>
      </c>
      <c r="AZ49" s="106">
        <v>5.6340000000000001E-2</v>
      </c>
      <c r="BA49" s="106">
        <v>0.10605100000000001</v>
      </c>
      <c r="BB49" s="106">
        <v>0.11264700000000001</v>
      </c>
      <c r="BC49" s="106">
        <v>0.115189</v>
      </c>
      <c r="BD49" s="130">
        <v>0.39022699999999999</v>
      </c>
      <c r="BE49" s="106">
        <v>2.0727870077970459E-2</v>
      </c>
      <c r="BF49" s="106">
        <v>2.0537905883742987E-2</v>
      </c>
      <c r="BG49" s="106">
        <v>0.97436761112140258</v>
      </c>
      <c r="BH49" s="106">
        <v>1.1304184827773511</v>
      </c>
      <c r="BI49" s="130">
        <v>2.1460518698604671</v>
      </c>
      <c r="BJ49" s="106">
        <v>0.991452</v>
      </c>
      <c r="BK49" s="106">
        <v>2.2380780000000002</v>
      </c>
      <c r="BL49" s="106">
        <v>3.5072850000000004</v>
      </c>
      <c r="BM49" s="106">
        <v>1.535458</v>
      </c>
      <c r="BN49" s="130">
        <v>8.2722730000000002</v>
      </c>
      <c r="BO49" s="106">
        <v>1.2374539999998717</v>
      </c>
      <c r="BP49" s="106">
        <v>1.9582709999999963</v>
      </c>
      <c r="BQ49" s="106">
        <v>10.737128000000041</v>
      </c>
      <c r="BR49" s="106">
        <v>5.2508560199999579</v>
      </c>
      <c r="BS49" s="130">
        <v>19.183709019999867</v>
      </c>
      <c r="BT49" s="257">
        <v>6.4157219899999562</v>
      </c>
      <c r="BU49" s="257">
        <v>7.7570969999999084</v>
      </c>
      <c r="BV49" s="106">
        <v>5.8104669999998917</v>
      </c>
      <c r="BW49" s="106">
        <v>2.1277109999987602</v>
      </c>
      <c r="BX49" s="130">
        <v>22.110996989998519</v>
      </c>
      <c r="BY49" s="106">
        <v>1.0000000000000001E-5</v>
      </c>
      <c r="BZ49" s="104">
        <v>1.0000000000000001E-5</v>
      </c>
    </row>
    <row r="50" spans="1:78" s="211" customFormat="1" ht="14.25" outlineLevel="1">
      <c r="A50" s="99" t="s">
        <v>62</v>
      </c>
      <c r="B50" s="106">
        <v>681.5</v>
      </c>
      <c r="C50" s="106">
        <v>853.9</v>
      </c>
      <c r="D50" s="106">
        <v>816.7</v>
      </c>
      <c r="E50" s="106">
        <v>761</v>
      </c>
      <c r="F50" s="130">
        <v>3113.1</v>
      </c>
      <c r="G50" s="106">
        <v>736.9</v>
      </c>
      <c r="H50" s="106">
        <v>665.5</v>
      </c>
      <c r="I50" s="106">
        <v>688.1</v>
      </c>
      <c r="J50" s="106">
        <v>662.7</v>
      </c>
      <c r="K50" s="130">
        <v>2753.2</v>
      </c>
      <c r="L50" s="106">
        <v>719</v>
      </c>
      <c r="M50" s="106">
        <v>731.8</v>
      </c>
      <c r="N50" s="106">
        <v>747.2</v>
      </c>
      <c r="O50" s="106">
        <v>682.5</v>
      </c>
      <c r="P50" s="130">
        <v>2880.5</v>
      </c>
      <c r="Q50" s="106">
        <v>640.70000000000005</v>
      </c>
      <c r="R50" s="106">
        <v>688.9</v>
      </c>
      <c r="S50" s="106">
        <v>794.36093900000026</v>
      </c>
      <c r="T50" s="106">
        <v>744.6</v>
      </c>
      <c r="U50" s="130">
        <v>2868.6</v>
      </c>
      <c r="V50" s="106">
        <v>697.1</v>
      </c>
      <c r="W50" s="106">
        <v>887.3</v>
      </c>
      <c r="X50" s="106">
        <v>814.3</v>
      </c>
      <c r="Y50" s="106">
        <v>471.7</v>
      </c>
      <c r="Z50" s="130">
        <v>2870.3999999999996</v>
      </c>
      <c r="AA50" s="106">
        <v>748.7</v>
      </c>
      <c r="AB50" s="106">
        <v>990.4</v>
      </c>
      <c r="AC50" s="106">
        <v>599.70000000000005</v>
      </c>
      <c r="AD50" s="106">
        <v>864.9</v>
      </c>
      <c r="AE50" s="130">
        <v>3203.7000000000003</v>
      </c>
      <c r="AF50" s="106">
        <v>490</v>
      </c>
      <c r="AG50" s="106">
        <v>527.29999999999995</v>
      </c>
      <c r="AH50" s="106">
        <v>656.5</v>
      </c>
      <c r="AI50" s="106">
        <v>788.1</v>
      </c>
      <c r="AJ50" s="130">
        <v>2461.9</v>
      </c>
      <c r="AK50" s="106">
        <v>524.4</v>
      </c>
      <c r="AL50" s="106">
        <v>564.6</v>
      </c>
      <c r="AM50" s="106">
        <v>635.79999999999995</v>
      </c>
      <c r="AN50" s="106">
        <v>871.1</v>
      </c>
      <c r="AO50" s="130">
        <v>2595.9</v>
      </c>
      <c r="AP50" s="106">
        <v>555.6</v>
      </c>
      <c r="AQ50" s="106">
        <v>530.9</v>
      </c>
      <c r="AR50" s="106">
        <v>579.1</v>
      </c>
      <c r="AS50" s="106">
        <v>443.4</v>
      </c>
      <c r="AT50" s="130">
        <v>2109</v>
      </c>
      <c r="AU50" s="106">
        <v>447.24700000000001</v>
      </c>
      <c r="AV50" s="106">
        <v>453.608</v>
      </c>
      <c r="AW50" s="106">
        <v>461.06299999999999</v>
      </c>
      <c r="AX50" s="106">
        <v>344.09899999999999</v>
      </c>
      <c r="AY50" s="130">
        <v>1706.0170000000001</v>
      </c>
      <c r="AZ50" s="106">
        <v>391.22</v>
      </c>
      <c r="BA50" s="106">
        <v>403.81799999999998</v>
      </c>
      <c r="BB50" s="106">
        <v>429.02360599999992</v>
      </c>
      <c r="BC50" s="106">
        <v>296.84939400000007</v>
      </c>
      <c r="BD50" s="130">
        <v>1520.9110000000001</v>
      </c>
      <c r="BE50" s="106">
        <v>409.87</v>
      </c>
      <c r="BF50" s="106">
        <v>1369.442</v>
      </c>
      <c r="BG50" s="106">
        <v>514.65200000000004</v>
      </c>
      <c r="BH50" s="106">
        <v>344.45400000000001</v>
      </c>
      <c r="BI50" s="130">
        <v>2638.4180000000001</v>
      </c>
      <c r="BJ50" s="106">
        <v>264.08300000000003</v>
      </c>
      <c r="BK50" s="106">
        <v>306.38900000000001</v>
      </c>
      <c r="BL50" s="106">
        <v>246.101</v>
      </c>
      <c r="BM50" s="106">
        <v>205.598364</v>
      </c>
      <c r="BN50" s="130">
        <v>1022.171364</v>
      </c>
      <c r="BO50" s="106">
        <v>120.06293600000001</v>
      </c>
      <c r="BP50" s="106">
        <v>221.62751800000004</v>
      </c>
      <c r="BQ50" s="106">
        <v>226.91754599999996</v>
      </c>
      <c r="BR50" s="106">
        <v>202.04703899999998</v>
      </c>
      <c r="BS50" s="130">
        <v>770.65503899999999</v>
      </c>
      <c r="BT50" s="257">
        <v>398.59005200000001</v>
      </c>
      <c r="BU50" s="257">
        <v>264.55700000000002</v>
      </c>
      <c r="BV50" s="106">
        <v>578.58657299999993</v>
      </c>
      <c r="BW50" s="106">
        <v>741.18383103999997</v>
      </c>
      <c r="BX50" s="130">
        <v>1982.9174560399997</v>
      </c>
      <c r="BY50" s="106">
        <v>1244.2</v>
      </c>
      <c r="BZ50" s="106">
        <v>541.52795099995956</v>
      </c>
    </row>
    <row r="51" spans="1:78" s="211" customFormat="1" ht="14.25" outlineLevel="1">
      <c r="A51" s="100" t="s">
        <v>375</v>
      </c>
      <c r="B51" s="106">
        <v>433.20000000000005</v>
      </c>
      <c r="C51" s="106">
        <v>429.8</v>
      </c>
      <c r="D51" s="106">
        <v>435.9</v>
      </c>
      <c r="E51" s="106">
        <v>416.59999999999997</v>
      </c>
      <c r="F51" s="130">
        <v>1715.5</v>
      </c>
      <c r="G51" s="106">
        <v>437.9</v>
      </c>
      <c r="H51" s="106">
        <v>434.6</v>
      </c>
      <c r="I51" s="106">
        <v>433.79999999999995</v>
      </c>
      <c r="J51" s="106">
        <v>432.30000000000007</v>
      </c>
      <c r="K51" s="130">
        <v>1738.6000000000001</v>
      </c>
      <c r="L51" s="106">
        <v>419.59999999999997</v>
      </c>
      <c r="M51" s="106">
        <v>429.99999999999994</v>
      </c>
      <c r="N51" s="106">
        <v>440.1</v>
      </c>
      <c r="O51" s="106">
        <v>437.1</v>
      </c>
      <c r="P51" s="130">
        <v>1726.8000000000002</v>
      </c>
      <c r="Q51" s="106">
        <v>430.50000000000006</v>
      </c>
      <c r="R51" s="106">
        <v>429</v>
      </c>
      <c r="S51" s="106">
        <v>453.01761500000003</v>
      </c>
      <c r="T51" s="106">
        <v>475.6</v>
      </c>
      <c r="U51" s="130">
        <v>1788.2</v>
      </c>
      <c r="V51" s="106">
        <v>442.50000000000006</v>
      </c>
      <c r="W51" s="106">
        <v>418.6</v>
      </c>
      <c r="X51" s="106">
        <v>467.2000000000001</v>
      </c>
      <c r="Y51" s="106">
        <v>443</v>
      </c>
      <c r="Z51" s="130">
        <v>1771.2999999999997</v>
      </c>
      <c r="AA51" s="106">
        <v>437.1</v>
      </c>
      <c r="AB51" s="106">
        <v>434.5</v>
      </c>
      <c r="AC51" s="106">
        <v>462.5</v>
      </c>
      <c r="AD51" s="106">
        <v>498.70000000000005</v>
      </c>
      <c r="AE51" s="130">
        <v>1832.8000000000002</v>
      </c>
      <c r="AF51" s="106">
        <v>454.6</v>
      </c>
      <c r="AG51" s="106">
        <v>450.09999999999997</v>
      </c>
      <c r="AH51" s="106">
        <v>472.4</v>
      </c>
      <c r="AI51" s="106">
        <v>475.09999999999997</v>
      </c>
      <c r="AJ51" s="130">
        <v>1852.1999999999998</v>
      </c>
      <c r="AK51" s="106">
        <v>457.3</v>
      </c>
      <c r="AL51" s="106">
        <v>440</v>
      </c>
      <c r="AM51" s="106">
        <v>489.59999999999997</v>
      </c>
      <c r="AN51" s="106">
        <v>478.5</v>
      </c>
      <c r="AO51" s="130">
        <v>1865.4</v>
      </c>
      <c r="AP51" s="106">
        <v>448.29999999999995</v>
      </c>
      <c r="AQ51" s="106">
        <v>418.9</v>
      </c>
      <c r="AR51" s="106">
        <v>458.20000000000005</v>
      </c>
      <c r="AS51" s="106">
        <v>462.3</v>
      </c>
      <c r="AT51" s="130">
        <v>1787.6999999999998</v>
      </c>
      <c r="AU51" s="106">
        <v>430.17919006</v>
      </c>
      <c r="AV51" s="106">
        <v>446.40361300000001</v>
      </c>
      <c r="AW51" s="106">
        <v>473.79434400000002</v>
      </c>
      <c r="AX51" s="106">
        <v>491.75678699999997</v>
      </c>
      <c r="AY51" s="130">
        <v>1842.1339340599998</v>
      </c>
      <c r="AZ51" s="106">
        <v>465.94894649999998</v>
      </c>
      <c r="BA51" s="106">
        <v>477.48456799999997</v>
      </c>
      <c r="BB51" s="106">
        <v>512.5570667400001</v>
      </c>
      <c r="BC51" s="106">
        <v>572.24159663</v>
      </c>
      <c r="BD51" s="130">
        <v>2028.23217787</v>
      </c>
      <c r="BE51" s="106">
        <v>535.84105463007791</v>
      </c>
      <c r="BF51" s="106">
        <v>547.65204192232375</v>
      </c>
      <c r="BG51" s="106">
        <v>568.23665841412139</v>
      </c>
      <c r="BH51" s="106">
        <v>594.06424302561095</v>
      </c>
      <c r="BI51" s="130">
        <v>2245.7939979921339</v>
      </c>
      <c r="BJ51" s="106">
        <v>566.30262700000003</v>
      </c>
      <c r="BK51" s="106">
        <v>584.27405700000008</v>
      </c>
      <c r="BL51" s="106">
        <v>603.88569600000005</v>
      </c>
      <c r="BM51" s="106">
        <v>554.19211599999994</v>
      </c>
      <c r="BN51" s="130">
        <v>2308.6544960000001</v>
      </c>
      <c r="BO51" s="106">
        <v>508.40049499999986</v>
      </c>
      <c r="BP51" s="106">
        <v>521.9659069999999</v>
      </c>
      <c r="BQ51" s="106">
        <v>541.01469199999997</v>
      </c>
      <c r="BR51" s="106">
        <v>549.24827401999994</v>
      </c>
      <c r="BS51" s="130">
        <v>2120.6293680199997</v>
      </c>
      <c r="BT51" s="257">
        <v>560.29955898999992</v>
      </c>
      <c r="BU51" s="257">
        <v>624.16022199999998</v>
      </c>
      <c r="BV51" s="106">
        <v>616.45193799999993</v>
      </c>
      <c r="BW51" s="106">
        <v>615.78211499999884</v>
      </c>
      <c r="BX51" s="130">
        <v>2416.4938339899986</v>
      </c>
      <c r="BY51" s="106">
        <v>560.91369600000019</v>
      </c>
      <c r="BZ51" s="106">
        <v>616</v>
      </c>
    </row>
    <row r="52" spans="1:78" s="211" customFormat="1" ht="14.25" outlineLevel="2">
      <c r="A52" s="98" t="s">
        <v>48</v>
      </c>
      <c r="B52" s="132">
        <v>1</v>
      </c>
      <c r="C52" s="132">
        <v>1.0000000000000002</v>
      </c>
      <c r="D52" s="132">
        <v>1</v>
      </c>
      <c r="E52" s="132">
        <v>1</v>
      </c>
      <c r="F52" s="133">
        <v>1.0000000000000002</v>
      </c>
      <c r="G52" s="132">
        <v>1</v>
      </c>
      <c r="H52" s="132">
        <v>1</v>
      </c>
      <c r="I52" s="132">
        <v>0.99999999999999989</v>
      </c>
      <c r="J52" s="132">
        <v>1</v>
      </c>
      <c r="K52" s="133">
        <v>1</v>
      </c>
      <c r="L52" s="132">
        <v>1</v>
      </c>
      <c r="M52" s="132">
        <v>1</v>
      </c>
      <c r="N52" s="132">
        <v>1</v>
      </c>
      <c r="O52" s="132">
        <v>1</v>
      </c>
      <c r="P52" s="133">
        <v>1</v>
      </c>
      <c r="Q52" s="132">
        <v>1</v>
      </c>
      <c r="R52" s="132">
        <v>1</v>
      </c>
      <c r="S52" s="132">
        <v>1.0000000000000002</v>
      </c>
      <c r="T52" s="132">
        <v>1</v>
      </c>
      <c r="U52" s="133">
        <v>1</v>
      </c>
      <c r="V52" s="132">
        <v>1</v>
      </c>
      <c r="W52" s="132">
        <v>1</v>
      </c>
      <c r="X52" s="132">
        <v>1.0000000000000002</v>
      </c>
      <c r="Y52" s="132">
        <v>1</v>
      </c>
      <c r="Z52" s="133">
        <v>0.99999999999999978</v>
      </c>
      <c r="AA52" s="132">
        <v>1</v>
      </c>
      <c r="AB52" s="132">
        <v>1.0000000000000002</v>
      </c>
      <c r="AC52" s="132">
        <v>0.99999999999999989</v>
      </c>
      <c r="AD52" s="132">
        <v>1</v>
      </c>
      <c r="AE52" s="133">
        <v>1.0000000000000002</v>
      </c>
      <c r="AF52" s="132">
        <v>1</v>
      </c>
      <c r="AG52" s="132">
        <v>0.71308618504435994</v>
      </c>
      <c r="AH52" s="132">
        <v>0.60010162601626016</v>
      </c>
      <c r="AI52" s="132">
        <v>0.6118480360592401</v>
      </c>
      <c r="AJ52" s="133">
        <v>0.69907529722589157</v>
      </c>
      <c r="AK52" s="132">
        <v>0.6028209860268916</v>
      </c>
      <c r="AL52" s="132">
        <v>0.56649929187588521</v>
      </c>
      <c r="AM52" s="132">
        <v>0.58078291814946603</v>
      </c>
      <c r="AN52" s="132">
        <v>0.56828978622327786</v>
      </c>
      <c r="AO52" s="133">
        <v>0.57926280160233523</v>
      </c>
      <c r="AP52" s="132">
        <v>0.58893851812926945</v>
      </c>
      <c r="AQ52" s="132">
        <v>0.58768237934904599</v>
      </c>
      <c r="AR52" s="132">
        <v>0.53678537956888472</v>
      </c>
      <c r="AS52" s="132">
        <v>0.53668446714650575</v>
      </c>
      <c r="AT52" s="133">
        <v>0.56058325493885219</v>
      </c>
      <c r="AU52" s="132">
        <v>0.54966896824531786</v>
      </c>
      <c r="AV52" s="132">
        <v>0.54588204276172481</v>
      </c>
      <c r="AW52" s="132">
        <v>0.59270182939140625</v>
      </c>
      <c r="AX52" s="132">
        <v>0.53062837335993052</v>
      </c>
      <c r="AY52" s="133">
        <v>0.55377449422533753</v>
      </c>
      <c r="AZ52" s="132">
        <v>0.54882586973329817</v>
      </c>
      <c r="BA52" s="132">
        <v>0.55679492419837517</v>
      </c>
      <c r="BB52" s="132">
        <v>0.56296766655562458</v>
      </c>
      <c r="BC52" s="132">
        <v>0.60814185820090572</v>
      </c>
      <c r="BD52" s="133">
        <v>0.57005250358953319</v>
      </c>
      <c r="BE52" s="132">
        <v>0.58954427604906834</v>
      </c>
      <c r="BF52" s="132">
        <v>0.57872399829201826</v>
      </c>
      <c r="BG52" s="132">
        <v>0.58253247042003919</v>
      </c>
      <c r="BH52" s="132">
        <v>0.6067320684494697</v>
      </c>
      <c r="BI52" s="133">
        <v>0.58947862159672826</v>
      </c>
      <c r="BJ52" s="132">
        <v>0.62914577996337573</v>
      </c>
      <c r="BK52" s="132">
        <v>0.57921880096178269</v>
      </c>
      <c r="BL52" s="132">
        <v>0.59489558044767266</v>
      </c>
      <c r="BM52" s="132">
        <v>0.59692138746387258</v>
      </c>
      <c r="BN52" s="133">
        <v>0.59928151886268199</v>
      </c>
      <c r="BO52" s="132">
        <v>0.57676305417299223</v>
      </c>
      <c r="BP52" s="132">
        <v>0.60949181445152067</v>
      </c>
      <c r="BQ52" s="132">
        <v>0.55951789044722922</v>
      </c>
      <c r="BR52" s="132">
        <v>0.57124663458862923</v>
      </c>
      <c r="BS52" s="133">
        <v>0.57841319783748357</v>
      </c>
      <c r="BT52" s="259">
        <v>0.60788484417045696</v>
      </c>
      <c r="BU52" s="259">
        <v>0.62733189979294302</v>
      </c>
      <c r="BV52" s="132">
        <v>0.65723408664757388</v>
      </c>
      <c r="BW52" s="132">
        <v>0.60638242817252541</v>
      </c>
      <c r="BX52" s="133">
        <v>0.62439867405409366</v>
      </c>
      <c r="BY52" s="132">
        <v>0.61920267682961183</v>
      </c>
      <c r="BZ52" s="132">
        <v>0.60949044735104196</v>
      </c>
    </row>
    <row r="53" spans="1:78" s="95" customFormat="1" ht="14.25" outlineLevel="2">
      <c r="A53" s="99" t="s">
        <v>57</v>
      </c>
      <c r="B53" s="106">
        <v>0</v>
      </c>
      <c r="C53" s="106">
        <v>0</v>
      </c>
      <c r="D53" s="106">
        <v>0</v>
      </c>
      <c r="E53" s="106">
        <v>0</v>
      </c>
      <c r="F53" s="130">
        <v>0</v>
      </c>
      <c r="G53" s="106">
        <v>0</v>
      </c>
      <c r="H53" s="106">
        <v>0</v>
      </c>
      <c r="I53" s="106">
        <v>0</v>
      </c>
      <c r="J53" s="106">
        <v>0</v>
      </c>
      <c r="K53" s="130">
        <v>0</v>
      </c>
      <c r="L53" s="106">
        <v>0</v>
      </c>
      <c r="M53" s="106">
        <v>0</v>
      </c>
      <c r="N53" s="106">
        <v>0</v>
      </c>
      <c r="O53" s="106">
        <v>0</v>
      </c>
      <c r="P53" s="130">
        <v>0</v>
      </c>
      <c r="Q53" s="106">
        <v>0</v>
      </c>
      <c r="R53" s="106">
        <v>0</v>
      </c>
      <c r="S53" s="106">
        <v>0</v>
      </c>
      <c r="T53" s="106">
        <v>0</v>
      </c>
      <c r="U53" s="130">
        <v>0</v>
      </c>
      <c r="V53" s="106">
        <v>0</v>
      </c>
      <c r="W53" s="106">
        <v>0</v>
      </c>
      <c r="X53" s="106">
        <v>0</v>
      </c>
      <c r="Y53" s="106">
        <v>0</v>
      </c>
      <c r="Z53" s="130">
        <v>0</v>
      </c>
      <c r="AA53" s="106">
        <v>0</v>
      </c>
      <c r="AB53" s="106">
        <v>0</v>
      </c>
      <c r="AC53" s="106">
        <v>0</v>
      </c>
      <c r="AD53" s="106">
        <v>0</v>
      </c>
      <c r="AE53" s="130">
        <v>0</v>
      </c>
      <c r="AF53" s="106">
        <v>0</v>
      </c>
      <c r="AG53" s="106">
        <v>181.1</v>
      </c>
      <c r="AH53" s="106">
        <v>314.8</v>
      </c>
      <c r="AI53" s="106">
        <v>301.40000000000003</v>
      </c>
      <c r="AJ53" s="130">
        <v>797.3</v>
      </c>
      <c r="AK53" s="106">
        <v>301.3</v>
      </c>
      <c r="AL53" s="106">
        <v>336.7</v>
      </c>
      <c r="AM53" s="106">
        <v>353.4</v>
      </c>
      <c r="AN53" s="106">
        <v>363.5</v>
      </c>
      <c r="AO53" s="130">
        <v>1354.9</v>
      </c>
      <c r="AP53" s="106">
        <v>312.90000000000003</v>
      </c>
      <c r="AQ53" s="106">
        <v>293.89999999999998</v>
      </c>
      <c r="AR53" s="106">
        <v>395.40000000000003</v>
      </c>
      <c r="AS53" s="106">
        <v>399.1</v>
      </c>
      <c r="AT53" s="130">
        <v>1401.3</v>
      </c>
      <c r="AU53" s="106">
        <v>352.43582900000001</v>
      </c>
      <c r="AV53" s="106">
        <v>371.36209100000002</v>
      </c>
      <c r="AW53" s="106">
        <v>325.58625599999999</v>
      </c>
      <c r="AX53" s="106">
        <v>434.98744999999997</v>
      </c>
      <c r="AY53" s="130">
        <v>1484.3716259999997</v>
      </c>
      <c r="AZ53" s="106">
        <v>383.04336999999998</v>
      </c>
      <c r="BA53" s="106">
        <v>380.07455700000003</v>
      </c>
      <c r="BB53" s="106">
        <v>397.89853699999998</v>
      </c>
      <c r="BC53" s="106">
        <v>368.72569400000003</v>
      </c>
      <c r="BD53" s="130">
        <v>1529.742158</v>
      </c>
      <c r="BE53" s="106">
        <v>373.06637712992199</v>
      </c>
      <c r="BF53" s="106">
        <v>398.65750034411622</v>
      </c>
      <c r="BG53" s="106">
        <v>407.22254303501023</v>
      </c>
      <c r="BH53" s="106">
        <v>385.06019751722272</v>
      </c>
      <c r="BI53" s="130">
        <v>1564.0066180262711</v>
      </c>
      <c r="BJ53" s="106">
        <v>333.8109</v>
      </c>
      <c r="BK53" s="106">
        <v>424.45365699999996</v>
      </c>
      <c r="BL53" s="106">
        <v>411.22639400000003</v>
      </c>
      <c r="BM53" s="106">
        <v>374.19568100000004</v>
      </c>
      <c r="BN53" s="130">
        <v>1543.6866319999999</v>
      </c>
      <c r="BO53" s="106">
        <v>373.07152599999995</v>
      </c>
      <c r="BP53" s="106">
        <v>334.42936299999997</v>
      </c>
      <c r="BQ53" s="106">
        <v>425.915412</v>
      </c>
      <c r="BR53" s="106">
        <v>412.24233400000003</v>
      </c>
      <c r="BS53" s="130">
        <v>1545.6586350000002</v>
      </c>
      <c r="BT53" s="257">
        <v>361.62034299999999</v>
      </c>
      <c r="BU53" s="257">
        <v>370.78395699999999</v>
      </c>
      <c r="BV53" s="106">
        <v>321.49638300000004</v>
      </c>
      <c r="BW53" s="106">
        <v>399.71913699999999</v>
      </c>
      <c r="BX53" s="130">
        <v>1453.6198199999999</v>
      </c>
      <c r="BY53" s="106">
        <v>344.95075999999995</v>
      </c>
      <c r="BZ53" s="106">
        <v>394.70600000000002</v>
      </c>
    </row>
    <row r="54" spans="1:78" s="211" customFormat="1" ht="14.25" outlineLevel="2">
      <c r="A54" s="98" t="s">
        <v>48</v>
      </c>
      <c r="B54" s="132">
        <v>0</v>
      </c>
      <c r="C54" s="132">
        <v>0</v>
      </c>
      <c r="D54" s="132">
        <v>0</v>
      </c>
      <c r="E54" s="132">
        <v>0</v>
      </c>
      <c r="F54" s="133">
        <v>0</v>
      </c>
      <c r="G54" s="132">
        <v>0</v>
      </c>
      <c r="H54" s="132">
        <v>0</v>
      </c>
      <c r="I54" s="132">
        <v>0</v>
      </c>
      <c r="J54" s="132">
        <v>0</v>
      </c>
      <c r="K54" s="133">
        <v>0</v>
      </c>
      <c r="L54" s="132">
        <v>0</v>
      </c>
      <c r="M54" s="132">
        <v>0</v>
      </c>
      <c r="N54" s="132">
        <v>0</v>
      </c>
      <c r="O54" s="132">
        <v>0</v>
      </c>
      <c r="P54" s="133">
        <v>0</v>
      </c>
      <c r="Q54" s="132">
        <v>0</v>
      </c>
      <c r="R54" s="132">
        <v>0</v>
      </c>
      <c r="S54" s="132">
        <v>0</v>
      </c>
      <c r="T54" s="132">
        <v>0</v>
      </c>
      <c r="U54" s="133">
        <v>0</v>
      </c>
      <c r="V54" s="132">
        <v>0</v>
      </c>
      <c r="W54" s="132">
        <v>0</v>
      </c>
      <c r="X54" s="132">
        <v>0</v>
      </c>
      <c r="Y54" s="132">
        <v>0</v>
      </c>
      <c r="Z54" s="133">
        <v>0</v>
      </c>
      <c r="AA54" s="132">
        <v>0</v>
      </c>
      <c r="AB54" s="132">
        <v>0</v>
      </c>
      <c r="AC54" s="132">
        <v>0</v>
      </c>
      <c r="AD54" s="132">
        <v>0</v>
      </c>
      <c r="AE54" s="133">
        <v>0</v>
      </c>
      <c r="AF54" s="132">
        <v>0</v>
      </c>
      <c r="AG54" s="132">
        <v>0.28691381495564006</v>
      </c>
      <c r="AH54" s="132">
        <v>0.3998983739837399</v>
      </c>
      <c r="AI54" s="132">
        <v>0.38815196394075985</v>
      </c>
      <c r="AJ54" s="133">
        <v>0.30092470277410832</v>
      </c>
      <c r="AK54" s="132">
        <v>0.39717901397310834</v>
      </c>
      <c r="AL54" s="132">
        <v>0.43350070812411484</v>
      </c>
      <c r="AM54" s="132">
        <v>0.41921708185053375</v>
      </c>
      <c r="AN54" s="132">
        <v>0.43171021377672208</v>
      </c>
      <c r="AO54" s="133">
        <v>0.42073719839766482</v>
      </c>
      <c r="AP54" s="132">
        <v>0.41106148187073044</v>
      </c>
      <c r="AQ54" s="132">
        <v>0.41231762065095395</v>
      </c>
      <c r="AR54" s="132">
        <v>0.46321462043111522</v>
      </c>
      <c r="AS54" s="132">
        <v>0.46331553285349436</v>
      </c>
      <c r="AT54" s="133">
        <v>0.4394167450611477</v>
      </c>
      <c r="AU54" s="132">
        <v>0.45033103175468203</v>
      </c>
      <c r="AV54" s="132">
        <v>0.45411795723827519</v>
      </c>
      <c r="AW54" s="132">
        <v>0.40729817060859363</v>
      </c>
      <c r="AX54" s="132">
        <v>0.46937162664006932</v>
      </c>
      <c r="AY54" s="133">
        <v>0.4462255057746623</v>
      </c>
      <c r="AZ54" s="132">
        <v>0.45117413026670194</v>
      </c>
      <c r="BA54" s="132">
        <v>0.44320507580162477</v>
      </c>
      <c r="BB54" s="132">
        <v>0.43703233344437564</v>
      </c>
      <c r="BC54" s="132">
        <v>0.39185814179909417</v>
      </c>
      <c r="BD54" s="133">
        <v>0.42994749641046687</v>
      </c>
      <c r="BE54" s="132">
        <v>0.41045594644692779</v>
      </c>
      <c r="BF54" s="132">
        <v>0.4212760017079818</v>
      </c>
      <c r="BG54" s="132">
        <v>0.41746752957996069</v>
      </c>
      <c r="BH54" s="132">
        <v>0.39327122084860749</v>
      </c>
      <c r="BI54" s="133">
        <v>0.41052227683686071</v>
      </c>
      <c r="BJ54" s="132">
        <v>0.37085422003662433</v>
      </c>
      <c r="BK54" s="132">
        <v>0.42078119903821731</v>
      </c>
      <c r="BL54" s="132">
        <v>0.40510441955232757</v>
      </c>
      <c r="BM54" s="132">
        <v>0.40304688326801946</v>
      </c>
      <c r="BN54" s="133">
        <v>0.40071083441711236</v>
      </c>
      <c r="BO54" s="132">
        <v>0.42323694582700772</v>
      </c>
      <c r="BP54" s="132">
        <v>0.39050818554847921</v>
      </c>
      <c r="BQ54" s="132">
        <v>0.44048210955277073</v>
      </c>
      <c r="BR54" s="132">
        <v>0.42875336541137066</v>
      </c>
      <c r="BS54" s="133">
        <v>0.42158680216251648</v>
      </c>
      <c r="BT54" s="259">
        <v>0.39233214148816692</v>
      </c>
      <c r="BU54" s="259">
        <v>0.37266810020705693</v>
      </c>
      <c r="BV54" s="132">
        <v>0.34276537815264951</v>
      </c>
      <c r="BW54" s="132">
        <v>0.39361757182747475</v>
      </c>
      <c r="BX54" s="133">
        <v>0.37560132594590628</v>
      </c>
      <c r="BY54" s="132">
        <v>0.38079732317038817</v>
      </c>
      <c r="BZ54" s="132">
        <v>0.38970779626323848</v>
      </c>
    </row>
    <row r="55" spans="1:78" s="212" customFormat="1" ht="21" outlineLevel="2">
      <c r="A55" s="232" t="s">
        <v>410</v>
      </c>
      <c r="B55" s="102"/>
      <c r="C55" s="102"/>
      <c r="D55" s="102"/>
      <c r="E55" s="102"/>
      <c r="F55" s="92"/>
      <c r="G55" s="102"/>
      <c r="H55" s="10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206"/>
      <c r="BL55" s="206"/>
      <c r="BM55" s="207"/>
      <c r="BN55" s="207"/>
      <c r="BO55" s="207"/>
    </row>
    <row r="56" spans="1:78" s="101" customFormat="1" ht="22.5" hidden="1" customHeight="1" outlineLevel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207"/>
      <c r="BL56" s="207"/>
      <c r="BM56" s="207"/>
      <c r="BN56" s="207"/>
      <c r="BO56" s="207"/>
    </row>
    <row r="57" spans="1:78" ht="18.75" hidden="1" customHeight="1">
      <c r="BK57" s="207"/>
      <c r="BL57" s="207"/>
      <c r="BM57" s="207"/>
      <c r="BN57" s="207"/>
      <c r="BO57" s="207"/>
    </row>
    <row r="58" spans="1:78" ht="18.75" hidden="1" customHeight="1">
      <c r="BK58" s="207"/>
      <c r="BL58" s="207"/>
      <c r="BM58" s="207"/>
      <c r="BN58" s="207"/>
      <c r="BO58" s="207"/>
    </row>
    <row r="59" spans="1:78" ht="18.75" hidden="1" customHeight="1">
      <c r="BK59" s="207"/>
      <c r="BL59" s="207"/>
      <c r="BM59" s="207"/>
      <c r="BN59" s="207"/>
      <c r="BO59" s="207"/>
    </row>
    <row r="60" spans="1:78" ht="18.75" hidden="1" customHeight="1">
      <c r="BK60" s="207"/>
      <c r="BL60" s="207"/>
      <c r="BM60" s="207"/>
      <c r="BN60" s="207"/>
      <c r="BO60" s="207"/>
    </row>
    <row r="61" spans="1:78" ht="18.75" hidden="1" customHeight="1">
      <c r="BK61" s="207"/>
      <c r="BL61" s="207"/>
      <c r="BM61" s="207"/>
      <c r="BN61" s="207"/>
      <c r="BO61" s="207"/>
    </row>
    <row r="62" spans="1:78" ht="18.75" hidden="1" customHeight="1">
      <c r="BK62" s="207"/>
      <c r="BL62" s="207"/>
      <c r="BM62" s="207"/>
      <c r="BN62" s="207"/>
      <c r="BO62" s="207"/>
    </row>
    <row r="63" spans="1:78" ht="18.75" hidden="1" customHeight="1">
      <c r="BK63" s="207"/>
      <c r="BL63" s="207"/>
      <c r="BM63" s="207"/>
      <c r="BN63" s="207"/>
      <c r="BO63" s="207"/>
    </row>
    <row r="64" spans="1:78" ht="18.75" hidden="1" customHeight="1">
      <c r="BK64" s="207"/>
      <c r="BL64" s="207"/>
      <c r="BM64" s="207"/>
      <c r="BN64" s="207"/>
      <c r="BO64" s="207"/>
    </row>
    <row r="65" spans="63:67" ht="18.75" hidden="1" customHeight="1">
      <c r="BK65" s="207"/>
      <c r="BL65" s="207"/>
      <c r="BM65" s="207"/>
      <c r="BN65" s="207"/>
      <c r="BO65" s="207"/>
    </row>
    <row r="66" spans="63:67" ht="18.75" hidden="1" customHeight="1">
      <c r="BK66" s="207"/>
      <c r="BL66" s="207"/>
      <c r="BM66" s="207"/>
      <c r="BN66" s="207"/>
      <c r="BO66" s="207"/>
    </row>
    <row r="67" spans="63:67" ht="18.75" hidden="1" customHeight="1">
      <c r="BK67" s="207"/>
      <c r="BL67" s="207"/>
      <c r="BM67" s="207"/>
      <c r="BN67" s="207"/>
      <c r="BO67" s="207"/>
    </row>
    <row r="68" spans="63:67" ht="18.75" hidden="1" customHeight="1">
      <c r="BK68" s="207"/>
      <c r="BL68" s="207"/>
      <c r="BM68" s="207"/>
      <c r="BN68" s="207"/>
      <c r="BO68" s="207"/>
    </row>
    <row r="69" spans="63:67" ht="18.75" hidden="1" customHeight="1">
      <c r="BK69" s="207"/>
      <c r="BL69" s="207"/>
      <c r="BM69" s="207"/>
      <c r="BN69" s="207"/>
      <c r="BO69" s="207"/>
    </row>
    <row r="70" spans="63:67" ht="18.75" hidden="1" customHeight="1">
      <c r="BK70" s="207"/>
      <c r="BL70" s="207"/>
      <c r="BM70" s="207"/>
      <c r="BN70" s="207"/>
      <c r="BO70" s="207"/>
    </row>
    <row r="71" spans="63:67" ht="18.75" hidden="1" customHeight="1">
      <c r="BK71" s="207"/>
      <c r="BL71" s="207"/>
      <c r="BM71" s="207"/>
      <c r="BN71" s="207"/>
      <c r="BO71" s="207"/>
    </row>
    <row r="72" spans="63:67" ht="18.75" hidden="1" customHeight="1">
      <c r="BK72" s="207"/>
      <c r="BL72" s="207"/>
      <c r="BM72" s="207"/>
      <c r="BN72" s="207"/>
      <c r="BO72" s="207"/>
    </row>
    <row r="73" spans="63:67" ht="18.75" hidden="1" customHeight="1">
      <c r="BK73" s="207"/>
      <c r="BL73" s="207"/>
      <c r="BM73" s="207"/>
      <c r="BN73" s="207"/>
      <c r="BO73" s="207"/>
    </row>
    <row r="74" spans="63:67" ht="18.75" hidden="1" customHeight="1">
      <c r="BK74" s="207"/>
      <c r="BL74" s="207"/>
      <c r="BM74" s="207"/>
      <c r="BN74" s="207"/>
      <c r="BO74" s="207"/>
    </row>
    <row r="75" spans="63:67" ht="18.75" hidden="1" customHeight="1">
      <c r="BK75" s="207"/>
      <c r="BL75" s="207"/>
      <c r="BM75" s="207"/>
      <c r="BN75" s="207"/>
      <c r="BO75" s="207"/>
    </row>
    <row r="76" spans="63:67" ht="18.75" hidden="1" customHeight="1">
      <c r="BK76" s="207"/>
      <c r="BL76" s="207"/>
      <c r="BM76" s="207"/>
      <c r="BN76" s="207"/>
      <c r="BO76" s="207"/>
    </row>
    <row r="77" spans="63:67" ht="18.75" hidden="1" customHeight="1">
      <c r="BK77" s="207"/>
      <c r="BL77" s="207"/>
      <c r="BM77" s="207"/>
      <c r="BN77" s="207"/>
      <c r="BO77" s="207"/>
    </row>
    <row r="78" spans="63:67" ht="18.75" hidden="1" customHeight="1">
      <c r="BK78" s="207"/>
      <c r="BL78" s="207"/>
      <c r="BM78" s="207"/>
      <c r="BN78" s="207"/>
      <c r="BO78" s="207"/>
    </row>
    <row r="79" spans="63:67" ht="18.75" hidden="1" customHeight="1">
      <c r="BK79" s="207"/>
      <c r="BL79" s="207"/>
      <c r="BM79" s="207"/>
      <c r="BN79" s="207"/>
      <c r="BO79" s="207"/>
    </row>
    <row r="80" spans="63:67" ht="18.75" hidden="1" customHeight="1">
      <c r="BK80" s="207"/>
      <c r="BL80" s="207"/>
      <c r="BM80" s="207"/>
      <c r="BN80" s="207"/>
      <c r="BO80" s="207"/>
    </row>
    <row r="81" spans="63:67" ht="18.75" hidden="1" customHeight="1">
      <c r="BK81" s="207"/>
      <c r="BL81" s="207"/>
      <c r="BM81" s="207"/>
      <c r="BN81" s="207"/>
      <c r="BO81" s="207"/>
    </row>
    <row r="82" spans="63:67" ht="18.75" hidden="1" customHeight="1">
      <c r="BK82" s="207"/>
      <c r="BL82" s="207"/>
      <c r="BM82" s="207"/>
      <c r="BN82" s="207"/>
      <c r="BO82" s="207"/>
    </row>
    <row r="83" spans="63:67" ht="18.75" hidden="1" customHeight="1">
      <c r="BK83" s="207"/>
      <c r="BL83" s="207"/>
      <c r="BM83" s="207"/>
      <c r="BN83" s="207"/>
      <c r="BO83" s="207"/>
    </row>
    <row r="84" spans="63:67" ht="18.75" hidden="1" customHeight="1">
      <c r="BK84" s="207"/>
      <c r="BL84" s="207"/>
      <c r="BM84" s="207"/>
      <c r="BN84" s="207"/>
      <c r="BO84" s="207"/>
    </row>
    <row r="85" spans="63:67" ht="18.75" hidden="1" customHeight="1">
      <c r="BK85" s="207"/>
      <c r="BL85" s="207"/>
      <c r="BM85" s="207"/>
      <c r="BN85" s="207"/>
      <c r="BO85" s="207"/>
    </row>
    <row r="86" spans="63:67" ht="18.75" hidden="1" customHeight="1">
      <c r="BK86" s="207"/>
      <c r="BL86" s="207"/>
      <c r="BM86" s="207"/>
      <c r="BN86" s="207"/>
      <c r="BO86" s="207"/>
    </row>
    <row r="87" spans="63:67" ht="18.75" hidden="1" customHeight="1">
      <c r="BK87" s="207"/>
      <c r="BL87" s="207"/>
      <c r="BM87" s="207"/>
      <c r="BN87" s="207"/>
      <c r="BO87" s="207"/>
    </row>
    <row r="88" spans="63:67" ht="18.75" hidden="1" customHeight="1">
      <c r="BK88" s="207"/>
      <c r="BL88" s="207"/>
      <c r="BM88" s="207"/>
      <c r="BN88" s="207"/>
      <c r="BO88" s="207"/>
    </row>
    <row r="89" spans="63:67" ht="18.75" hidden="1" customHeight="1">
      <c r="BK89" s="207"/>
      <c r="BL89" s="207"/>
      <c r="BM89" s="207"/>
      <c r="BN89" s="207"/>
      <c r="BO89" s="207"/>
    </row>
    <row r="90" spans="63:67" ht="18.75" hidden="1" customHeight="1">
      <c r="BK90" s="207"/>
      <c r="BL90" s="207"/>
      <c r="BM90" s="207"/>
      <c r="BN90" s="207"/>
      <c r="BO90" s="207"/>
    </row>
    <row r="91" spans="63:67" ht="18.75" hidden="1" customHeight="1">
      <c r="BK91" s="207"/>
      <c r="BL91" s="207"/>
      <c r="BM91" s="207"/>
      <c r="BN91" s="207"/>
      <c r="BO91" s="207"/>
    </row>
    <row r="92" spans="63:67" ht="18.75" hidden="1" customHeight="1">
      <c r="BK92" s="207"/>
      <c r="BL92" s="207"/>
      <c r="BM92" s="207"/>
      <c r="BN92" s="207"/>
      <c r="BO92" s="207"/>
    </row>
    <row r="93" spans="63:67" ht="18.75" hidden="1" customHeight="1">
      <c r="BK93" s="207"/>
      <c r="BL93" s="207"/>
      <c r="BM93" s="207"/>
      <c r="BN93" s="207"/>
      <c r="BO93" s="207"/>
    </row>
    <row r="94" spans="63:67" ht="18.75" hidden="1" customHeight="1">
      <c r="BK94" s="207"/>
      <c r="BL94" s="207"/>
      <c r="BM94" s="207"/>
      <c r="BN94" s="207"/>
      <c r="BO94" s="207"/>
    </row>
    <row r="95" spans="63:67" ht="18.75" hidden="1" customHeight="1">
      <c r="BK95" s="207"/>
      <c r="BL95" s="207"/>
      <c r="BM95" s="207"/>
      <c r="BN95" s="207"/>
      <c r="BO95" s="207"/>
    </row>
    <row r="96" spans="63:67" ht="18.75" hidden="1" customHeight="1">
      <c r="BK96" s="207"/>
      <c r="BL96" s="207"/>
      <c r="BM96" s="207"/>
      <c r="BN96" s="207"/>
      <c r="BO96" s="207"/>
    </row>
    <row r="97" spans="63:67" ht="18.75" hidden="1" customHeight="1">
      <c r="BK97" s="207"/>
      <c r="BL97" s="207"/>
      <c r="BM97" s="207"/>
      <c r="BN97" s="207"/>
      <c r="BO97" s="207"/>
    </row>
    <row r="98" spans="63:67" ht="18.75" hidden="1" customHeight="1">
      <c r="BK98" s="207"/>
      <c r="BL98" s="207"/>
      <c r="BM98" s="207"/>
      <c r="BN98" s="207"/>
      <c r="BO98" s="207"/>
    </row>
    <row r="99" spans="63:67" ht="18.75" hidden="1" customHeight="1">
      <c r="BK99" s="207"/>
      <c r="BL99" s="207"/>
      <c r="BM99" s="207"/>
      <c r="BN99" s="207"/>
      <c r="BO99" s="207"/>
    </row>
    <row r="100" spans="63:67" ht="18.75" hidden="1" customHeight="1">
      <c r="BK100" s="207"/>
      <c r="BL100" s="207"/>
      <c r="BM100" s="207"/>
      <c r="BN100" s="207"/>
      <c r="BO100" s="207"/>
    </row>
    <row r="101" spans="63:67" ht="18.75" hidden="1" customHeight="1">
      <c r="BK101" s="207"/>
      <c r="BL101" s="207"/>
      <c r="BM101" s="207"/>
      <c r="BN101" s="207"/>
      <c r="BO101" s="207"/>
    </row>
    <row r="102" spans="63:67" ht="18.75" hidden="1" customHeight="1">
      <c r="BK102" s="208"/>
      <c r="BL102" s="208"/>
      <c r="BM102" s="208"/>
      <c r="BN102" s="208"/>
      <c r="BO102" s="208"/>
    </row>
    <row r="103" spans="63:67" ht="18.75" hidden="1" customHeight="1">
      <c r="BK103" s="209"/>
      <c r="BL103" s="209"/>
      <c r="BM103" s="209"/>
      <c r="BN103" s="209"/>
      <c r="BO103" s="209"/>
    </row>
    <row r="104" spans="63:67" ht="18.75" hidden="1" customHeight="1">
      <c r="BK104" s="207"/>
      <c r="BL104" s="207"/>
      <c r="BM104" s="207"/>
      <c r="BN104" s="207"/>
      <c r="BO104" s="207"/>
    </row>
    <row r="105" spans="63:67" ht="18.75" hidden="1" customHeight="1">
      <c r="BK105" s="207"/>
      <c r="BL105" s="207"/>
      <c r="BM105" s="207"/>
      <c r="BN105" s="207"/>
      <c r="BO105" s="207"/>
    </row>
    <row r="106" spans="63:67" ht="18.75" hidden="1" customHeight="1">
      <c r="BK106" s="207"/>
      <c r="BL106" s="207"/>
      <c r="BM106" s="207"/>
      <c r="BN106" s="207"/>
      <c r="BO106" s="207"/>
    </row>
    <row r="107" spans="63:67" ht="18.75" hidden="1" customHeight="1">
      <c r="BK107" s="207"/>
      <c r="BL107" s="207"/>
      <c r="BM107" s="207"/>
      <c r="BN107" s="207"/>
      <c r="BO107" s="207"/>
    </row>
    <row r="108" spans="63:67" ht="18.75" hidden="1" customHeight="1">
      <c r="BK108" s="207"/>
      <c r="BL108" s="207"/>
      <c r="BM108" s="207"/>
      <c r="BN108" s="207"/>
      <c r="BO108" s="207"/>
    </row>
    <row r="109" spans="63:67" ht="18.75" hidden="1" customHeight="1">
      <c r="BK109" s="209"/>
      <c r="BL109" s="209"/>
      <c r="BM109" s="209"/>
      <c r="BO109" s="209"/>
    </row>
    <row r="110" spans="63:67" ht="18.75" hidden="1" customHeight="1">
      <c r="BK110" s="209"/>
      <c r="BL110" s="209"/>
      <c r="BM110" s="209"/>
      <c r="BO110" s="209"/>
    </row>
    <row r="111" spans="63:67" ht="18.75" hidden="1" customHeight="1">
      <c r="BK111" s="209"/>
      <c r="BL111" s="209"/>
      <c r="BM111" s="209"/>
      <c r="BO111" s="209"/>
    </row>
    <row r="112" spans="63:67" ht="18.75" hidden="1" customHeight="1">
      <c r="BK112" s="209"/>
      <c r="BL112" s="209"/>
      <c r="BM112" s="209"/>
      <c r="BO112" s="209"/>
    </row>
    <row r="113" spans="63:67" ht="18.75" hidden="1" customHeight="1">
      <c r="BK113" s="209"/>
      <c r="BL113" s="209"/>
      <c r="BM113" s="209"/>
      <c r="BO113" s="209"/>
    </row>
    <row r="114" spans="63:67" ht="18.75" hidden="1" customHeight="1">
      <c r="BK114" s="209"/>
      <c r="BL114" s="209"/>
      <c r="BM114" s="209"/>
      <c r="BO114" s="209"/>
    </row>
    <row r="115" spans="63:67" ht="18.75" hidden="1" customHeight="1">
      <c r="BK115" s="209"/>
      <c r="BL115" s="209"/>
      <c r="BM115" s="209"/>
      <c r="BO115" s="209"/>
    </row>
    <row r="116" spans="63:67" ht="18.75" hidden="1" customHeight="1">
      <c r="BK116" s="209"/>
      <c r="BL116" s="209"/>
      <c r="BM116" s="209"/>
      <c r="BO116" s="209"/>
    </row>
    <row r="117" spans="63:67" ht="18.75" hidden="1" customHeight="1">
      <c r="BK117" s="209"/>
      <c r="BL117" s="209"/>
      <c r="BM117" s="209"/>
      <c r="BO117" s="209"/>
    </row>
    <row r="118" spans="63:67" ht="18.75" hidden="1" customHeight="1">
      <c r="BK118" s="209"/>
      <c r="BL118" s="209"/>
      <c r="BM118" s="209"/>
      <c r="BO118" s="209"/>
    </row>
    <row r="119" spans="63:67" ht="18.75" hidden="1" customHeight="1">
      <c r="BK119" s="209"/>
      <c r="BL119" s="209"/>
      <c r="BM119" s="209"/>
      <c r="BO119" s="209"/>
    </row>
    <row r="120" spans="63:67" ht="18.75" hidden="1" customHeight="1">
      <c r="BK120" s="209"/>
      <c r="BL120" s="209"/>
      <c r="BM120" s="209"/>
      <c r="BO120" s="209"/>
    </row>
    <row r="121" spans="63:67" ht="18.75" hidden="1" customHeight="1">
      <c r="BK121" s="209"/>
      <c r="BL121" s="209"/>
      <c r="BM121" s="209"/>
      <c r="BO121" s="209"/>
    </row>
    <row r="122" spans="63:67" ht="18.75" hidden="1" customHeight="1">
      <c r="BK122" s="209"/>
      <c r="BL122" s="209"/>
      <c r="BM122" s="209"/>
      <c r="BO122" s="209"/>
    </row>
    <row r="123" spans="63:67" ht="18.75" hidden="1" customHeight="1">
      <c r="BK123" s="209"/>
      <c r="BL123" s="209"/>
      <c r="BM123" s="209"/>
      <c r="BO123" s="209"/>
    </row>
    <row r="124" spans="63:67" ht="18.75" hidden="1" customHeight="1">
      <c r="BK124" s="209"/>
      <c r="BL124" s="209"/>
      <c r="BM124" s="209"/>
      <c r="BO124" s="209"/>
    </row>
    <row r="125" spans="63:67" ht="18.75" hidden="1" customHeight="1">
      <c r="BK125" s="209"/>
      <c r="BL125" s="209"/>
      <c r="BM125" s="209"/>
      <c r="BO125" s="209"/>
    </row>
    <row r="126" spans="63:67" ht="18.75" hidden="1" customHeight="1">
      <c r="BK126" s="209"/>
      <c r="BL126" s="209"/>
      <c r="BM126" s="209"/>
      <c r="BO126" s="209"/>
    </row>
    <row r="127" spans="63:67" ht="18.75" hidden="1" customHeight="1">
      <c r="BK127" s="209"/>
      <c r="BL127" s="209"/>
      <c r="BM127" s="209"/>
      <c r="BO127" s="209"/>
    </row>
    <row r="128" spans="63:67" ht="18.75" hidden="1" customHeight="1">
      <c r="BK128" s="209"/>
      <c r="BL128" s="209"/>
      <c r="BM128" s="209"/>
      <c r="BO128" s="209"/>
    </row>
    <row r="129" spans="63:67" ht="18.75" hidden="1" customHeight="1">
      <c r="BK129" s="209"/>
      <c r="BL129" s="209"/>
      <c r="BM129" s="209"/>
      <c r="BO129" s="209"/>
    </row>
    <row r="130" spans="63:67" ht="18.75" hidden="1" customHeight="1">
      <c r="BK130" s="209"/>
      <c r="BL130" s="209"/>
      <c r="BM130" s="209"/>
      <c r="BO130" s="209"/>
    </row>
    <row r="131" spans="63:67" ht="18.75" hidden="1" customHeight="1">
      <c r="BK131" s="209"/>
      <c r="BL131" s="209"/>
      <c r="BM131" s="209"/>
      <c r="BO131" s="209"/>
    </row>
    <row r="132" spans="63:67" ht="18.75" hidden="1" customHeight="1">
      <c r="BK132" s="209"/>
      <c r="BL132" s="209"/>
      <c r="BM132" s="209"/>
      <c r="BO132" s="209"/>
    </row>
    <row r="133" spans="63:67" ht="18.75" hidden="1" customHeight="1">
      <c r="BK133" s="209"/>
      <c r="BL133" s="209"/>
      <c r="BM133" s="209"/>
      <c r="BO133" s="209"/>
    </row>
    <row r="134" spans="63:67" ht="18.75" hidden="1" customHeight="1">
      <c r="BK134" s="209"/>
      <c r="BL134" s="209"/>
      <c r="BM134" s="209"/>
      <c r="BO134" s="209"/>
    </row>
    <row r="135" spans="63:67" ht="18.75" hidden="1" customHeight="1">
      <c r="BK135" s="209"/>
      <c r="BL135" s="209"/>
      <c r="BM135" s="209"/>
      <c r="BO135" s="209"/>
    </row>
    <row r="136" spans="63:67" ht="18.75" hidden="1" customHeight="1">
      <c r="BK136" s="209"/>
      <c r="BL136" s="209"/>
      <c r="BM136" s="209"/>
      <c r="BO136" s="209"/>
    </row>
    <row r="137" spans="63:67" ht="18.75" hidden="1" customHeight="1">
      <c r="BK137" s="209"/>
      <c r="BL137" s="209"/>
      <c r="BM137" s="209"/>
      <c r="BO137" s="209"/>
    </row>
    <row r="138" spans="63:67" ht="18.75" hidden="1" customHeight="1">
      <c r="BK138" s="209"/>
      <c r="BL138" s="209"/>
      <c r="BM138" s="209"/>
      <c r="BO138" s="209"/>
    </row>
    <row r="139" spans="63:67" ht="18.75" hidden="1" customHeight="1">
      <c r="BK139" s="209"/>
      <c r="BL139" s="209"/>
      <c r="BM139" s="209"/>
      <c r="BO139" s="209"/>
    </row>
    <row r="140" spans="63:67" ht="18.75" hidden="1" customHeight="1">
      <c r="BK140" s="209"/>
      <c r="BL140" s="209"/>
      <c r="BM140" s="209"/>
      <c r="BO140" s="209"/>
    </row>
    <row r="141" spans="63:67" ht="18.75" hidden="1" customHeight="1">
      <c r="BK141" s="209"/>
      <c r="BL141" s="209"/>
      <c r="BM141" s="209"/>
      <c r="BO141" s="209"/>
    </row>
    <row r="142" spans="63:67" ht="18.75" hidden="1" customHeight="1">
      <c r="BK142" s="209"/>
      <c r="BL142" s="209"/>
      <c r="BM142" s="209"/>
      <c r="BO142" s="209"/>
    </row>
    <row r="143" spans="63:67" ht="18.75" hidden="1" customHeight="1">
      <c r="BK143" s="209"/>
      <c r="BL143" s="209"/>
      <c r="BM143" s="209"/>
      <c r="BO143" s="209"/>
    </row>
    <row r="144" spans="63:67" ht="18.75" hidden="1" customHeight="1">
      <c r="BK144" s="209"/>
      <c r="BL144" s="209"/>
      <c r="BM144" s="209"/>
      <c r="BO144" s="209"/>
    </row>
    <row r="145" spans="63:67" ht="18.75" hidden="1" customHeight="1">
      <c r="BK145" s="209"/>
      <c r="BL145" s="209"/>
      <c r="BM145" s="209"/>
      <c r="BO145" s="209"/>
    </row>
    <row r="146" spans="63:67" ht="18.75" hidden="1" customHeight="1">
      <c r="BK146" s="209"/>
      <c r="BL146" s="209"/>
      <c r="BM146" s="209"/>
      <c r="BO146" s="209"/>
    </row>
    <row r="147" spans="63:67" ht="18.75" hidden="1" customHeight="1">
      <c r="BK147" s="209"/>
      <c r="BL147" s="209"/>
      <c r="BM147" s="209"/>
      <c r="BO147" s="209"/>
    </row>
    <row r="148" spans="63:67" ht="18.75" hidden="1" customHeight="1">
      <c r="BK148" s="209"/>
      <c r="BL148" s="209"/>
      <c r="BM148" s="209"/>
      <c r="BO148" s="209"/>
    </row>
    <row r="149" spans="63:67" ht="18.75" hidden="1" customHeight="1">
      <c r="BK149" s="209"/>
      <c r="BL149" s="209"/>
      <c r="BM149" s="209"/>
      <c r="BO149" s="209"/>
    </row>
    <row r="150" spans="63:67" ht="18.75" hidden="1" customHeight="1">
      <c r="BK150" s="209"/>
      <c r="BL150" s="209"/>
      <c r="BM150" s="209"/>
      <c r="BO150" s="209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55">
    <mergeCell ref="BY2:BY3"/>
    <mergeCell ref="BY25:BY26"/>
    <mergeCell ref="BW2:BW3"/>
    <mergeCell ref="BX2:BX3"/>
    <mergeCell ref="BW25:BW26"/>
    <mergeCell ref="BX25:BX26"/>
    <mergeCell ref="AY25:AY26"/>
    <mergeCell ref="AZ25:AZ26"/>
    <mergeCell ref="BA25:BA26"/>
    <mergeCell ref="BK25:BK26"/>
    <mergeCell ref="BV2:BV3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  <mergeCell ref="BO2:BO3"/>
    <mergeCell ref="BO25:BO26"/>
    <mergeCell ref="BT25:BT26"/>
    <mergeCell ref="BU25:BU26"/>
    <mergeCell ref="BU2:BU3"/>
    <mergeCell ref="BV25:BV26"/>
    <mergeCell ref="BL25:BL26"/>
    <mergeCell ref="BG25:BG26"/>
    <mergeCell ref="BJ25:BJ26"/>
    <mergeCell ref="BH25:BH26"/>
    <mergeCell ref="BI25:BI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B25:BB26"/>
    <mergeCell ref="BC25:BC26"/>
    <mergeCell ref="BD25:BD26"/>
    <mergeCell ref="BE25:BE26"/>
    <mergeCell ref="BF25:BF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AE2:AE3"/>
    <mergeCell ref="AF2:AF3"/>
    <mergeCell ref="AA2:AA3"/>
    <mergeCell ref="AB2:AB3"/>
    <mergeCell ref="AG2:AG3"/>
    <mergeCell ref="AH2:AH3"/>
    <mergeCell ref="AI2:AI3"/>
    <mergeCell ref="AV2:AV3"/>
    <mergeCell ref="AW2:AW3"/>
    <mergeCell ref="AC2:AC3"/>
    <mergeCell ref="AD2:AD3"/>
    <mergeCell ref="W2:W3"/>
    <mergeCell ref="X2:X3"/>
    <mergeCell ref="Y2:Y3"/>
    <mergeCell ref="AC25:AC26"/>
    <mergeCell ref="AD25:AD26"/>
    <mergeCell ref="U25:U26"/>
    <mergeCell ref="V25:V26"/>
    <mergeCell ref="W25:W26"/>
    <mergeCell ref="AA25:AA26"/>
    <mergeCell ref="AB25:AB26"/>
    <mergeCell ref="U2:U3"/>
    <mergeCell ref="V2:V3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J2:J3"/>
    <mergeCell ref="BZ2:BZ3"/>
    <mergeCell ref="BZ25:BZ26"/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P2:P3"/>
    <mergeCell ref="Q2:Q3"/>
    <mergeCell ref="R2:R3"/>
    <mergeCell ref="S2:S3"/>
    <mergeCell ref="T2:T3"/>
    <mergeCell ref="X25:X26"/>
    <mergeCell ref="Y25:Y26"/>
    <mergeCell ref="P25:P26"/>
    <mergeCell ref="Q25:Q26"/>
    <mergeCell ref="R25:R26"/>
    <mergeCell ref="S25:S26"/>
    <mergeCell ref="T25:T26"/>
  </mergeCells>
  <phoneticPr fontId="285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L56"/>
  <sheetViews>
    <sheetView showGridLines="0" zoomScaleNormal="100" workbookViewId="0">
      <pane xSplit="1" ySplit="3" topLeftCell="AA4" activePane="bottomRight" state="frozen"/>
      <selection activeCell="BJ1" sqref="BJ1"/>
      <selection pane="topRight" activeCell="BJ1" sqref="BJ1"/>
      <selection pane="bottomLeft" activeCell="BJ1" sqref="BJ1"/>
      <selection pane="bottomRight" activeCell="AL4" sqref="AL4"/>
    </sheetView>
  </sheetViews>
  <sheetFormatPr defaultColWidth="16.7109375" defaultRowHeight="15" zeroHeight="1"/>
  <cols>
    <col min="1" max="1" width="33.85546875" style="107" bestFit="1" customWidth="1"/>
    <col min="2" max="11" width="9.140625" style="110" customWidth="1"/>
    <col min="12" max="12" width="8.140625" style="107" bestFit="1" customWidth="1"/>
    <col min="13" max="13" width="9.7109375" style="107" bestFit="1" customWidth="1"/>
    <col min="14" max="16" width="9.140625" style="110" customWidth="1"/>
    <col min="17" max="17" width="8.140625" style="107" bestFit="1" customWidth="1"/>
    <col min="18" max="19" width="8.5703125" style="107" bestFit="1" customWidth="1"/>
    <col min="20" max="21" width="8.5703125" style="107" customWidth="1"/>
    <col min="22" max="22" width="8.140625" style="107" bestFit="1" customWidth="1"/>
    <col min="23" max="25" width="8.140625" style="107" customWidth="1"/>
    <col min="26" max="26" width="8.5703125" style="107" customWidth="1"/>
    <col min="27" max="31" width="8.140625" style="107" customWidth="1"/>
    <col min="32" max="35" width="8" style="107" customWidth="1"/>
    <col min="36" max="36" width="8.140625" style="107" customWidth="1"/>
    <col min="37" max="38" width="8" style="107" customWidth="1"/>
    <col min="39" max="16384" width="16.7109375" style="107"/>
  </cols>
  <sheetData>
    <row r="1" spans="1:38" s="110" customFormat="1" ht="65.25" customHeight="1" thickBot="1"/>
    <row r="2" spans="1:38" ht="15" customHeight="1">
      <c r="A2" s="297" t="s">
        <v>282</v>
      </c>
      <c r="B2" s="293" t="s">
        <v>33</v>
      </c>
      <c r="C2" s="293" t="s">
        <v>34</v>
      </c>
      <c r="D2" s="293" t="s">
        <v>35</v>
      </c>
      <c r="E2" s="293" t="s">
        <v>36</v>
      </c>
      <c r="F2" s="307">
        <v>2018</v>
      </c>
      <c r="G2" s="308" t="s">
        <v>37</v>
      </c>
      <c r="H2" s="293" t="s">
        <v>38</v>
      </c>
      <c r="I2" s="293" t="s">
        <v>39</v>
      </c>
      <c r="J2" s="293" t="s">
        <v>40</v>
      </c>
      <c r="K2" s="307">
        <v>2019</v>
      </c>
      <c r="L2" s="308" t="s">
        <v>41</v>
      </c>
      <c r="M2" s="293" t="s">
        <v>42</v>
      </c>
      <c r="N2" s="293" t="s">
        <v>43</v>
      </c>
      <c r="O2" s="293" t="s">
        <v>44</v>
      </c>
      <c r="P2" s="307">
        <v>2020</v>
      </c>
      <c r="Q2" s="308" t="s">
        <v>45</v>
      </c>
      <c r="R2" s="293" t="s">
        <v>46</v>
      </c>
      <c r="S2" s="293" t="s">
        <v>356</v>
      </c>
      <c r="T2" s="293" t="s">
        <v>365</v>
      </c>
      <c r="U2" s="307">
        <v>2021</v>
      </c>
      <c r="V2" s="293" t="s">
        <v>372</v>
      </c>
      <c r="W2" s="304" t="s">
        <v>385</v>
      </c>
      <c r="X2" s="304" t="s">
        <v>386</v>
      </c>
      <c r="Y2" s="304" t="s">
        <v>392</v>
      </c>
      <c r="Z2" s="307">
        <v>2022</v>
      </c>
      <c r="AA2" s="304" t="s">
        <v>408</v>
      </c>
      <c r="AB2" s="304" t="s">
        <v>422</v>
      </c>
      <c r="AC2" s="304" t="s">
        <v>425</v>
      </c>
      <c r="AD2" s="304" t="s">
        <v>429</v>
      </c>
      <c r="AE2" s="305">
        <v>2023</v>
      </c>
      <c r="AF2" s="304" t="s">
        <v>448</v>
      </c>
      <c r="AG2" s="304" t="s">
        <v>461</v>
      </c>
      <c r="AH2" s="304" t="s">
        <v>463</v>
      </c>
      <c r="AI2" s="304" t="s">
        <v>476</v>
      </c>
      <c r="AJ2" s="305">
        <v>2024</v>
      </c>
      <c r="AK2" s="304" t="s">
        <v>560</v>
      </c>
      <c r="AL2" s="304" t="s">
        <v>564</v>
      </c>
    </row>
    <row r="3" spans="1:38" ht="15" customHeight="1" thickBot="1">
      <c r="A3" s="298" t="s">
        <v>283</v>
      </c>
      <c r="B3" s="291"/>
      <c r="C3" s="291"/>
      <c r="D3" s="291"/>
      <c r="E3" s="291"/>
      <c r="F3" s="306"/>
      <c r="G3" s="309"/>
      <c r="H3" s="291"/>
      <c r="I3" s="291"/>
      <c r="J3" s="291"/>
      <c r="K3" s="306"/>
      <c r="L3" s="309"/>
      <c r="M3" s="291"/>
      <c r="N3" s="291"/>
      <c r="O3" s="291"/>
      <c r="P3" s="306"/>
      <c r="Q3" s="309"/>
      <c r="R3" s="291"/>
      <c r="S3" s="291"/>
      <c r="T3" s="291"/>
      <c r="U3" s="306"/>
      <c r="V3" s="291"/>
      <c r="W3" s="291"/>
      <c r="X3" s="291"/>
      <c r="Y3" s="291"/>
      <c r="Z3" s="306"/>
      <c r="AA3" s="291"/>
      <c r="AB3" s="291"/>
      <c r="AC3" s="291"/>
      <c r="AD3" s="291"/>
      <c r="AE3" s="306"/>
      <c r="AF3" s="291"/>
      <c r="AG3" s="291"/>
      <c r="AH3" s="291"/>
      <c r="AI3" s="291"/>
      <c r="AJ3" s="306"/>
      <c r="AK3" s="291"/>
      <c r="AL3" s="291"/>
    </row>
    <row r="4" spans="1:38" ht="14.25" customHeight="1">
      <c r="A4" s="108" t="s">
        <v>57</v>
      </c>
      <c r="B4" s="93">
        <v>280.27666800000003</v>
      </c>
      <c r="C4" s="93">
        <v>343.82683199999997</v>
      </c>
      <c r="D4" s="93">
        <v>404.06211299999995</v>
      </c>
      <c r="E4" s="93">
        <v>415.70475699999997</v>
      </c>
      <c r="F4" s="134">
        <v>1443.8703699999999</v>
      </c>
      <c r="G4" s="135">
        <v>396.07131000000004</v>
      </c>
      <c r="H4" s="93">
        <v>386.81246499999997</v>
      </c>
      <c r="I4" s="93">
        <v>346.40105399999999</v>
      </c>
      <c r="J4" s="93">
        <v>412.71722600000004</v>
      </c>
      <c r="K4" s="134">
        <v>1542.0020549999999</v>
      </c>
      <c r="L4" s="135">
        <v>396.42878400000001</v>
      </c>
      <c r="M4" s="93">
        <v>412.56630499999994</v>
      </c>
      <c r="N4" s="93">
        <v>414.67836</v>
      </c>
      <c r="O4" s="93">
        <v>321.747499</v>
      </c>
      <c r="P4" s="134">
        <v>1545.420948</v>
      </c>
      <c r="Q4" s="135">
        <v>412.81037000000003</v>
      </c>
      <c r="R4" s="93">
        <v>416.24411700000002</v>
      </c>
      <c r="S4" s="93">
        <v>413.29809499999999</v>
      </c>
      <c r="T4" s="93">
        <v>413.22899900000004</v>
      </c>
      <c r="U4" s="134">
        <v>1655.5815809999999</v>
      </c>
      <c r="V4" s="135">
        <v>355.84177399999999</v>
      </c>
      <c r="W4" s="93">
        <v>418.73145799999998</v>
      </c>
      <c r="X4" s="93">
        <v>418.16477900000001</v>
      </c>
      <c r="Y4" s="93">
        <v>393.72683799999999</v>
      </c>
      <c r="Z4" s="134">
        <v>1586.464849</v>
      </c>
      <c r="AA4" s="93">
        <v>408.025645</v>
      </c>
      <c r="AB4" s="93">
        <v>320.79772000000003</v>
      </c>
      <c r="AC4" s="93">
        <v>422.00025300000004</v>
      </c>
      <c r="AD4" s="93">
        <v>405</v>
      </c>
      <c r="AE4" s="134">
        <v>1555.8236179999999</v>
      </c>
      <c r="AF4" s="93">
        <v>381.79764499999999</v>
      </c>
      <c r="AG4" s="93">
        <v>403.94349299999999</v>
      </c>
      <c r="AH4" s="93">
        <v>319.78962200000001</v>
      </c>
      <c r="AI4" s="93">
        <v>399.34544299999999</v>
      </c>
      <c r="AJ4" s="134">
        <v>1504.876203</v>
      </c>
      <c r="AK4" s="93">
        <v>365.40409099999999</v>
      </c>
      <c r="AL4" s="93">
        <v>405.390805</v>
      </c>
    </row>
    <row r="5" spans="1:38" ht="14.25" customHeight="1">
      <c r="A5" s="109" t="s">
        <v>58</v>
      </c>
      <c r="B5" s="94">
        <v>204.61</v>
      </c>
      <c r="C5" s="94">
        <v>262.10399999999998</v>
      </c>
      <c r="D5" s="94">
        <v>294.23599999999999</v>
      </c>
      <c r="E5" s="94">
        <v>302.13200000000001</v>
      </c>
      <c r="F5" s="136">
        <v>1063.0820000000001</v>
      </c>
      <c r="G5" s="137">
        <v>292.608</v>
      </c>
      <c r="H5" s="94">
        <v>282.69799999999998</v>
      </c>
      <c r="I5" s="94">
        <v>254.89599999999999</v>
      </c>
      <c r="J5" s="94">
        <v>299.69600000000003</v>
      </c>
      <c r="K5" s="136">
        <v>1129.8980000000001</v>
      </c>
      <c r="L5" s="137">
        <v>282.55200000000002</v>
      </c>
      <c r="M5" s="94">
        <v>299.00599999999997</v>
      </c>
      <c r="N5" s="94">
        <v>318.72399999999999</v>
      </c>
      <c r="O5" s="94">
        <v>237.81200000000001</v>
      </c>
      <c r="P5" s="136">
        <v>1138.0940000000001</v>
      </c>
      <c r="Q5" s="137">
        <v>294.56200000000001</v>
      </c>
      <c r="R5" s="94">
        <v>298.14600000000002</v>
      </c>
      <c r="S5" s="94">
        <v>296.34800000000001</v>
      </c>
      <c r="T5" s="94">
        <v>291.774</v>
      </c>
      <c r="U5" s="136">
        <v>1180.83</v>
      </c>
      <c r="V5" s="137">
        <v>257.49599999999998</v>
      </c>
      <c r="W5" s="94">
        <v>298.584</v>
      </c>
      <c r="X5" s="94">
        <v>294.48</v>
      </c>
      <c r="Y5" s="94">
        <v>279.72399999999999</v>
      </c>
      <c r="Z5" s="136">
        <v>1130.2839999999999</v>
      </c>
      <c r="AA5" s="94">
        <v>291.74599999999998</v>
      </c>
      <c r="AB5" s="94">
        <v>226.30600000000001</v>
      </c>
      <c r="AC5" s="94">
        <v>299.48</v>
      </c>
      <c r="AD5" s="94">
        <v>282</v>
      </c>
      <c r="AE5" s="136">
        <v>1099.5320000000002</v>
      </c>
      <c r="AF5" s="94">
        <v>267.334</v>
      </c>
      <c r="AG5" s="94">
        <v>285.88600000000002</v>
      </c>
      <c r="AH5" s="94">
        <v>224.874</v>
      </c>
      <c r="AI5" s="94">
        <v>281.97399999999999</v>
      </c>
      <c r="AJ5" s="136">
        <v>1060.068</v>
      </c>
      <c r="AK5" s="94">
        <v>252.96</v>
      </c>
      <c r="AL5" s="94">
        <v>286.15800000000002</v>
      </c>
    </row>
    <row r="6" spans="1:38" ht="14.25" customHeight="1">
      <c r="A6" s="109" t="s">
        <v>284</v>
      </c>
      <c r="B6" s="94">
        <v>75.666668000000001</v>
      </c>
      <c r="C6" s="94">
        <v>81.722832000000011</v>
      </c>
      <c r="D6" s="94">
        <v>109.82611299999999</v>
      </c>
      <c r="E6" s="94">
        <v>113.572757</v>
      </c>
      <c r="F6" s="136">
        <v>380.78836999999999</v>
      </c>
      <c r="G6" s="137">
        <v>103.46331000000001</v>
      </c>
      <c r="H6" s="94">
        <v>104.114465</v>
      </c>
      <c r="I6" s="94">
        <v>91.505054000000001</v>
      </c>
      <c r="J6" s="94">
        <v>113.021226</v>
      </c>
      <c r="K6" s="136">
        <v>412.10405500000002</v>
      </c>
      <c r="L6" s="137">
        <v>113.876784</v>
      </c>
      <c r="M6" s="94">
        <v>113.560305</v>
      </c>
      <c r="N6" s="94">
        <v>95.954360000000008</v>
      </c>
      <c r="O6" s="94">
        <v>83.935498999999993</v>
      </c>
      <c r="P6" s="136">
        <v>407.32694800000002</v>
      </c>
      <c r="Q6" s="137">
        <v>118.24836999999999</v>
      </c>
      <c r="R6" s="94">
        <v>118.098117</v>
      </c>
      <c r="S6" s="94">
        <v>116.950095</v>
      </c>
      <c r="T6" s="94">
        <v>121.45499900000002</v>
      </c>
      <c r="U6" s="136">
        <v>474.75158099999999</v>
      </c>
      <c r="V6" s="137">
        <v>98.345773999999992</v>
      </c>
      <c r="W6" s="94">
        <v>120.147458</v>
      </c>
      <c r="X6" s="94">
        <v>123.68477899999999</v>
      </c>
      <c r="Y6" s="94">
        <v>114.00283800000001</v>
      </c>
      <c r="Z6" s="136">
        <v>456.18084899999997</v>
      </c>
      <c r="AA6" s="94">
        <v>116.279645</v>
      </c>
      <c r="AB6" s="94">
        <v>94.491720000000001</v>
      </c>
      <c r="AC6" s="94">
        <v>122.520253</v>
      </c>
      <c r="AD6" s="94">
        <v>123</v>
      </c>
      <c r="AE6" s="136">
        <v>456.29161799999997</v>
      </c>
      <c r="AF6" s="94">
        <v>114.463645</v>
      </c>
      <c r="AG6" s="94">
        <v>118.05749299999999</v>
      </c>
      <c r="AH6" s="94">
        <v>94.915621999999999</v>
      </c>
      <c r="AI6" s="94">
        <v>117.371443</v>
      </c>
      <c r="AJ6" s="136">
        <v>444.80820300000005</v>
      </c>
      <c r="AK6" s="94">
        <v>112.444091</v>
      </c>
      <c r="AL6" s="94">
        <v>119</v>
      </c>
    </row>
    <row r="7" spans="1:38" ht="14.25" customHeight="1">
      <c r="A7" s="108" t="s">
        <v>50</v>
      </c>
      <c r="B7" s="93">
        <v>491.62336599999992</v>
      </c>
      <c r="C7" s="93">
        <v>431.04960699999998</v>
      </c>
      <c r="D7" s="93">
        <v>504.19806299999999</v>
      </c>
      <c r="E7" s="93">
        <v>496.26837900000004</v>
      </c>
      <c r="F7" s="134">
        <v>1923.1394150000001</v>
      </c>
      <c r="G7" s="135">
        <v>474.16601999999995</v>
      </c>
      <c r="H7" s="93">
        <v>451.54942800000003</v>
      </c>
      <c r="I7" s="93">
        <v>509.48218852999997</v>
      </c>
      <c r="J7" s="93">
        <v>520.80140103000008</v>
      </c>
      <c r="K7" s="134">
        <v>1955.99903756</v>
      </c>
      <c r="L7" s="135">
        <v>501.81877565999997</v>
      </c>
      <c r="M7" s="93">
        <v>503.66194462000004</v>
      </c>
      <c r="N7" s="93">
        <v>488.13734778000003</v>
      </c>
      <c r="O7" s="93">
        <v>573.64245163999999</v>
      </c>
      <c r="P7" s="134">
        <v>2067.2605196999998</v>
      </c>
      <c r="Q7" s="135">
        <v>502.33467499999995</v>
      </c>
      <c r="R7" s="93">
        <v>549.40969399999994</v>
      </c>
      <c r="S7" s="93">
        <v>554.56241800000009</v>
      </c>
      <c r="T7" s="93">
        <v>635.05928700000004</v>
      </c>
      <c r="U7" s="134">
        <v>2241.3660740000005</v>
      </c>
      <c r="V7" s="135">
        <v>601.72924248999993</v>
      </c>
      <c r="W7" s="93">
        <v>583.371982</v>
      </c>
      <c r="X7" s="93">
        <v>635.94226400000002</v>
      </c>
      <c r="Y7" s="93">
        <v>615</v>
      </c>
      <c r="Z7" s="134">
        <v>2436.0434884900005</v>
      </c>
      <c r="AA7" s="93">
        <v>554.12119299999995</v>
      </c>
      <c r="AB7" s="93">
        <v>549.84866399999999</v>
      </c>
      <c r="AC7" s="93">
        <v>611</v>
      </c>
      <c r="AD7" s="93">
        <v>632</v>
      </c>
      <c r="AE7" s="134">
        <v>2342.434702</v>
      </c>
      <c r="AF7" s="93">
        <v>671.77042486000005</v>
      </c>
      <c r="AG7" s="93">
        <v>686.75234451000006</v>
      </c>
      <c r="AH7" s="93">
        <v>664.48228700000004</v>
      </c>
      <c r="AI7" s="93">
        <v>658.34928100000002</v>
      </c>
      <c r="AJ7" s="134">
        <v>2681.3543373699999</v>
      </c>
      <c r="AK7" s="93">
        <v>677.68452300000001</v>
      </c>
      <c r="AL7" s="93">
        <v>701.42681800000003</v>
      </c>
    </row>
    <row r="8" spans="1:38" ht="14.25" customHeight="1">
      <c r="A8" s="189" t="s">
        <v>367</v>
      </c>
      <c r="B8" s="94">
        <v>178.29242600000001</v>
      </c>
      <c r="C8" s="94">
        <v>135.28019</v>
      </c>
      <c r="D8" s="94">
        <v>184.14613400000002</v>
      </c>
      <c r="E8" s="94">
        <v>179.51388400000002</v>
      </c>
      <c r="F8" s="136">
        <v>677.23263400000008</v>
      </c>
      <c r="G8" s="137">
        <v>165.230231</v>
      </c>
      <c r="H8" s="94">
        <v>153.365891</v>
      </c>
      <c r="I8" s="94">
        <v>192.23159099999998</v>
      </c>
      <c r="J8" s="94">
        <v>190.93239199999999</v>
      </c>
      <c r="K8" s="136">
        <v>701.76010500000007</v>
      </c>
      <c r="L8" s="137">
        <v>188.111593</v>
      </c>
      <c r="M8" s="94">
        <v>181.205184</v>
      </c>
      <c r="N8" s="94">
        <v>164.85060100000001</v>
      </c>
      <c r="O8" s="94">
        <v>182.51634600000003</v>
      </c>
      <c r="P8" s="136">
        <v>716.68372399999998</v>
      </c>
      <c r="Q8" s="137">
        <v>150.33467499999998</v>
      </c>
      <c r="R8" s="94">
        <v>188.79879399999999</v>
      </c>
      <c r="S8" s="94">
        <v>190.40918200000002</v>
      </c>
      <c r="T8" s="94">
        <v>193.43903600000002</v>
      </c>
      <c r="U8" s="136">
        <v>722.98168699999997</v>
      </c>
      <c r="V8" s="137">
        <v>191.06711899999999</v>
      </c>
      <c r="W8" s="94">
        <v>154.134142</v>
      </c>
      <c r="X8" s="94">
        <v>188.70121</v>
      </c>
      <c r="Y8" s="94">
        <v>192.68995000000001</v>
      </c>
      <c r="Z8" s="136">
        <v>726.59242100000006</v>
      </c>
      <c r="AA8" s="94">
        <v>184.01147800000001</v>
      </c>
      <c r="AB8" s="94">
        <v>182.50755500000002</v>
      </c>
      <c r="AC8" s="94">
        <v>181</v>
      </c>
      <c r="AD8" s="94">
        <v>225</v>
      </c>
      <c r="AE8" s="136">
        <v>771.93675200000007</v>
      </c>
      <c r="AF8" s="94">
        <v>230.96295000000001</v>
      </c>
      <c r="AG8" s="94">
        <v>222.08687799999998</v>
      </c>
      <c r="AH8" s="94">
        <v>220.60655200000002</v>
      </c>
      <c r="AI8" s="94">
        <v>213.6241</v>
      </c>
      <c r="AJ8" s="136">
        <v>887.28048000000001</v>
      </c>
      <c r="AK8" s="94">
        <v>220.440755</v>
      </c>
      <c r="AL8" s="94">
        <v>238.65842199999997</v>
      </c>
    </row>
    <row r="9" spans="1:38" ht="14.25" customHeight="1">
      <c r="A9" s="242" t="s">
        <v>427</v>
      </c>
      <c r="B9" s="94"/>
      <c r="C9" s="94"/>
      <c r="D9" s="94"/>
      <c r="E9" s="94"/>
      <c r="F9" s="136"/>
      <c r="G9" s="137"/>
      <c r="H9" s="94"/>
      <c r="I9" s="94"/>
      <c r="J9" s="94"/>
      <c r="K9" s="136"/>
      <c r="L9" s="137"/>
      <c r="M9" s="94"/>
      <c r="N9" s="94"/>
      <c r="O9" s="94"/>
      <c r="P9" s="136"/>
      <c r="Q9" s="252"/>
      <c r="R9" s="253"/>
      <c r="S9" s="253"/>
      <c r="T9" s="253"/>
      <c r="U9" s="254"/>
      <c r="V9" s="252"/>
      <c r="W9" s="253"/>
      <c r="X9" s="253"/>
      <c r="Y9" s="253"/>
      <c r="Z9" s="254"/>
      <c r="AA9" s="253"/>
      <c r="AB9" s="253"/>
      <c r="AC9" s="253">
        <v>12</v>
      </c>
      <c r="AD9" s="253">
        <v>37</v>
      </c>
      <c r="AE9" s="254">
        <v>49</v>
      </c>
      <c r="AF9" s="253">
        <v>46.261603999999998</v>
      </c>
      <c r="AG9" s="253">
        <v>38.365108999999997</v>
      </c>
      <c r="AH9" s="253">
        <v>28.533532000000001</v>
      </c>
      <c r="AI9" s="253">
        <v>53.226999999999997</v>
      </c>
      <c r="AJ9" s="254">
        <v>166.38724500000001</v>
      </c>
      <c r="AK9" s="253">
        <v>44.213087000000009</v>
      </c>
      <c r="AL9" s="253">
        <v>45.946912999999995</v>
      </c>
    </row>
    <row r="10" spans="1:38" ht="14.25" customHeight="1">
      <c r="A10" s="120" t="s">
        <v>366</v>
      </c>
      <c r="B10" s="94">
        <v>313.33093999999994</v>
      </c>
      <c r="C10" s="94">
        <v>295.76941699999998</v>
      </c>
      <c r="D10" s="94">
        <v>320.05192899999997</v>
      </c>
      <c r="E10" s="94">
        <v>316.75449500000002</v>
      </c>
      <c r="F10" s="136">
        <v>1245.9067809999999</v>
      </c>
      <c r="G10" s="137">
        <v>308.93578899999994</v>
      </c>
      <c r="H10" s="94">
        <v>298.183537</v>
      </c>
      <c r="I10" s="94">
        <v>317.25059752999999</v>
      </c>
      <c r="J10" s="94">
        <v>329.86900903000003</v>
      </c>
      <c r="K10" s="136">
        <v>1254.2389325600002</v>
      </c>
      <c r="L10" s="137">
        <v>313.70718266</v>
      </c>
      <c r="M10" s="94">
        <v>322.45676062000001</v>
      </c>
      <c r="N10" s="94">
        <v>323.28674677999999</v>
      </c>
      <c r="O10" s="94">
        <v>391.12610563999999</v>
      </c>
      <c r="P10" s="136">
        <v>1350.5767957</v>
      </c>
      <c r="Q10" s="137">
        <v>352</v>
      </c>
      <c r="R10" s="94">
        <v>360.61090000000002</v>
      </c>
      <c r="S10" s="94">
        <v>364.15323600000005</v>
      </c>
      <c r="T10" s="94">
        <v>441.620251</v>
      </c>
      <c r="U10" s="136">
        <v>1518.3843870000003</v>
      </c>
      <c r="V10" s="137">
        <v>410.66212349</v>
      </c>
      <c r="W10" s="94">
        <v>429.23784000000001</v>
      </c>
      <c r="X10" s="94">
        <v>447.24105399999996</v>
      </c>
      <c r="Y10" s="94">
        <v>422.31005000000005</v>
      </c>
      <c r="Z10" s="136">
        <v>1709.4510674900002</v>
      </c>
      <c r="AA10" s="94">
        <v>370.10971499999999</v>
      </c>
      <c r="AB10" s="94">
        <v>367.34110899999996</v>
      </c>
      <c r="AC10" s="94">
        <f>273+94+64</f>
        <v>431</v>
      </c>
      <c r="AD10" s="94">
        <f>256+102+49</f>
        <v>407</v>
      </c>
      <c r="AE10" s="136">
        <f>1083.378634+AE11+AE12</f>
        <v>1570.8403229999999</v>
      </c>
      <c r="AF10" s="94">
        <v>440.80747486000007</v>
      </c>
      <c r="AG10" s="94">
        <v>464.66546651000004</v>
      </c>
      <c r="AH10" s="94">
        <v>443.87573500000002</v>
      </c>
      <c r="AI10" s="94">
        <v>444.72518100000002</v>
      </c>
      <c r="AJ10" s="136">
        <v>1794.07385737</v>
      </c>
      <c r="AK10" s="94">
        <v>457.24376799999999</v>
      </c>
      <c r="AL10" s="94">
        <v>462.76839600000005</v>
      </c>
    </row>
    <row r="11" spans="1:38" s="197" customFormat="1" ht="14.25" customHeight="1">
      <c r="A11" s="242" t="s">
        <v>391</v>
      </c>
      <c r="B11" s="191"/>
      <c r="C11" s="191"/>
      <c r="D11" s="191"/>
      <c r="E11" s="191"/>
      <c r="F11" s="192"/>
      <c r="G11" s="193"/>
      <c r="H11" s="191"/>
      <c r="I11" s="191"/>
      <c r="J11" s="191"/>
      <c r="K11" s="192"/>
      <c r="L11" s="194"/>
      <c r="M11" s="195"/>
      <c r="N11" s="195"/>
      <c r="O11" s="195"/>
      <c r="P11" s="196"/>
      <c r="Q11" s="252">
        <v>0</v>
      </c>
      <c r="R11" s="253">
        <v>0</v>
      </c>
      <c r="S11" s="253">
        <v>16.600000000000001</v>
      </c>
      <c r="T11" s="253">
        <v>81.985754999999997</v>
      </c>
      <c r="U11" s="254">
        <v>98.585755000000006</v>
      </c>
      <c r="V11" s="252">
        <v>78.832774999999998</v>
      </c>
      <c r="W11" s="253">
        <v>89.891883000000007</v>
      </c>
      <c r="X11" s="253">
        <v>94.335308999999995</v>
      </c>
      <c r="Y11" s="253">
        <v>91</v>
      </c>
      <c r="Z11" s="254">
        <v>354.05996700000003</v>
      </c>
      <c r="AA11" s="253">
        <v>93.738861999999997</v>
      </c>
      <c r="AB11" s="253">
        <v>84.560559999999995</v>
      </c>
      <c r="AC11" s="253">
        <v>94</v>
      </c>
      <c r="AD11" s="253">
        <v>102</v>
      </c>
      <c r="AE11" s="254">
        <v>374.29942199999999</v>
      </c>
      <c r="AF11" s="253">
        <v>104.20016900000002</v>
      </c>
      <c r="AG11" s="253">
        <v>108.258837</v>
      </c>
      <c r="AH11" s="253">
        <v>92.977806000000001</v>
      </c>
      <c r="AI11" s="253">
        <v>109.148399</v>
      </c>
      <c r="AJ11" s="254">
        <v>414.58521100000002</v>
      </c>
      <c r="AK11" s="253">
        <v>110.754947</v>
      </c>
      <c r="AL11" s="253">
        <v>103.203053</v>
      </c>
    </row>
    <row r="12" spans="1:38" s="197" customFormat="1" ht="14.25" customHeight="1">
      <c r="A12" s="242" t="s">
        <v>427</v>
      </c>
      <c r="B12" s="191"/>
      <c r="C12" s="191"/>
      <c r="D12" s="191"/>
      <c r="E12" s="191"/>
      <c r="F12" s="192"/>
      <c r="G12" s="193"/>
      <c r="H12" s="191"/>
      <c r="I12" s="191"/>
      <c r="J12" s="191"/>
      <c r="K12" s="192"/>
      <c r="L12" s="194"/>
      <c r="M12" s="195"/>
      <c r="N12" s="195"/>
      <c r="O12" s="195"/>
      <c r="P12" s="196"/>
      <c r="Q12" s="252"/>
      <c r="R12" s="253"/>
      <c r="S12" s="253"/>
      <c r="T12" s="253"/>
      <c r="U12" s="254"/>
      <c r="V12" s="252"/>
      <c r="W12" s="253"/>
      <c r="X12" s="253"/>
      <c r="Y12" s="253"/>
      <c r="Z12" s="254"/>
      <c r="AA12" s="253"/>
      <c r="AB12" s="253">
        <v>4.8679689999999995</v>
      </c>
      <c r="AC12" s="253">
        <v>64</v>
      </c>
      <c r="AD12" s="253">
        <v>49</v>
      </c>
      <c r="AE12" s="254">
        <v>113.162267</v>
      </c>
      <c r="AF12" s="253">
        <v>45.731739000000005</v>
      </c>
      <c r="AG12" s="253">
        <v>56.525640000000003</v>
      </c>
      <c r="AH12" s="253">
        <v>50.251467999999996</v>
      </c>
      <c r="AI12" s="253">
        <v>41.072375000000001</v>
      </c>
      <c r="AJ12" s="254">
        <v>193.581222</v>
      </c>
      <c r="AK12" s="253">
        <v>56.398469999999996</v>
      </c>
      <c r="AL12" s="253">
        <v>53.56053</v>
      </c>
    </row>
    <row r="13" spans="1:38" s="197" customFormat="1" ht="14.25" customHeight="1">
      <c r="A13" s="108" t="s">
        <v>285</v>
      </c>
      <c r="B13" s="93">
        <v>771.90003400000001</v>
      </c>
      <c r="C13" s="93">
        <v>774.87643899999989</v>
      </c>
      <c r="D13" s="93">
        <v>908.260176</v>
      </c>
      <c r="E13" s="93">
        <v>911.97313600000007</v>
      </c>
      <c r="F13" s="134">
        <v>3367.0097849999997</v>
      </c>
      <c r="G13" s="135">
        <v>870.23732999999993</v>
      </c>
      <c r="H13" s="93">
        <v>838.36189300000001</v>
      </c>
      <c r="I13" s="93">
        <v>855.88324252999996</v>
      </c>
      <c r="J13" s="93">
        <v>933.51862703000006</v>
      </c>
      <c r="K13" s="134">
        <v>3498.00109256</v>
      </c>
      <c r="L13" s="135">
        <v>898.24755965999998</v>
      </c>
      <c r="M13" s="93">
        <v>916.22824962000004</v>
      </c>
      <c r="N13" s="93">
        <v>902.81570778000003</v>
      </c>
      <c r="O13" s="93">
        <v>895.38995064000005</v>
      </c>
      <c r="P13" s="134">
        <v>3612.6814676999998</v>
      </c>
      <c r="Q13" s="135">
        <v>915.14504499999998</v>
      </c>
      <c r="R13" s="93">
        <v>965.65381099999991</v>
      </c>
      <c r="S13" s="93">
        <v>967.86051300000008</v>
      </c>
      <c r="T13" s="93">
        <v>1048.288286</v>
      </c>
      <c r="U13" s="134">
        <v>3896.9476550000004</v>
      </c>
      <c r="V13" s="135">
        <v>957.57101648999992</v>
      </c>
      <c r="W13" s="93">
        <v>1002.10344</v>
      </c>
      <c r="X13" s="93">
        <v>1054.107043</v>
      </c>
      <c r="Y13" s="93">
        <v>1008.726838</v>
      </c>
      <c r="Z13" s="134">
        <v>4022.5083374900005</v>
      </c>
      <c r="AA13" s="93">
        <v>962.14683799999989</v>
      </c>
      <c r="AB13" s="93">
        <v>870.64638400000001</v>
      </c>
      <c r="AC13" s="93">
        <v>1033</v>
      </c>
      <c r="AD13" s="93">
        <v>1037</v>
      </c>
      <c r="AE13" s="134">
        <v>3898.3566879999998</v>
      </c>
      <c r="AF13" s="93">
        <v>1053.5680698599999</v>
      </c>
      <c r="AG13" s="93">
        <v>1090.69583751</v>
      </c>
      <c r="AH13" s="93">
        <v>984.27190900000005</v>
      </c>
      <c r="AI13" s="93">
        <v>1057.694724</v>
      </c>
      <c r="AJ13" s="134">
        <v>4186.2305403700002</v>
      </c>
      <c r="AK13" s="93">
        <v>1043.088614</v>
      </c>
      <c r="AL13" s="93">
        <v>1106.8098180000002</v>
      </c>
    </row>
    <row r="14" spans="1:38" s="197" customFormat="1" ht="14.25" customHeight="1">
      <c r="A14" s="107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07"/>
      <c r="M14" s="107"/>
      <c r="N14" s="110"/>
      <c r="O14" s="110"/>
      <c r="P14" s="110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</row>
    <row r="15" spans="1:38" ht="14.25" hidden="1" customHeight="1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N15" s="180"/>
      <c r="O15" s="180"/>
      <c r="P15" s="180"/>
      <c r="AD15" s="93">
        <v>1028.7876740000002</v>
      </c>
      <c r="AE15" s="134">
        <v>2861.5808959999999</v>
      </c>
    </row>
    <row r="16" spans="1:38" ht="15" hidden="1" customHeight="1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N16" s="180"/>
      <c r="O16" s="180"/>
      <c r="P16" s="180"/>
    </row>
    <row r="17" spans="2:16" ht="15" hidden="1" customHeight="1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N17" s="180"/>
      <c r="O17" s="180"/>
      <c r="P17" s="180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8">
    <mergeCell ref="J2:J3"/>
    <mergeCell ref="U2:U3"/>
    <mergeCell ref="Y2:Y3"/>
    <mergeCell ref="W2:W3"/>
    <mergeCell ref="X2:X3"/>
    <mergeCell ref="S2:S3"/>
    <mergeCell ref="V2:V3"/>
    <mergeCell ref="T2:T3"/>
    <mergeCell ref="B2:B3"/>
    <mergeCell ref="C2:C3"/>
    <mergeCell ref="F2:F3"/>
    <mergeCell ref="D2:D3"/>
    <mergeCell ref="E2:E3"/>
    <mergeCell ref="Z2:Z3"/>
    <mergeCell ref="AC2:AC3"/>
    <mergeCell ref="AA2:AA3"/>
    <mergeCell ref="AD2:AD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AL2:AL3"/>
    <mergeCell ref="AI2:AI3"/>
    <mergeCell ref="AJ2:AJ3"/>
    <mergeCell ref="AB2:AB3"/>
    <mergeCell ref="AE2:AE3"/>
    <mergeCell ref="AF2:AF3"/>
    <mergeCell ref="AH2:AH3"/>
    <mergeCell ref="AG2:AG3"/>
    <mergeCell ref="AK2:AK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10" t="s">
        <v>65</v>
      </c>
      <c r="C1" s="311"/>
      <c r="D1" s="311"/>
      <c r="E1" s="312" t="s">
        <v>66</v>
      </c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4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15"/>
      <c r="S3" s="316"/>
      <c r="T3" s="317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18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19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Top="1">
      <c r="W61" s="35"/>
      <c r="X61" s="35"/>
    </row>
    <row r="62" spans="23:24" ht="15" thickTop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Top="1">
      <c r="W91" s="35"/>
      <c r="X91" s="35"/>
    </row>
    <row r="92" spans="23:24" ht="15" thickTop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Top="1">
      <c r="W121" s="35"/>
      <c r="X121" s="35"/>
    </row>
    <row r="122" spans="23:24" ht="15" thickTop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Top="1">
      <c r="W151" s="35"/>
      <c r="X151" s="35"/>
    </row>
    <row r="152" spans="23:24" ht="15" thickTop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Top="1">
      <c r="W181" s="35"/>
      <c r="X181" s="35"/>
    </row>
    <row r="182" spans="23:24" ht="15" thickTop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Top="1">
      <c r="W211" s="35"/>
      <c r="X211" s="35"/>
    </row>
    <row r="212" spans="23:24" ht="15" thickTop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Top="1">
      <c r="W241" s="35"/>
      <c r="X241" s="35"/>
    </row>
    <row r="242" spans="23:24" ht="15" thickTop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Top="1">
      <c r="W271" s="35"/>
      <c r="X271" s="35"/>
    </row>
    <row r="272" spans="23:24" ht="15" thickTop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Top="1">
      <c r="W301" s="35"/>
      <c r="X301" s="35"/>
    </row>
    <row r="302" spans="23:24" ht="15" thickTop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Top="1">
      <c r="W331" s="35"/>
      <c r="X331" s="35"/>
    </row>
    <row r="332" spans="23:24" ht="15" thickTop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Top="1">
      <c r="W361" s="35"/>
      <c r="X361" s="35"/>
    </row>
    <row r="362" spans="23:24" ht="15" thickTop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Top="1">
      <c r="W391" s="35"/>
      <c r="X391" s="35"/>
    </row>
    <row r="392" spans="23:24" ht="15" thickTop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Top="1">
      <c r="W421" s="35"/>
      <c r="X421" s="35"/>
    </row>
    <row r="422" spans="23:24" ht="15" thickTop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Top="1">
      <c r="W451" s="35"/>
      <c r="X451" s="35"/>
    </row>
    <row r="452" spans="23:24" ht="15" thickTop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Top="1">
      <c r="W481" s="35"/>
      <c r="X481" s="35"/>
    </row>
    <row r="482" spans="23:24" ht="15" thickTop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Top="1">
      <c r="W511" s="35"/>
      <c r="X511" s="35"/>
    </row>
    <row r="512" spans="23:24" ht="15" thickTop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Top="1">
      <c r="W541" s="35"/>
      <c r="X541" s="35"/>
    </row>
    <row r="542" spans="23:24" ht="15" thickTop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Top="1">
      <c r="W571" s="35"/>
      <c r="X571" s="35"/>
    </row>
    <row r="572" spans="23:24" ht="15" thickTop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Top="1">
      <c r="W601" s="35"/>
      <c r="X601" s="35"/>
    </row>
    <row r="602" spans="23:24" ht="15" thickTop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Top="1">
      <c r="W631" s="35"/>
      <c r="X631" s="35"/>
    </row>
    <row r="632" spans="23:24" ht="15" thickTop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Top="1">
      <c r="W661" s="35"/>
      <c r="X661" s="35"/>
    </row>
    <row r="662" spans="23:24" ht="15" thickTop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Top="1">
      <c r="W691" s="35"/>
      <c r="X691" s="35"/>
    </row>
    <row r="692" spans="23:24" ht="15" thickTop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Top="1">
      <c r="W721" s="35"/>
      <c r="X721" s="35"/>
    </row>
    <row r="722" spans="23:24" ht="15" thickTop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Top="1">
      <c r="W751" s="35"/>
      <c r="X751" s="35"/>
    </row>
    <row r="752" spans="23:24" ht="15" thickTop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Top="1">
      <c r="W781" s="35"/>
      <c r="X781" s="35"/>
    </row>
    <row r="782" spans="23:24" ht="15" thickTop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Top="1">
      <c r="W811" s="35"/>
      <c r="X811" s="35"/>
    </row>
    <row r="812" spans="23:24" ht="15" thickTop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Top="1">
      <c r="W841" s="35"/>
      <c r="X841" s="35"/>
    </row>
    <row r="842" spans="23:24" ht="15" thickTop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Top="1">
      <c r="W871" s="35"/>
      <c r="X871" s="35"/>
    </row>
    <row r="872" spans="23:24" ht="15" thickTop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Top="1">
      <c r="W901" s="35"/>
      <c r="X901" s="35"/>
    </row>
    <row r="902" spans="23:24" ht="15" thickTop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Top="1">
      <c r="W931" s="35"/>
      <c r="X931" s="35"/>
    </row>
    <row r="932" spans="23:24" ht="15" thickTop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Top="1">
      <c r="W961" s="35"/>
      <c r="X961" s="35"/>
    </row>
    <row r="962" spans="23:24" ht="15" thickTop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Top="1">
      <c r="W991" s="35"/>
      <c r="X991" s="35"/>
    </row>
    <row r="992" spans="23:24" ht="15" thickTop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Top="1">
      <c r="W1021" s="35"/>
      <c r="X1021" s="35"/>
    </row>
    <row r="1022" spans="23:24" ht="15" thickTop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Top="1">
      <c r="W1051" s="35"/>
      <c r="X1051" s="35"/>
    </row>
    <row r="1052" spans="23:24" ht="15" thickTop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Top="1">
      <c r="W1081" s="35"/>
      <c r="X1081" s="35"/>
    </row>
    <row r="1082" spans="23:24" ht="15" thickTop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Top="1">
      <c r="W1111" s="35"/>
      <c r="X1111" s="35"/>
    </row>
    <row r="1112" spans="23:24" ht="15" thickTop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Top="1">
      <c r="W1141" s="35"/>
      <c r="X1141" s="35"/>
    </row>
    <row r="1142" spans="23:24" ht="15" thickTop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Top="1">
      <c r="W1171" s="35"/>
      <c r="X1171" s="35"/>
    </row>
    <row r="1172" spans="23:24" ht="15" thickTop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Top="1">
      <c r="W1201" s="35"/>
      <c r="X1201" s="35"/>
    </row>
    <row r="1202" spans="23:24" ht="15" thickTop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Top="1">
      <c r="W1231" s="35"/>
      <c r="X1231" s="35"/>
    </row>
    <row r="1232" spans="23:24" ht="15" thickTop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Top="1">
      <c r="W1261" s="35"/>
      <c r="X1261" s="35"/>
    </row>
    <row r="1262" spans="23:24" ht="15" thickTop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Top="1">
      <c r="W1291" s="35"/>
      <c r="X1291" s="35"/>
    </row>
    <row r="1292" spans="23:24" ht="15" thickTop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Top="1">
      <c r="W1321" s="35"/>
      <c r="X1321" s="35"/>
    </row>
    <row r="1322" spans="23:24" ht="15" thickTop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Top="1">
      <c r="W1351" s="35"/>
      <c r="X1351" s="35"/>
    </row>
    <row r="1352" spans="23:24" ht="15" thickTop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Top="1">
      <c r="W1381" s="35"/>
      <c r="X1381" s="35"/>
    </row>
    <row r="1382" spans="23:24" ht="15" thickTop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Top="1">
      <c r="W1411" s="35"/>
      <c r="X1411" s="35"/>
    </row>
    <row r="1412" spans="23:24" ht="15" thickTop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Top="1">
      <c r="W1441" s="35"/>
      <c r="X1441" s="35"/>
    </row>
    <row r="1442" spans="23:24" ht="15" thickTop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Top="1">
      <c r="W1471" s="35"/>
      <c r="X1471" s="35"/>
    </row>
    <row r="1472" spans="23:24" ht="15" thickTop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Top="1">
      <c r="W1501" s="35"/>
      <c r="X1501" s="35"/>
    </row>
    <row r="1502" spans="23:24" ht="15" thickTop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Top="1">
      <c r="W1531" s="35"/>
      <c r="X1531" s="35"/>
    </row>
    <row r="1532" spans="23:24" ht="15" thickTop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Top="1">
      <c r="W1561" s="35"/>
      <c r="X1561" s="35"/>
    </row>
    <row r="1562" spans="23:24" ht="15" thickTop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Top="1">
      <c r="W1591" s="35"/>
      <c r="X1591" s="35"/>
    </row>
    <row r="1592" spans="23:24" ht="15" thickTop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Top="1">
      <c r="W1621" s="35"/>
      <c r="X1621" s="35"/>
    </row>
    <row r="1622" spans="23:24" ht="15" thickTop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Top="1">
      <c r="W1651" s="35"/>
      <c r="X1651" s="35"/>
    </row>
    <row r="1652" spans="23:24" ht="15" thickTop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Top="1">
      <c r="W1681" s="35"/>
      <c r="X1681" s="35"/>
    </row>
    <row r="1682" spans="23:24" ht="15" thickTop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Top="1">
      <c r="W1711" s="35"/>
      <c r="X1711" s="35"/>
    </row>
    <row r="1712" spans="23:24" ht="15" thickTop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Top="1">
      <c r="W1741" s="35"/>
      <c r="X1741" s="35"/>
    </row>
    <row r="1742" spans="23:24" ht="15" thickTop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Top="1">
      <c r="W1771" s="35"/>
      <c r="X1771" s="35"/>
    </row>
    <row r="1772" spans="23:24" ht="15" thickTop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Top="1">
      <c r="W1801" s="35"/>
      <c r="X1801" s="35"/>
    </row>
    <row r="1802" spans="23:24" ht="15" thickTop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Top="1">
      <c r="W1831" s="35"/>
      <c r="X1831" s="35"/>
    </row>
    <row r="1832" spans="23:24" ht="15" thickTop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Top="1">
      <c r="W1861" s="35"/>
      <c r="X1861" s="35"/>
    </row>
    <row r="1862" spans="23:24" ht="15" thickTop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Top="1">
      <c r="W1891" s="35"/>
      <c r="X1891" s="35"/>
    </row>
    <row r="1892" spans="23:24" ht="15" thickTop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Top="1">
      <c r="W1921" s="35"/>
      <c r="X1921" s="35"/>
    </row>
    <row r="1922" spans="23:24" ht="15" thickTop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Top="1">
      <c r="W1951" s="35"/>
      <c r="X1951" s="35"/>
    </row>
    <row r="1952" spans="23:24" ht="15" thickTop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Top="1">
      <c r="W1981" s="35"/>
      <c r="X1981" s="35"/>
    </row>
    <row r="1982" spans="23:24" ht="15" thickTop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Top="1">
      <c r="W2011" s="35"/>
      <c r="X2011" s="35"/>
    </row>
    <row r="2012" spans="23:24" ht="15" thickTop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Top="1">
      <c r="W2041" s="35"/>
      <c r="X2041" s="35"/>
    </row>
    <row r="2042" spans="23:24" ht="15" thickTop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Top="1">
      <c r="W2071" s="35"/>
      <c r="X2071" s="35"/>
    </row>
    <row r="2072" spans="23:24" ht="15" thickTop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Top="1">
      <c r="W2101" s="35"/>
      <c r="X2101" s="35"/>
    </row>
    <row r="2102" spans="23:24" ht="15" thickTop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Top="1">
      <c r="W2131" s="35"/>
      <c r="X2131" s="35"/>
    </row>
    <row r="2132" spans="23:24" ht="15" thickTop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Top="1">
      <c r="W2161" s="35"/>
      <c r="X2161" s="35"/>
    </row>
    <row r="2162" spans="23:24" ht="15" thickTop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Top="1">
      <c r="W2191" s="35"/>
      <c r="X2191" s="35"/>
    </row>
    <row r="2192" spans="23:24" ht="15" thickTop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Top="1">
      <c r="W2221" s="35"/>
      <c r="X2221" s="35"/>
    </row>
    <row r="2222" spans="23:24" ht="15" thickTop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Top="1">
      <c r="W2251" s="35"/>
      <c r="X2251" s="35"/>
    </row>
    <row r="2252" spans="23:24" ht="15" thickTop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Top="1">
      <c r="W2281" s="35"/>
      <c r="X2281" s="35"/>
    </row>
    <row r="2282" spans="23:24" ht="15" thickTop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Top="1">
      <c r="W2311" s="35"/>
      <c r="X2311" s="35"/>
    </row>
    <row r="2312" spans="23:24" ht="15" thickTop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Top="1">
      <c r="W2341" s="35"/>
      <c r="X2341" s="35"/>
    </row>
    <row r="2342" spans="23:24" ht="15" thickTop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Top="1">
      <c r="W2371" s="35"/>
      <c r="X2371" s="35"/>
    </row>
    <row r="2372" spans="23:24" ht="15" thickTop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Top="1">
      <c r="W2401" s="35"/>
      <c r="X2401" s="35"/>
    </row>
    <row r="2402" spans="23:24" ht="15" thickTop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Top="1">
      <c r="W2431" s="35"/>
      <c r="X2431" s="35"/>
    </row>
    <row r="2432" spans="23:24" ht="15" thickTop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Top="1">
      <c r="W2461" s="35"/>
      <c r="X2461" s="35"/>
    </row>
    <row r="2462" spans="23:24" ht="15" thickTop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Top="1">
      <c r="W2491" s="35"/>
      <c r="X2491" s="35"/>
    </row>
    <row r="2492" spans="23:24" ht="15" thickTop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Top="1">
      <c r="W2521" s="35"/>
      <c r="X2521" s="35"/>
    </row>
    <row r="2522" spans="23:24" ht="15" thickTop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Top="1">
      <c r="W2551" s="35"/>
      <c r="X2551" s="35"/>
    </row>
    <row r="2552" spans="23:24" ht="15" thickTop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Top="1">
      <c r="W2581" s="35"/>
      <c r="X2581" s="35"/>
    </row>
    <row r="2582" spans="23:24" ht="15" thickTop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Top="1">
      <c r="W2611" s="35"/>
      <c r="X2611" s="35"/>
    </row>
    <row r="2612" spans="23:24" ht="15" thickTop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Top="1">
      <c r="W2641" s="35"/>
      <c r="X2641" s="35"/>
    </row>
    <row r="2642" spans="23:24" ht="15" thickTop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Top="1">
      <c r="W2671" s="35"/>
      <c r="X2671" s="35"/>
    </row>
    <row r="2672" spans="23:24" ht="15" thickTop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Top="1">
      <c r="W2701" s="35"/>
      <c r="X2701" s="35"/>
    </row>
    <row r="2702" spans="23:24" ht="15" thickTop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Top="1">
      <c r="W2731" s="35"/>
      <c r="X2731" s="35"/>
    </row>
    <row r="2732" spans="23:24" ht="15" thickTop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Top="1">
      <c r="W2761" s="35"/>
      <c r="X2761" s="35"/>
    </row>
    <row r="2762" spans="23:24" ht="15" thickTop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Top="1">
      <c r="W2791" s="35"/>
      <c r="X2791" s="35"/>
    </row>
    <row r="2792" spans="23:24" ht="15" thickTop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Top="1">
      <c r="W2821" s="35"/>
      <c r="X2821" s="35"/>
    </row>
    <row r="2822" spans="23:24" ht="15" thickTop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Top="1">
      <c r="W2851" s="35"/>
      <c r="X2851" s="35"/>
    </row>
    <row r="2852" spans="23:24" ht="15" thickTop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Top="1">
      <c r="W2881" s="35"/>
      <c r="X2881" s="35"/>
    </row>
    <row r="2882" spans="23:24" ht="15" thickTop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Top="1">
      <c r="W2911" s="35"/>
      <c r="X2911" s="35"/>
    </row>
    <row r="2912" spans="23:24" ht="15" thickTop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Top="1">
      <c r="W2941" s="35"/>
      <c r="X2941" s="35"/>
    </row>
    <row r="2942" spans="23:24" ht="15" thickTop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Top="1">
      <c r="W2971" s="35"/>
      <c r="X2971" s="35"/>
    </row>
    <row r="2972" spans="23:24" ht="15" thickTop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Top="1">
      <c r="W3001" s="35"/>
      <c r="X3001" s="35"/>
    </row>
    <row r="3002" spans="23:24" ht="15" thickTop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Top="1">
      <c r="W3031" s="35"/>
      <c r="X3031" s="35"/>
    </row>
    <row r="3032" spans="23:24" ht="15" thickTop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Top="1">
      <c r="W3061" s="35"/>
      <c r="X3061" s="35"/>
    </row>
    <row r="3062" spans="23:24" ht="15" thickTop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Top="1">
      <c r="W3091" s="35"/>
      <c r="X3091" s="35"/>
    </row>
    <row r="3092" spans="23:24" ht="15" thickTop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Top="1">
      <c r="W3121" s="35"/>
      <c r="X3121" s="35"/>
    </row>
    <row r="3122" spans="23:24" ht="15" thickTop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Top="1">
      <c r="W3151" s="35"/>
      <c r="X3151" s="35"/>
    </row>
    <row r="3152" spans="23:24" ht="15" thickTop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Top="1">
      <c r="W3181" s="35"/>
      <c r="X3181" s="35"/>
    </row>
    <row r="3182" spans="23:24" ht="15" thickTop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Top="1">
      <c r="W3211" s="35"/>
      <c r="X3211" s="35"/>
    </row>
    <row r="3212" spans="23:24" ht="15" thickTop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Top="1">
      <c r="W3241" s="35"/>
      <c r="X3241" s="35"/>
    </row>
    <row r="3242" spans="23:24" ht="15" thickTop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Top="1">
      <c r="W3271" s="35"/>
      <c r="X3271" s="35"/>
    </row>
    <row r="3272" spans="23:24" ht="15" thickTop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Top="1">
      <c r="W3301" s="35"/>
      <c r="X3301" s="35"/>
    </row>
    <row r="3302" spans="23:24" ht="15" thickTop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Top="1">
      <c r="W3331" s="35"/>
      <c r="X3331" s="35"/>
    </row>
    <row r="3332" spans="23:24" ht="15" thickTop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Top="1">
      <c r="W3361" s="35"/>
      <c r="X3361" s="35"/>
    </row>
    <row r="3362" spans="23:24" ht="15" thickTop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Top="1">
      <c r="W3391" s="35"/>
      <c r="X3391" s="35"/>
    </row>
    <row r="3392" spans="23:24" ht="15" thickTop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Top="1">
      <c r="W3421" s="35"/>
      <c r="X3421" s="35"/>
    </row>
    <row r="3422" spans="23:24" ht="15" thickTop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Top="1">
      <c r="W3451" s="35"/>
      <c r="X3451" s="35"/>
    </row>
    <row r="3452" spans="23:24" ht="15" thickTop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Top="1">
      <c r="W3481" s="35"/>
      <c r="X3481" s="35"/>
    </row>
    <row r="3482" spans="23:24" ht="15" thickTop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Top="1">
      <c r="W3511" s="35"/>
      <c r="X3511" s="35"/>
    </row>
    <row r="3512" spans="23:24" ht="15" thickTop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Top="1">
      <c r="W3541" s="35"/>
      <c r="X3541" s="35"/>
    </row>
    <row r="3542" spans="23:24" ht="15" thickTop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Top="1">
      <c r="W3571" s="35"/>
      <c r="X3571" s="35"/>
    </row>
    <row r="3572" spans="23:24" ht="15" thickTop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Top="1">
      <c r="W3601" s="35"/>
      <c r="X3601" s="35"/>
    </row>
    <row r="3602" spans="23:24" ht="15" thickTop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Top="1">
      <c r="W3631" s="35"/>
      <c r="X3631" s="35"/>
    </row>
    <row r="3632" spans="23:24" ht="15" thickTop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Top="1">
      <c r="W3661" s="35"/>
      <c r="X3661" s="35"/>
    </row>
    <row r="3662" spans="23:24" ht="15" thickTop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Top="1">
      <c r="W3691" s="35"/>
      <c r="X3691" s="35"/>
    </row>
    <row r="3692" spans="23:24" ht="15" thickTop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Top="1">
      <c r="W3721" s="35"/>
      <c r="X3721" s="35"/>
    </row>
    <row r="3722" spans="23:24" ht="15" thickTop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Top="1">
      <c r="W3751" s="35"/>
      <c r="X3751" s="35"/>
    </row>
    <row r="3752" spans="23:24" ht="15" thickTop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Top="1">
      <c r="W3781" s="35"/>
      <c r="X3781" s="35"/>
    </row>
    <row r="3782" spans="23:24" ht="15" thickTop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Top="1">
      <c r="W3811" s="35"/>
      <c r="X3811" s="35"/>
    </row>
    <row r="3812" spans="23:24" ht="15" thickTop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Top="1">
      <c r="W3841" s="35"/>
      <c r="X3841" s="35"/>
    </row>
    <row r="3842" spans="23:24" ht="15" thickTop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Top="1">
      <c r="W3871" s="35"/>
      <c r="X3871" s="35"/>
    </row>
    <row r="3872" spans="23:24" ht="15" thickTop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Top="1">
      <c r="W3901" s="35"/>
      <c r="X3901" s="35"/>
    </row>
    <row r="3902" spans="23:24" ht="15" thickTop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Top="1">
      <c r="W3931" s="35"/>
      <c r="X3931" s="35"/>
    </row>
    <row r="3932" spans="23:24" ht="15" thickTop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Top="1">
      <c r="W3961" s="35"/>
      <c r="X3961" s="35"/>
    </row>
    <row r="3962" spans="23:24" ht="15" thickTop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Top="1">
      <c r="W3991" s="35"/>
      <c r="X3991" s="35"/>
    </row>
    <row r="3992" spans="23:24" ht="15" thickTop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Top="1">
      <c r="W4021" s="35"/>
      <c r="X4021" s="35"/>
    </row>
    <row r="4022" spans="23:24" ht="15" thickTop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Top="1">
      <c r="W4051" s="35"/>
      <c r="X4051" s="35"/>
    </row>
    <row r="4052" spans="23:24" ht="15" thickTop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Top="1">
      <c r="W4081" s="35"/>
      <c r="X4081" s="35"/>
    </row>
    <row r="4082" spans="23:24" ht="15" thickTop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Top="1">
      <c r="W4111" s="35"/>
      <c r="X4111" s="35"/>
    </row>
    <row r="4112" spans="23:24" ht="15" thickTop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Top="1">
      <c r="W4141" s="35"/>
      <c r="X4141" s="35"/>
    </row>
    <row r="4142" spans="23:24" ht="15" thickTop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Top="1">
      <c r="W4171" s="35"/>
      <c r="X4171" s="35"/>
    </row>
    <row r="4172" spans="23:24" ht="15" thickTop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Top="1">
      <c r="W4201" s="35"/>
      <c r="X4201" s="35"/>
    </row>
    <row r="4202" spans="23:24" ht="15" thickTop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Top="1">
      <c r="W4231" s="35"/>
      <c r="X4231" s="35"/>
    </row>
    <row r="4232" spans="23:24" ht="15" thickTop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Top="1">
      <c r="W4261" s="35"/>
      <c r="X4261" s="35"/>
    </row>
    <row r="4262" spans="23:24" ht="15" thickTop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Top="1">
      <c r="W4291" s="35"/>
      <c r="X4291" s="35"/>
    </row>
    <row r="4292" spans="23:24" ht="15" thickTop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Top="1">
      <c r="W4321" s="35"/>
      <c r="X4321" s="35"/>
    </row>
    <row r="4322" spans="23:24" ht="15" thickTop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Top="1">
      <c r="W4351" s="35"/>
      <c r="X4351" s="35"/>
    </row>
    <row r="4352" spans="23:24" ht="15" thickTop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Top="1">
      <c r="W4381" s="35"/>
      <c r="X4381" s="35"/>
    </row>
    <row r="4382" spans="23:24" ht="15" thickTop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Top="1">
      <c r="W4411" s="35"/>
      <c r="X4411" s="35"/>
    </row>
    <row r="4412" spans="23:24" ht="15" thickTop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Top="1">
      <c r="W4441" s="35"/>
      <c r="X4441" s="35"/>
    </row>
    <row r="4442" spans="23:24" ht="15" thickTop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Top="1">
      <c r="W4471" s="35"/>
      <c r="X4471" s="35"/>
    </row>
    <row r="4472" spans="23:24" ht="15" thickTop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Top="1">
      <c r="W4501" s="35"/>
      <c r="X4501" s="35"/>
    </row>
    <row r="4502" spans="23:24" ht="15" thickTop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Top="1">
      <c r="W4531" s="35"/>
      <c r="X4531" s="35"/>
    </row>
    <row r="4532" spans="23:24" ht="15" thickTop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Top="1">
      <c r="W4561" s="35"/>
      <c r="X4561" s="35"/>
    </row>
    <row r="4562" spans="23:24" ht="15" thickTop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Top="1">
      <c r="W4591" s="35"/>
      <c r="X4591" s="35"/>
    </row>
    <row r="4592" spans="23:24" ht="15" thickTop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Top="1">
      <c r="W4621" s="35"/>
      <c r="X4621" s="35"/>
    </row>
    <row r="4622" spans="23:24" ht="15" thickTop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Top="1">
      <c r="W4651" s="35"/>
      <c r="X4651" s="35"/>
    </row>
    <row r="4652" spans="23:24" ht="15" thickTop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Top="1">
      <c r="W4681" s="35"/>
      <c r="X4681" s="35"/>
    </row>
    <row r="4682" spans="23:24" ht="15" thickTop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Top="1">
      <c r="W4711" s="35"/>
      <c r="X4711" s="35"/>
    </row>
    <row r="4712" spans="23:24" ht="15" thickTop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Top="1">
      <c r="W4741" s="35"/>
      <c r="X4741" s="35"/>
    </row>
    <row r="4742" spans="23:24" ht="15" thickTop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Top="1">
      <c r="W4771" s="35"/>
      <c r="X4771" s="35"/>
    </row>
    <row r="4772" spans="23:24" ht="15" thickTop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Top="1">
      <c r="W4801" s="35"/>
      <c r="X4801" s="35"/>
    </row>
    <row r="4802" spans="23:24" ht="15" thickTop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Top="1">
      <c r="W4831" s="35"/>
      <c r="X4831" s="35"/>
    </row>
    <row r="4832" spans="23:24" ht="15" thickTop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Top="1">
      <c r="W4861" s="35"/>
      <c r="X4861" s="35"/>
    </row>
    <row r="4862" spans="23:24" ht="15" thickTop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Top="1">
      <c r="W4891" s="35"/>
      <c r="X4891" s="35"/>
    </row>
    <row r="4892" spans="23:24" ht="15" thickTop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Top="1">
      <c r="W4921" s="35"/>
      <c r="X4921" s="35"/>
    </row>
    <row r="4922" spans="23:24" ht="15" thickTop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Top="1">
      <c r="W4951" s="35"/>
      <c r="X4951" s="35"/>
    </row>
    <row r="4952" spans="23:24" ht="15" thickTop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Top="1">
      <c r="W4981" s="35"/>
      <c r="X4981" s="35"/>
    </row>
    <row r="4982" spans="23:24" ht="15" thickTop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Top="1">
      <c r="W5011" s="35"/>
      <c r="X5011" s="35"/>
    </row>
    <row r="5012" spans="23:24" ht="15" thickTop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Top="1">
      <c r="W5041" s="35"/>
      <c r="X5041" s="35"/>
    </row>
    <row r="5042" spans="23:24" ht="15" thickTop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Top="1">
      <c r="W5071" s="35"/>
      <c r="X5071" s="35"/>
    </row>
    <row r="5072" spans="23:24" ht="15" thickTop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Top="1">
      <c r="W5101" s="35"/>
      <c r="X5101" s="35"/>
    </row>
    <row r="5102" spans="23:24" ht="15" thickTop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Top="1">
      <c r="W5131" s="35"/>
      <c r="X5131" s="35"/>
    </row>
    <row r="5132" spans="23:24" ht="15" thickTop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Top="1">
      <c r="W5161" s="35"/>
      <c r="X5161" s="35"/>
    </row>
    <row r="5162" spans="23:24" ht="15" thickTop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Top="1">
      <c r="W5191" s="35"/>
      <c r="X5191" s="35"/>
    </row>
    <row r="5192" spans="23:24" ht="15" thickTop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Top="1">
      <c r="W5221" s="35"/>
      <c r="X5221" s="35"/>
    </row>
    <row r="5222" spans="23:24" ht="15" thickTop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Top="1">
      <c r="W5251" s="35"/>
      <c r="X5251" s="35"/>
    </row>
    <row r="5252" spans="23:24" ht="15" thickTop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Top="1">
      <c r="W5281" s="35"/>
      <c r="X5281" s="35"/>
    </row>
    <row r="5282" spans="23:24" ht="15" thickTop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Top="1">
      <c r="W5311" s="35"/>
      <c r="X5311" s="35"/>
    </row>
    <row r="5312" spans="23:24" ht="15" thickTop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Top="1">
      <c r="W5341" s="35"/>
      <c r="X5341" s="35"/>
    </row>
    <row r="5342" spans="23:24" ht="15" thickTop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Top="1">
      <c r="W5371" s="35"/>
      <c r="X5371" s="35"/>
    </row>
    <row r="5372" spans="23:24" ht="15" thickTop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Top="1">
      <c r="W5401" s="35"/>
      <c r="X5401" s="35"/>
    </row>
    <row r="5402" spans="23:24" ht="15" thickTop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Top="1">
      <c r="W5431" s="35"/>
      <c r="X5431" s="35"/>
    </row>
    <row r="5432" spans="23:24" ht="15" thickTop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Top="1">
      <c r="W5461" s="35"/>
      <c r="X5461" s="35"/>
    </row>
    <row r="5462" spans="23:24" ht="15" thickTop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Top="1">
      <c r="W5491" s="35"/>
      <c r="X5491" s="35"/>
    </row>
    <row r="5492" spans="23:24" ht="15" thickTop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Top="1">
      <c r="W5521" s="35"/>
      <c r="X5521" s="35"/>
    </row>
    <row r="5522" spans="23:24" ht="15" thickTop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Top="1">
      <c r="W5551" s="35"/>
      <c r="X5551" s="35"/>
    </row>
    <row r="5552" spans="23:24" ht="15" thickTop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Top="1">
      <c r="W5581" s="35"/>
      <c r="X5581" s="35"/>
    </row>
    <row r="5582" spans="23:24" ht="15" thickTop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Top="1">
      <c r="W5611" s="35"/>
      <c r="X5611" s="35"/>
    </row>
    <row r="5612" spans="23:24" ht="15" thickTop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Top="1">
      <c r="W5641" s="35"/>
      <c r="X5641" s="35"/>
    </row>
    <row r="5642" spans="23:24" ht="15" thickTop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Top="1">
      <c r="W5671" s="35"/>
      <c r="X5671" s="35"/>
    </row>
    <row r="5672" spans="23:24" ht="15" thickTop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Top="1">
      <c r="W5701" s="35"/>
      <c r="X5701" s="35"/>
    </row>
    <row r="5702" spans="23:24" ht="15" thickTop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Top="1">
      <c r="W5731" s="35"/>
      <c r="X5731" s="35"/>
    </row>
    <row r="5732" spans="23:24" ht="15" thickTop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Top="1">
      <c r="W5761" s="35"/>
      <c r="X5761" s="35"/>
    </row>
    <row r="5762" spans="23:24" ht="15" thickTop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Top="1">
      <c r="W5791" s="35"/>
      <c r="X5791" s="35"/>
    </row>
    <row r="5792" spans="23:24" ht="15" thickTop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Top="1">
      <c r="W5821" s="35"/>
      <c r="X5821" s="35"/>
    </row>
    <row r="5822" spans="23:24" ht="15" thickTop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Top="1">
      <c r="W5851" s="35"/>
      <c r="X5851" s="35"/>
    </row>
    <row r="5852" spans="23:24" ht="15" thickTop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Top="1">
      <c r="W5881" s="35"/>
      <c r="X5881" s="35"/>
    </row>
    <row r="5882" spans="23:24" ht="15" thickTop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Top="1">
      <c r="W5911" s="35"/>
      <c r="X5911" s="35"/>
    </row>
    <row r="5912" spans="23:24" ht="15" thickTop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Top="1">
      <c r="W5941" s="35"/>
      <c r="X5941" s="35"/>
    </row>
    <row r="5942" spans="23:24" ht="15" thickTop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Top="1">
      <c r="W5971" s="35"/>
      <c r="X5971" s="35"/>
    </row>
    <row r="5972" spans="23:24" ht="15" thickTop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Top="1">
      <c r="W6001" s="35"/>
      <c r="X6001" s="35"/>
    </row>
    <row r="6002" spans="23:24" ht="15" thickTop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Top="1">
      <c r="W6031" s="35"/>
      <c r="X6031" s="35"/>
    </row>
    <row r="6032" spans="23:24" ht="15" thickTop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Top="1">
      <c r="W6061" s="35"/>
      <c r="X6061" s="35"/>
    </row>
    <row r="6062" spans="23:24" ht="15" thickTop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Top="1">
      <c r="W6091" s="35"/>
      <c r="X6091" s="35"/>
    </row>
    <row r="6092" spans="23:24" ht="15" thickTop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Top="1">
      <c r="W6121" s="35"/>
      <c r="X6121" s="35"/>
    </row>
    <row r="6122" spans="23:24" ht="15" thickTop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Top="1">
      <c r="W6151" s="35"/>
      <c r="X6151" s="35"/>
    </row>
    <row r="6152" spans="23:24" ht="15" thickTop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Top="1">
      <c r="W6181" s="35"/>
      <c r="X6181" s="35"/>
    </row>
    <row r="6182" spans="23:24" ht="15" thickTop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Top="1">
      <c r="W6211" s="35"/>
      <c r="X6211" s="35"/>
    </row>
    <row r="6212" spans="23:24" ht="15" thickTop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Top="1">
      <c r="W6241" s="35"/>
      <c r="X6241" s="35"/>
    </row>
    <row r="6242" spans="23:24" ht="15" thickTop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Top="1">
      <c r="W6271" s="35"/>
      <c r="X6271" s="35"/>
    </row>
    <row r="6272" spans="23:24" ht="15" thickTop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Top="1">
      <c r="W6301" s="35"/>
      <c r="X6301" s="35"/>
    </row>
    <row r="6302" spans="23:24" ht="15" thickTop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Top="1">
      <c r="W6331" s="35"/>
      <c r="X6331" s="35"/>
    </row>
    <row r="6332" spans="23:24" ht="15" thickTop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Top="1">
      <c r="W6361" s="35"/>
      <c r="X6361" s="35"/>
    </row>
    <row r="6362" spans="23:24" ht="15" thickTop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Top="1">
      <c r="W6391" s="35"/>
      <c r="X6391" s="35"/>
    </row>
    <row r="6392" spans="23:24" ht="15" thickTop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Top="1">
      <c r="W6421" s="35"/>
      <c r="X6421" s="35"/>
    </row>
    <row r="6422" spans="23:24" ht="15" thickTop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Top="1">
      <c r="W6451" s="35"/>
      <c r="X6451" s="35"/>
    </row>
    <row r="6452" spans="23:24" ht="15" thickTop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Top="1">
      <c r="W6481" s="35"/>
      <c r="X6481" s="35"/>
    </row>
    <row r="6482" spans="23:24" ht="15" thickTop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Top="1">
      <c r="W6511" s="35"/>
      <c r="X6511" s="35"/>
    </row>
    <row r="6512" spans="23:24" ht="15" thickTop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Top="1">
      <c r="W6541" s="35"/>
      <c r="X6541" s="35"/>
    </row>
    <row r="6542" spans="23:24" ht="15" thickTop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Top="1">
      <c r="W6571" s="35"/>
      <c r="X6571" s="35"/>
    </row>
    <row r="6572" spans="23:24" ht="15" thickTop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Top="1">
      <c r="W6601" s="35"/>
      <c r="X6601" s="35"/>
    </row>
    <row r="6602" spans="23:24" ht="15" thickTop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Top="1">
      <c r="W6631" s="35"/>
      <c r="X6631" s="35"/>
    </row>
    <row r="6632" spans="23:24" ht="15" thickTop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Top="1">
      <c r="W6661" s="35"/>
      <c r="X6661" s="35"/>
    </row>
    <row r="6662" spans="23:24" ht="15" thickTop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Top="1">
      <c r="W6691" s="35"/>
      <c r="X6691" s="35"/>
    </row>
    <row r="6692" spans="23:24" ht="15" thickTop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Top="1">
      <c r="W6721" s="35"/>
      <c r="X6721" s="35"/>
    </row>
    <row r="6722" spans="23:24" ht="15" thickTop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Top="1">
      <c r="W6751" s="35"/>
      <c r="X6751" s="35"/>
    </row>
    <row r="6752" spans="23:24" ht="15" thickTop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Top="1">
      <c r="W6781" s="35"/>
      <c r="X6781" s="35"/>
    </row>
    <row r="6782" spans="23:24" ht="15" thickTop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Top="1">
      <c r="W6811" s="35"/>
      <c r="X6811" s="35"/>
    </row>
    <row r="6812" spans="23:24" ht="15" thickTop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Top="1">
      <c r="W6841" s="35"/>
      <c r="X6841" s="35"/>
    </row>
    <row r="6842" spans="23:24" ht="15" thickTop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Top="1">
      <c r="W6871" s="35"/>
      <c r="X6871" s="35"/>
    </row>
    <row r="6872" spans="23:24" ht="15" thickTop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Top="1">
      <c r="W6901" s="35"/>
      <c r="X6901" s="35"/>
    </row>
    <row r="6902" spans="23:24" ht="15" thickTop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Top="1">
      <c r="W6931" s="35"/>
      <c r="X6931" s="35"/>
    </row>
    <row r="6932" spans="23:24" ht="15" thickTop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Top="1">
      <c r="W6961" s="35"/>
      <c r="X6961" s="35"/>
    </row>
    <row r="6962" spans="23:24" ht="15" thickTop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Top="1">
      <c r="W6991" s="35"/>
      <c r="X6991" s="35"/>
    </row>
    <row r="6992" spans="23:24" ht="15" thickTop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Top="1">
      <c r="W7021" s="35"/>
      <c r="X7021" s="35"/>
    </row>
    <row r="7022" spans="23:24" ht="15" thickTop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Top="1">
      <c r="W7051" s="35"/>
      <c r="X7051" s="35"/>
    </row>
    <row r="7052" spans="23:24" ht="15" thickTop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Top="1">
      <c r="W7081" s="35"/>
      <c r="X7081" s="35"/>
    </row>
    <row r="7082" spans="23:24" ht="15" thickTop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Top="1">
      <c r="W7111" s="35"/>
      <c r="X7111" s="35"/>
    </row>
    <row r="7112" spans="23:24" ht="15" thickTop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Top="1">
      <c r="W7141" s="35"/>
      <c r="X7141" s="35"/>
    </row>
    <row r="7142" spans="23:24" ht="15" thickTop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Top="1">
      <c r="W7171" s="35"/>
      <c r="X7171" s="35"/>
    </row>
    <row r="7172" spans="23:24" ht="15" thickTop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Top="1">
      <c r="W7201" s="35"/>
      <c r="X7201" s="35"/>
    </row>
    <row r="7202" spans="23:24" ht="15" thickTop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Top="1">
      <c r="W7231" s="35"/>
      <c r="X7231" s="35"/>
    </row>
    <row r="7232" spans="23:24" ht="15" thickTop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Top="1">
      <c r="W7261" s="35"/>
      <c r="X7261" s="35"/>
    </row>
    <row r="7262" spans="23:24" ht="15" thickTop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Top="1">
      <c r="W7291" s="35"/>
      <c r="X7291" s="35"/>
    </row>
    <row r="7292" spans="23:24" ht="15" thickTop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Top="1">
      <c r="W7321" s="35"/>
      <c r="X7321" s="35"/>
    </row>
    <row r="7322" spans="23:24" ht="15" thickTop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Top="1">
      <c r="W7351" s="35"/>
      <c r="X7351" s="35"/>
    </row>
    <row r="7352" spans="23:24" ht="15" thickTop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Top="1">
      <c r="W7381" s="35"/>
      <c r="X7381" s="35"/>
    </row>
    <row r="7382" spans="23:24" ht="15" thickTop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Top="1">
      <c r="W7411" s="35"/>
      <c r="X7411" s="35"/>
    </row>
    <row r="7412" spans="23:24" ht="15" thickTop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Top="1">
      <c r="W7441" s="35"/>
      <c r="X7441" s="35"/>
    </row>
    <row r="7442" spans="23:24" ht="15" thickTop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Top="1">
      <c r="W7471" s="35"/>
      <c r="X7471" s="35"/>
    </row>
    <row r="7472" spans="23:24" ht="15" thickTop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Top="1">
      <c r="W7501" s="35"/>
      <c r="X7501" s="35"/>
    </row>
    <row r="7502" spans="23:24" ht="15" thickTop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Top="1">
      <c r="W7531" s="35"/>
      <c r="X7531" s="35"/>
    </row>
    <row r="7532" spans="23:24" ht="15" thickTop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Top="1">
      <c r="W7561" s="35"/>
      <c r="X7561" s="35"/>
    </row>
    <row r="7562" spans="23:24" ht="15" thickTop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Top="1">
      <c r="W7591" s="35"/>
      <c r="X7591" s="35"/>
    </row>
    <row r="7592" spans="23:24" ht="15" thickTop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Top="1">
      <c r="W7621" s="35"/>
      <c r="X7621" s="35"/>
    </row>
    <row r="7622" spans="23:24" ht="15" thickTop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Top="1">
      <c r="W7651" s="35"/>
      <c r="X7651" s="35"/>
    </row>
    <row r="7652" spans="23:24" ht="15" thickTop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Top="1">
      <c r="W7681" s="35"/>
      <c r="X7681" s="35"/>
    </row>
    <row r="7682" spans="23:24" ht="15" thickTop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Top="1">
      <c r="W7711" s="35"/>
      <c r="X7711" s="35"/>
    </row>
    <row r="7712" spans="23:24" ht="15" thickTop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Top="1">
      <c r="W7741" s="35"/>
      <c r="X7741" s="35"/>
    </row>
    <row r="7742" spans="23:24" ht="15" thickTop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Top="1">
      <c r="W7771" s="35"/>
      <c r="X7771" s="35"/>
    </row>
    <row r="7772" spans="23:24" ht="15" thickTop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Top="1">
      <c r="W7801" s="35"/>
      <c r="X7801" s="35"/>
    </row>
    <row r="7802" spans="23:24" ht="15" thickTop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Top="1">
      <c r="W7831" s="35"/>
      <c r="X7831" s="35"/>
    </row>
    <row r="7832" spans="23:24" ht="15" thickTop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Top="1">
      <c r="W7861" s="35"/>
      <c r="X7861" s="35"/>
    </row>
    <row r="7862" spans="23:24" ht="15" thickTop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Top="1">
      <c r="W7891" s="35"/>
      <c r="X7891" s="35"/>
    </row>
    <row r="7892" spans="23:24" ht="15" thickTop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Top="1">
      <c r="W7921" s="35"/>
      <c r="X7921" s="35"/>
    </row>
    <row r="7922" spans="23:24" ht="15" thickTop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Top="1">
      <c r="W7951" s="35"/>
      <c r="X7951" s="35"/>
    </row>
    <row r="7952" spans="23:24" ht="15" thickTop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Top="1">
      <c r="W7981" s="35"/>
      <c r="X7981" s="35"/>
    </row>
    <row r="7982" spans="23:24" ht="15" thickTop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Top="1">
      <c r="W8011" s="35"/>
      <c r="X8011" s="35"/>
    </row>
    <row r="8012" spans="23:24" ht="15" thickTop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Top="1">
      <c r="W8041" s="35"/>
      <c r="X8041" s="35"/>
    </row>
    <row r="8042" spans="23:24" ht="15" thickTop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Top="1">
      <c r="W8071" s="35"/>
      <c r="X8071" s="35"/>
    </row>
    <row r="8072" spans="23:24" ht="15" thickTop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Top="1">
      <c r="W8101" s="35"/>
      <c r="X8101" s="35"/>
    </row>
    <row r="8102" spans="23:24" ht="15" thickTop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Top="1">
      <c r="W8131" s="35"/>
      <c r="X8131" s="35"/>
    </row>
    <row r="8132" spans="23:24" ht="15" thickTop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Top="1">
      <c r="W8161" s="35"/>
      <c r="X8161" s="35"/>
    </row>
    <row r="8162" spans="23:24" ht="15" thickTop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Top="1">
      <c r="W8191" s="35"/>
      <c r="X8191" s="35"/>
    </row>
    <row r="8192" spans="23:24" ht="15" thickTop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Top="1">
      <c r="W8221" s="35"/>
      <c r="X8221" s="35"/>
    </row>
    <row r="8222" spans="23:24" ht="15" thickTop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Top="1">
      <c r="W8251" s="35"/>
      <c r="X8251" s="35"/>
    </row>
    <row r="8252" spans="23:24" ht="15" thickTop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Top="1">
      <c r="W8281" s="35"/>
      <c r="X8281" s="35"/>
    </row>
    <row r="8282" spans="23:24" ht="15" thickTop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Top="1">
      <c r="W8311" s="35"/>
      <c r="X8311" s="35"/>
    </row>
    <row r="8312" spans="23:24" ht="15" thickTop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Top="1">
      <c r="W8341" s="35"/>
      <c r="X8341" s="35"/>
    </row>
    <row r="8342" spans="23:24" ht="15" thickTop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Top="1">
      <c r="W8371" s="35"/>
      <c r="X8371" s="35"/>
    </row>
    <row r="8372" spans="23:24" ht="15" thickTop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Top="1">
      <c r="W8401" s="35"/>
      <c r="X8401" s="35"/>
    </row>
    <row r="8402" spans="23:24" ht="15" thickTop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Top="1">
      <c r="W8431" s="35"/>
      <c r="X8431" s="35"/>
    </row>
    <row r="8432" spans="23:24" ht="15" thickTop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Top="1">
      <c r="W8461" s="35"/>
      <c r="X8461" s="35"/>
    </row>
    <row r="8462" spans="23:24" ht="15" thickTop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Top="1">
      <c r="W8491" s="35"/>
      <c r="X8491" s="35"/>
    </row>
    <row r="8492" spans="23:24" ht="15" thickTop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Top="1">
      <c r="W8521" s="35"/>
      <c r="X8521" s="35"/>
    </row>
    <row r="8522" spans="23:24" ht="15" thickTop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Top="1">
      <c r="W8551" s="35"/>
      <c r="X8551" s="35"/>
    </row>
    <row r="8552" spans="23:24" ht="15" thickTop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Top="1">
      <c r="W8581" s="35"/>
      <c r="X8581" s="35"/>
    </row>
    <row r="8582" spans="23:24" ht="15" thickTop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Top="1">
      <c r="W8611" s="35"/>
      <c r="X8611" s="35"/>
    </row>
    <row r="8612" spans="23:24" ht="15" thickTop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Top="1">
      <c r="W8641" s="35"/>
      <c r="X8641" s="35"/>
    </row>
    <row r="8642" spans="23:24" ht="15" thickTop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Top="1">
      <c r="W8671" s="35"/>
      <c r="X8671" s="35"/>
    </row>
    <row r="8672" spans="23:24" ht="15" thickTop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Top="1">
      <c r="W8701" s="35"/>
      <c r="X8701" s="35"/>
    </row>
    <row r="8702" spans="23:24" ht="15" thickTop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Top="1">
      <c r="W8731" s="35"/>
      <c r="X8731" s="35"/>
    </row>
    <row r="8732" spans="23:24" ht="15" thickTop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Top="1">
      <c r="W8761" s="35"/>
      <c r="X8761" s="35"/>
    </row>
    <row r="8762" spans="23:24" ht="15" thickTop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Top="1">
      <c r="W8791" s="35"/>
      <c r="X8791" s="35"/>
    </row>
    <row r="8792" spans="23:24" ht="15" thickTop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Top="1">
      <c r="W8821" s="35"/>
      <c r="X8821" s="35"/>
    </row>
    <row r="8822" spans="23:24" ht="15" thickTop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Top="1">
      <c r="W8851" s="35"/>
      <c r="X8851" s="35"/>
    </row>
    <row r="8852" spans="23:24" ht="15" thickTop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Top="1">
      <c r="W8881" s="35"/>
      <c r="X8881" s="35"/>
    </row>
    <row r="8882" spans="23:24" ht="15" thickTop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Top="1">
      <c r="W8911" s="35"/>
      <c r="X8911" s="35"/>
    </row>
    <row r="8912" spans="23:24" ht="15" thickTop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Top="1">
      <c r="W8941" s="35"/>
      <c r="X8941" s="35"/>
    </row>
    <row r="8942" spans="23:24" ht="15" thickTop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Top="1">
      <c r="W8971" s="35"/>
      <c r="X8971" s="35"/>
    </row>
    <row r="8972" spans="23:24" ht="15" thickTop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Top="1">
      <c r="W9001" s="35"/>
      <c r="X9001" s="35"/>
    </row>
    <row r="9002" spans="23:24" ht="15" thickTop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Top="1">
      <c r="W9031" s="35"/>
      <c r="X9031" s="35"/>
    </row>
    <row r="9032" spans="23:24" ht="15" thickTop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Top="1">
      <c r="W9061" s="35"/>
      <c r="X9061" s="35"/>
    </row>
    <row r="9062" spans="23:24" ht="15" thickTop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Top="1">
      <c r="W9091" s="35"/>
      <c r="X9091" s="35"/>
    </row>
    <row r="9092" spans="23:24" ht="15" thickTop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Top="1">
      <c r="W9121" s="35"/>
      <c r="X9121" s="35"/>
    </row>
    <row r="9122" spans="23:24" ht="15" thickTop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Top="1">
      <c r="W9151" s="35"/>
      <c r="X9151" s="35"/>
    </row>
    <row r="9152" spans="23:24" ht="15" thickTop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Top="1">
      <c r="W9181" s="35"/>
      <c r="X9181" s="35"/>
    </row>
    <row r="9182" spans="23:24" ht="15" thickTop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Top="1">
      <c r="W9211" s="35"/>
      <c r="X9211" s="35"/>
    </row>
    <row r="9212" spans="23:24" ht="15" thickTop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Top="1">
      <c r="W9241" s="35"/>
      <c r="X9241" s="35"/>
    </row>
    <row r="9242" spans="23:24" ht="15" thickTop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Top="1">
      <c r="W9271" s="35"/>
      <c r="X9271" s="35"/>
    </row>
    <row r="9272" spans="23:24" ht="15" thickTop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Top="1">
      <c r="W9301" s="35"/>
      <c r="X9301" s="35"/>
    </row>
    <row r="9302" spans="23:24" ht="15" thickTop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Top="1">
      <c r="W9331" s="35"/>
      <c r="X9331" s="35"/>
    </row>
    <row r="9332" spans="23:24" ht="15" thickTop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Top="1">
      <c r="W9361" s="35"/>
      <c r="X9361" s="35"/>
    </row>
    <row r="9362" spans="23:24" ht="15" thickTop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Top="1">
      <c r="W9391" s="35"/>
      <c r="X9391" s="35"/>
    </row>
    <row r="9392" spans="23:24" ht="15" thickTop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Top="1">
      <c r="W9421" s="35"/>
      <c r="X9421" s="35"/>
    </row>
    <row r="9422" spans="23:24" ht="15" thickTop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Top="1">
      <c r="W9451" s="35"/>
      <c r="X9451" s="35"/>
    </row>
    <row r="9452" spans="23:24" ht="15" thickTop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Top="1">
      <c r="W9481" s="35"/>
      <c r="X9481" s="35"/>
    </row>
    <row r="9482" spans="23:24" ht="15" thickTop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Top="1">
      <c r="W9511" s="35"/>
      <c r="X9511" s="35"/>
    </row>
    <row r="9512" spans="23:24" ht="15" thickTop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Top="1">
      <c r="W9541" s="35"/>
      <c r="X9541" s="35"/>
    </row>
    <row r="9542" spans="23:24" ht="15" thickTop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Top="1">
      <c r="W9571" s="35"/>
      <c r="X9571" s="35"/>
    </row>
    <row r="9572" spans="23:24" ht="15" thickTop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Top="1">
      <c r="W9601" s="35"/>
      <c r="X9601" s="35"/>
    </row>
    <row r="9602" spans="23:24" ht="15" thickTop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Top="1">
      <c r="W9631" s="35"/>
      <c r="X9631" s="35"/>
    </row>
    <row r="9632" spans="23:24" ht="15" thickTop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Top="1">
      <c r="W9661" s="35"/>
      <c r="X9661" s="35"/>
    </row>
    <row r="9662" spans="23:24" ht="15" thickTop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Top="1">
      <c r="W9691" s="35"/>
      <c r="X9691" s="35"/>
    </row>
    <row r="9692" spans="23:24" ht="15" thickTop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Top="1">
      <c r="W9721" s="35"/>
      <c r="X9721" s="35"/>
    </row>
    <row r="9722" spans="23:24" ht="15" thickTop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Top="1">
      <c r="W9751" s="35"/>
      <c r="X9751" s="35"/>
    </row>
    <row r="9752" spans="23:24" ht="15" thickTop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Top="1">
      <c r="W9781" s="35"/>
      <c r="X9781" s="35"/>
    </row>
    <row r="9782" spans="23:24" ht="15" thickTop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Top="1">
      <c r="W9811" s="35"/>
      <c r="X9811" s="35"/>
    </row>
    <row r="9812" spans="23:24" ht="15" thickTop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Top="1">
      <c r="W9841" s="35"/>
      <c r="X9841" s="35"/>
    </row>
    <row r="9842" spans="23:24" ht="15" thickTop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Top="1">
      <c r="W9871" s="35"/>
      <c r="X9871" s="35"/>
    </row>
    <row r="9872" spans="23:24" ht="15" thickTop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Top="1">
      <c r="W9901" s="35"/>
      <c r="X9901" s="35"/>
    </row>
    <row r="9902" spans="23:24" ht="15" thickTop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Top="1">
      <c r="W9931" s="35"/>
      <c r="X9931" s="35"/>
    </row>
    <row r="9932" spans="23:24" ht="15" thickTop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Top="1">
      <c r="W9961" s="35"/>
      <c r="X9961" s="35"/>
    </row>
    <row r="9962" spans="23:24" ht="15" thickTop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Top="1">
      <c r="W9991" s="35"/>
      <c r="X9991" s="35"/>
    </row>
    <row r="9992" spans="23:24" ht="15" thickTop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Top="1">
      <c r="W10021" s="35"/>
      <c r="X10021" s="35"/>
    </row>
    <row r="10022" spans="23:24" ht="15" thickTop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Top="1">
      <c r="W10051" s="35"/>
      <c r="X10051" s="35"/>
    </row>
    <row r="10052" spans="23:24" ht="15" thickTop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Top="1">
      <c r="W10081" s="35"/>
      <c r="X10081" s="35"/>
    </row>
    <row r="10082" spans="23:24" ht="15" thickTop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Top="1">
      <c r="W10111" s="35"/>
      <c r="X10111" s="35"/>
    </row>
    <row r="10112" spans="23:24" ht="15" thickTop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Top="1">
      <c r="W10141" s="35"/>
      <c r="X10141" s="35"/>
    </row>
    <row r="10142" spans="23:24" ht="15" thickTop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Top="1">
      <c r="W10171" s="35"/>
      <c r="X10171" s="35"/>
    </row>
    <row r="10172" spans="23:24" ht="15" thickTop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Top="1">
      <c r="W10201" s="35"/>
      <c r="X10201" s="35"/>
    </row>
    <row r="10202" spans="23:24" ht="15" thickTop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Top="1">
      <c r="W10231" s="35"/>
      <c r="X10231" s="35"/>
    </row>
    <row r="10232" spans="23:24" ht="15" thickTop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Top="1">
      <c r="W10261" s="35"/>
      <c r="X10261" s="35"/>
    </row>
    <row r="10262" spans="23:24" ht="15" thickTop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Top="1">
      <c r="W10291" s="35"/>
      <c r="X10291" s="35"/>
    </row>
    <row r="10292" spans="23:24" ht="15" thickTop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Top="1">
      <c r="W10321" s="35"/>
      <c r="X10321" s="35"/>
    </row>
    <row r="10322" spans="23:24" ht="15" thickTop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Top="1">
      <c r="W10351" s="35"/>
      <c r="X10351" s="35"/>
    </row>
    <row r="10352" spans="23:24" ht="15" thickTop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Top="1">
      <c r="W10381" s="35"/>
      <c r="X10381" s="35"/>
    </row>
    <row r="10382" spans="23:24" ht="15" thickTop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Top="1">
      <c r="W10411" s="35"/>
      <c r="X10411" s="35"/>
    </row>
    <row r="10412" spans="23:24" ht="15" thickTop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Top="1">
      <c r="W10441" s="35"/>
      <c r="X10441" s="35"/>
    </row>
    <row r="10442" spans="23:24" ht="15" thickTop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Top="1">
      <c r="W10471" s="35"/>
      <c r="X10471" s="35"/>
    </row>
    <row r="10472" spans="23:24" ht="15" thickTop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Top="1">
      <c r="W10501" s="35"/>
      <c r="X10501" s="35"/>
    </row>
    <row r="10502" spans="23:24" ht="15" thickTop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Top="1">
      <c r="W10531" s="35"/>
      <c r="X10531" s="35"/>
    </row>
    <row r="10532" spans="23:24" ht="15" thickTop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Top="1">
      <c r="W10561" s="35"/>
      <c r="X10561" s="35"/>
    </row>
    <row r="10562" spans="23:24" ht="15" thickTop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Top="1">
      <c r="W10591" s="35"/>
      <c r="X10591" s="35"/>
    </row>
    <row r="10592" spans="23:24" ht="15" thickTop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Top="1">
      <c r="W10621" s="35"/>
      <c r="X10621" s="35"/>
    </row>
    <row r="10622" spans="23:24" ht="15" thickTop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Top="1">
      <c r="W10651" s="35"/>
      <c r="X10651" s="35"/>
    </row>
    <row r="10652" spans="23:24" ht="15" thickTop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Top="1">
      <c r="W10681" s="35"/>
      <c r="X10681" s="35"/>
    </row>
    <row r="10682" spans="23:24" ht="15" thickTop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Top="1">
      <c r="W10711" s="35"/>
      <c r="X10711" s="35"/>
    </row>
    <row r="10712" spans="23:24" ht="15" thickTop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Top="1">
      <c r="W10741" s="35"/>
      <c r="X10741" s="35"/>
    </row>
    <row r="10742" spans="23:24" ht="15" thickTop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Top="1">
      <c r="W10771" s="35"/>
      <c r="X10771" s="35"/>
    </row>
    <row r="10772" spans="23:24" ht="15" thickTop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Top="1">
      <c r="W10801" s="35"/>
      <c r="X10801" s="35"/>
    </row>
    <row r="10802" spans="23:24" ht="15" thickTop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Top="1">
      <c r="W10831" s="35"/>
      <c r="X10831" s="35"/>
    </row>
    <row r="10832" spans="23:24" ht="15" thickTop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Top="1">
      <c r="W10861" s="35"/>
      <c r="X10861" s="35"/>
    </row>
    <row r="10862" spans="23:24" ht="15" thickTop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Top="1">
      <c r="W10891" s="35"/>
      <c r="X10891" s="35"/>
    </row>
    <row r="10892" spans="23:24" ht="15" thickTop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Top="1">
      <c r="W10921" s="35"/>
      <c r="X10921" s="35"/>
    </row>
    <row r="10922" spans="23:24" ht="15" thickTop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Top="1">
      <c r="W10951" s="35"/>
      <c r="X10951" s="35"/>
    </row>
    <row r="10952" spans="23:24" ht="15" thickTop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Top="1">
      <c r="W10981" s="35"/>
      <c r="X10981" s="35"/>
    </row>
    <row r="10982" spans="23:24" ht="15" thickTop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Top="1">
      <c r="W11011" s="35"/>
      <c r="X11011" s="35"/>
    </row>
    <row r="11012" spans="23:24" ht="15" thickTop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Top="1">
      <c r="W11041" s="35"/>
      <c r="X11041" s="35"/>
    </row>
    <row r="11042" spans="23:24" ht="15" thickTop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Top="1">
      <c r="W11071" s="35"/>
      <c r="X11071" s="35"/>
    </row>
    <row r="11072" spans="23:24" ht="15" thickTop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Top="1">
      <c r="W11101" s="35"/>
      <c r="X11101" s="35"/>
    </row>
    <row r="11102" spans="23:24" ht="15" thickTop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Top="1">
      <c r="W11131" s="35"/>
      <c r="X11131" s="35"/>
    </row>
    <row r="11132" spans="23:24" ht="15" thickTop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Top="1">
      <c r="W11161" s="35"/>
      <c r="X11161" s="35"/>
    </row>
    <row r="11162" spans="23:24" ht="15" thickTop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Top="1">
      <c r="W11191" s="35"/>
      <c r="X11191" s="35"/>
    </row>
    <row r="11192" spans="23:24" ht="15" thickTop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Top="1">
      <c r="W11221" s="35"/>
      <c r="X11221" s="35"/>
    </row>
    <row r="11222" spans="23:24" ht="15" thickTop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Top="1">
      <c r="W11251" s="35"/>
      <c r="X11251" s="35"/>
    </row>
    <row r="11252" spans="23:24" ht="15" thickTop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Top="1">
      <c r="W11281" s="35"/>
      <c r="X11281" s="35"/>
    </row>
    <row r="11282" spans="23:24" ht="15" thickTop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Top="1">
      <c r="W11311" s="35"/>
      <c r="X11311" s="35"/>
    </row>
    <row r="11312" spans="23:24" ht="15" thickTop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Top="1">
      <c r="W11341" s="35"/>
      <c r="X11341" s="35"/>
    </row>
    <row r="11342" spans="23:24" ht="15" thickTop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Top="1">
      <c r="W11371" s="35"/>
      <c r="X11371" s="35"/>
    </row>
    <row r="11372" spans="23:24" ht="15" thickTop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Top="1">
      <c r="W11401" s="35"/>
      <c r="X11401" s="35"/>
    </row>
    <row r="11402" spans="23:24" ht="15" thickTop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Top="1">
      <c r="W11431" s="35"/>
      <c r="X11431" s="35"/>
    </row>
    <row r="11432" spans="23:24" ht="15" thickTop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Top="1">
      <c r="W11461" s="35"/>
      <c r="X11461" s="35"/>
    </row>
    <row r="11462" spans="23:24" ht="15" thickTop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Top="1">
      <c r="W11491" s="35"/>
      <c r="X11491" s="35"/>
    </row>
    <row r="11492" spans="23:24" ht="15" thickTop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Top="1">
      <c r="W11521" s="35"/>
      <c r="X11521" s="35"/>
    </row>
    <row r="11522" spans="23:24" ht="15" thickTop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Top="1">
      <c r="W11551" s="35"/>
      <c r="X11551" s="35"/>
    </row>
    <row r="11552" spans="23:24" ht="15" thickTop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Top="1">
      <c r="W11581" s="35"/>
      <c r="X11581" s="35"/>
    </row>
    <row r="11582" spans="23:24" ht="15" thickTop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Top="1">
      <c r="W11611" s="35"/>
      <c r="X11611" s="35"/>
    </row>
    <row r="11612" spans="23:24" ht="15" thickTop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Top="1">
      <c r="W11641" s="35"/>
      <c r="X11641" s="35"/>
    </row>
    <row r="11642" spans="23:24" ht="15" thickTop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Top="1">
      <c r="W11671" s="35"/>
      <c r="X11671" s="35"/>
    </row>
    <row r="11672" spans="23:24" ht="15" thickTop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Top="1">
      <c r="W11701" s="35"/>
      <c r="X11701" s="35"/>
    </row>
    <row r="11702" spans="23:24" ht="15" thickTop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Top="1">
      <c r="W11731" s="35"/>
      <c r="X11731" s="35"/>
    </row>
    <row r="11732" spans="23:24" ht="15" thickTop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Top="1">
      <c r="W11761" s="35"/>
      <c r="X11761" s="35"/>
    </row>
    <row r="11762" spans="23:24" ht="15" thickTop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Top="1">
      <c r="W11791" s="35"/>
      <c r="X11791" s="35"/>
    </row>
    <row r="11792" spans="23:24" ht="15" thickTop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Top="1">
      <c r="W11821" s="35"/>
      <c r="X11821" s="35"/>
    </row>
    <row r="11822" spans="23:24" ht="15" thickTop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Top="1">
      <c r="W11851" s="35"/>
      <c r="X11851" s="35"/>
    </row>
    <row r="11852" spans="23:24" ht="15" thickTop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Top="1">
      <c r="W11881" s="35"/>
      <c r="X11881" s="35"/>
    </row>
    <row r="11882" spans="23:24" ht="15" thickTop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Top="1">
      <c r="W11911" s="35"/>
      <c r="X11911" s="35"/>
    </row>
    <row r="11912" spans="23:24" ht="15" thickTop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Top="1">
      <c r="W11941" s="35"/>
      <c r="X11941" s="35"/>
    </row>
    <row r="11942" spans="23:24" ht="15" thickTop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Top="1">
      <c r="W11971" s="35"/>
      <c r="X11971" s="35"/>
    </row>
    <row r="11972" spans="23:24" ht="15" thickTop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Top="1">
      <c r="W12001" s="35"/>
      <c r="X12001" s="35"/>
    </row>
    <row r="12002" spans="23:24" ht="15" thickTop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Top="1">
      <c r="W12031" s="35"/>
      <c r="X12031" s="35"/>
    </row>
    <row r="12032" spans="23:24" ht="15" thickTop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Top="1">
      <c r="W12061" s="35"/>
      <c r="X12061" s="35"/>
    </row>
    <row r="12062" spans="23:24" ht="15" thickTop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Top="1">
      <c r="W12091" s="35"/>
      <c r="X12091" s="35"/>
    </row>
    <row r="12092" spans="23:24" ht="15" thickTop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Top="1">
      <c r="W12121" s="35"/>
      <c r="X12121" s="35"/>
    </row>
    <row r="12122" spans="23:24" ht="15" thickTop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Top="1">
      <c r="W12151" s="35"/>
      <c r="X12151" s="35"/>
    </row>
    <row r="12152" spans="23:24" ht="15" thickTop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Top="1">
      <c r="W12181" s="35"/>
      <c r="X12181" s="35"/>
    </row>
    <row r="12182" spans="23:24" ht="15" thickTop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Top="1">
      <c r="W12211" s="35"/>
      <c r="X12211" s="35"/>
    </row>
    <row r="12212" spans="23:24" ht="15" thickTop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Top="1">
      <c r="W12241" s="35"/>
      <c r="X12241" s="35"/>
    </row>
    <row r="12242" spans="23:24" ht="15" thickTop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Top="1">
      <c r="W12271" s="35"/>
      <c r="X12271" s="35"/>
    </row>
    <row r="12272" spans="23:24" ht="15" thickTop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Top="1">
      <c r="W12301" s="35"/>
      <c r="X12301" s="35"/>
    </row>
    <row r="12302" spans="23:24" ht="15" thickTop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Top="1">
      <c r="W12331" s="35"/>
      <c r="X12331" s="35"/>
    </row>
    <row r="12332" spans="23:24" ht="15" thickTop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Top="1">
      <c r="W12361" s="35"/>
      <c r="X12361" s="35"/>
    </row>
    <row r="12362" spans="23:24" ht="15" thickTop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Top="1">
      <c r="W12391" s="35"/>
      <c r="X12391" s="35"/>
    </row>
    <row r="12392" spans="23:24" ht="15" thickTop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Top="1">
      <c r="W12421" s="35"/>
      <c r="X12421" s="35"/>
    </row>
    <row r="12422" spans="23:24" ht="15" thickTop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Top="1">
      <c r="W12451" s="35"/>
      <c r="X12451" s="35"/>
    </row>
    <row r="12452" spans="23:24" ht="15" thickTop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Top="1">
      <c r="W12481" s="35"/>
      <c r="X12481" s="35"/>
    </row>
    <row r="12482" spans="23:24" ht="15" thickTop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Top="1">
      <c r="W12511" s="35"/>
      <c r="X12511" s="35"/>
    </row>
    <row r="12512" spans="23:24" ht="15" thickTop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Top="1">
      <c r="W12541" s="35"/>
      <c r="X12541" s="35"/>
    </row>
    <row r="12542" spans="23:24" ht="15" thickTop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Top="1">
      <c r="W12571" s="35"/>
      <c r="X12571" s="35"/>
    </row>
    <row r="12572" spans="23:24" ht="15" thickTop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Top="1">
      <c r="W12601" s="35"/>
      <c r="X12601" s="35"/>
    </row>
    <row r="12602" spans="23:24" ht="15" thickTop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Top="1">
      <c r="W12631" s="35"/>
      <c r="X12631" s="35"/>
    </row>
    <row r="12632" spans="23:24" ht="15" thickTop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Top="1">
      <c r="W12661" s="35"/>
      <c r="X12661" s="35"/>
    </row>
    <row r="12662" spans="23:24" ht="15" thickTop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Top="1">
      <c r="W12691" s="35"/>
      <c r="X12691" s="35"/>
    </row>
    <row r="12692" spans="23:24" ht="15" thickTop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Top="1">
      <c r="W12721" s="35"/>
      <c r="X12721" s="35"/>
    </row>
    <row r="12722" spans="23:24" ht="15" thickTop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Top="1">
      <c r="W12751" s="35"/>
      <c r="X12751" s="35"/>
    </row>
    <row r="12752" spans="23:24" ht="15" thickTop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Top="1">
      <c r="W12781" s="35"/>
      <c r="X12781" s="35"/>
    </row>
    <row r="12782" spans="23:24" ht="15" thickTop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Top="1">
      <c r="W12811" s="35"/>
      <c r="X12811" s="35"/>
    </row>
    <row r="12812" spans="23:24" ht="15" thickTop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Top="1">
      <c r="W12841" s="35"/>
      <c r="X12841" s="35"/>
    </row>
    <row r="12842" spans="23:24" ht="15" thickTop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Top="1">
      <c r="W12871" s="35"/>
      <c r="X12871" s="35"/>
    </row>
    <row r="12872" spans="23:24" ht="15" thickTop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Top="1">
      <c r="W12901" s="35"/>
      <c r="X12901" s="35"/>
    </row>
    <row r="12902" spans="23:24" ht="15" thickTop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Top="1">
      <c r="W12931" s="35"/>
      <c r="X12931" s="35"/>
    </row>
    <row r="12932" spans="23:24" ht="15" thickTop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Top="1">
      <c r="W12961" s="35"/>
      <c r="X12961" s="35"/>
    </row>
    <row r="12962" spans="23:24" ht="15" thickTop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Top="1">
      <c r="W12991" s="35"/>
      <c r="X12991" s="35"/>
    </row>
    <row r="12992" spans="23:24" ht="15" thickTop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Top="1">
      <c r="W13021" s="35"/>
      <c r="X13021" s="35"/>
    </row>
    <row r="13022" spans="23:24" ht="15" thickTop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Top="1">
      <c r="W13051" s="35"/>
      <c r="X13051" s="35"/>
    </row>
    <row r="13052" spans="23:24" ht="15" thickTop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Top="1">
      <c r="W13081" s="35"/>
      <c r="X13081" s="35"/>
    </row>
    <row r="13082" spans="23:24" ht="15" thickTop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Top="1">
      <c r="W13111" s="35"/>
      <c r="X13111" s="35"/>
    </row>
    <row r="13112" spans="23:24" ht="15" thickTop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Top="1">
      <c r="W13141" s="35"/>
      <c r="X13141" s="35"/>
    </row>
    <row r="13142" spans="23:24" ht="15" thickTop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Top="1">
      <c r="W13171" s="35"/>
      <c r="X13171" s="35"/>
    </row>
    <row r="13172" spans="23:24" ht="15" thickTop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Top="1">
      <c r="W13201" s="35"/>
      <c r="X13201" s="35"/>
    </row>
    <row r="13202" spans="23:24" ht="15" thickTop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Top="1">
      <c r="W13231" s="35"/>
      <c r="X13231" s="35"/>
    </row>
    <row r="13232" spans="23:24" ht="15" thickTop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Top="1">
      <c r="W13261" s="35"/>
      <c r="X13261" s="35"/>
    </row>
    <row r="13262" spans="23:24" ht="15" thickTop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Top="1">
      <c r="W13291" s="35"/>
      <c r="X13291" s="35"/>
    </row>
    <row r="13292" spans="23:24" ht="15" thickTop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Top="1">
      <c r="W13321" s="35"/>
      <c r="X13321" s="35"/>
    </row>
    <row r="13322" spans="23:24" ht="15" thickTop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Top="1">
      <c r="W13351" s="35"/>
      <c r="X13351" s="35"/>
    </row>
    <row r="13352" spans="23:24" ht="15" thickTop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Top="1">
      <c r="W13381" s="35"/>
      <c r="X13381" s="35"/>
    </row>
    <row r="13382" spans="23:24" ht="15" thickTop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Top="1">
      <c r="W13411" s="35"/>
      <c r="X13411" s="35"/>
    </row>
    <row r="13412" spans="23:24" ht="15" thickTop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Top="1">
      <c r="W13441" s="35"/>
      <c r="X13441" s="35"/>
    </row>
    <row r="13442" spans="23:24" ht="15" thickTop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Top="1">
      <c r="W13471" s="35"/>
      <c r="X13471" s="35"/>
    </row>
    <row r="13472" spans="23:24" ht="15" thickTop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Top="1">
      <c r="W13501" s="35"/>
      <c r="X13501" s="35"/>
    </row>
    <row r="13502" spans="23:24" ht="15" thickTop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Top="1">
      <c r="W13531" s="35"/>
      <c r="X13531" s="35"/>
    </row>
    <row r="13532" spans="23:24" ht="15" thickTop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Top="1">
      <c r="W13561" s="35"/>
      <c r="X13561" s="35"/>
    </row>
    <row r="13562" spans="23:24" ht="15" thickTop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Top="1">
      <c r="W13591" s="35"/>
      <c r="X13591" s="35"/>
    </row>
    <row r="13592" spans="23:24" ht="15" thickTop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Top="1">
      <c r="W13621" s="35"/>
      <c r="X13621" s="35"/>
    </row>
    <row r="13622" spans="23:24" ht="15" thickTop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Top="1">
      <c r="W13651" s="35"/>
      <c r="X13651" s="35"/>
    </row>
    <row r="13652" spans="23:24" ht="15" thickTop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Top="1">
      <c r="W13681" s="35"/>
      <c r="X13681" s="35"/>
    </row>
    <row r="13682" spans="23:24" ht="15" thickTop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Top="1">
      <c r="W13711" s="35"/>
      <c r="X13711" s="35"/>
    </row>
    <row r="13712" spans="23:24" ht="15" thickTop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Top="1">
      <c r="W13741" s="35"/>
      <c r="X13741" s="35"/>
    </row>
    <row r="13742" spans="23:24" ht="15" thickTop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Top="1">
      <c r="W13771" s="35"/>
      <c r="X13771" s="35"/>
    </row>
    <row r="13772" spans="23:24" ht="15" thickTop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Top="1">
      <c r="W13801" s="35"/>
      <c r="X13801" s="35"/>
    </row>
    <row r="13802" spans="23:24" ht="15" thickTop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Top="1">
      <c r="W13831" s="35"/>
      <c r="X13831" s="35"/>
    </row>
    <row r="13832" spans="23:24" ht="15" thickTop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Top="1">
      <c r="W13861" s="35"/>
      <c r="X13861" s="35"/>
    </row>
    <row r="13862" spans="23:24" ht="15" thickTop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Top="1">
      <c r="W13891" s="35"/>
      <c r="X13891" s="35"/>
    </row>
    <row r="13892" spans="23:24" ht="15" thickTop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Top="1">
      <c r="W13921" s="35"/>
      <c r="X13921" s="35"/>
    </row>
    <row r="13922" spans="23:24" ht="15" thickTop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Top="1">
      <c r="W13951" s="35"/>
      <c r="X13951" s="35"/>
    </row>
    <row r="13952" spans="23:24" ht="15" thickTop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Top="1">
      <c r="W13981" s="35"/>
      <c r="X13981" s="35"/>
    </row>
    <row r="13982" spans="23:24" ht="15" thickTop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Top="1">
      <c r="W14011" s="35"/>
      <c r="X14011" s="35"/>
    </row>
    <row r="14012" spans="23:24" ht="15" thickTop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Top="1">
      <c r="W14041" s="35"/>
      <c r="X14041" s="35"/>
    </row>
    <row r="14042" spans="23:24" ht="15" thickTop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Top="1">
      <c r="W14071" s="35"/>
      <c r="X14071" s="35"/>
    </row>
    <row r="14072" spans="23:24" ht="15" thickTop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Top="1">
      <c r="W14101" s="35"/>
      <c r="X14101" s="35"/>
    </row>
    <row r="14102" spans="23:24" ht="15" thickTop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Top="1">
      <c r="W14131" s="35"/>
      <c r="X14131" s="35"/>
    </row>
    <row r="14132" spans="23:24" ht="15" thickTop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Top="1">
      <c r="W14161" s="35"/>
      <c r="X14161" s="35"/>
    </row>
    <row r="14162" spans="23:24" ht="15" thickTop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Top="1">
      <c r="W14191" s="35"/>
      <c r="X14191" s="35"/>
    </row>
    <row r="14192" spans="23:24" ht="15" thickTop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Top="1">
      <c r="W14221" s="35"/>
      <c r="X14221" s="35"/>
    </row>
    <row r="14222" spans="23:24" ht="15" thickTop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Top="1">
      <c r="W14251" s="35"/>
      <c r="X14251" s="35"/>
    </row>
    <row r="14252" spans="23:24" ht="15" thickTop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Top="1">
      <c r="W14281" s="35"/>
      <c r="X14281" s="35"/>
    </row>
    <row r="14282" spans="23:24" ht="15" thickTop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Top="1">
      <c r="W14311" s="35"/>
      <c r="X14311" s="35"/>
    </row>
    <row r="14312" spans="23:24" ht="15" thickTop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Top="1">
      <c r="W14341" s="35"/>
      <c r="X14341" s="35"/>
    </row>
    <row r="14342" spans="23:24" ht="15" thickTop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Top="1">
      <c r="W14371" s="35"/>
      <c r="X14371" s="35"/>
    </row>
    <row r="14372" spans="23:24" ht="15" thickTop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Top="1">
      <c r="W14401" s="35"/>
      <c r="X14401" s="35"/>
    </row>
    <row r="14402" spans="23:24" ht="15" thickTop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Top="1">
      <c r="W14431" s="35"/>
      <c r="X14431" s="35"/>
    </row>
    <row r="14432" spans="23:24" ht="15" thickTop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Top="1">
      <c r="W14461" s="35"/>
      <c r="X14461" s="35"/>
    </row>
    <row r="14462" spans="23:24" ht="15" thickTop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Top="1">
      <c r="W14491" s="35"/>
      <c r="X14491" s="35"/>
    </row>
    <row r="14492" spans="23:24" ht="15" thickTop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Top="1">
      <c r="W14521" s="35"/>
      <c r="X14521" s="35"/>
    </row>
    <row r="14522" spans="23:24" ht="15" thickTop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Top="1">
      <c r="W14551" s="35"/>
      <c r="X14551" s="35"/>
    </row>
    <row r="14552" spans="23:24" ht="15" thickTop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Top="1">
      <c r="W14581" s="35"/>
      <c r="X14581" s="35"/>
    </row>
    <row r="14582" spans="23:24" ht="15" thickTop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Top="1">
      <c r="W14611" s="35"/>
      <c r="X14611" s="35"/>
    </row>
    <row r="14612" spans="23:24" ht="15" thickTop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Top="1">
      <c r="W14641" s="35"/>
      <c r="X14641" s="35"/>
    </row>
    <row r="14642" spans="23:24" ht="15" thickTop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Top="1">
      <c r="W14671" s="35"/>
      <c r="X14671" s="35"/>
    </row>
    <row r="14672" spans="23:24" ht="15" thickTop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Top="1">
      <c r="W14701" s="35"/>
      <c r="X14701" s="35"/>
    </row>
    <row r="14702" spans="23:24" ht="15" thickTop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Top="1">
      <c r="W14731" s="35"/>
      <c r="X14731" s="35"/>
    </row>
    <row r="14732" spans="23:24" ht="15" thickTop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Top="1">
      <c r="W14761" s="35"/>
      <c r="X14761" s="35"/>
    </row>
    <row r="14762" spans="23:24" ht="15" thickTop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Top="1">
      <c r="W14791" s="35"/>
      <c r="X14791" s="35"/>
    </row>
    <row r="14792" spans="23:24" ht="15" thickTop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Top="1">
      <c r="W14821" s="35"/>
      <c r="X14821" s="35"/>
    </row>
    <row r="14822" spans="23:24" ht="15" thickTop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Top="1">
      <c r="W14851" s="35"/>
      <c r="X14851" s="35"/>
    </row>
    <row r="14852" spans="23:24" ht="15" thickTop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Top="1">
      <c r="W14881" s="35"/>
      <c r="X14881" s="35"/>
    </row>
    <row r="14882" spans="23:24" ht="15" thickTop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Top="1">
      <c r="W14911" s="35"/>
      <c r="X14911" s="35"/>
    </row>
    <row r="14912" spans="23:24" ht="15" thickTop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Top="1">
      <c r="W14941" s="35"/>
      <c r="X14941" s="35"/>
    </row>
    <row r="14942" spans="23:24" ht="15" thickTop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Top="1">
      <c r="W14971" s="35"/>
      <c r="X14971" s="35"/>
    </row>
    <row r="14972" spans="23:24" ht="15" thickTop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Top="1">
      <c r="W15001" s="35"/>
      <c r="X15001" s="35"/>
    </row>
    <row r="15002" spans="23:24" ht="15" thickTop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Top="1">
      <c r="W15031" s="35"/>
      <c r="X15031" s="35"/>
    </row>
    <row r="15032" spans="23:24" ht="15" thickTop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Top="1">
      <c r="W15061" s="35"/>
      <c r="X15061" s="35"/>
    </row>
    <row r="15062" spans="23:24" ht="15" thickTop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Top="1">
      <c r="W15091" s="35"/>
      <c r="X15091" s="35"/>
    </row>
    <row r="15092" spans="23:24" ht="15" thickTop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Top="1">
      <c r="W15121" s="35"/>
      <c r="X15121" s="35"/>
    </row>
    <row r="15122" spans="23:24" ht="15" thickTop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Top="1">
      <c r="W15151" s="35"/>
      <c r="X15151" s="35"/>
    </row>
    <row r="15152" spans="23:24" ht="15" thickTop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Top="1">
      <c r="W15181" s="35"/>
      <c r="X15181" s="35"/>
    </row>
    <row r="15182" spans="23:24" ht="15" thickTop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Top="1">
      <c r="W15211" s="35"/>
      <c r="X15211" s="35"/>
    </row>
    <row r="15212" spans="23:24" ht="15" thickTop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Top="1">
      <c r="W15241" s="35"/>
      <c r="X15241" s="35"/>
    </row>
    <row r="15242" spans="23:24" ht="15" thickTop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Top="1">
      <c r="W15271" s="35"/>
      <c r="X15271" s="35"/>
    </row>
    <row r="15272" spans="23:24" ht="15" thickTop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Top="1">
      <c r="W15301" s="35"/>
      <c r="X15301" s="35"/>
    </row>
    <row r="15302" spans="23:24" ht="15" thickTop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Top="1">
      <c r="W15331" s="35"/>
      <c r="X15331" s="35"/>
    </row>
    <row r="15332" spans="23:24" ht="15" thickTop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Top="1">
      <c r="W15361" s="35"/>
      <c r="X15361" s="35"/>
    </row>
    <row r="15362" spans="23:24" ht="15" thickTop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Top="1">
      <c r="W15391" s="35"/>
      <c r="X15391" s="35"/>
    </row>
    <row r="15392" spans="23:24" ht="15" thickTop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Top="1">
      <c r="W15421" s="35"/>
      <c r="X15421" s="35"/>
    </row>
    <row r="15422" spans="23:24" ht="15" thickTop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Top="1">
      <c r="W15451" s="35"/>
      <c r="X15451" s="35"/>
    </row>
    <row r="15452" spans="23:24" ht="15" thickTop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Top="1">
      <c r="W15481" s="35"/>
      <c r="X15481" s="35"/>
    </row>
    <row r="15482" spans="23:24" ht="15" thickTop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Top="1">
      <c r="W15511" s="35"/>
      <c r="X15511" s="35"/>
    </row>
    <row r="15512" spans="23:24" ht="15" thickTop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Top="1">
      <c r="W15541" s="35"/>
      <c r="X15541" s="35"/>
    </row>
    <row r="15542" spans="23:24" ht="15" thickTop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Top="1">
      <c r="W15571" s="35"/>
      <c r="X15571" s="35"/>
    </row>
    <row r="15572" spans="23:24" ht="15" thickTop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Top="1">
      <c r="W15601" s="35"/>
      <c r="X15601" s="35"/>
    </row>
    <row r="15602" spans="23:24" ht="15" thickTop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Top="1">
      <c r="W15631" s="35"/>
      <c r="X15631" s="35"/>
    </row>
    <row r="15632" spans="23:24" ht="15" thickTop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Top="1">
      <c r="W15661" s="35"/>
      <c r="X15661" s="35"/>
    </row>
    <row r="15662" spans="23:24" ht="15" thickTop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Top="1">
      <c r="W15691" s="35"/>
      <c r="X15691" s="35"/>
    </row>
    <row r="15692" spans="23:24" ht="15" thickTop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Top="1">
      <c r="W15721" s="35"/>
      <c r="X15721" s="35"/>
    </row>
    <row r="15722" spans="23:24" ht="15" thickTop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Top="1">
      <c r="W15751" s="35"/>
      <c r="X15751" s="35"/>
    </row>
    <row r="15752" spans="23:24" ht="15" thickTop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Top="1">
      <c r="W15781" s="35"/>
      <c r="X15781" s="35"/>
    </row>
    <row r="15782" spans="23:24" ht="15" thickTop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Top="1">
      <c r="W15811" s="35"/>
      <c r="X15811" s="35"/>
    </row>
    <row r="15812" spans="23:24" ht="15" thickTop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Top="1">
      <c r="W15841" s="35"/>
      <c r="X15841" s="35"/>
    </row>
    <row r="15842" spans="23:24" ht="15" thickTop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Top="1">
      <c r="W15871" s="35"/>
      <c r="X15871" s="35"/>
    </row>
    <row r="15872" spans="23:24" ht="15" thickTop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Top="1">
      <c r="W15901" s="35"/>
      <c r="X15901" s="35"/>
    </row>
    <row r="15902" spans="23:24" ht="15" thickTop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Top="1">
      <c r="W15931" s="35"/>
      <c r="X15931" s="35"/>
    </row>
    <row r="15932" spans="23:24" ht="15" thickTop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Top="1">
      <c r="W15961" s="35"/>
      <c r="X15961" s="35"/>
    </row>
    <row r="15962" spans="23:24" ht="15" thickTop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Top="1">
      <c r="W15991" s="35"/>
      <c r="X15991" s="35"/>
    </row>
    <row r="15992" spans="23:24" ht="15" thickTop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Top="1">
      <c r="W16021" s="35"/>
      <c r="X16021" s="35"/>
    </row>
    <row r="16022" spans="23:24" ht="15" thickTop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Top="1">
      <c r="W16051" s="35"/>
      <c r="X16051" s="35"/>
    </row>
    <row r="16052" spans="23:24" ht="15" thickTop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Top="1">
      <c r="W16081" s="35"/>
      <c r="X16081" s="35"/>
    </row>
    <row r="16082" spans="23:24" ht="15" thickTop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Top="1">
      <c r="W16111" s="35"/>
      <c r="X16111" s="35"/>
    </row>
    <row r="16112" spans="23:24" ht="15" thickTop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Top="1">
      <c r="W16141" s="35"/>
      <c r="X16141" s="35"/>
    </row>
    <row r="16142" spans="23:24" ht="15" thickTop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Top="1">
      <c r="W16171" s="35"/>
      <c r="X16171" s="35"/>
    </row>
    <row r="16172" spans="23:24" ht="15" thickTop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Top="1">
      <c r="W16201" s="35"/>
      <c r="X16201" s="35"/>
    </row>
    <row r="16202" spans="23:24" ht="15" thickTop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Top="1">
      <c r="W16231" s="35"/>
      <c r="X16231" s="35"/>
    </row>
    <row r="16232" spans="23:24" ht="15" thickTop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Top="1">
      <c r="W16261" s="35"/>
      <c r="X16261" s="35"/>
    </row>
    <row r="16262" spans="23:24" ht="15" thickTop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Top="1">
      <c r="W16291" s="35"/>
      <c r="X16291" s="35"/>
    </row>
    <row r="16292" spans="23:24" ht="15" thickTop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Top="1">
      <c r="W16321" s="35"/>
      <c r="X16321" s="35"/>
    </row>
    <row r="16322" spans="23:24" ht="15" thickTop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Top="1">
      <c r="W16351" s="35"/>
      <c r="X16351" s="35"/>
    </row>
    <row r="16352" spans="23:24" ht="15" thickTop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Top="1">
      <c r="W16381" s="35"/>
      <c r="X16381" s="35"/>
    </row>
    <row r="16382" spans="23:24" ht="15" thickTop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Top="1">
      <c r="W16411" s="35"/>
      <c r="X16411" s="35"/>
    </row>
    <row r="16412" spans="23:24" ht="15" thickTop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Top="1">
      <c r="W16441" s="35"/>
      <c r="X16441" s="35"/>
    </row>
    <row r="16442" spans="23:24" ht="15" thickTop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Top="1">
      <c r="W16471" s="35"/>
      <c r="X16471" s="35"/>
    </row>
    <row r="16472" spans="23:24" ht="15" thickTop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Top="1">
      <c r="W16501" s="35"/>
      <c r="X16501" s="35"/>
    </row>
    <row r="16502" spans="23:24" ht="15" thickTop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Top="1">
      <c r="W16531" s="35"/>
      <c r="X16531" s="35"/>
    </row>
    <row r="16532" spans="23:24" ht="15" thickTop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Top="1">
      <c r="W16561" s="35"/>
      <c r="X16561" s="35"/>
    </row>
    <row r="16562" spans="23:24" ht="15" thickTop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Top="1">
      <c r="W16591" s="35"/>
      <c r="X16591" s="35"/>
    </row>
    <row r="16592" spans="23:24" ht="15" thickTop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Top="1">
      <c r="W16621" s="35"/>
      <c r="X16621" s="35"/>
    </row>
    <row r="16622" spans="23:24" ht="15" thickTop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Top="1">
      <c r="W16651" s="35"/>
      <c r="X16651" s="35"/>
    </row>
    <row r="16652" spans="23:24" ht="15" thickTop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Top="1">
      <c r="W16681" s="35"/>
      <c r="X16681" s="35"/>
    </row>
    <row r="16682" spans="23:24" ht="15" thickTop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Top="1">
      <c r="W16711" s="35"/>
      <c r="X16711" s="35"/>
    </row>
    <row r="16712" spans="23:24" ht="15" thickTop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Top="1">
      <c r="W16741" s="35"/>
      <c r="X16741" s="35"/>
    </row>
    <row r="16742" spans="23:24" ht="15" thickTop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Top="1">
      <c r="W16771" s="35"/>
      <c r="X16771" s="35"/>
    </row>
    <row r="16772" spans="23:24" ht="15" thickTop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Top="1">
      <c r="W16801" s="35"/>
      <c r="X16801" s="35"/>
    </row>
    <row r="16802" spans="23:24" ht="15" thickTop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Top="1">
      <c r="W16831" s="35"/>
      <c r="X16831" s="35"/>
    </row>
    <row r="16832" spans="23:24" ht="15" thickTop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Top="1">
      <c r="W16861" s="35"/>
      <c r="X16861" s="35"/>
    </row>
    <row r="16862" spans="23:24" ht="15" thickTop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Top="1">
      <c r="W16891" s="35"/>
      <c r="X16891" s="35"/>
    </row>
    <row r="16892" spans="23:24" ht="15" thickTop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Top="1">
      <c r="W16921" s="35"/>
      <c r="X16921" s="35"/>
    </row>
    <row r="16922" spans="23:24" ht="15" thickTop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Top="1">
      <c r="W16951" s="35"/>
      <c r="X16951" s="35"/>
    </row>
    <row r="16952" spans="23:24" ht="15" thickTop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Top="1">
      <c r="W16981" s="35"/>
      <c r="X16981" s="35"/>
    </row>
    <row r="16982" spans="23:24" ht="15" thickTop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Top="1">
      <c r="W17011" s="35"/>
      <c r="X17011" s="35"/>
    </row>
    <row r="17012" spans="23:24" ht="15" thickTop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Top="1">
      <c r="W17041" s="35"/>
      <c r="X17041" s="35"/>
    </row>
    <row r="17042" spans="23:24" ht="15" thickTop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Top="1">
      <c r="W17071" s="35"/>
      <c r="X17071" s="35"/>
    </row>
    <row r="17072" spans="23:24" ht="15" thickTop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Top="1">
      <c r="W17101" s="35"/>
      <c r="X17101" s="35"/>
    </row>
    <row r="17102" spans="23:24" ht="15" thickTop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Top="1">
      <c r="W17131" s="35"/>
      <c r="X17131" s="35"/>
    </row>
    <row r="17132" spans="23:24" ht="15" thickTop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Top="1">
      <c r="W17161" s="35"/>
      <c r="X17161" s="35"/>
    </row>
    <row r="17162" spans="23:24" ht="15" thickTop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Top="1">
      <c r="W17191" s="35"/>
      <c r="X17191" s="35"/>
    </row>
    <row r="17192" spans="23:24" ht="15" thickTop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Top="1">
      <c r="W17221" s="35"/>
      <c r="X17221" s="35"/>
    </row>
    <row r="17222" spans="23:24" ht="15" thickTop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Top="1">
      <c r="W17251" s="35"/>
      <c r="X17251" s="35"/>
    </row>
    <row r="17252" spans="23:24" ht="15" thickTop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Top="1">
      <c r="W17281" s="35"/>
      <c r="X17281" s="35"/>
    </row>
    <row r="17282" spans="23:24" ht="15" thickTop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Top="1">
      <c r="W17311" s="35"/>
      <c r="X17311" s="35"/>
    </row>
    <row r="17312" spans="23:24" ht="15" thickTop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Top="1">
      <c r="W17341" s="35"/>
      <c r="X17341" s="35"/>
    </row>
    <row r="17342" spans="23:24" ht="15" thickTop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Top="1">
      <c r="W17371" s="35"/>
      <c r="X17371" s="35"/>
    </row>
    <row r="17372" spans="23:24" ht="15" thickTop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Top="1">
      <c r="W17401" s="35"/>
      <c r="X17401" s="35"/>
    </row>
    <row r="17402" spans="23:24" ht="15" thickTop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Top="1">
      <c r="W17431" s="35"/>
      <c r="X17431" s="35"/>
    </row>
    <row r="17432" spans="23:24" ht="15" thickTop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Top="1">
      <c r="W17461" s="35"/>
      <c r="X17461" s="35"/>
    </row>
    <row r="17462" spans="23:24" ht="15" thickTop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Top="1">
      <c r="W17491" s="35"/>
      <c r="X17491" s="35"/>
    </row>
    <row r="17492" spans="23:24" ht="15" thickTop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Top="1">
      <c r="W17521" s="35"/>
      <c r="X17521" s="35"/>
    </row>
    <row r="17522" spans="23:24" ht="15" thickTop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Top="1">
      <c r="W17551" s="35"/>
      <c r="X17551" s="35"/>
    </row>
    <row r="17552" spans="23:24" ht="15" thickTop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Top="1">
      <c r="W17581" s="35"/>
      <c r="X17581" s="35"/>
    </row>
    <row r="17582" spans="23:24" ht="15" thickTop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Top="1">
      <c r="W17611" s="35"/>
      <c r="X17611" s="35"/>
    </row>
    <row r="17612" spans="23:24" ht="15" thickTop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Top="1">
      <c r="W17641" s="35"/>
      <c r="X17641" s="35"/>
    </row>
    <row r="17642" spans="23:24" ht="15" thickTop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Top="1">
      <c r="W17671" s="35"/>
      <c r="X17671" s="35"/>
    </row>
    <row r="17672" spans="23:24" ht="15" thickTop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Top="1">
      <c r="W17701" s="35"/>
      <c r="X17701" s="35"/>
    </row>
    <row r="17702" spans="23:24" ht="15" thickTop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Top="1">
      <c r="W17731" s="35"/>
      <c r="X17731" s="35"/>
    </row>
    <row r="17732" spans="23:24" ht="15" thickTop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Top="1">
      <c r="W17761" s="35"/>
      <c r="X17761" s="35"/>
    </row>
    <row r="17762" spans="23:24" ht="15" thickTop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Top="1">
      <c r="W17791" s="35"/>
      <c r="X17791" s="35"/>
    </row>
    <row r="17792" spans="23:24" ht="15" thickTop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Top="1">
      <c r="W17821" s="35"/>
      <c r="X17821" s="35"/>
    </row>
    <row r="17822" spans="23:24" ht="15" thickTop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Top="1">
      <c r="W17851" s="35"/>
      <c r="X17851" s="35"/>
    </row>
    <row r="17852" spans="23:24" ht="15" thickTop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Top="1">
      <c r="W17881" s="35"/>
      <c r="X17881" s="35"/>
    </row>
    <row r="17882" spans="23:24" ht="15" thickTop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Top="1">
      <c r="W17911" s="35"/>
      <c r="X17911" s="35"/>
    </row>
    <row r="17912" spans="23:24" ht="15" thickTop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Top="1">
      <c r="W17941" s="35"/>
      <c r="X17941" s="35"/>
    </row>
    <row r="17942" spans="23:24" ht="15" thickTop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Top="1">
      <c r="W17971" s="35"/>
      <c r="X17971" s="35"/>
    </row>
    <row r="17972" spans="23:24" ht="15" thickTop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Top="1">
      <c r="W18001" s="35"/>
      <c r="X18001" s="35"/>
    </row>
    <row r="18002" spans="23:24" ht="15" thickTop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Top="1">
      <c r="W18031" s="35"/>
      <c r="X18031" s="35"/>
    </row>
    <row r="18032" spans="23:24" ht="15" thickTop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Top="1">
      <c r="W18061" s="35"/>
      <c r="X18061" s="35"/>
    </row>
    <row r="18062" spans="23:24" ht="15" thickTop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Top="1">
      <c r="W18091" s="35"/>
      <c r="X18091" s="35"/>
    </row>
    <row r="18092" spans="23:24" ht="15" thickTop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Top="1">
      <c r="W18121" s="35"/>
      <c r="X18121" s="35"/>
    </row>
    <row r="18122" spans="23:24" ht="15" thickTop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Top="1">
      <c r="W18151" s="35"/>
      <c r="X18151" s="35"/>
    </row>
    <row r="18152" spans="23:24" ht="15" thickTop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Top="1">
      <c r="W18181" s="35"/>
      <c r="X18181" s="35"/>
    </row>
    <row r="18182" spans="23:24" ht="15" thickTop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Top="1">
      <c r="W18211" s="35"/>
      <c r="X18211" s="35"/>
    </row>
    <row r="18212" spans="23:24" ht="15" thickTop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Top="1">
      <c r="W18241" s="35"/>
      <c r="X18241" s="35"/>
    </row>
    <row r="18242" spans="23:24" ht="15" thickTop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Top="1">
      <c r="W18271" s="35"/>
      <c r="X18271" s="35"/>
    </row>
    <row r="18272" spans="23:24" ht="15" thickTop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Top="1">
      <c r="W18301" s="35"/>
      <c r="X18301" s="35"/>
    </row>
    <row r="18302" spans="23:24" ht="15" thickTop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Top="1">
      <c r="W18331" s="35"/>
      <c r="X18331" s="35"/>
    </row>
    <row r="18332" spans="23:24" ht="15" thickTop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Top="1">
      <c r="W18361" s="35"/>
      <c r="X18361" s="35"/>
    </row>
    <row r="18362" spans="23:24" ht="15" thickTop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Top="1">
      <c r="W18391" s="35"/>
      <c r="X18391" s="35"/>
    </row>
    <row r="18392" spans="23:24" ht="15" thickTop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Top="1">
      <c r="W18421" s="35"/>
      <c r="X18421" s="35"/>
    </row>
    <row r="18422" spans="23:24" ht="15" thickTop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Top="1">
      <c r="W18451" s="35"/>
      <c r="X18451" s="35"/>
    </row>
    <row r="18452" spans="23:24" ht="15" thickTop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Top="1">
      <c r="W18481" s="35"/>
      <c r="X18481" s="35"/>
    </row>
    <row r="18482" spans="23:24" ht="15" thickTop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Top="1">
      <c r="W18511" s="35"/>
      <c r="X18511" s="35"/>
    </row>
    <row r="18512" spans="23:24" ht="15" thickTop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Top="1">
      <c r="W18541" s="35"/>
      <c r="X18541" s="35"/>
    </row>
    <row r="18542" spans="23:24" ht="15" thickTop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Top="1">
      <c r="W18571" s="35"/>
      <c r="X18571" s="35"/>
    </row>
    <row r="18572" spans="23:24" ht="15" thickTop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Top="1">
      <c r="W18601" s="35"/>
      <c r="X18601" s="35"/>
    </row>
    <row r="18602" spans="23:24" ht="15" thickTop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Top="1">
      <c r="W18631" s="35"/>
      <c r="X18631" s="35"/>
    </row>
    <row r="18632" spans="23:24" ht="15" thickTop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Top="1">
      <c r="W18661" s="35"/>
      <c r="X18661" s="35"/>
    </row>
    <row r="18662" spans="23:24" ht="15" thickTop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Top="1">
      <c r="W18691" s="35"/>
      <c r="X18691" s="35"/>
    </row>
    <row r="18692" spans="23:24" ht="15" thickTop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Top="1">
      <c r="W18721" s="35"/>
      <c r="X18721" s="35"/>
    </row>
    <row r="18722" spans="23:24" ht="15" thickTop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Top="1">
      <c r="W18751" s="35"/>
      <c r="X18751" s="35"/>
    </row>
    <row r="18752" spans="23:24" ht="15" thickTop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Top="1">
      <c r="W18781" s="35"/>
      <c r="X18781" s="35"/>
    </row>
    <row r="18782" spans="23:24" ht="15" thickTop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Top="1">
      <c r="W18811" s="35"/>
      <c r="X18811" s="35"/>
    </row>
    <row r="18812" spans="23:24" ht="15" thickTop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Top="1">
      <c r="W18841" s="35"/>
      <c r="X18841" s="35"/>
    </row>
    <row r="18842" spans="23:24" ht="15" thickTop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Top="1">
      <c r="W18871" s="35"/>
      <c r="X18871" s="35"/>
    </row>
    <row r="18872" spans="23:24" ht="15" thickTop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Top="1">
      <c r="W18901" s="35"/>
      <c r="X18901" s="35"/>
    </row>
    <row r="18902" spans="23:24" ht="15" thickTop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Top="1">
      <c r="W18931" s="35"/>
      <c r="X18931" s="35"/>
    </row>
    <row r="18932" spans="23:24" ht="15" thickTop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Top="1">
      <c r="W18961" s="35"/>
      <c r="X18961" s="35"/>
    </row>
    <row r="18962" spans="23:24" ht="15" thickTop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Top="1">
      <c r="W18991" s="35"/>
      <c r="X18991" s="35"/>
    </row>
    <row r="18992" spans="23:24" ht="15" thickTop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Top="1">
      <c r="W19021" s="35"/>
      <c r="X19021" s="35"/>
    </row>
    <row r="19022" spans="23:24" ht="15" thickTop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Top="1">
      <c r="W19051" s="35"/>
      <c r="X19051" s="35"/>
    </row>
    <row r="19052" spans="23:24" ht="15" thickTop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Top="1">
      <c r="W19081" s="35"/>
      <c r="X19081" s="35"/>
    </row>
    <row r="19082" spans="23:24" ht="15" thickTop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Top="1">
      <c r="W19111" s="35"/>
      <c r="X19111" s="35"/>
    </row>
    <row r="19112" spans="23:24" ht="15" thickTop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Top="1">
      <c r="W19141" s="35"/>
      <c r="X19141" s="35"/>
    </row>
    <row r="19142" spans="23:24" ht="15" thickTop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Top="1">
      <c r="W19171" s="35"/>
      <c r="X19171" s="35"/>
    </row>
    <row r="19172" spans="23:24" ht="15" thickTop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Top="1">
      <c r="W19201" s="35"/>
      <c r="X19201" s="35"/>
    </row>
    <row r="19202" spans="23:24" ht="15" thickTop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Top="1">
      <c r="W19231" s="35"/>
      <c r="X19231" s="35"/>
    </row>
    <row r="19232" spans="23:24" ht="15" thickTop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Top="1">
      <c r="W19261" s="35"/>
      <c r="X19261" s="35"/>
    </row>
    <row r="19262" spans="23:24" ht="15" thickTop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Top="1">
      <c r="W19291" s="35"/>
      <c r="X19291" s="35"/>
    </row>
    <row r="19292" spans="23:24" ht="15" thickTop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Top="1">
      <c r="W19321" s="35"/>
      <c r="X19321" s="35"/>
    </row>
    <row r="19322" spans="23:24" ht="15" thickTop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Top="1">
      <c r="W19351" s="35"/>
      <c r="X19351" s="35"/>
    </row>
    <row r="19352" spans="23:24" ht="15" thickTop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Top="1">
      <c r="W19381" s="35"/>
      <c r="X19381" s="35"/>
    </row>
    <row r="19382" spans="23:24" ht="15" thickTop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Top="1">
      <c r="W19411" s="35"/>
      <c r="X19411" s="35"/>
    </row>
    <row r="19412" spans="23:24" ht="15" thickTop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Top="1">
      <c r="W19441" s="35"/>
      <c r="X19441" s="35"/>
    </row>
    <row r="19442" spans="23:24" ht="15" thickTop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Top="1">
      <c r="W19471" s="35"/>
      <c r="X19471" s="35"/>
    </row>
    <row r="19472" spans="23:24" ht="15" thickTop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Top="1">
      <c r="W19501" s="35"/>
      <c r="X19501" s="35"/>
    </row>
    <row r="19502" spans="23:24" ht="15" thickTop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Top="1">
      <c r="W19531" s="35"/>
      <c r="X19531" s="35"/>
    </row>
    <row r="19532" spans="23:24" ht="15" thickTop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Top="1">
      <c r="W19561" s="35"/>
      <c r="X19561" s="35"/>
    </row>
    <row r="19562" spans="23:24" ht="15" thickTop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Top="1">
      <c r="W19591" s="35"/>
      <c r="X19591" s="35"/>
    </row>
    <row r="19592" spans="23:24" ht="15" thickTop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Top="1">
      <c r="W19621" s="35"/>
      <c r="X19621" s="35"/>
    </row>
    <row r="19622" spans="23:24" ht="15" thickTop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Top="1">
      <c r="W19651" s="35"/>
      <c r="X19651" s="35"/>
    </row>
    <row r="19652" spans="23:24" ht="15" thickTop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Top="1">
      <c r="W19681" s="35"/>
      <c r="X19681" s="35"/>
    </row>
    <row r="19682" spans="23:24" ht="15" thickTop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Top="1">
      <c r="W19711" s="35"/>
      <c r="X19711" s="35"/>
    </row>
    <row r="19712" spans="23:24" ht="15" thickTop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Top="1">
      <c r="W19741" s="35"/>
      <c r="X19741" s="35"/>
    </row>
    <row r="19742" spans="23:24" ht="15" thickTop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Top="1">
      <c r="W19771" s="35"/>
      <c r="X19771" s="35"/>
    </row>
    <row r="19772" spans="23:24" ht="15" thickTop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Top="1">
      <c r="W19801" s="35"/>
      <c r="X19801" s="35"/>
    </row>
    <row r="19802" spans="23:24" ht="15" thickTop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Top="1">
      <c r="W19831" s="35"/>
      <c r="X19831" s="35"/>
    </row>
    <row r="19832" spans="23:24" ht="15" thickTop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Top="1">
      <c r="W19861" s="35"/>
      <c r="X19861" s="35"/>
    </row>
    <row r="19862" spans="23:24" ht="15" thickTop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Top="1">
      <c r="W19891" s="35"/>
      <c r="X19891" s="35"/>
    </row>
    <row r="19892" spans="23:24" ht="15" thickTop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Top="1">
      <c r="W19921" s="35"/>
      <c r="X19921" s="35"/>
    </row>
    <row r="19922" spans="23:24" ht="15" thickTop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Top="1">
      <c r="W19951" s="35"/>
      <c r="X19951" s="35"/>
    </row>
    <row r="19952" spans="23:24" ht="15" thickTop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Top="1">
      <c r="W19981" s="35"/>
      <c r="X19981" s="35"/>
    </row>
    <row r="19982" spans="23:24" ht="15" thickTop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Top="1">
      <c r="W20011" s="35"/>
      <c r="X20011" s="35"/>
    </row>
    <row r="20012" spans="23:24" ht="15" thickTop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Top="1">
      <c r="W20041" s="35"/>
      <c r="X20041" s="35"/>
    </row>
    <row r="20042" spans="23:24" ht="15" thickTop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Top="1">
      <c r="W20071" s="35"/>
      <c r="X20071" s="35"/>
    </row>
    <row r="20072" spans="23:24" ht="15" thickTop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Top="1">
      <c r="W20101" s="35"/>
      <c r="X20101" s="35"/>
    </row>
    <row r="20102" spans="23:24" ht="15" thickTop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Top="1">
      <c r="W20131" s="35"/>
      <c r="X20131" s="35"/>
    </row>
    <row r="20132" spans="23:24" ht="15" thickTop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Top="1">
      <c r="W20161" s="35"/>
      <c r="X20161" s="35"/>
    </row>
    <row r="20162" spans="23:24" ht="15" thickTop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Top="1">
      <c r="W20191" s="35"/>
      <c r="X20191" s="35"/>
    </row>
    <row r="20192" spans="23:24" ht="15" thickTop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Top="1">
      <c r="W20221" s="35"/>
      <c r="X20221" s="35"/>
    </row>
    <row r="20222" spans="23:24" ht="15" thickTop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Top="1">
      <c r="W20251" s="35"/>
      <c r="X20251" s="35"/>
    </row>
    <row r="20252" spans="23:24" ht="15" thickTop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Top="1">
      <c r="W20281" s="35"/>
      <c r="X20281" s="35"/>
    </row>
    <row r="20282" spans="23:24" ht="15" thickTop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Top="1">
      <c r="W20311" s="35"/>
      <c r="X20311" s="35"/>
    </row>
    <row r="20312" spans="23:24" ht="15" thickTop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Top="1">
      <c r="W20341" s="35"/>
      <c r="X20341" s="35"/>
    </row>
    <row r="20342" spans="23:24" ht="15" thickTop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Top="1">
      <c r="W20371" s="35"/>
      <c r="X20371" s="35"/>
    </row>
    <row r="20372" spans="23:24" ht="15" thickTop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Top="1">
      <c r="W20401" s="35"/>
      <c r="X20401" s="35"/>
    </row>
    <row r="20402" spans="23:24" ht="15" thickTop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Top="1">
      <c r="W20431" s="35"/>
      <c r="X20431" s="35"/>
    </row>
    <row r="20432" spans="23:24" ht="15" thickTop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Top="1">
      <c r="W20461" s="35"/>
      <c r="X20461" s="35"/>
    </row>
    <row r="20462" spans="23:24" ht="15" thickTop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Top="1">
      <c r="W20491" s="35"/>
      <c r="X20491" s="35"/>
    </row>
    <row r="20492" spans="23:24" ht="15" thickTop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Top="1">
      <c r="W20521" s="35"/>
      <c r="X20521" s="35"/>
    </row>
    <row r="20522" spans="23:24" ht="15" thickTop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Top="1">
      <c r="W20551" s="35"/>
      <c r="X20551" s="35"/>
    </row>
    <row r="20552" spans="23:24" ht="15" thickTop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Top="1">
      <c r="W20581" s="35"/>
      <c r="X20581" s="35"/>
    </row>
    <row r="20582" spans="23:24" ht="15" thickTop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Top="1">
      <c r="W20611" s="35"/>
      <c r="X20611" s="35"/>
    </row>
    <row r="20612" spans="23:24" ht="15" thickTop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Top="1">
      <c r="W20641" s="35"/>
      <c r="X20641" s="35"/>
    </row>
    <row r="20642" spans="23:24" ht="15" thickTop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Top="1">
      <c r="W20671" s="35"/>
      <c r="X20671" s="35"/>
    </row>
    <row r="20672" spans="23:24" ht="15" thickTop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Top="1">
      <c r="W20701" s="35"/>
      <c r="X20701" s="35"/>
    </row>
    <row r="20702" spans="23:24" ht="15" thickTop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Top="1">
      <c r="W20731" s="35"/>
      <c r="X20731" s="35"/>
    </row>
    <row r="20732" spans="23:24" ht="15" thickTop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Top="1">
      <c r="W20761" s="35"/>
      <c r="X20761" s="35"/>
    </row>
    <row r="20762" spans="23:24" ht="15" thickTop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Top="1">
      <c r="W20791" s="35"/>
      <c r="X20791" s="35"/>
    </row>
    <row r="20792" spans="23:24" ht="15" thickTop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Top="1">
      <c r="W20821" s="35"/>
      <c r="X20821" s="35"/>
    </row>
    <row r="20822" spans="23:24" ht="15" thickTop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Top="1">
      <c r="W20851" s="35"/>
      <c r="X20851" s="35"/>
    </row>
    <row r="20852" spans="23:24" ht="15" thickTop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Top="1">
      <c r="W20881" s="35"/>
      <c r="X20881" s="35"/>
    </row>
    <row r="20882" spans="23:24" ht="15" thickTop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Top="1">
      <c r="W20911" s="35"/>
      <c r="X20911" s="35"/>
    </row>
    <row r="20912" spans="23:24" ht="15" thickTop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Top="1">
      <c r="W20941" s="35"/>
      <c r="X20941" s="35"/>
    </row>
    <row r="20942" spans="23:24" ht="15" thickTop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Top="1">
      <c r="W20971" s="35"/>
      <c r="X20971" s="35"/>
    </row>
    <row r="20972" spans="23:24" ht="15" thickTop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Top="1">
      <c r="W21001" s="35"/>
      <c r="X21001" s="35"/>
    </row>
    <row r="21002" spans="23:24" ht="15" thickTop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Top="1">
      <c r="W21031" s="35"/>
      <c r="X21031" s="35"/>
    </row>
    <row r="21032" spans="23:24" ht="15" thickTop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Top="1">
      <c r="W21061" s="35"/>
      <c r="X21061" s="35"/>
    </row>
    <row r="21062" spans="23:24" ht="15" thickTop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Top="1">
      <c r="W21091" s="35"/>
      <c r="X21091" s="35"/>
    </row>
    <row r="21092" spans="23:24" ht="15" thickTop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Top="1">
      <c r="W21121" s="35"/>
      <c r="X21121" s="35"/>
    </row>
    <row r="21122" spans="23:24" ht="15" thickTop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Top="1">
      <c r="W21151" s="35"/>
      <c r="X21151" s="35"/>
    </row>
    <row r="21152" spans="23:24" ht="15" thickTop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Top="1">
      <c r="W21181" s="35"/>
      <c r="X21181" s="35"/>
    </row>
    <row r="21182" spans="23:24" ht="15" thickTop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Top="1">
      <c r="W21211" s="35"/>
      <c r="X21211" s="35"/>
    </row>
    <row r="21212" spans="23:24" ht="15" thickTop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Top="1">
      <c r="W21241" s="35"/>
      <c r="X21241" s="35"/>
    </row>
    <row r="21242" spans="23:24" ht="15" thickTop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Top="1">
      <c r="W21271" s="35"/>
      <c r="X21271" s="35"/>
    </row>
    <row r="21272" spans="23:24" ht="15" thickTop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Top="1">
      <c r="W21301" s="35"/>
      <c r="X21301" s="35"/>
    </row>
    <row r="21302" spans="23:24" ht="15" thickTop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Top="1">
      <c r="W21331" s="35"/>
      <c r="X21331" s="35"/>
    </row>
    <row r="21332" spans="23:24" ht="15" thickTop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Top="1">
      <c r="W21361" s="35"/>
      <c r="X21361" s="35"/>
    </row>
    <row r="21362" spans="23:24" ht="15" thickTop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Top="1">
      <c r="W21391" s="35"/>
      <c r="X21391" s="35"/>
    </row>
    <row r="21392" spans="23:24" ht="15" thickTop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Top="1">
      <c r="W21421" s="35"/>
      <c r="X21421" s="35"/>
    </row>
    <row r="21422" spans="23:24" ht="15" thickTop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Top="1">
      <c r="W21451" s="35"/>
      <c r="X21451" s="35"/>
    </row>
    <row r="21452" spans="23:24" ht="15" thickTop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Top="1">
      <c r="W21481" s="35"/>
      <c r="X21481" s="35"/>
    </row>
    <row r="21482" spans="23:24" ht="15" thickTop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Top="1">
      <c r="W21511" s="35"/>
      <c r="X21511" s="35"/>
    </row>
    <row r="21512" spans="23:24" ht="15" thickTop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Top="1">
      <c r="W21541" s="35"/>
      <c r="X21541" s="35"/>
    </row>
    <row r="21542" spans="23:24" ht="15" thickTop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Top="1">
      <c r="W21571" s="35"/>
      <c r="X21571" s="35"/>
    </row>
    <row r="21572" spans="23:24" ht="15" thickTop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Top="1">
      <c r="W21601" s="35"/>
      <c r="X21601" s="35"/>
    </row>
    <row r="21602" spans="23:24" ht="15" thickTop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Top="1">
      <c r="W21631" s="35"/>
      <c r="X21631" s="35"/>
    </row>
    <row r="21632" spans="23:24" ht="15" thickTop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Top="1">
      <c r="W21661" s="35"/>
      <c r="X21661" s="35"/>
    </row>
    <row r="21662" spans="23:24" ht="15" thickTop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Top="1">
      <c r="W21691" s="35"/>
      <c r="X21691" s="35"/>
    </row>
    <row r="21692" spans="23:24" ht="15" thickTop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Top="1">
      <c r="W21721" s="35"/>
      <c r="X21721" s="35"/>
    </row>
    <row r="21722" spans="23:24" ht="15" thickTop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Top="1">
      <c r="W21751" s="35"/>
      <c r="X21751" s="35"/>
    </row>
    <row r="21752" spans="23:24" ht="15" thickTop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Top="1">
      <c r="W21781" s="35"/>
      <c r="X21781" s="35"/>
    </row>
    <row r="21782" spans="23:24" ht="15" thickTop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Top="1">
      <c r="W21811" s="35"/>
      <c r="X21811" s="35"/>
    </row>
    <row r="21812" spans="23:24" ht="15" thickTop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Top="1">
      <c r="W21841" s="35"/>
      <c r="X21841" s="35"/>
    </row>
    <row r="21842" spans="23:24" ht="15" thickTop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Top="1">
      <c r="W21871" s="35"/>
      <c r="X21871" s="35"/>
    </row>
    <row r="21872" spans="23:24" ht="15" thickTop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Top="1">
      <c r="W21901" s="35"/>
      <c r="X21901" s="35"/>
    </row>
    <row r="21902" spans="23:24" ht="15" thickTop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Top="1">
      <c r="W21931" s="35"/>
      <c r="X21931" s="35"/>
    </row>
    <row r="21932" spans="23:24" ht="15" thickTop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Top="1">
      <c r="W21961" s="35"/>
      <c r="X21961" s="35"/>
    </row>
    <row r="21962" spans="23:24" ht="15" thickTop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Top="1">
      <c r="W21991" s="35"/>
      <c r="X21991" s="35"/>
    </row>
    <row r="21992" spans="23:24" ht="15" thickTop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Top="1">
      <c r="W22021" s="35"/>
      <c r="X22021" s="35"/>
    </row>
    <row r="22022" spans="23:24" ht="15" thickTop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Top="1">
      <c r="W22051" s="35"/>
      <c r="X22051" s="35"/>
    </row>
    <row r="22052" spans="23:24" ht="15" thickTop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Top="1">
      <c r="W22081" s="35"/>
      <c r="X22081" s="35"/>
    </row>
    <row r="22082" spans="23:24" ht="15" thickTop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Top="1">
      <c r="W22111" s="35"/>
      <c r="X22111" s="35"/>
    </row>
    <row r="22112" spans="23:24" ht="15" thickTop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Top="1">
      <c r="W22141" s="35"/>
      <c r="X22141" s="35"/>
    </row>
    <row r="22142" spans="23:24" ht="15" thickTop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Top="1">
      <c r="W22171" s="35"/>
      <c r="X22171" s="35"/>
    </row>
    <row r="22172" spans="23:24" ht="15" thickTop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Top="1">
      <c r="W22201" s="35"/>
      <c r="X22201" s="35"/>
    </row>
    <row r="22202" spans="23:24" ht="15" thickTop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Top="1">
      <c r="W22231" s="35"/>
      <c r="X22231" s="35"/>
    </row>
    <row r="22232" spans="23:24" ht="15" thickTop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Top="1">
      <c r="W22261" s="35"/>
      <c r="X22261" s="35"/>
    </row>
    <row r="22262" spans="23:24" ht="15" thickTop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Top="1">
      <c r="W22291" s="35"/>
      <c r="X22291" s="35"/>
    </row>
    <row r="22292" spans="23:24" ht="15" thickTop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Top="1">
      <c r="W22321" s="35"/>
      <c r="X22321" s="35"/>
    </row>
    <row r="22322" spans="23:24" ht="15" thickTop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Top="1">
      <c r="W22351" s="35"/>
      <c r="X22351" s="35"/>
    </row>
    <row r="22352" spans="23:24" ht="15" thickTop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Top="1">
      <c r="W22381" s="35"/>
      <c r="X22381" s="35"/>
    </row>
    <row r="22382" spans="23:24" ht="15" thickTop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Top="1">
      <c r="W22411" s="35"/>
      <c r="X22411" s="35"/>
    </row>
    <row r="22412" spans="23:24" ht="15" thickTop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Top="1">
      <c r="W22441" s="35"/>
      <c r="X22441" s="35"/>
    </row>
    <row r="22442" spans="23:24" ht="15" thickTop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Top="1">
      <c r="W22471" s="35"/>
      <c r="X22471" s="35"/>
    </row>
    <row r="22472" spans="23:24" ht="15" thickTop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Top="1">
      <c r="W22501" s="35"/>
      <c r="X22501" s="35"/>
    </row>
    <row r="22502" spans="23:24" ht="15" thickTop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Top="1">
      <c r="W22531" s="35"/>
      <c r="X22531" s="35"/>
    </row>
    <row r="22532" spans="23:24" ht="15" thickTop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Top="1">
      <c r="W22561" s="35"/>
      <c r="X22561" s="35"/>
    </row>
    <row r="22562" spans="23:24" ht="15" thickTop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Top="1">
      <c r="W22591" s="35"/>
      <c r="X22591" s="35"/>
    </row>
    <row r="22592" spans="23:24" ht="15" thickTop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Top="1">
      <c r="W22621" s="35"/>
      <c r="X22621" s="35"/>
    </row>
    <row r="22622" spans="23:24" ht="15" thickTop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Top="1">
      <c r="W22651" s="35"/>
      <c r="X22651" s="35"/>
    </row>
    <row r="22652" spans="23:24" ht="15" thickTop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Top="1">
      <c r="W22681" s="35"/>
      <c r="X22681" s="35"/>
    </row>
    <row r="22682" spans="23:24" ht="15" thickTop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Top="1">
      <c r="W22711" s="35"/>
      <c r="X22711" s="35"/>
    </row>
    <row r="22712" spans="23:24" ht="15" thickTop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Top="1">
      <c r="W22741" s="35"/>
      <c r="X22741" s="35"/>
    </row>
    <row r="22742" spans="23:24" ht="15" thickTop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Top="1">
      <c r="W22771" s="35"/>
      <c r="X22771" s="35"/>
    </row>
    <row r="22772" spans="23:24" ht="15" thickTop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Top="1">
      <c r="W22801" s="35"/>
      <c r="X22801" s="35"/>
    </row>
    <row r="22802" spans="23:24" ht="15" thickTop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Top="1">
      <c r="W22831" s="35"/>
      <c r="X22831" s="35"/>
    </row>
    <row r="22832" spans="23:24" ht="15" thickTop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Top="1">
      <c r="W22861" s="35"/>
      <c r="X22861" s="35"/>
    </row>
    <row r="22862" spans="23:24" ht="15" thickTop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Top="1">
      <c r="W22891" s="35"/>
      <c r="X22891" s="35"/>
    </row>
    <row r="22892" spans="23:24" ht="15" thickTop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Top="1">
      <c r="W22921" s="35"/>
      <c r="X22921" s="35"/>
    </row>
    <row r="22922" spans="23:24" ht="15" thickTop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Top="1">
      <c r="W22951" s="35"/>
      <c r="X22951" s="35"/>
    </row>
    <row r="22952" spans="23:24" ht="15" thickTop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Top="1">
      <c r="W22981" s="35"/>
      <c r="X22981" s="35"/>
    </row>
    <row r="22982" spans="23:24" ht="15" thickTop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Top="1">
      <c r="W23011" s="35"/>
      <c r="X23011" s="35"/>
    </row>
    <row r="23012" spans="23:24" ht="15" thickTop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Top="1">
      <c r="W23041" s="35"/>
      <c r="X23041" s="35"/>
    </row>
    <row r="23042" spans="23:24" ht="15" thickTop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Top="1">
      <c r="W23071" s="35"/>
      <c r="X23071" s="35"/>
    </row>
    <row r="23072" spans="23:24" ht="15" thickTop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Top="1">
      <c r="W23101" s="35"/>
      <c r="X23101" s="35"/>
    </row>
    <row r="23102" spans="23:24" ht="15" thickTop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Top="1">
      <c r="W23131" s="35"/>
      <c r="X23131" s="35"/>
    </row>
    <row r="23132" spans="23:24" ht="15" thickTop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Top="1">
      <c r="W23161" s="35"/>
      <c r="X23161" s="35"/>
    </row>
    <row r="23162" spans="23:24" ht="15" thickTop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Top="1">
      <c r="W23191" s="35"/>
      <c r="X23191" s="35"/>
    </row>
    <row r="23192" spans="23:24" ht="15" thickTop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Top="1">
      <c r="W23221" s="35"/>
      <c r="X23221" s="35"/>
    </row>
    <row r="23222" spans="23:24" ht="15" thickTop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Top="1">
      <c r="W23251" s="35"/>
      <c r="X23251" s="35"/>
    </row>
    <row r="23252" spans="23:24" ht="15" thickTop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Top="1">
      <c r="W23281" s="35"/>
      <c r="X23281" s="35"/>
    </row>
    <row r="23282" spans="23:24" ht="15" thickTop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Top="1">
      <c r="W23311" s="35"/>
      <c r="X23311" s="35"/>
    </row>
    <row r="23312" spans="23:24" ht="15" thickTop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Top="1">
      <c r="W23341" s="35"/>
      <c r="X23341" s="35"/>
    </row>
    <row r="23342" spans="23:24" ht="15" thickTop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Top="1">
      <c r="W23371" s="35"/>
      <c r="X23371" s="35"/>
    </row>
    <row r="23372" spans="23:24" ht="15" thickTop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Top="1">
      <c r="W23401" s="35"/>
      <c r="X23401" s="35"/>
    </row>
    <row r="23402" spans="23:24" ht="15" thickTop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Top="1">
      <c r="W23431" s="35"/>
      <c r="X23431" s="35"/>
    </row>
    <row r="23432" spans="23:24" ht="15" thickTop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Top="1">
      <c r="W23461" s="35"/>
      <c r="X23461" s="35"/>
    </row>
    <row r="23462" spans="23:24" ht="15" thickTop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Top="1">
      <c r="W23491" s="35"/>
      <c r="X23491" s="35"/>
    </row>
    <row r="23492" spans="23:24" ht="15" thickTop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Top="1">
      <c r="W23521" s="35"/>
      <c r="X23521" s="35"/>
    </row>
    <row r="23522" spans="23:24" ht="15" thickTop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Top="1">
      <c r="W23551" s="35"/>
      <c r="X23551" s="35"/>
    </row>
    <row r="23552" spans="23:24" ht="15" thickTop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Top="1">
      <c r="W23581" s="35"/>
      <c r="X23581" s="35"/>
    </row>
    <row r="23582" spans="23:24" ht="15" thickTop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Top="1">
      <c r="W23611" s="35"/>
      <c r="X23611" s="35"/>
    </row>
    <row r="23612" spans="23:24" ht="15" thickTop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Top="1">
      <c r="W23641" s="35"/>
      <c r="X23641" s="35"/>
    </row>
    <row r="23642" spans="23:24" ht="15" thickTop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Top="1">
      <c r="W23671" s="35"/>
      <c r="X23671" s="35"/>
    </row>
    <row r="23672" spans="23:24" ht="15" thickTop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Top="1">
      <c r="W23701" s="35"/>
      <c r="X23701" s="35"/>
    </row>
    <row r="23702" spans="23:24" ht="15" thickTop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Top="1">
      <c r="W23731" s="35"/>
      <c r="X23731" s="35"/>
    </row>
    <row r="23732" spans="23:24" ht="15" thickTop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Top="1">
      <c r="W23761" s="35"/>
      <c r="X23761" s="35"/>
    </row>
    <row r="23762" spans="23:24" ht="15" thickTop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Top="1">
      <c r="W23791" s="35"/>
      <c r="X23791" s="35"/>
    </row>
    <row r="23792" spans="23:24" ht="15" thickTop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Top="1">
      <c r="W23821" s="35"/>
      <c r="X23821" s="35"/>
    </row>
    <row r="23822" spans="23:24" ht="15" thickTop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Top="1">
      <c r="W23851" s="35"/>
      <c r="X23851" s="35"/>
    </row>
    <row r="23852" spans="23:24" ht="15" thickTop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Top="1">
      <c r="W23881" s="35"/>
      <c r="X23881" s="35"/>
    </row>
    <row r="23882" spans="23:24" ht="15" thickTop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Top="1">
      <c r="W23911" s="35"/>
      <c r="X23911" s="35"/>
    </row>
    <row r="23912" spans="23:24" ht="15" thickTop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Top="1">
      <c r="W23941" s="35"/>
      <c r="X23941" s="35"/>
    </row>
    <row r="23942" spans="23:24" ht="15" thickTop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Top="1">
      <c r="W23971" s="35"/>
      <c r="X23971" s="35"/>
    </row>
    <row r="23972" spans="23:24" ht="15" thickTop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Top="1">
      <c r="W24001" s="35"/>
      <c r="X24001" s="35"/>
    </row>
    <row r="24002" spans="23:24" ht="15" thickTop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Top="1">
      <c r="W24031" s="35"/>
      <c r="X24031" s="35"/>
    </row>
    <row r="24032" spans="23:24" ht="15" thickTop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Top="1">
      <c r="W24061" s="35"/>
      <c r="X24061" s="35"/>
    </row>
    <row r="24062" spans="23:24" ht="15" thickTop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Top="1">
      <c r="W24091" s="35"/>
      <c r="X24091" s="35"/>
    </row>
    <row r="24092" spans="23:24" ht="15" thickTop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Top="1">
      <c r="W24121" s="35"/>
      <c r="X24121" s="35"/>
    </row>
    <row r="24122" spans="23:24" ht="15" thickTop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Top="1">
      <c r="W24151" s="35"/>
      <c r="X24151" s="35"/>
    </row>
    <row r="24152" spans="23:24" ht="15" thickTop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Top="1">
      <c r="W24181" s="35"/>
      <c r="X24181" s="35"/>
    </row>
    <row r="24182" spans="23:24" ht="15" thickTop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Top="1">
      <c r="W24211" s="35"/>
      <c r="X24211" s="35"/>
    </row>
    <row r="24212" spans="23:24" ht="15" thickTop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Top="1">
      <c r="W24241" s="35"/>
      <c r="X24241" s="35"/>
    </row>
    <row r="24242" spans="23:24" ht="15" thickTop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Top="1">
      <c r="W24271" s="35"/>
      <c r="X24271" s="35"/>
    </row>
    <row r="24272" spans="23:24" ht="15" thickTop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Top="1">
      <c r="W24301" s="35"/>
      <c r="X24301" s="35"/>
    </row>
    <row r="24302" spans="23:24" ht="15" thickTop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Top="1">
      <c r="W24331" s="35"/>
      <c r="X24331" s="35"/>
    </row>
    <row r="24332" spans="23:24" ht="15" thickTop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Top="1">
      <c r="W24361" s="35"/>
      <c r="X24361" s="35"/>
    </row>
    <row r="24362" spans="23:24" ht="15" thickTop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Top="1">
      <c r="W24391" s="35"/>
      <c r="X24391" s="35"/>
    </row>
    <row r="24392" spans="23:24" ht="15" thickTop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Top="1">
      <c r="W24421" s="35"/>
      <c r="X24421" s="35"/>
    </row>
    <row r="24422" spans="23:24" ht="15" thickTop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Top="1">
      <c r="W24451" s="35"/>
      <c r="X24451" s="35"/>
    </row>
    <row r="24452" spans="23:24" ht="15" thickTop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Top="1">
      <c r="W24481" s="35"/>
      <c r="X24481" s="35"/>
    </row>
    <row r="24482" spans="23:24" ht="15" thickTop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Top="1">
      <c r="W24511" s="35"/>
      <c r="X24511" s="35"/>
    </row>
    <row r="24512" spans="23:24" ht="15" thickTop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Top="1">
      <c r="W24541" s="35"/>
      <c r="X24541" s="35"/>
    </row>
    <row r="24542" spans="23:24" ht="15" thickTop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Top="1">
      <c r="W24571" s="35"/>
      <c r="X24571" s="35"/>
    </row>
    <row r="24572" spans="23:24" ht="15" thickTop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Top="1">
      <c r="W24601" s="35"/>
      <c r="X24601" s="35"/>
    </row>
    <row r="24602" spans="23:24" ht="15" thickTop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Top="1">
      <c r="W24631" s="35"/>
      <c r="X24631" s="35"/>
    </row>
    <row r="24632" spans="23:24" ht="15" thickTop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Top="1">
      <c r="W24661" s="35"/>
      <c r="X24661" s="35"/>
    </row>
    <row r="24662" spans="23:24" ht="15" thickTop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Top="1">
      <c r="W24691" s="35"/>
      <c r="X24691" s="35"/>
    </row>
    <row r="24692" spans="23:24" ht="15" thickTop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Top="1">
      <c r="W24721" s="35"/>
      <c r="X24721" s="35"/>
    </row>
    <row r="24722" spans="23:24" ht="15" thickTop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Top="1">
      <c r="W24751" s="35"/>
      <c r="X24751" s="35"/>
    </row>
    <row r="24752" spans="23:24" ht="15" thickTop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Top="1">
      <c r="W24781" s="35"/>
      <c r="X24781" s="35"/>
    </row>
    <row r="24782" spans="23:24" ht="15" thickTop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Top="1">
      <c r="W24811" s="35"/>
      <c r="X24811" s="35"/>
    </row>
    <row r="24812" spans="23:24" ht="15" thickTop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Top="1">
      <c r="W24841" s="35"/>
      <c r="X24841" s="35"/>
    </row>
    <row r="24842" spans="23:24" ht="15" thickTop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Top="1">
      <c r="W24871" s="35"/>
      <c r="X24871" s="35"/>
    </row>
    <row r="24872" spans="23:24" ht="15" thickTop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Top="1">
      <c r="W24901" s="35"/>
      <c r="X24901" s="35"/>
    </row>
    <row r="24902" spans="23:24" ht="15" thickTop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Top="1">
      <c r="W24931" s="35"/>
      <c r="X24931" s="35"/>
    </row>
    <row r="24932" spans="23:24" ht="15" thickTop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Top="1">
      <c r="W24961" s="35"/>
      <c r="X24961" s="35"/>
    </row>
    <row r="24962" spans="23:24" ht="15" thickTop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Top="1">
      <c r="W24991" s="35"/>
      <c r="X24991" s="35"/>
    </row>
    <row r="24992" spans="23:24" ht="15" thickTop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Top="1">
      <c r="W25021" s="35"/>
      <c r="X25021" s="35"/>
    </row>
    <row r="25022" spans="23:24" ht="15" thickTop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Top="1">
      <c r="W25051" s="35"/>
      <c r="X25051" s="35"/>
    </row>
    <row r="25052" spans="23:24" ht="15" thickTop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Top="1">
      <c r="W25081" s="35"/>
      <c r="X25081" s="35"/>
    </row>
    <row r="25082" spans="23:24" ht="15" thickTop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Top="1">
      <c r="W25111" s="35"/>
      <c r="X25111" s="35"/>
    </row>
    <row r="25112" spans="23:24" ht="15" thickTop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Top="1">
      <c r="W25141" s="35"/>
      <c r="X25141" s="35"/>
    </row>
    <row r="25142" spans="23:24" ht="15" thickTop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Top="1">
      <c r="W25171" s="35"/>
      <c r="X25171" s="35"/>
    </row>
    <row r="25172" spans="23:24" ht="15" thickTop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Top="1">
      <c r="W25201" s="35"/>
      <c r="X25201" s="35"/>
    </row>
    <row r="25202" spans="23:24" ht="15" thickTop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Top="1">
      <c r="W25231" s="35"/>
      <c r="X25231" s="35"/>
    </row>
    <row r="25232" spans="23:24" ht="15" thickTop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Top="1">
      <c r="W25261" s="35"/>
      <c r="X25261" s="35"/>
    </row>
    <row r="25262" spans="23:24" ht="15" thickTop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Top="1">
      <c r="W25291" s="35"/>
      <c r="X25291" s="35"/>
    </row>
    <row r="25292" spans="23:24" ht="15" thickTop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Top="1">
      <c r="W25321" s="35"/>
      <c r="X25321" s="35"/>
    </row>
    <row r="25322" spans="23:24" ht="15" thickTop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Top="1">
      <c r="W25351" s="35"/>
      <c r="X25351" s="35"/>
    </row>
    <row r="25352" spans="23:24" ht="15" thickTop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Top="1">
      <c r="W25381" s="35"/>
      <c r="X25381" s="35"/>
    </row>
    <row r="25382" spans="23:24" ht="15" thickTop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Top="1">
      <c r="W25411" s="35"/>
      <c r="X25411" s="35"/>
    </row>
    <row r="25412" spans="23:24" ht="15" thickTop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Top="1">
      <c r="W25441" s="35"/>
      <c r="X25441" s="35"/>
    </row>
    <row r="25442" spans="23:24" ht="15" thickTop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Top="1">
      <c r="W25471" s="35"/>
      <c r="X25471" s="35"/>
    </row>
    <row r="25472" spans="23:24" ht="15" thickTop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Top="1">
      <c r="W25501" s="35"/>
      <c r="X25501" s="35"/>
    </row>
    <row r="25502" spans="23:24" ht="15" thickTop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Top="1">
      <c r="W25531" s="35"/>
      <c r="X25531" s="35"/>
    </row>
    <row r="25532" spans="23:24" ht="15" thickTop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Top="1">
      <c r="W25561" s="35"/>
      <c r="X25561" s="35"/>
    </row>
    <row r="25562" spans="23:24" ht="15" thickTop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Top="1">
      <c r="W25591" s="35"/>
      <c r="X25591" s="35"/>
    </row>
    <row r="25592" spans="23:24" ht="15" thickTop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Top="1">
      <c r="W25621" s="35"/>
      <c r="X25621" s="35"/>
    </row>
    <row r="25622" spans="23:24" ht="15" thickTop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Top="1">
      <c r="W25651" s="35"/>
      <c r="X25651" s="35"/>
    </row>
    <row r="25652" spans="23:24" ht="15" thickTop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Top="1">
      <c r="W25681" s="35"/>
      <c r="X25681" s="35"/>
    </row>
    <row r="25682" spans="23:24" ht="15" thickTop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Top="1">
      <c r="W25711" s="35"/>
      <c r="X25711" s="35"/>
    </row>
    <row r="25712" spans="23:24" ht="15" thickTop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Top="1">
      <c r="W25741" s="35"/>
      <c r="X25741" s="35"/>
    </row>
    <row r="25742" spans="23:24" ht="15" thickTop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Top="1">
      <c r="W25771" s="35"/>
      <c r="X25771" s="35"/>
    </row>
    <row r="25772" spans="23:24" ht="15" thickTop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Top="1">
      <c r="W25801" s="35"/>
      <c r="X25801" s="35"/>
    </row>
    <row r="25802" spans="23:24" ht="15" thickTop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Top="1">
      <c r="W25831" s="35"/>
      <c r="X25831" s="35"/>
    </row>
    <row r="25832" spans="23:24" ht="15" thickTop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Top="1">
      <c r="W25861" s="35"/>
      <c r="X25861" s="35"/>
    </row>
    <row r="25862" spans="23:24" ht="15" thickTop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Top="1">
      <c r="W25891" s="35"/>
      <c r="X25891" s="35"/>
    </row>
    <row r="25892" spans="23:24" ht="15" thickTop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Top="1">
      <c r="W25921" s="35"/>
      <c r="X25921" s="35"/>
    </row>
    <row r="25922" spans="23:24" ht="15" thickTop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Top="1">
      <c r="W25951" s="35"/>
      <c r="X25951" s="35"/>
    </row>
    <row r="25952" spans="23:24" ht="15" thickTop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Top="1">
      <c r="W25981" s="35"/>
      <c r="X25981" s="35"/>
    </row>
    <row r="25982" spans="23:24" ht="15" thickTop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Top="1">
      <c r="W26011" s="35"/>
      <c r="X26011" s="35"/>
    </row>
    <row r="26012" spans="23:24" ht="15" thickTop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Top="1">
      <c r="W26041" s="35"/>
      <c r="X26041" s="35"/>
    </row>
    <row r="26042" spans="23:24" ht="15" thickTop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Top="1">
      <c r="W26071" s="35"/>
      <c r="X26071" s="35"/>
    </row>
    <row r="26072" spans="23:24" ht="15" thickTop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Top="1">
      <c r="W26101" s="35"/>
      <c r="X26101" s="35"/>
    </row>
    <row r="26102" spans="23:24" ht="15" thickTop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Top="1">
      <c r="W26131" s="35"/>
      <c r="X26131" s="35"/>
    </row>
    <row r="26132" spans="23:24" ht="15" thickTop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Top="1">
      <c r="W26161" s="35"/>
      <c r="X26161" s="35"/>
    </row>
    <row r="26162" spans="23:24" ht="15" thickTop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Top="1">
      <c r="W26191" s="35"/>
      <c r="X26191" s="35"/>
    </row>
    <row r="26192" spans="23:24" ht="15" thickTop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Top="1">
      <c r="W26221" s="35"/>
      <c r="X26221" s="35"/>
    </row>
    <row r="26222" spans="23:24" ht="15" thickTop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Top="1">
      <c r="W26251" s="35"/>
      <c r="X26251" s="35"/>
    </row>
    <row r="26252" spans="23:24" ht="15" thickTop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Top="1">
      <c r="W26281" s="35"/>
      <c r="X26281" s="35"/>
    </row>
    <row r="26282" spans="23:24" ht="15" thickTop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Top="1">
      <c r="W26311" s="35"/>
      <c r="X26311" s="35"/>
    </row>
    <row r="26312" spans="23:24" ht="15" thickTop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Top="1">
      <c r="W26341" s="35"/>
      <c r="X26341" s="35"/>
    </row>
    <row r="26342" spans="23:24" ht="15" thickTop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Top="1">
      <c r="W26371" s="35"/>
      <c r="X26371" s="35"/>
    </row>
    <row r="26372" spans="23:24" ht="15" thickTop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Top="1">
      <c r="W26401" s="35"/>
      <c r="X26401" s="35"/>
    </row>
    <row r="26402" spans="23:24" ht="15" thickTop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Top="1">
      <c r="W26431" s="35"/>
      <c r="X26431" s="35"/>
    </row>
    <row r="26432" spans="23:24" ht="15" thickTop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Top="1">
      <c r="W26461" s="35"/>
      <c r="X26461" s="35"/>
    </row>
    <row r="26462" spans="23:24" ht="15" thickTop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Top="1">
      <c r="W26491" s="35"/>
      <c r="X26491" s="35"/>
    </row>
    <row r="26492" spans="23:24" ht="15" thickTop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Top="1">
      <c r="W26521" s="35"/>
      <c r="X26521" s="35"/>
    </row>
    <row r="26522" spans="23:24" ht="15" thickTop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Top="1">
      <c r="W26551" s="35"/>
      <c r="X26551" s="35"/>
    </row>
    <row r="26552" spans="23:24" ht="15" thickTop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Top="1">
      <c r="W26581" s="35"/>
      <c r="X26581" s="35"/>
    </row>
    <row r="26582" spans="23:24" ht="15" thickTop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Top="1">
      <c r="W26611" s="35"/>
      <c r="X26611" s="35"/>
    </row>
    <row r="26612" spans="23:24" ht="15" thickTop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Top="1">
      <c r="W26641" s="35"/>
      <c r="X26641" s="35"/>
    </row>
    <row r="26642" spans="23:24" ht="15" thickTop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Top="1">
      <c r="W26671" s="35"/>
      <c r="X26671" s="35"/>
    </row>
    <row r="26672" spans="23:24" ht="15" thickTop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Top="1">
      <c r="W26701" s="35"/>
      <c r="X26701" s="35"/>
    </row>
    <row r="26702" spans="23:24" ht="15" thickTop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Top="1">
      <c r="W26731" s="35"/>
      <c r="X26731" s="35"/>
    </row>
    <row r="26732" spans="23:24" ht="15" thickTop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Top="1">
      <c r="W26761" s="35"/>
      <c r="X26761" s="35"/>
    </row>
    <row r="26762" spans="23:24" ht="15" thickTop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Top="1">
      <c r="W26791" s="35"/>
      <c r="X26791" s="35"/>
    </row>
    <row r="26792" spans="23:24" ht="15" thickTop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Top="1">
      <c r="W26821" s="35"/>
      <c r="X26821" s="35"/>
    </row>
    <row r="26822" spans="23:24" ht="15" thickTop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Top="1">
      <c r="W26851" s="35"/>
      <c r="X26851" s="35"/>
    </row>
    <row r="26852" spans="23:24" ht="15" thickTop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Top="1">
      <c r="W26881" s="35"/>
      <c r="X26881" s="35"/>
    </row>
    <row r="26882" spans="23:24" ht="15" thickTop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Top="1">
      <c r="W26911" s="35"/>
      <c r="X26911" s="35"/>
    </row>
    <row r="26912" spans="23:24" ht="15" thickTop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Top="1">
      <c r="W26941" s="35"/>
      <c r="X26941" s="35"/>
    </row>
    <row r="26942" spans="23:24" ht="15" thickTop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Top="1">
      <c r="W26971" s="35"/>
      <c r="X26971" s="35"/>
    </row>
    <row r="26972" spans="23:24" ht="15" thickTop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Top="1">
      <c r="W27001" s="35"/>
      <c r="X27001" s="35"/>
    </row>
    <row r="27002" spans="23:24" ht="15" thickTop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Top="1">
      <c r="W27031" s="35"/>
      <c r="X27031" s="35"/>
    </row>
    <row r="27032" spans="23:24" ht="15" thickTop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Top="1">
      <c r="W27061" s="35"/>
      <c r="X27061" s="35"/>
    </row>
    <row r="27062" spans="23:24" ht="15" thickTop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Top="1">
      <c r="W27091" s="35"/>
      <c r="X27091" s="35"/>
    </row>
    <row r="27092" spans="23:24" ht="15" thickTop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Top="1">
      <c r="W27121" s="35"/>
      <c r="X27121" s="35"/>
    </row>
    <row r="27122" spans="23:24" ht="15" thickTop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Top="1">
      <c r="W27151" s="35"/>
      <c r="X27151" s="35"/>
    </row>
    <row r="27152" spans="23:24" ht="15" thickTop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Top="1">
      <c r="W27181" s="35"/>
      <c r="X27181" s="35"/>
    </row>
    <row r="27182" spans="23:24" ht="15" thickTop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Top="1">
      <c r="W27211" s="35"/>
      <c r="X27211" s="35"/>
    </row>
    <row r="27212" spans="23:24" ht="15" thickTop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Top="1">
      <c r="W27241" s="35"/>
      <c r="X27241" s="35"/>
    </row>
    <row r="27242" spans="23:24" ht="15" thickTop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Top="1">
      <c r="W27271" s="35"/>
      <c r="X27271" s="35"/>
    </row>
    <row r="27272" spans="23:24" ht="15" thickTop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Top="1">
      <c r="W27301" s="35"/>
      <c r="X27301" s="35"/>
    </row>
    <row r="27302" spans="23:24" ht="15" thickTop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Top="1">
      <c r="W27331" s="35"/>
      <c r="X27331" s="35"/>
    </row>
    <row r="27332" spans="23:24" ht="15" thickTop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Top="1">
      <c r="W27361" s="35"/>
      <c r="X27361" s="35"/>
    </row>
    <row r="27362" spans="23:24" ht="15" thickTop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Top="1">
      <c r="W27391" s="35"/>
      <c r="X27391" s="35"/>
    </row>
    <row r="27392" spans="23:24" ht="15" thickTop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Top="1">
      <c r="W27421" s="35"/>
      <c r="X27421" s="35"/>
    </row>
    <row r="27422" spans="23:24" ht="15" thickTop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Top="1">
      <c r="W27451" s="35"/>
      <c r="X27451" s="35"/>
    </row>
    <row r="27452" spans="23:24" ht="15" thickTop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Top="1">
      <c r="W27481" s="35"/>
      <c r="X27481" s="35"/>
    </row>
    <row r="27482" spans="23:24" ht="15" thickTop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Top="1">
      <c r="W27511" s="35"/>
      <c r="X27511" s="35"/>
    </row>
    <row r="27512" spans="23:24" ht="15" thickTop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Top="1">
      <c r="W27541" s="35"/>
      <c r="X27541" s="35"/>
    </row>
    <row r="27542" spans="23:24" ht="15" thickTop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Top="1">
      <c r="W27571" s="35"/>
      <c r="X27571" s="35"/>
    </row>
    <row r="27572" spans="23:24" ht="15" thickTop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Top="1">
      <c r="W27601" s="35"/>
      <c r="X27601" s="35"/>
    </row>
    <row r="27602" spans="23:24" ht="15" thickTop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Top="1">
      <c r="W27631" s="35"/>
      <c r="X27631" s="35"/>
    </row>
    <row r="27632" spans="23:24" ht="15" thickTop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Top="1">
      <c r="W27661" s="35"/>
      <c r="X27661" s="35"/>
    </row>
    <row r="27662" spans="23:24" ht="15" thickTop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Top="1">
      <c r="W27691" s="35"/>
      <c r="X27691" s="35"/>
    </row>
    <row r="27692" spans="23:24" ht="15" thickTop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Top="1">
      <c r="W27721" s="35"/>
      <c r="X27721" s="35"/>
    </row>
    <row r="27722" spans="23:24" ht="15" thickTop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Top="1">
      <c r="W27751" s="35"/>
      <c r="X27751" s="35"/>
    </row>
    <row r="27752" spans="23:24" ht="15" thickTop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Top="1">
      <c r="W27781" s="35"/>
      <c r="X27781" s="35"/>
    </row>
    <row r="27782" spans="23:24" ht="15" thickTop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Top="1">
      <c r="W27811" s="35"/>
      <c r="X27811" s="35"/>
    </row>
    <row r="27812" spans="23:24" ht="15" thickTop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Top="1">
      <c r="W27841" s="35"/>
      <c r="X27841" s="35"/>
    </row>
    <row r="27842" spans="23:24" ht="15" thickTop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Top="1">
      <c r="W27871" s="35"/>
      <c r="X27871" s="35"/>
    </row>
    <row r="27872" spans="23:24" ht="15" thickTop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Top="1">
      <c r="W27901" s="35"/>
      <c r="X27901" s="35"/>
    </row>
    <row r="27902" spans="23:24" ht="15" thickTop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Top="1">
      <c r="W27931" s="35"/>
      <c r="X27931" s="35"/>
    </row>
    <row r="27932" spans="23:24" ht="15" thickTop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Top="1">
      <c r="W27961" s="35"/>
      <c r="X27961" s="35"/>
    </row>
    <row r="27962" spans="23:24" ht="15" thickTop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Top="1">
      <c r="W27991" s="35"/>
      <c r="X27991" s="35"/>
    </row>
    <row r="27992" spans="23:24" ht="15" thickTop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Top="1">
      <c r="W28021" s="35"/>
      <c r="X28021" s="35"/>
    </row>
    <row r="28022" spans="23:24" ht="15" thickTop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Top="1">
      <c r="W28051" s="35"/>
      <c r="X28051" s="35"/>
    </row>
    <row r="28052" spans="23:24" ht="15" thickTop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Top="1">
      <c r="W28081" s="35"/>
      <c r="X28081" s="35"/>
    </row>
    <row r="28082" spans="23:24" ht="15" thickTop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Top="1">
      <c r="W28111" s="35"/>
      <c r="X28111" s="35"/>
    </row>
    <row r="28112" spans="23:24" ht="15" thickTop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Top="1">
      <c r="W28141" s="35"/>
      <c r="X28141" s="35"/>
    </row>
    <row r="28142" spans="23:24" ht="15" thickTop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Top="1">
      <c r="W28171" s="35"/>
      <c r="X28171" s="35"/>
    </row>
    <row r="28172" spans="23:24" ht="15" thickTop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Top="1">
      <c r="W28201" s="35"/>
      <c r="X28201" s="35"/>
    </row>
    <row r="28202" spans="23:24" ht="15" thickTop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Top="1">
      <c r="W28231" s="35"/>
      <c r="X28231" s="35"/>
    </row>
    <row r="28232" spans="23:24" ht="15" thickTop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Top="1">
      <c r="W28261" s="35"/>
      <c r="X28261" s="35"/>
    </row>
    <row r="28262" spans="23:24" ht="15" thickTop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Top="1">
      <c r="W28291" s="35"/>
      <c r="X28291" s="35"/>
    </row>
    <row r="28292" spans="23:24" ht="15" thickTop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Top="1">
      <c r="W28321" s="35"/>
      <c r="X28321" s="35"/>
    </row>
    <row r="28322" spans="23:24" ht="15" thickTop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Top="1">
      <c r="W28351" s="35"/>
      <c r="X28351" s="35"/>
    </row>
    <row r="28352" spans="23:24" ht="15" thickTop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Top="1">
      <c r="W28381" s="35"/>
      <c r="X28381" s="35"/>
    </row>
    <row r="28382" spans="23:24" ht="15" thickTop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Top="1">
      <c r="W28411" s="35"/>
      <c r="X28411" s="35"/>
    </row>
    <row r="28412" spans="23:24" ht="15" thickTop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Top="1">
      <c r="W28441" s="35"/>
      <c r="X28441" s="35"/>
    </row>
    <row r="28442" spans="23:24" ht="15" thickTop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Top="1">
      <c r="W28471" s="35"/>
      <c r="X28471" s="35"/>
    </row>
    <row r="28472" spans="23:24" ht="15" thickTop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Top="1">
      <c r="W28501" s="35"/>
      <c r="X28501" s="35"/>
    </row>
    <row r="28502" spans="23:24" ht="15" thickTop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Top="1">
      <c r="W28531" s="35"/>
      <c r="X28531" s="35"/>
    </row>
    <row r="28532" spans="23:24" ht="15" thickTop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Top="1">
      <c r="W28561" s="35"/>
      <c r="X28561" s="35"/>
    </row>
    <row r="28562" spans="23:24" ht="15" thickTop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Top="1">
      <c r="W28591" s="35"/>
      <c r="X28591" s="35"/>
    </row>
    <row r="28592" spans="23:24" ht="15" thickTop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Top="1">
      <c r="W28621" s="35"/>
      <c r="X28621" s="35"/>
    </row>
    <row r="28622" spans="23:24" ht="15" thickTop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Top="1">
      <c r="W28651" s="35"/>
      <c r="X28651" s="35"/>
    </row>
    <row r="28652" spans="23:24" ht="15" thickTop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Top="1">
      <c r="W28681" s="35"/>
      <c r="X28681" s="35"/>
    </row>
    <row r="28682" spans="23:24" ht="15" thickTop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Top="1">
      <c r="W28711" s="35"/>
      <c r="X28711" s="35"/>
    </row>
    <row r="28712" spans="23:24" ht="15" thickTop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Top="1">
      <c r="W28741" s="35"/>
      <c r="X28741" s="35"/>
    </row>
    <row r="28742" spans="23:24" ht="15" thickTop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Top="1">
      <c r="W28771" s="35"/>
      <c r="X28771" s="35"/>
    </row>
    <row r="28772" spans="23:24" ht="15" thickTop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Top="1">
      <c r="W28801" s="35"/>
      <c r="X28801" s="35"/>
    </row>
    <row r="28802" spans="23:24" ht="15" thickTop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Top="1">
      <c r="W28831" s="35"/>
      <c r="X28831" s="35"/>
    </row>
    <row r="28832" spans="23:24" ht="15" thickTop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Top="1">
      <c r="W28861" s="35"/>
      <c r="X28861" s="35"/>
    </row>
    <row r="28862" spans="23:24" ht="15" thickTop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Top="1">
      <c r="W28891" s="35"/>
      <c r="X28891" s="35"/>
    </row>
    <row r="28892" spans="23:24" ht="15" thickTop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Top="1">
      <c r="W28921" s="35"/>
      <c r="X28921" s="35"/>
    </row>
    <row r="28922" spans="23:24" ht="15" thickTop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Top="1">
      <c r="W28951" s="35"/>
      <c r="X28951" s="35"/>
    </row>
    <row r="28952" spans="23:24" ht="15" thickTop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Top="1">
      <c r="W28981" s="35"/>
      <c r="X28981" s="35"/>
    </row>
    <row r="28982" spans="23:24" ht="15" thickTop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Top="1">
      <c r="W29011" s="35"/>
      <c r="X29011" s="35"/>
    </row>
    <row r="29012" spans="23:24" ht="15" thickTop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Top="1">
      <c r="W29041" s="35"/>
      <c r="X29041" s="35"/>
    </row>
    <row r="29042" spans="23:24" ht="15" thickTop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Top="1">
      <c r="W29071" s="35"/>
      <c r="X29071" s="35"/>
    </row>
    <row r="29072" spans="23:24" ht="15" thickTop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Top="1">
      <c r="W29101" s="35"/>
      <c r="X29101" s="35"/>
    </row>
    <row r="29102" spans="23:24" ht="15" thickTop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Top="1">
      <c r="W29131" s="35"/>
      <c r="X29131" s="35"/>
    </row>
    <row r="29132" spans="23:24" ht="15" thickTop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Top="1">
      <c r="W29161" s="35"/>
      <c r="X29161" s="35"/>
    </row>
    <row r="29162" spans="23:24" ht="15" thickTop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Top="1">
      <c r="W29191" s="35"/>
      <c r="X29191" s="35"/>
    </row>
    <row r="29192" spans="23:24" ht="15" thickTop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Top="1">
      <c r="W29221" s="35"/>
      <c r="X29221" s="35"/>
    </row>
    <row r="29222" spans="23:24" ht="15" thickTop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Top="1">
      <c r="W29251" s="35"/>
      <c r="X29251" s="35"/>
    </row>
    <row r="29252" spans="23:24" ht="15" thickTop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Top="1">
      <c r="W29281" s="35"/>
      <c r="X29281" s="35"/>
    </row>
    <row r="29282" spans="23:24" ht="15" thickTop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Top="1">
      <c r="W29311" s="35"/>
      <c r="X29311" s="35"/>
    </row>
    <row r="29312" spans="23:24" ht="15" thickTop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Top="1">
      <c r="W29341" s="35"/>
      <c r="X29341" s="35"/>
    </row>
    <row r="29342" spans="23:24" ht="15" thickTop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Top="1">
      <c r="W29371" s="35"/>
      <c r="X29371" s="35"/>
    </row>
    <row r="29372" spans="23:24" ht="15" thickTop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Top="1">
      <c r="W29401" s="35"/>
      <c r="X29401" s="35"/>
    </row>
    <row r="29402" spans="23:24" ht="15" thickTop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Top="1">
      <c r="W29431" s="35"/>
      <c r="X29431" s="35"/>
    </row>
    <row r="29432" spans="23:24" ht="15" thickTop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Top="1">
      <c r="W29461" s="35"/>
      <c r="X29461" s="35"/>
    </row>
    <row r="29462" spans="23:24" ht="15" thickTop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Top="1">
      <c r="W29491" s="35"/>
      <c r="X29491" s="35"/>
    </row>
    <row r="29492" spans="23:24" ht="15" thickTop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Top="1">
      <c r="W29521" s="35"/>
      <c r="X29521" s="35"/>
    </row>
    <row r="29522" spans="23:24" ht="15" thickTop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Top="1">
      <c r="W29551" s="35"/>
      <c r="X29551" s="35"/>
    </row>
    <row r="29552" spans="23:24" ht="15" thickTop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Top="1">
      <c r="W29581" s="35"/>
      <c r="X29581" s="35"/>
    </row>
    <row r="29582" spans="23:24" ht="15" thickTop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Top="1">
      <c r="W29611" s="35"/>
      <c r="X29611" s="35"/>
    </row>
    <row r="29612" spans="23:24" ht="15" thickTop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Top="1">
      <c r="W29641" s="35"/>
      <c r="X29641" s="35"/>
    </row>
    <row r="29642" spans="23:24" ht="15" thickTop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Top="1">
      <c r="W29671" s="35"/>
      <c r="X29671" s="35"/>
    </row>
    <row r="29672" spans="23:24" ht="15" thickTop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Top="1">
      <c r="W29701" s="35"/>
      <c r="X29701" s="35"/>
    </row>
    <row r="29702" spans="23:24" ht="15" thickTop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Top="1">
      <c r="W29731" s="35"/>
      <c r="X29731" s="35"/>
    </row>
    <row r="29732" spans="23:24" ht="15" thickTop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Top="1">
      <c r="W29761" s="35"/>
      <c r="X29761" s="35"/>
    </row>
    <row r="29762" spans="23:24" ht="15" thickTop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Top="1">
      <c r="W29791" s="35"/>
      <c r="X29791" s="35"/>
    </row>
    <row r="29792" spans="23:24" ht="15" thickTop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Top="1">
      <c r="W29821" s="35"/>
      <c r="X29821" s="35"/>
    </row>
    <row r="29822" spans="23:24" ht="15" thickTop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Top="1">
      <c r="W29851" s="35"/>
      <c r="X29851" s="35"/>
    </row>
    <row r="29852" spans="23:24" ht="15" thickTop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Top="1">
      <c r="W29881" s="35"/>
      <c r="X29881" s="35"/>
    </row>
    <row r="29882" spans="23:24" ht="15" thickTop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Top="1">
      <c r="W29911" s="35"/>
      <c r="X29911" s="35"/>
    </row>
    <row r="29912" spans="23:24" ht="15" thickTop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Top="1">
      <c r="W29941" s="35"/>
      <c r="X29941" s="35"/>
    </row>
    <row r="29942" spans="23:24" ht="15" thickTop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Top="1">
      <c r="W29971" s="35"/>
      <c r="X29971" s="35"/>
    </row>
    <row r="29972" spans="23:24" ht="15" thickTop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Top="1">
      <c r="W30001" s="35"/>
      <c r="X30001" s="35"/>
    </row>
    <row r="30002" spans="23:24" ht="15" thickTop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Top="1">
      <c r="W30031" s="35"/>
      <c r="X30031" s="35"/>
    </row>
    <row r="30032" spans="23:24" ht="15" thickTop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Top="1">
      <c r="W30061" s="35"/>
      <c r="X30061" s="35"/>
    </row>
    <row r="30062" spans="23:24" ht="15" thickTop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Top="1">
      <c r="W30091" s="35"/>
      <c r="X30091" s="35"/>
    </row>
    <row r="30092" spans="23:24" ht="15" thickTop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Top="1">
      <c r="W30121" s="35"/>
      <c r="X30121" s="35"/>
    </row>
    <row r="30122" spans="23:24" ht="15" thickTop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Top="1">
      <c r="W30151" s="35"/>
      <c r="X30151" s="35"/>
    </row>
    <row r="30152" spans="23:24" ht="15" thickTop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Top="1">
      <c r="W30181" s="35"/>
      <c r="X30181" s="35"/>
    </row>
    <row r="30182" spans="23:24" ht="15" thickTop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Top="1">
      <c r="W30211" s="35"/>
      <c r="X30211" s="35"/>
    </row>
    <row r="30212" spans="23:24" ht="15" thickTop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Top="1">
      <c r="W30241" s="35"/>
      <c r="X30241" s="35"/>
    </row>
    <row r="30242" spans="23:24" ht="15" thickTop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Top="1">
      <c r="W30271" s="35"/>
      <c r="X30271" s="35"/>
    </row>
    <row r="30272" spans="23:24" ht="15" thickTop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Top="1">
      <c r="W30301" s="35"/>
      <c r="X30301" s="35"/>
    </row>
    <row r="30302" spans="23:24" ht="15" thickTop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Top="1">
      <c r="W30331" s="35"/>
      <c r="X30331" s="35"/>
    </row>
    <row r="30332" spans="23:24" ht="15" thickTop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Top="1">
      <c r="W30361" s="35"/>
      <c r="X30361" s="35"/>
    </row>
    <row r="30362" spans="23:24" ht="15" thickTop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Top="1">
      <c r="W30391" s="35"/>
      <c r="X30391" s="35"/>
    </row>
    <row r="30392" spans="23:24" ht="15" thickTop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Top="1">
      <c r="W30421" s="35"/>
      <c r="X30421" s="35"/>
    </row>
    <row r="30422" spans="23:24" ht="15" thickTop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Top="1">
      <c r="W30451" s="35"/>
      <c r="X30451" s="35"/>
    </row>
    <row r="30452" spans="23:24" ht="15" thickTop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Top="1">
      <c r="W30481" s="35"/>
      <c r="X30481" s="35"/>
    </row>
    <row r="30482" spans="23:24" ht="15" thickTop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Top="1">
      <c r="W30511" s="35"/>
      <c r="X30511" s="35"/>
    </row>
    <row r="30512" spans="23:24" ht="15" thickTop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Top="1">
      <c r="W30541" s="35"/>
      <c r="X30541" s="35"/>
    </row>
    <row r="30542" spans="23:24" ht="15" thickTop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Top="1">
      <c r="W30571" s="35"/>
      <c r="X30571" s="35"/>
    </row>
    <row r="30572" spans="23:24" ht="15" thickTop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Top="1">
      <c r="W30601" s="35"/>
      <c r="X30601" s="35"/>
    </row>
    <row r="30602" spans="23:24" ht="15" thickTop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Top="1">
      <c r="W30631" s="35"/>
      <c r="X30631" s="35"/>
    </row>
    <row r="30632" spans="23:24" ht="15" thickTop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Top="1">
      <c r="W30661" s="35"/>
      <c r="X30661" s="35"/>
    </row>
    <row r="30662" spans="23:24" ht="15" thickTop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Top="1">
      <c r="W30691" s="35"/>
      <c r="X30691" s="35"/>
    </row>
    <row r="30692" spans="23:24" ht="15" thickTop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Top="1">
      <c r="W30721" s="35"/>
      <c r="X30721" s="35"/>
    </row>
    <row r="30722" spans="23:24" ht="15" thickTop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Top="1">
      <c r="W30751" s="35"/>
      <c r="X30751" s="35"/>
    </row>
    <row r="30752" spans="23:24" ht="15" thickTop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Top="1">
      <c r="W30781" s="35"/>
      <c r="X30781" s="35"/>
    </row>
    <row r="30782" spans="23:24" ht="15" thickTop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Top="1">
      <c r="W30811" s="35"/>
      <c r="X30811" s="35"/>
    </row>
    <row r="30812" spans="23:24" ht="15" thickTop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Top="1">
      <c r="W30841" s="35"/>
      <c r="X30841" s="35"/>
    </row>
    <row r="30842" spans="23:24" ht="15" thickTop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Top="1">
      <c r="W30871" s="35"/>
      <c r="X30871" s="35"/>
    </row>
    <row r="30872" spans="23:24" ht="15" thickTop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Top="1">
      <c r="W30901" s="35"/>
      <c r="X30901" s="35"/>
    </row>
    <row r="30902" spans="23:24" ht="15" thickTop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Top="1">
      <c r="W30931" s="35"/>
      <c r="X30931" s="35"/>
    </row>
    <row r="30932" spans="23:24" ht="15" thickTop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Top="1">
      <c r="W30961" s="35"/>
      <c r="X30961" s="35"/>
    </row>
    <row r="30962" spans="23:24" ht="15" thickTop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Top="1">
      <c r="W30991" s="35"/>
      <c r="X30991" s="35"/>
    </row>
    <row r="30992" spans="23:24" ht="15" thickTop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Top="1">
      <c r="W31021" s="35"/>
      <c r="X31021" s="35"/>
    </row>
    <row r="31022" spans="23:24" ht="15" thickTop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Top="1">
      <c r="W31051" s="35"/>
      <c r="X31051" s="35"/>
    </row>
    <row r="31052" spans="23:24" ht="15" thickTop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Top="1">
      <c r="W31081" s="35"/>
      <c r="X31081" s="35"/>
    </row>
    <row r="31082" spans="23:24" ht="15" thickTop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Top="1">
      <c r="W31111" s="35"/>
      <c r="X31111" s="35"/>
    </row>
    <row r="31112" spans="23:24" ht="15" thickTop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Top="1">
      <c r="W31141" s="35"/>
      <c r="X31141" s="35"/>
    </row>
    <row r="31142" spans="23:24" ht="15" thickTop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Top="1">
      <c r="W31171" s="35"/>
      <c r="X31171" s="35"/>
    </row>
    <row r="31172" spans="23:24" ht="15" thickTop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Top="1">
      <c r="W31201" s="35"/>
      <c r="X31201" s="35"/>
    </row>
    <row r="31202" spans="23:24" ht="15" thickTop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Top="1">
      <c r="W31231" s="35"/>
      <c r="X31231" s="35"/>
    </row>
    <row r="31232" spans="23:24" ht="15" thickTop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Top="1">
      <c r="W31261" s="35"/>
      <c r="X31261" s="35"/>
    </row>
    <row r="31262" spans="23:24" ht="15" thickTop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Top="1">
      <c r="W31291" s="35"/>
      <c r="X31291" s="35"/>
    </row>
    <row r="31292" spans="23:24" ht="15" thickTop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Top="1">
      <c r="W31321" s="35"/>
      <c r="X31321" s="35"/>
    </row>
    <row r="31322" spans="23:24" ht="15" thickTop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Top="1">
      <c r="W31351" s="35"/>
      <c r="X31351" s="35"/>
    </row>
    <row r="31352" spans="23:24" ht="15" thickTop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Top="1">
      <c r="W31381" s="35"/>
      <c r="X31381" s="35"/>
    </row>
    <row r="31382" spans="23:24" ht="15" thickTop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Top="1">
      <c r="W31411" s="35"/>
      <c r="X31411" s="35"/>
    </row>
    <row r="31412" spans="23:24" ht="15" thickTop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Top="1">
      <c r="W31441" s="35"/>
      <c r="X31441" s="35"/>
    </row>
    <row r="31442" spans="23:24" ht="15" thickTop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Top="1">
      <c r="W31471" s="35"/>
      <c r="X31471" s="35"/>
    </row>
    <row r="31472" spans="23:24" ht="15" thickTop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Top="1">
      <c r="W31501" s="35"/>
      <c r="X31501" s="35"/>
    </row>
    <row r="31502" spans="23:24" ht="15" thickTop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Top="1">
      <c r="W31531" s="35"/>
      <c r="X31531" s="35"/>
    </row>
    <row r="31532" spans="23:24" ht="15" thickTop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Top="1">
      <c r="W31561" s="35"/>
      <c r="X31561" s="35"/>
    </row>
    <row r="31562" spans="23:24" ht="15" thickTop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Top="1">
      <c r="W31591" s="35"/>
      <c r="X31591" s="35"/>
    </row>
    <row r="31592" spans="23:24" ht="15" thickTop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Top="1">
      <c r="W31621" s="35"/>
      <c r="X31621" s="35"/>
    </row>
    <row r="31622" spans="23:24" ht="15" thickTop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Top="1">
      <c r="W31651" s="35"/>
      <c r="X31651" s="35"/>
    </row>
    <row r="31652" spans="23:24" ht="15" thickTop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Top="1">
      <c r="W31681" s="35"/>
      <c r="X31681" s="35"/>
    </row>
    <row r="31682" spans="23:24" ht="15" thickTop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Top="1">
      <c r="W31711" s="35"/>
      <c r="X31711" s="35"/>
    </row>
    <row r="31712" spans="23:24" ht="15" thickTop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Top="1">
      <c r="W31741" s="35"/>
      <c r="X31741" s="35"/>
    </row>
    <row r="31742" spans="23:24" ht="15" thickTop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Top="1">
      <c r="W31771" s="35"/>
      <c r="X31771" s="35"/>
    </row>
    <row r="31772" spans="23:24" ht="15" thickTop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Top="1">
      <c r="W31801" s="35"/>
      <c r="X31801" s="35"/>
    </row>
    <row r="31802" spans="23:24" ht="15" thickTop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Top="1">
      <c r="W31831" s="35"/>
      <c r="X31831" s="35"/>
    </row>
    <row r="31832" spans="23:24" ht="15" thickTop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Top="1">
      <c r="W31861" s="35"/>
      <c r="X31861" s="35"/>
    </row>
    <row r="31862" spans="23:24" ht="15" thickTop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Top="1">
      <c r="W31891" s="35"/>
      <c r="X31891" s="35"/>
    </row>
    <row r="31892" spans="23:24" ht="15" thickTop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Top="1">
      <c r="W31921" s="35"/>
      <c r="X31921" s="35"/>
    </row>
    <row r="31922" spans="23:24" ht="15" thickTop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Top="1">
      <c r="W31951" s="35"/>
      <c r="X31951" s="35"/>
    </row>
    <row r="31952" spans="23:24" ht="15" thickTop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Top="1">
      <c r="W31981" s="35"/>
      <c r="X31981" s="35"/>
    </row>
    <row r="31982" spans="23:24" ht="15" thickTop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Top="1">
      <c r="W32011" s="35"/>
      <c r="X32011" s="35"/>
    </row>
    <row r="32012" spans="23:24" ht="15" thickTop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Top="1">
      <c r="W32041" s="35"/>
      <c r="X32041" s="35"/>
    </row>
    <row r="32042" spans="23:24" ht="15" thickTop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Top="1">
      <c r="W32071" s="35"/>
      <c r="X32071" s="35"/>
    </row>
    <row r="32072" spans="23:24" ht="15" thickTop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Top="1">
      <c r="W32101" s="35"/>
      <c r="X32101" s="35"/>
    </row>
    <row r="32102" spans="23:24" ht="15" thickTop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Top="1">
      <c r="W32131" s="35"/>
      <c r="X32131" s="35"/>
    </row>
    <row r="32132" spans="23:24" ht="15" thickTop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Top="1">
      <c r="W32161" s="35"/>
      <c r="X32161" s="35"/>
    </row>
    <row r="32162" spans="23:24" ht="15" thickTop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Top="1">
      <c r="W32191" s="35"/>
      <c r="X32191" s="35"/>
    </row>
    <row r="32192" spans="23:24" ht="15" thickTop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Top="1">
      <c r="W32221" s="35"/>
      <c r="X32221" s="35"/>
    </row>
    <row r="32222" spans="23:24" ht="15" thickTop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Top="1">
      <c r="W32251" s="35"/>
      <c r="X32251" s="35"/>
    </row>
    <row r="32252" spans="23:24" ht="15" thickTop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Top="1">
      <c r="W32281" s="35"/>
      <c r="X32281" s="35"/>
    </row>
    <row r="32282" spans="23:24" ht="15" thickTop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Top="1">
      <c r="W32311" s="35"/>
      <c r="X32311" s="35"/>
    </row>
    <row r="32312" spans="23:24" ht="15" thickTop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Top="1">
      <c r="W32341" s="35"/>
      <c r="X32341" s="35"/>
    </row>
    <row r="32342" spans="23:24" ht="15" thickTop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Top="1">
      <c r="W32371" s="35"/>
      <c r="X32371" s="35"/>
    </row>
    <row r="32372" spans="23:24" ht="15" thickTop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Top="1">
      <c r="W32401" s="35"/>
      <c r="X32401" s="35"/>
    </row>
    <row r="32402" spans="23:24" ht="15" thickTop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Top="1">
      <c r="W32431" s="35"/>
      <c r="X32431" s="35"/>
    </row>
    <row r="32432" spans="23:24" ht="15" thickTop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Top="1">
      <c r="W32461" s="35"/>
      <c r="X32461" s="35"/>
    </row>
    <row r="32462" spans="23:24" ht="15" thickTop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Top="1">
      <c r="W32491" s="35"/>
      <c r="X32491" s="35"/>
    </row>
    <row r="32492" spans="23:24" ht="15" thickTop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Top="1">
      <c r="W32521" s="35"/>
      <c r="X32521" s="35"/>
    </row>
    <row r="32522" spans="23:24" ht="15" thickTop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Top="1">
      <c r="W32551" s="35"/>
      <c r="X32551" s="35"/>
    </row>
    <row r="32552" spans="23:24" ht="15" thickTop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Top="1">
      <c r="W32581" s="35"/>
      <c r="X32581" s="35"/>
    </row>
    <row r="32582" spans="23:24" ht="15" thickTop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Top="1">
      <c r="W32611" s="35"/>
      <c r="X32611" s="35"/>
    </row>
    <row r="32612" spans="23:24" ht="15" thickTop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Top="1">
      <c r="W32641" s="35"/>
      <c r="X32641" s="35"/>
    </row>
    <row r="32642" spans="23:24" ht="15" thickTop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Top="1">
      <c r="W32671" s="35"/>
      <c r="X32671" s="35"/>
    </row>
    <row r="32672" spans="23:24" ht="15" thickTop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Top="1">
      <c r="W32701" s="35"/>
      <c r="X32701" s="35"/>
    </row>
    <row r="32702" spans="23:24" ht="15" thickTop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Top="1">
      <c r="W32731" s="35"/>
      <c r="X32731" s="35"/>
    </row>
    <row r="32732" spans="23:24" ht="15" thickTop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Top="1">
      <c r="W32761" s="35"/>
      <c r="X32761" s="35"/>
    </row>
    <row r="32762" spans="23:24" ht="15" thickTop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Top="1">
      <c r="W32791" s="35"/>
      <c r="X32791" s="35"/>
    </row>
    <row r="32792" spans="23:24" ht="15" thickTop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Top="1">
      <c r="W32821" s="35"/>
      <c r="X32821" s="35"/>
    </row>
    <row r="32822" spans="23:24" ht="15" thickTop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Top="1">
      <c r="W32851" s="35"/>
      <c r="X32851" s="35"/>
    </row>
    <row r="32852" spans="23:24" ht="15" thickTop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Top="1">
      <c r="W32881" s="35"/>
      <c r="X32881" s="35"/>
    </row>
    <row r="32882" spans="23:24" ht="15" thickTop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Top="1">
      <c r="W32911" s="35"/>
      <c r="X32911" s="35"/>
    </row>
    <row r="32912" spans="23:24" ht="15" thickTop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Top="1">
      <c r="W32941" s="35"/>
      <c r="X32941" s="35"/>
    </row>
    <row r="32942" spans="23:24" ht="15" thickTop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Top="1">
      <c r="W32971" s="35"/>
      <c r="X32971" s="35"/>
    </row>
    <row r="32972" spans="23:24" ht="15" thickTop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Top="1">
      <c r="W33001" s="35"/>
      <c r="X33001" s="35"/>
    </row>
    <row r="33002" spans="23:24" ht="15" thickTop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Top="1">
      <c r="W33031" s="35"/>
      <c r="X33031" s="35"/>
    </row>
    <row r="33032" spans="23:24" ht="15" thickTop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Top="1">
      <c r="W33061" s="35"/>
      <c r="X33061" s="35"/>
    </row>
    <row r="33062" spans="23:24" ht="15" thickTop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Top="1">
      <c r="W33091" s="35"/>
      <c r="X33091" s="35"/>
    </row>
    <row r="33092" spans="23:24" ht="15" thickTop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Top="1">
      <c r="W33121" s="35"/>
      <c r="X33121" s="35"/>
    </row>
    <row r="33122" spans="23:24" ht="15" thickTop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Top="1">
      <c r="W33151" s="35"/>
      <c r="X33151" s="35"/>
    </row>
    <row r="33152" spans="23:24" ht="15" thickTop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Top="1">
      <c r="W33181" s="35"/>
      <c r="X33181" s="35"/>
    </row>
    <row r="33182" spans="23:24" ht="15" thickTop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Top="1">
      <c r="W33211" s="35"/>
      <c r="X33211" s="35"/>
    </row>
    <row r="33212" spans="23:24" ht="15" thickTop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Top="1">
      <c r="W33241" s="35"/>
      <c r="X33241" s="35"/>
    </row>
    <row r="33242" spans="23:24" ht="15" thickTop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Top="1">
      <c r="W33271" s="35"/>
      <c r="X33271" s="35"/>
    </row>
    <row r="33272" spans="23:24" ht="15" thickTop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Top="1">
      <c r="W33301" s="35"/>
      <c r="X33301" s="35"/>
    </row>
    <row r="33302" spans="23:24" ht="15" thickTop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Top="1">
      <c r="W33331" s="35"/>
      <c r="X33331" s="35"/>
    </row>
    <row r="33332" spans="23:24" ht="15" thickTop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Top="1">
      <c r="W33361" s="35"/>
      <c r="X33361" s="35"/>
    </row>
    <row r="33362" spans="23:24" ht="15" thickTop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Top="1">
      <c r="W33391" s="35"/>
      <c r="X33391" s="35"/>
    </row>
    <row r="33392" spans="23:24" ht="15" thickTop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Top="1">
      <c r="W33421" s="35"/>
      <c r="X33421" s="35"/>
    </row>
    <row r="33422" spans="23:24" ht="15" thickTop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Top="1">
      <c r="W33451" s="35"/>
      <c r="X33451" s="35"/>
    </row>
    <row r="33452" spans="23:24" ht="15" thickTop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Top="1">
      <c r="W33481" s="35"/>
      <c r="X33481" s="35"/>
    </row>
    <row r="33482" spans="23:24" ht="15" thickTop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Top="1">
      <c r="W33511" s="35"/>
      <c r="X33511" s="35"/>
    </row>
    <row r="33512" spans="23:24" ht="15" thickTop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Top="1">
      <c r="W33541" s="35"/>
      <c r="X33541" s="35"/>
    </row>
    <row r="33542" spans="23:24" ht="15" thickTop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Top="1">
      <c r="W33571" s="35"/>
      <c r="X33571" s="35"/>
    </row>
    <row r="33572" spans="23:24" ht="15" thickTop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Top="1">
      <c r="W33601" s="35"/>
      <c r="X33601" s="35"/>
    </row>
    <row r="33602" spans="23:24" ht="15" thickTop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Top="1">
      <c r="W33631" s="35"/>
      <c r="X33631" s="35"/>
    </row>
    <row r="33632" spans="23:24" ht="15" thickTop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Top="1">
      <c r="W33661" s="35"/>
      <c r="X33661" s="35"/>
    </row>
    <row r="33662" spans="23:24" ht="15" thickTop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Top="1">
      <c r="W33691" s="35"/>
      <c r="X33691" s="35"/>
    </row>
    <row r="33692" spans="23:24" ht="15" thickTop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Top="1">
      <c r="W33721" s="35"/>
      <c r="X33721" s="35"/>
    </row>
    <row r="33722" spans="23:24" ht="15" thickTop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Top="1">
      <c r="W33751" s="35"/>
      <c r="X33751" s="35"/>
    </row>
    <row r="33752" spans="23:24" ht="15" thickTop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Top="1">
      <c r="W33781" s="35"/>
      <c r="X33781" s="35"/>
    </row>
    <row r="33782" spans="23:24" ht="15" thickTop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Top="1">
      <c r="W33811" s="35"/>
      <c r="X33811" s="35"/>
    </row>
    <row r="33812" spans="23:24" ht="15" thickTop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Top="1">
      <c r="W33841" s="35"/>
      <c r="X33841" s="35"/>
    </row>
    <row r="33842" spans="23:24" ht="15" thickTop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Top="1">
      <c r="W33871" s="35"/>
      <c r="X33871" s="35"/>
    </row>
    <row r="33872" spans="23:24" ht="15" thickTop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Top="1">
      <c r="W33901" s="35"/>
      <c r="X33901" s="35"/>
    </row>
    <row r="33902" spans="23:24" ht="15" thickTop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Top="1">
      <c r="W33931" s="35"/>
      <c r="X33931" s="35"/>
    </row>
    <row r="33932" spans="23:24" ht="15" thickTop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Top="1">
      <c r="W33961" s="35"/>
      <c r="X33961" s="35"/>
    </row>
    <row r="33962" spans="23:24" ht="15" thickTop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Top="1">
      <c r="W33991" s="35"/>
      <c r="X33991" s="35"/>
    </row>
    <row r="33992" spans="23:24" ht="15" thickTop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Top="1">
      <c r="W34021" s="35"/>
      <c r="X34021" s="35"/>
    </row>
    <row r="34022" spans="23:24" ht="15" thickTop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Top="1">
      <c r="W34051" s="35"/>
      <c r="X34051" s="35"/>
    </row>
    <row r="34052" spans="23:24" ht="15" thickTop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Top="1">
      <c r="W34081" s="35"/>
      <c r="X34081" s="35"/>
    </row>
    <row r="34082" spans="23:24" ht="15" thickTop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Top="1">
      <c r="W34111" s="35"/>
      <c r="X34111" s="35"/>
    </row>
    <row r="34112" spans="23:24" ht="15" thickTop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Top="1">
      <c r="W34141" s="35"/>
      <c r="X34141" s="35"/>
    </row>
    <row r="34142" spans="23:24" ht="15" thickTop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Top="1">
      <c r="W34171" s="35"/>
      <c r="X34171" s="35"/>
    </row>
    <row r="34172" spans="23:24" ht="15" thickTop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Top="1">
      <c r="W34201" s="35"/>
      <c r="X34201" s="35"/>
    </row>
    <row r="34202" spans="23:24" ht="15" thickTop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Top="1">
      <c r="W34231" s="35"/>
      <c r="X34231" s="35"/>
    </row>
    <row r="34232" spans="23:24" ht="15" thickTop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Top="1">
      <c r="W34261" s="35"/>
      <c r="X34261" s="35"/>
    </row>
    <row r="34262" spans="23:24" ht="15" thickTop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Top="1">
      <c r="W34291" s="35"/>
      <c r="X34291" s="35"/>
    </row>
    <row r="34292" spans="23:24" ht="15" thickTop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Top="1">
      <c r="W34321" s="35"/>
      <c r="X34321" s="35"/>
    </row>
    <row r="34322" spans="23:24" ht="15" thickTop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Top="1">
      <c r="W34351" s="35"/>
      <c r="X34351" s="35"/>
    </row>
    <row r="34352" spans="23:24" ht="15" thickTop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Top="1">
      <c r="W34381" s="35"/>
      <c r="X34381" s="35"/>
    </row>
    <row r="34382" spans="23:24" ht="15" thickTop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Top="1">
      <c r="W34411" s="35"/>
      <c r="X34411" s="35"/>
    </row>
    <row r="34412" spans="23:24" ht="15" thickTop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Top="1">
      <c r="W34441" s="35"/>
      <c r="X34441" s="35"/>
    </row>
    <row r="34442" spans="23:24" ht="15" thickTop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Top="1">
      <c r="W34471" s="35"/>
      <c r="X34471" s="35"/>
    </row>
    <row r="34472" spans="23:24" ht="15" thickTop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Top="1">
      <c r="W34501" s="35"/>
      <c r="X34501" s="35"/>
    </row>
    <row r="34502" spans="23:24" ht="15" thickTop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Top="1">
      <c r="W34531" s="35"/>
      <c r="X34531" s="35"/>
    </row>
    <row r="34532" spans="23:24" ht="15" thickTop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Top="1">
      <c r="W34561" s="35"/>
      <c r="X34561" s="35"/>
    </row>
    <row r="34562" spans="23:24" ht="15" thickTop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Top="1">
      <c r="W34591" s="35"/>
      <c r="X34591" s="35"/>
    </row>
    <row r="34592" spans="23:24" ht="15" thickTop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Top="1">
      <c r="W34621" s="35"/>
      <c r="X34621" s="35"/>
    </row>
    <row r="34622" spans="23:24" ht="15" thickTop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Top="1">
      <c r="W34651" s="35"/>
      <c r="X34651" s="35"/>
    </row>
    <row r="34652" spans="23:24" ht="15" thickTop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Top="1">
      <c r="W34681" s="35"/>
      <c r="X34681" s="35"/>
    </row>
    <row r="34682" spans="23:24" ht="15" thickTop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Top="1">
      <c r="W34711" s="35"/>
      <c r="X34711" s="35"/>
    </row>
    <row r="34712" spans="23:24" ht="15" thickTop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Top="1">
      <c r="W34741" s="35"/>
      <c r="X34741" s="35"/>
    </row>
    <row r="34742" spans="23:24" ht="15" thickTop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Top="1">
      <c r="W34771" s="35"/>
      <c r="X34771" s="35"/>
    </row>
    <row r="34772" spans="23:24" ht="15" thickTop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Top="1">
      <c r="W34801" s="35"/>
      <c r="X34801" s="35"/>
    </row>
    <row r="34802" spans="23:24" ht="15" thickTop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Top="1">
      <c r="W34831" s="35"/>
      <c r="X34831" s="35"/>
    </row>
    <row r="34832" spans="23:24" ht="15" thickTop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Top="1">
      <c r="W34861" s="35"/>
      <c r="X34861" s="35"/>
    </row>
    <row r="34862" spans="23:24" ht="15" thickTop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Top="1">
      <c r="W34891" s="35"/>
      <c r="X34891" s="35"/>
    </row>
    <row r="34892" spans="23:24" ht="15" thickTop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Top="1">
      <c r="W34921" s="35"/>
      <c r="X34921" s="35"/>
    </row>
    <row r="34922" spans="23:24" ht="15" thickTop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Top="1">
      <c r="W34951" s="35"/>
      <c r="X34951" s="35"/>
    </row>
    <row r="34952" spans="23:24" ht="15" thickTop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Top="1">
      <c r="W34981" s="35"/>
      <c r="X34981" s="35"/>
    </row>
    <row r="34982" spans="23:24" ht="15" thickTop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Top="1">
      <c r="W35011" s="35"/>
      <c r="X35011" s="35"/>
    </row>
    <row r="35012" spans="23:24" ht="15" thickTop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Top="1">
      <c r="W35041" s="35"/>
      <c r="X35041" s="35"/>
    </row>
    <row r="35042" spans="23:24" ht="15" thickTop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Top="1">
      <c r="W35071" s="35"/>
      <c r="X35071" s="35"/>
    </row>
    <row r="35072" spans="23:24" ht="15" thickTop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Top="1">
      <c r="W35101" s="35"/>
      <c r="X35101" s="35"/>
    </row>
    <row r="35102" spans="23:24" ht="15" thickTop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Top="1">
      <c r="W35131" s="35"/>
      <c r="X35131" s="35"/>
    </row>
    <row r="35132" spans="23:24" ht="15" thickTop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Top="1">
      <c r="W35161" s="35"/>
      <c r="X35161" s="35"/>
    </row>
    <row r="35162" spans="23:24" ht="15" thickTop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Top="1">
      <c r="W35191" s="35"/>
      <c r="X35191" s="35"/>
    </row>
    <row r="35192" spans="23:24" ht="15" thickTop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Top="1">
      <c r="W35221" s="35"/>
      <c r="X35221" s="35"/>
    </row>
    <row r="35222" spans="23:24" ht="15" thickTop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Top="1">
      <c r="W35251" s="35"/>
      <c r="X35251" s="35"/>
    </row>
    <row r="35252" spans="23:24" ht="15" thickTop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Top="1">
      <c r="W35281" s="35"/>
      <c r="X35281" s="35"/>
    </row>
    <row r="35282" spans="23:24" ht="15" thickTop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Top="1">
      <c r="W35311" s="35"/>
      <c r="X35311" s="35"/>
    </row>
    <row r="35312" spans="23:24" ht="15" thickTop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Top="1">
      <c r="W35341" s="35"/>
      <c r="X35341" s="35"/>
    </row>
    <row r="35342" spans="23:24" ht="15" thickTop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Top="1">
      <c r="W35371" s="35"/>
      <c r="X35371" s="35"/>
    </row>
    <row r="35372" spans="23:24" ht="15" thickTop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Top="1">
      <c r="W35401" s="35"/>
      <c r="X35401" s="35"/>
    </row>
    <row r="35402" spans="23:24" ht="15" thickTop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Top="1">
      <c r="W35431" s="35"/>
      <c r="X35431" s="35"/>
    </row>
    <row r="35432" spans="23:24" ht="15" thickTop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Top="1">
      <c r="W35461" s="35"/>
      <c r="X35461" s="35"/>
    </row>
    <row r="35462" spans="23:24" ht="15" thickTop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Top="1">
      <c r="W35491" s="35"/>
      <c r="X35491" s="35"/>
    </row>
    <row r="35492" spans="23:24" ht="15" thickTop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Top="1">
      <c r="W35521" s="35"/>
      <c r="X35521" s="35"/>
    </row>
    <row r="35522" spans="23:24" ht="15" thickTop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Top="1">
      <c r="W35551" s="35"/>
      <c r="X35551" s="35"/>
    </row>
    <row r="35552" spans="23:24" ht="15" thickTop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Top="1">
      <c r="W35581" s="35"/>
      <c r="X35581" s="35"/>
    </row>
    <row r="35582" spans="23:24" ht="15" thickTop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Top="1">
      <c r="W35611" s="35"/>
      <c r="X35611" s="35"/>
    </row>
    <row r="35612" spans="23:24" ht="15" thickTop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Top="1">
      <c r="W35641" s="35"/>
      <c r="X35641" s="35"/>
    </row>
    <row r="35642" spans="23:24" ht="15" thickTop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Top="1">
      <c r="W35671" s="35"/>
      <c r="X35671" s="35"/>
    </row>
    <row r="35672" spans="23:24" ht="15" thickTop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Top="1">
      <c r="W35701" s="35"/>
      <c r="X35701" s="35"/>
    </row>
    <row r="35702" spans="23:24" ht="15" thickTop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Top="1">
      <c r="W35731" s="35"/>
      <c r="X35731" s="35"/>
    </row>
    <row r="35732" spans="23:24" ht="15" thickTop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Top="1">
      <c r="W35761" s="35"/>
      <c r="X35761" s="35"/>
    </row>
    <row r="35762" spans="23:24" ht="15" thickTop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Top="1">
      <c r="W35791" s="35"/>
      <c r="X35791" s="35"/>
    </row>
    <row r="35792" spans="23:24" ht="15" thickTop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Top="1">
      <c r="W35821" s="35"/>
      <c r="X35821" s="35"/>
    </row>
    <row r="35822" spans="23:24" ht="15" thickTop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Top="1">
      <c r="W35851" s="35"/>
      <c r="X35851" s="35"/>
    </row>
    <row r="35852" spans="23:24" ht="15" thickTop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Top="1">
      <c r="W35881" s="35"/>
      <c r="X35881" s="35"/>
    </row>
    <row r="35882" spans="23:24" ht="15" thickTop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Top="1">
      <c r="W35911" s="35"/>
      <c r="X35911" s="35"/>
    </row>
    <row r="35912" spans="23:24" ht="15" thickTop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Top="1">
      <c r="W35941" s="35"/>
      <c r="X35941" s="35"/>
    </row>
    <row r="35942" spans="23:24" ht="15" thickTop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Top="1">
      <c r="W35971" s="35"/>
      <c r="X35971" s="35"/>
    </row>
    <row r="35972" spans="23:24" ht="15" thickTop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Top="1">
      <c r="W36001" s="35"/>
      <c r="X36001" s="35"/>
    </row>
    <row r="36002" spans="23:24" ht="15" thickTop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Top="1">
      <c r="W36031" s="35"/>
      <c r="X36031" s="35"/>
    </row>
    <row r="36032" spans="23:24" ht="15" thickTop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Top="1">
      <c r="W36061" s="35"/>
      <c r="X36061" s="35"/>
    </row>
    <row r="36062" spans="23:24" ht="15" thickTop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Top="1">
      <c r="W36091" s="35"/>
      <c r="X36091" s="35"/>
    </row>
    <row r="36092" spans="23:24" ht="15" thickTop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Top="1">
      <c r="W36121" s="35"/>
      <c r="X36121" s="35"/>
    </row>
    <row r="36122" spans="23:24" ht="15" thickTop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Top="1">
      <c r="W36151" s="35"/>
      <c r="X36151" s="35"/>
    </row>
    <row r="36152" spans="23:24" ht="15" thickTop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Top="1">
      <c r="W36181" s="35"/>
      <c r="X36181" s="35"/>
    </row>
    <row r="36182" spans="23:24" ht="15" thickTop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Top="1">
      <c r="W36211" s="35"/>
      <c r="X36211" s="35"/>
    </row>
    <row r="36212" spans="23:24" ht="15" thickTop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Top="1">
      <c r="W36241" s="35"/>
      <c r="X36241" s="35"/>
    </row>
    <row r="36242" spans="23:24" ht="15" thickTop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Top="1">
      <c r="W36271" s="35"/>
      <c r="X36271" s="35"/>
    </row>
    <row r="36272" spans="23:24" ht="15" thickTop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Top="1">
      <c r="W36301" s="35"/>
      <c r="X36301" s="35"/>
    </row>
    <row r="36302" spans="23:24" ht="15" thickTop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Top="1">
      <c r="W36331" s="35"/>
      <c r="X36331" s="35"/>
    </row>
    <row r="36332" spans="23:24" ht="15" thickTop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Top="1">
      <c r="W36361" s="35"/>
      <c r="X36361" s="35"/>
    </row>
    <row r="36362" spans="23:24" ht="15" thickTop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Top="1">
      <c r="W36391" s="35"/>
      <c r="X36391" s="35"/>
    </row>
    <row r="36392" spans="23:24" ht="15" thickTop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Top="1">
      <c r="W36421" s="35"/>
      <c r="X36421" s="35"/>
    </row>
    <row r="36422" spans="23:24" ht="15" thickTop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Top="1">
      <c r="W36451" s="35"/>
      <c r="X36451" s="35"/>
    </row>
    <row r="36452" spans="23:24" ht="15" thickTop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Top="1">
      <c r="W36481" s="35"/>
      <c r="X36481" s="35"/>
    </row>
    <row r="36482" spans="23:24" ht="15" thickTop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Top="1">
      <c r="W36511" s="35"/>
      <c r="X36511" s="35"/>
    </row>
    <row r="36512" spans="23:24" ht="15" thickTop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Top="1">
      <c r="W36541" s="35"/>
      <c r="X36541" s="35"/>
    </row>
    <row r="36542" spans="23:24" ht="15" thickTop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Top="1">
      <c r="W36571" s="35"/>
      <c r="X36571" s="35"/>
    </row>
    <row r="36572" spans="23:24" ht="15" thickTop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Top="1">
      <c r="W36601" s="35"/>
      <c r="X36601" s="35"/>
    </row>
    <row r="36602" spans="23:24" ht="15" thickTop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Top="1">
      <c r="W36631" s="35"/>
      <c r="X36631" s="35"/>
    </row>
    <row r="36632" spans="23:24" ht="15" thickTop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Top="1">
      <c r="W36661" s="35"/>
      <c r="X36661" s="35"/>
    </row>
    <row r="36662" spans="23:24" ht="15" thickTop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Top="1">
      <c r="W36691" s="35"/>
      <c r="X36691" s="35"/>
    </row>
    <row r="36692" spans="23:24" ht="15" thickTop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Top="1">
      <c r="W36721" s="35"/>
      <c r="X36721" s="35"/>
    </row>
    <row r="36722" spans="23:24" ht="15" thickTop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Top="1">
      <c r="W36751" s="35"/>
      <c r="X36751" s="35"/>
    </row>
    <row r="36752" spans="23:24" ht="15" thickTop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Top="1">
      <c r="W36781" s="35"/>
      <c r="X36781" s="35"/>
    </row>
    <row r="36782" spans="23:24" ht="15" thickTop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Top="1">
      <c r="W36811" s="35"/>
      <c r="X36811" s="35"/>
    </row>
    <row r="36812" spans="23:24" ht="15" thickTop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Top="1">
      <c r="W36841" s="35"/>
      <c r="X36841" s="35"/>
    </row>
    <row r="36842" spans="23:24" ht="15" thickTop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Top="1">
      <c r="W36871" s="35"/>
      <c r="X36871" s="35"/>
    </row>
    <row r="36872" spans="23:24" ht="15" thickTop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Top="1">
      <c r="W36901" s="35"/>
      <c r="X36901" s="35"/>
    </row>
    <row r="36902" spans="23:24" ht="15" thickTop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Top="1">
      <c r="W36931" s="35"/>
      <c r="X36931" s="35"/>
    </row>
    <row r="36932" spans="23:24" ht="15" thickTop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Top="1">
      <c r="W36961" s="35"/>
      <c r="X36961" s="35"/>
    </row>
    <row r="36962" spans="23:24" ht="15" thickTop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Top="1">
      <c r="W36991" s="35"/>
      <c r="X36991" s="35"/>
    </row>
    <row r="36992" spans="23:24" ht="15" thickTop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Top="1">
      <c r="W37021" s="35"/>
      <c r="X37021" s="35"/>
    </row>
    <row r="37022" spans="23:24" ht="15" thickTop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Top="1">
      <c r="W37051" s="35"/>
      <c r="X37051" s="35"/>
    </row>
    <row r="37052" spans="23:24" ht="15" thickTop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Top="1">
      <c r="W37081" s="35"/>
      <c r="X37081" s="35"/>
    </row>
    <row r="37082" spans="23:24" ht="15" thickTop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Top="1">
      <c r="W37111" s="35"/>
      <c r="X37111" s="35"/>
    </row>
    <row r="37112" spans="23:24" ht="15" thickTop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Top="1">
      <c r="W37141" s="35"/>
      <c r="X37141" s="35"/>
    </row>
    <row r="37142" spans="23:24" ht="15" thickTop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Top="1">
      <c r="W37171" s="35"/>
      <c r="X37171" s="35"/>
    </row>
    <row r="37172" spans="23:24" ht="15" thickTop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Top="1">
      <c r="W37201" s="35"/>
      <c r="X37201" s="35"/>
    </row>
    <row r="37202" spans="23:24" ht="15" thickTop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Top="1">
      <c r="W37231" s="35"/>
      <c r="X37231" s="35"/>
    </row>
    <row r="37232" spans="23:24" ht="15" thickTop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Top="1">
      <c r="W37261" s="35"/>
      <c r="X37261" s="35"/>
    </row>
    <row r="37262" spans="23:24" ht="15" thickTop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Top="1">
      <c r="W37291" s="35"/>
      <c r="X37291" s="35"/>
    </row>
    <row r="37292" spans="23:24" ht="15" thickTop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Top="1">
      <c r="W37321" s="35"/>
      <c r="X37321" s="35"/>
    </row>
    <row r="37322" spans="23:24" ht="15" thickTop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Top="1">
      <c r="W37351" s="35"/>
      <c r="X37351" s="35"/>
    </row>
    <row r="37352" spans="23:24" ht="15" thickTop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Top="1">
      <c r="W37381" s="35"/>
      <c r="X37381" s="35"/>
    </row>
    <row r="37382" spans="23:24" ht="15" thickTop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Top="1">
      <c r="W37411" s="35"/>
      <c r="X37411" s="35"/>
    </row>
    <row r="37412" spans="23:24" ht="15" thickTop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Top="1">
      <c r="W37441" s="35"/>
      <c r="X37441" s="35"/>
    </row>
    <row r="37442" spans="23:24" ht="15" thickTop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Top="1">
      <c r="W37471" s="35"/>
      <c r="X37471" s="35"/>
    </row>
    <row r="37472" spans="23:24" ht="15" thickTop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Top="1">
      <c r="W37501" s="35"/>
      <c r="X37501" s="35"/>
    </row>
    <row r="37502" spans="23:24" ht="15" thickTop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Top="1">
      <c r="W37531" s="35"/>
      <c r="X37531" s="35"/>
    </row>
    <row r="37532" spans="23:24" ht="15" thickTop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Top="1">
      <c r="W37561" s="35"/>
      <c r="X37561" s="35"/>
    </row>
    <row r="37562" spans="23:24" ht="15" thickTop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Top="1">
      <c r="W37591" s="35"/>
      <c r="X37591" s="35"/>
    </row>
    <row r="37592" spans="23:24" ht="15" thickTop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Top="1">
      <c r="W37621" s="35"/>
      <c r="X37621" s="35"/>
    </row>
    <row r="37622" spans="23:24" ht="15" thickTop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Top="1">
      <c r="W37651" s="35"/>
      <c r="X37651" s="35"/>
    </row>
    <row r="37652" spans="23:24" ht="15" thickTop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Top="1">
      <c r="W37681" s="35"/>
      <c r="X37681" s="35"/>
    </row>
    <row r="37682" spans="23:24" ht="15" thickTop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Top="1">
      <c r="W37711" s="35"/>
      <c r="X37711" s="35"/>
    </row>
    <row r="37712" spans="23:24" ht="15" thickTop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Top="1">
      <c r="W37741" s="35"/>
      <c r="X37741" s="35"/>
    </row>
    <row r="37742" spans="23:24" ht="15" thickTop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Top="1">
      <c r="W37771" s="35"/>
      <c r="X37771" s="35"/>
    </row>
    <row r="37772" spans="23:24" ht="15" thickTop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Top="1">
      <c r="W37801" s="35"/>
      <c r="X37801" s="35"/>
    </row>
    <row r="37802" spans="23:24" ht="15" thickTop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Top="1">
      <c r="W37831" s="35"/>
      <c r="X37831" s="35"/>
    </row>
    <row r="37832" spans="23:24" ht="15" thickTop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Top="1">
      <c r="W37861" s="35"/>
      <c r="X37861" s="35"/>
    </row>
    <row r="37862" spans="23:24" ht="15" thickTop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Top="1">
      <c r="W37891" s="35"/>
      <c r="X37891" s="35"/>
    </row>
    <row r="37892" spans="23:24" ht="15" thickTop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Top="1">
      <c r="W37921" s="35"/>
      <c r="X37921" s="35"/>
    </row>
    <row r="37922" spans="23:24" ht="15" thickTop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Top="1">
      <c r="W37951" s="35"/>
      <c r="X37951" s="35"/>
    </row>
    <row r="37952" spans="23:24" ht="15" thickTop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Top="1">
      <c r="W37981" s="35"/>
      <c r="X37981" s="35"/>
    </row>
    <row r="37982" spans="23:24" ht="15" thickTop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Top="1">
      <c r="W38011" s="35"/>
      <c r="X38011" s="35"/>
    </row>
    <row r="38012" spans="23:24" ht="15" thickTop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Top="1">
      <c r="W38041" s="35"/>
      <c r="X38041" s="35"/>
    </row>
    <row r="38042" spans="23:24" ht="15" thickTop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Top="1">
      <c r="W38071" s="35"/>
      <c r="X38071" s="35"/>
    </row>
    <row r="38072" spans="23:24" ht="15" thickTop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Top="1">
      <c r="W38101" s="35"/>
      <c r="X38101" s="35"/>
    </row>
    <row r="38102" spans="23:24" ht="15" thickTop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Top="1">
      <c r="W38131" s="35"/>
      <c r="X38131" s="35"/>
    </row>
    <row r="38132" spans="23:24" ht="15" thickTop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Top="1">
      <c r="W38161" s="35"/>
      <c r="X38161" s="35"/>
    </row>
    <row r="38162" spans="23:24" ht="15" thickTop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Top="1">
      <c r="W38191" s="35"/>
      <c r="X38191" s="35"/>
    </row>
    <row r="38192" spans="23:24" ht="15" thickTop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Top="1">
      <c r="W38221" s="35"/>
      <c r="X38221" s="35"/>
    </row>
    <row r="38222" spans="23:24" ht="15" thickTop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Top="1">
      <c r="W38251" s="35"/>
      <c r="X38251" s="35"/>
    </row>
    <row r="38252" spans="23:24" ht="15" thickTop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Top="1">
      <c r="W38281" s="35"/>
      <c r="X38281" s="35"/>
    </row>
    <row r="38282" spans="23:24" ht="15" thickTop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Top="1">
      <c r="W38311" s="35"/>
      <c r="X38311" s="35"/>
    </row>
    <row r="38312" spans="23:24" ht="15" thickTop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Top="1">
      <c r="W38341" s="35"/>
      <c r="X38341" s="35"/>
    </row>
    <row r="38342" spans="23:24" ht="15" thickTop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Top="1">
      <c r="W38371" s="35"/>
      <c r="X38371" s="35"/>
    </row>
    <row r="38372" spans="23:24" ht="15" thickTop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Top="1">
      <c r="W38401" s="35"/>
      <c r="X38401" s="35"/>
    </row>
    <row r="38402" spans="23:24" ht="15" thickTop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Top="1">
      <c r="W38431" s="35"/>
      <c r="X38431" s="35"/>
    </row>
    <row r="38432" spans="23:24" ht="15" thickTop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Top="1">
      <c r="W38461" s="35"/>
      <c r="X38461" s="35"/>
    </row>
    <row r="38462" spans="23:24" ht="15" thickTop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Top="1">
      <c r="W38491" s="35"/>
      <c r="X38491" s="35"/>
    </row>
    <row r="38492" spans="23:24" ht="15" thickTop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Top="1">
      <c r="W38521" s="35"/>
      <c r="X38521" s="35"/>
    </row>
    <row r="38522" spans="23:24" ht="15" thickTop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Top="1">
      <c r="W38551" s="35"/>
      <c r="X38551" s="35"/>
    </row>
    <row r="38552" spans="23:24" ht="15" thickTop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Top="1">
      <c r="W38581" s="35"/>
      <c r="X38581" s="35"/>
    </row>
    <row r="38582" spans="23:24" ht="15" thickTop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Top="1">
      <c r="W38611" s="35"/>
      <c r="X38611" s="35"/>
    </row>
    <row r="38612" spans="23:24" ht="15" thickTop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Top="1">
      <c r="W38641" s="35"/>
      <c r="X38641" s="35"/>
    </row>
    <row r="38642" spans="23:24" ht="15" thickTop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Top="1">
      <c r="W38671" s="35"/>
      <c r="X38671" s="35"/>
    </row>
    <row r="38672" spans="23:24" ht="15" thickTop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Top="1">
      <c r="W38701" s="35"/>
      <c r="X38701" s="35"/>
    </row>
    <row r="38702" spans="23:24" ht="15" thickTop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Top="1">
      <c r="W38731" s="35"/>
      <c r="X38731" s="35"/>
    </row>
    <row r="38732" spans="23:24" ht="15" thickTop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Top="1">
      <c r="W38761" s="35"/>
      <c r="X38761" s="35"/>
    </row>
    <row r="38762" spans="23:24" ht="15" thickTop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Top="1">
      <c r="W38791" s="35"/>
      <c r="X38791" s="35"/>
    </row>
    <row r="38792" spans="23:24" ht="15" thickTop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Top="1">
      <c r="W38821" s="35"/>
      <c r="X38821" s="35"/>
    </row>
    <row r="38822" spans="23:24" ht="15" thickTop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Top="1">
      <c r="W38851" s="35"/>
      <c r="X38851" s="35"/>
    </row>
    <row r="38852" spans="23:24" ht="15" thickTop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Top="1">
      <c r="W38881" s="35"/>
      <c r="X38881" s="35"/>
    </row>
    <row r="38882" spans="23:24" ht="15" thickTop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Top="1">
      <c r="W38911" s="35"/>
      <c r="X38911" s="35"/>
    </row>
    <row r="38912" spans="23:24" ht="15" thickTop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Top="1">
      <c r="W38941" s="35"/>
      <c r="X38941" s="35"/>
    </row>
    <row r="38942" spans="23:24" ht="15" thickTop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Top="1">
      <c r="W38971" s="35"/>
      <c r="X38971" s="35"/>
    </row>
    <row r="38972" spans="23:24" ht="15" thickTop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Top="1">
      <c r="W39001" s="35"/>
      <c r="X39001" s="35"/>
    </row>
    <row r="39002" spans="23:24" ht="15" thickTop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Top="1">
      <c r="W39031" s="35"/>
      <c r="X39031" s="35"/>
    </row>
    <row r="39032" spans="23:24" ht="15" thickTop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Top="1">
      <c r="W39061" s="35"/>
      <c r="X39061" s="35"/>
    </row>
    <row r="39062" spans="23:24" ht="15" thickTop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Top="1">
      <c r="W39091" s="35"/>
      <c r="X39091" s="35"/>
    </row>
    <row r="39092" spans="23:24" ht="15" thickTop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Top="1">
      <c r="W39121" s="35"/>
      <c r="X39121" s="35"/>
    </row>
    <row r="39122" spans="23:24" ht="15" thickTop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Top="1">
      <c r="W39151" s="35"/>
      <c r="X39151" s="35"/>
    </row>
    <row r="39152" spans="23:24" ht="15" thickTop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Top="1">
      <c r="W39181" s="35"/>
      <c r="X39181" s="35"/>
    </row>
    <row r="39182" spans="23:24" ht="15" thickTop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Top="1">
      <c r="W39211" s="35"/>
      <c r="X39211" s="35"/>
    </row>
    <row r="39212" spans="23:24" ht="15" thickTop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Top="1">
      <c r="W39241" s="35"/>
      <c r="X39241" s="35"/>
    </row>
    <row r="39242" spans="23:24" ht="15" thickTop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Top="1">
      <c r="W39271" s="35"/>
      <c r="X39271" s="35"/>
    </row>
    <row r="39272" spans="23:24" ht="15" thickTop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Top="1">
      <c r="W39301" s="35"/>
      <c r="X39301" s="35"/>
    </row>
    <row r="39302" spans="23:24" ht="15" thickTop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Top="1">
      <c r="W39331" s="35"/>
      <c r="X39331" s="35"/>
    </row>
    <row r="39332" spans="23:24" ht="15" thickTop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Top="1">
      <c r="W39361" s="35"/>
      <c r="X39361" s="35"/>
    </row>
    <row r="39362" spans="23:24" ht="15" thickTop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Top="1">
      <c r="W39391" s="35"/>
      <c r="X39391" s="35"/>
    </row>
    <row r="39392" spans="23:24" ht="15" thickTop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Top="1">
      <c r="W39421" s="35"/>
      <c r="X39421" s="35"/>
    </row>
    <row r="39422" spans="23:24" ht="15" thickTop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Top="1">
      <c r="W39451" s="35"/>
      <c r="X39451" s="35"/>
    </row>
    <row r="39452" spans="23:24" ht="15" thickTop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Top="1">
      <c r="W39481" s="35"/>
      <c r="X39481" s="35"/>
    </row>
    <row r="39482" spans="23:24" ht="15" thickTop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Top="1">
      <c r="W39511" s="35"/>
      <c r="X39511" s="35"/>
    </row>
    <row r="39512" spans="23:24" ht="15" thickTop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Top="1">
      <c r="W39541" s="35"/>
      <c r="X39541" s="35"/>
    </row>
    <row r="39542" spans="23:24" ht="15" thickTop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Top="1">
      <c r="W39571" s="35"/>
      <c r="X39571" s="35"/>
    </row>
    <row r="39572" spans="23:24" ht="15" thickTop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Top="1">
      <c r="W39601" s="35"/>
      <c r="X39601" s="35"/>
    </row>
    <row r="39602" spans="23:24" ht="15" thickTop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Top="1">
      <c r="W39631" s="35"/>
      <c r="X39631" s="35"/>
    </row>
    <row r="39632" spans="23:24" ht="15" thickTop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Top="1">
      <c r="W39661" s="35"/>
      <c r="X39661" s="35"/>
    </row>
    <row r="39662" spans="23:24" ht="15" thickTop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Top="1">
      <c r="W39691" s="35"/>
      <c r="X39691" s="35"/>
    </row>
    <row r="39692" spans="23:24" ht="15" thickTop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Top="1">
      <c r="W39721" s="35"/>
      <c r="X39721" s="35"/>
    </row>
    <row r="39722" spans="23:24" ht="15" thickTop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Top="1">
      <c r="W39751" s="35"/>
      <c r="X39751" s="35"/>
    </row>
    <row r="39752" spans="23:24" ht="15" thickTop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Top="1">
      <c r="W39781" s="35"/>
      <c r="X39781" s="35"/>
    </row>
    <row r="39782" spans="23:24" ht="15" thickTop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Top="1">
      <c r="W39811" s="35"/>
      <c r="X39811" s="35"/>
    </row>
    <row r="39812" spans="23:24" ht="15" thickTop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Top="1">
      <c r="W39841" s="35"/>
      <c r="X39841" s="35"/>
    </row>
    <row r="39842" spans="23:24" ht="15" thickTop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Top="1">
      <c r="W39871" s="35"/>
      <c r="X39871" s="35"/>
    </row>
    <row r="39872" spans="23:24" ht="15" thickTop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Top="1">
      <c r="W39901" s="35"/>
      <c r="X39901" s="35"/>
    </row>
    <row r="39902" spans="23:24" ht="15" thickTop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Top="1">
      <c r="W39931" s="35"/>
      <c r="X39931" s="35"/>
    </row>
    <row r="39932" spans="23:24" ht="15" thickTop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Top="1">
      <c r="W39961" s="35"/>
      <c r="X39961" s="35"/>
    </row>
    <row r="39962" spans="23:24" ht="15" thickTop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Top="1">
      <c r="W39991" s="35"/>
      <c r="X39991" s="35"/>
    </row>
    <row r="39992" spans="23:24" ht="15" thickTop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Top="1">
      <c r="W40021" s="35"/>
      <c r="X40021" s="35"/>
    </row>
    <row r="40022" spans="23:24" ht="15" thickTop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Top="1">
      <c r="W40051" s="35"/>
      <c r="X40051" s="35"/>
    </row>
    <row r="40052" spans="23:24" ht="15" thickTop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Top="1">
      <c r="W40081" s="35"/>
      <c r="X40081" s="35"/>
    </row>
    <row r="40082" spans="23:24" ht="15" thickTop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Top="1">
      <c r="W40111" s="35"/>
      <c r="X40111" s="35"/>
    </row>
    <row r="40112" spans="23:24" ht="15" thickTop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Top="1">
      <c r="W40141" s="35"/>
      <c r="X40141" s="35"/>
    </row>
    <row r="40142" spans="23:24" ht="15" thickTop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Top="1">
      <c r="W40171" s="35"/>
      <c r="X40171" s="35"/>
    </row>
    <row r="40172" spans="23:24" ht="15" thickTop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Top="1">
      <c r="W40201" s="35"/>
      <c r="X40201" s="35"/>
    </row>
    <row r="40202" spans="23:24" ht="15" thickTop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Top="1">
      <c r="W40231" s="35"/>
      <c r="X40231" s="35"/>
    </row>
    <row r="40232" spans="23:24" ht="15" thickTop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Top="1">
      <c r="W40261" s="35"/>
      <c r="X40261" s="35"/>
    </row>
    <row r="40262" spans="23:24" ht="15" thickTop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Top="1">
      <c r="W40291" s="35"/>
      <c r="X40291" s="35"/>
    </row>
    <row r="40292" spans="23:24" ht="15" thickTop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Top="1">
      <c r="W40321" s="35"/>
      <c r="X40321" s="35"/>
    </row>
    <row r="40322" spans="23:24" ht="15" thickTop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Top="1">
      <c r="W40351" s="35"/>
      <c r="X40351" s="35"/>
    </row>
    <row r="40352" spans="23:24" ht="15" thickTop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Top="1">
      <c r="W40381" s="35"/>
      <c r="X40381" s="35"/>
    </row>
    <row r="40382" spans="23:24" ht="15" thickTop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Top="1">
      <c r="W40411" s="35"/>
      <c r="X40411" s="35"/>
    </row>
    <row r="40412" spans="23:24" ht="15" thickTop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Top="1">
      <c r="W40441" s="35"/>
      <c r="X40441" s="35"/>
    </row>
    <row r="40442" spans="23:24" ht="15" thickTop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Top="1">
      <c r="W40471" s="35"/>
      <c r="X40471" s="35"/>
    </row>
    <row r="40472" spans="23:24" ht="15" thickTop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Top="1">
      <c r="W40501" s="35"/>
      <c r="X40501" s="35"/>
    </row>
    <row r="40502" spans="23:24" ht="15" thickTop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Top="1">
      <c r="W40531" s="35"/>
      <c r="X40531" s="35"/>
    </row>
    <row r="40532" spans="23:24" ht="15" thickTop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Top="1">
      <c r="W40561" s="35"/>
      <c r="X40561" s="35"/>
    </row>
    <row r="40562" spans="23:24" ht="15" thickTop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Top="1">
      <c r="W40591" s="35"/>
      <c r="X40591" s="35"/>
    </row>
    <row r="40592" spans="23:24" ht="15" thickTop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Top="1">
      <c r="W40621" s="35"/>
      <c r="X40621" s="35"/>
    </row>
    <row r="40622" spans="23:24" ht="15" thickTop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Top="1">
      <c r="W40651" s="35"/>
      <c r="X40651" s="35"/>
    </row>
    <row r="40652" spans="23:24" ht="15" thickTop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Top="1">
      <c r="W40681" s="35"/>
      <c r="X40681" s="35"/>
    </row>
    <row r="40682" spans="23:24" ht="15" thickTop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Top="1">
      <c r="W40711" s="35"/>
      <c r="X40711" s="35"/>
    </row>
    <row r="40712" spans="23:24" ht="15" thickTop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Top="1">
      <c r="W40741" s="35"/>
      <c r="X40741" s="35"/>
    </row>
    <row r="40742" spans="23:24" ht="15" thickTop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Top="1">
      <c r="W40771" s="35"/>
      <c r="X40771" s="35"/>
    </row>
    <row r="40772" spans="23:24" ht="15" thickTop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Top="1">
      <c r="W40801" s="35"/>
      <c r="X40801" s="35"/>
    </row>
    <row r="40802" spans="23:24" ht="15" thickTop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Top="1">
      <c r="W40831" s="35"/>
      <c r="X40831" s="35"/>
    </row>
    <row r="40832" spans="23:24" ht="15" thickTop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Top="1">
      <c r="W40861" s="35"/>
      <c r="X40861" s="35"/>
    </row>
    <row r="40862" spans="23:24" ht="15" thickTop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Top="1">
      <c r="W40891" s="35"/>
      <c r="X40891" s="35"/>
    </row>
    <row r="40892" spans="23:24" ht="15" thickTop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Top="1">
      <c r="W40921" s="35"/>
      <c r="X40921" s="35"/>
    </row>
    <row r="40922" spans="23:24" ht="15" thickTop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Top="1">
      <c r="W40951" s="35"/>
      <c r="X40951" s="35"/>
    </row>
    <row r="40952" spans="23:24" ht="15" thickTop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Top="1">
      <c r="W40981" s="35"/>
      <c r="X40981" s="35"/>
    </row>
    <row r="40982" spans="23:24" ht="15" thickTop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Top="1">
      <c r="W41011" s="35"/>
      <c r="X41011" s="35"/>
    </row>
    <row r="41012" spans="23:24" ht="15" thickTop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Top="1">
      <c r="W41041" s="35"/>
      <c r="X41041" s="35"/>
    </row>
    <row r="41042" spans="23:24" ht="15" thickTop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Top="1">
      <c r="W41071" s="35"/>
      <c r="X41071" s="35"/>
    </row>
    <row r="41072" spans="23:24" ht="15" thickTop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Top="1">
      <c r="W41101" s="35"/>
      <c r="X41101" s="35"/>
    </row>
    <row r="41102" spans="23:24" ht="15" thickTop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Top="1">
      <c r="W41131" s="35"/>
      <c r="X41131" s="35"/>
    </row>
    <row r="41132" spans="23:24" ht="15" thickTop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Top="1">
      <c r="W41161" s="35"/>
      <c r="X41161" s="35"/>
    </row>
    <row r="41162" spans="23:24" ht="15" thickTop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Top="1">
      <c r="W41191" s="35"/>
      <c r="X41191" s="35"/>
    </row>
    <row r="41192" spans="23:24" ht="15" thickTop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Top="1">
      <c r="W41221" s="35"/>
      <c r="X41221" s="35"/>
    </row>
    <row r="41222" spans="23:24" ht="15" thickTop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Top="1">
      <c r="W41251" s="35"/>
      <c r="X41251" s="35"/>
    </row>
    <row r="41252" spans="23:24" ht="15" thickTop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Top="1">
      <c r="W41281" s="35"/>
      <c r="X41281" s="35"/>
    </row>
    <row r="41282" spans="23:24" ht="15" thickTop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Top="1">
      <c r="W41311" s="35"/>
      <c r="X41311" s="35"/>
    </row>
    <row r="41312" spans="23:24" ht="15" thickTop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Top="1">
      <c r="W41341" s="35"/>
      <c r="X41341" s="35"/>
    </row>
    <row r="41342" spans="23:24" ht="15" thickTop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Top="1">
      <c r="W41371" s="35"/>
      <c r="X41371" s="35"/>
    </row>
    <row r="41372" spans="23:24" ht="15" thickTop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Top="1">
      <c r="W41401" s="35"/>
      <c r="X41401" s="35"/>
    </row>
    <row r="41402" spans="23:24" ht="15" thickTop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Top="1">
      <c r="W41431" s="35"/>
      <c r="X41431" s="35"/>
    </row>
    <row r="41432" spans="23:24" ht="15" thickTop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Top="1">
      <c r="W41461" s="35"/>
      <c r="X41461" s="35"/>
    </row>
    <row r="41462" spans="23:24" ht="15" thickTop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Top="1">
      <c r="W41491" s="35"/>
      <c r="X41491" s="35"/>
    </row>
    <row r="41492" spans="23:24" ht="15" thickTop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Top="1">
      <c r="W41521" s="35"/>
      <c r="X41521" s="35"/>
    </row>
    <row r="41522" spans="23:24" ht="15" thickTop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Top="1">
      <c r="W41551" s="35"/>
      <c r="X41551" s="35"/>
    </row>
    <row r="41552" spans="23:24" ht="15" thickTop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Top="1">
      <c r="W41581" s="35"/>
      <c r="X41581" s="35"/>
    </row>
    <row r="41582" spans="23:24" ht="15" thickTop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Top="1">
      <c r="W41611" s="35"/>
      <c r="X41611" s="35"/>
    </row>
    <row r="41612" spans="23:24" ht="15" thickTop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Top="1">
      <c r="W41641" s="35"/>
      <c r="X41641" s="35"/>
    </row>
    <row r="41642" spans="23:24" ht="15" thickTop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Top="1">
      <c r="W41671" s="35"/>
      <c r="X41671" s="35"/>
    </row>
    <row r="41672" spans="23:24" ht="15" thickTop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Top="1">
      <c r="W41701" s="35"/>
      <c r="X41701" s="35"/>
    </row>
    <row r="41702" spans="23:24" ht="15" thickTop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Top="1">
      <c r="W41731" s="35"/>
      <c r="X41731" s="35"/>
    </row>
    <row r="41732" spans="23:24" ht="15" thickTop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Top="1">
      <c r="W41761" s="35"/>
      <c r="X41761" s="35"/>
    </row>
    <row r="41762" spans="23:24" ht="15" thickTop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Top="1">
      <c r="W41791" s="35"/>
      <c r="X41791" s="35"/>
    </row>
    <row r="41792" spans="23:24" ht="15" thickTop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Top="1">
      <c r="W41821" s="35"/>
      <c r="X41821" s="35"/>
    </row>
    <row r="41822" spans="23:24" ht="15" thickTop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Top="1">
      <c r="W41851" s="35"/>
      <c r="X41851" s="35"/>
    </row>
    <row r="41852" spans="23:24" ht="15" thickTop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Top="1">
      <c r="W41881" s="35"/>
      <c r="X41881" s="35"/>
    </row>
    <row r="41882" spans="23:24" ht="15" thickTop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Top="1">
      <c r="W41911" s="35"/>
      <c r="X41911" s="35"/>
    </row>
    <row r="41912" spans="23:24" ht="15" thickTop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Top="1">
      <c r="W41941" s="35"/>
      <c r="X41941" s="35"/>
    </row>
    <row r="41942" spans="23:24" ht="15" thickTop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Top="1">
      <c r="W41971" s="35"/>
      <c r="X41971" s="35"/>
    </row>
    <row r="41972" spans="23:24" ht="15" thickTop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Top="1">
      <c r="W42001" s="35"/>
      <c r="X42001" s="35"/>
    </row>
    <row r="42002" spans="23:24" ht="15" thickTop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Top="1">
      <c r="W42031" s="35"/>
      <c r="X42031" s="35"/>
    </row>
    <row r="42032" spans="23:24" ht="15" thickTop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Top="1">
      <c r="W42061" s="35"/>
      <c r="X42061" s="35"/>
    </row>
    <row r="42062" spans="23:24" ht="15" thickTop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Top="1">
      <c r="W42091" s="35"/>
      <c r="X42091" s="35"/>
    </row>
    <row r="42092" spans="23:24" ht="15" thickTop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Top="1">
      <c r="W42121" s="35"/>
      <c r="X42121" s="35"/>
    </row>
    <row r="42122" spans="23:24" ht="15" thickTop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Top="1">
      <c r="W42151" s="35"/>
      <c r="X42151" s="35"/>
    </row>
    <row r="42152" spans="23:24" ht="15" thickTop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Top="1">
      <c r="W42181" s="35"/>
      <c r="X42181" s="35"/>
    </row>
    <row r="42182" spans="23:24" ht="15" thickTop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Top="1">
      <c r="W42211" s="35"/>
      <c r="X42211" s="35"/>
    </row>
    <row r="42212" spans="23:24" ht="15" thickTop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Top="1">
      <c r="W42241" s="35"/>
      <c r="X42241" s="35"/>
    </row>
    <row r="42242" spans="23:24" ht="15" thickTop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Top="1">
      <c r="W42271" s="35"/>
      <c r="X42271" s="35"/>
    </row>
    <row r="42272" spans="23:24" ht="15" thickTop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Top="1">
      <c r="W42301" s="35"/>
      <c r="X42301" s="35"/>
    </row>
    <row r="42302" spans="23:24" ht="15" thickTop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Top="1">
      <c r="W42331" s="35"/>
      <c r="X42331" s="35"/>
    </row>
    <row r="42332" spans="23:24" ht="15" thickTop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Top="1">
      <c r="W42361" s="35"/>
      <c r="X42361" s="35"/>
    </row>
    <row r="42362" spans="23:24" ht="15" thickTop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Top="1">
      <c r="W42391" s="35"/>
      <c r="X42391" s="35"/>
    </row>
    <row r="42392" spans="23:24" ht="15" thickTop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Top="1">
      <c r="W42421" s="35"/>
      <c r="X42421" s="35"/>
    </row>
    <row r="42422" spans="23:24" ht="15" thickTop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Top="1">
      <c r="W42451" s="35"/>
      <c r="X42451" s="35"/>
    </row>
    <row r="42452" spans="23:24" ht="15" thickTop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Top="1">
      <c r="W42481" s="35"/>
      <c r="X42481" s="35"/>
    </row>
    <row r="42482" spans="23:24" ht="15" thickTop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Top="1">
      <c r="W42511" s="35"/>
      <c r="X42511" s="35"/>
    </row>
    <row r="42512" spans="23:24" ht="15" thickTop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Top="1">
      <c r="W42541" s="35"/>
      <c r="X42541" s="35"/>
    </row>
    <row r="42542" spans="23:24" ht="15" thickTop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Top="1">
      <c r="W42571" s="35"/>
      <c r="X42571" s="35"/>
    </row>
    <row r="42572" spans="23:24" ht="15" thickTop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Top="1">
      <c r="W42601" s="35"/>
      <c r="X42601" s="35"/>
    </row>
    <row r="42602" spans="23:24" ht="15" thickTop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Top="1">
      <c r="W42631" s="35"/>
      <c r="X42631" s="35"/>
    </row>
    <row r="42632" spans="23:24" ht="15" thickTop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Top="1">
      <c r="W42661" s="35"/>
      <c r="X42661" s="35"/>
    </row>
    <row r="42662" spans="23:24" ht="15" thickTop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Top="1">
      <c r="W42691" s="35"/>
      <c r="X42691" s="35"/>
    </row>
    <row r="42692" spans="23:24" ht="15" thickTop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Top="1">
      <c r="W42721" s="35"/>
      <c r="X42721" s="35"/>
    </row>
    <row r="42722" spans="23:24" ht="15" thickTop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Top="1">
      <c r="W42751" s="35"/>
      <c r="X42751" s="35"/>
    </row>
    <row r="42752" spans="23:24" ht="15" thickTop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Top="1">
      <c r="W42781" s="35"/>
      <c r="X42781" s="35"/>
    </row>
    <row r="42782" spans="23:24" ht="15" thickTop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Top="1">
      <c r="W42811" s="35"/>
      <c r="X42811" s="35"/>
    </row>
    <row r="42812" spans="23:24" ht="15" thickTop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Top="1">
      <c r="W42841" s="35"/>
      <c r="X42841" s="35"/>
    </row>
    <row r="42842" spans="23:24" ht="15" thickTop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Top="1">
      <c r="W42871" s="35"/>
      <c r="X42871" s="35"/>
    </row>
    <row r="42872" spans="23:24" ht="15" thickTop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Top="1">
      <c r="W42901" s="35"/>
      <c r="X42901" s="35"/>
    </row>
    <row r="42902" spans="23:24" ht="15" thickTop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Top="1">
      <c r="W42931" s="35"/>
      <c r="X42931" s="35"/>
    </row>
    <row r="42932" spans="23:24" ht="15" thickTop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Top="1">
      <c r="W42961" s="35"/>
      <c r="X42961" s="35"/>
    </row>
    <row r="42962" spans="23:24" ht="15" thickTop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Top="1">
      <c r="W42991" s="35"/>
      <c r="X42991" s="35"/>
    </row>
    <row r="42992" spans="23:24" ht="15" thickTop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Top="1">
      <c r="W43021" s="35"/>
      <c r="X43021" s="35"/>
    </row>
    <row r="43022" spans="23:24" ht="15" thickTop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Top="1">
      <c r="W43051" s="35"/>
      <c r="X43051" s="35"/>
    </row>
    <row r="43052" spans="23:24" ht="15" thickTop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Top="1">
      <c r="W43081" s="35"/>
      <c r="X43081" s="35"/>
    </row>
    <row r="43082" spans="23:24" ht="15" thickTop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Top="1">
      <c r="W43111" s="35"/>
      <c r="X43111" s="35"/>
    </row>
    <row r="43112" spans="23:24" ht="15" thickTop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Top="1">
      <c r="W43141" s="35"/>
      <c r="X43141" s="35"/>
    </row>
    <row r="43142" spans="23:24" ht="15" thickTop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Top="1">
      <c r="W43171" s="35"/>
      <c r="X43171" s="35"/>
    </row>
    <row r="43172" spans="23:24" ht="15" thickTop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Top="1">
      <c r="W43201" s="35"/>
      <c r="X43201" s="35"/>
    </row>
    <row r="43202" spans="23:24" ht="15" thickTop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Top="1">
      <c r="W43231" s="35"/>
      <c r="X43231" s="35"/>
    </row>
    <row r="43232" spans="23:24" ht="15" thickTop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Top="1">
      <c r="W43261" s="35"/>
      <c r="X43261" s="35"/>
    </row>
    <row r="43262" spans="23:24" ht="15" thickTop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Top="1">
      <c r="W43291" s="35"/>
      <c r="X43291" s="35"/>
    </row>
    <row r="43292" spans="23:24" ht="15" thickTop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Top="1">
      <c r="W43321" s="35"/>
      <c r="X43321" s="35"/>
    </row>
    <row r="43322" spans="23:24" ht="15" thickTop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Top="1">
      <c r="W43351" s="35"/>
      <c r="X43351" s="35"/>
    </row>
    <row r="43352" spans="23:24" ht="15" thickTop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Top="1">
      <c r="W43381" s="35"/>
      <c r="X43381" s="35"/>
    </row>
    <row r="43382" spans="23:24" ht="15" thickTop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Top="1">
      <c r="W43411" s="35"/>
      <c r="X43411" s="35"/>
    </row>
    <row r="43412" spans="23:24" ht="15" thickTop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Top="1">
      <c r="W43441" s="35"/>
      <c r="X43441" s="35"/>
    </row>
    <row r="43442" spans="23:24" ht="15" thickTop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Top="1">
      <c r="W43471" s="35"/>
      <c r="X43471" s="35"/>
    </row>
    <row r="43472" spans="23:24" ht="15" thickTop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Top="1">
      <c r="W43501" s="35"/>
      <c r="X43501" s="35"/>
    </row>
    <row r="43502" spans="23:24" ht="15" thickTop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Top="1">
      <c r="W43531" s="35"/>
      <c r="X43531" s="35"/>
    </row>
    <row r="43532" spans="23:24" ht="15" thickTop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Top="1">
      <c r="W43561" s="35"/>
      <c r="X43561" s="35"/>
    </row>
    <row r="43562" spans="23:24" ht="15" thickTop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Top="1">
      <c r="W43591" s="35"/>
      <c r="X43591" s="35"/>
    </row>
    <row r="43592" spans="23:24" ht="15" thickTop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Top="1">
      <c r="W43621" s="35"/>
      <c r="X43621" s="35"/>
    </row>
    <row r="43622" spans="23:24" ht="15" thickTop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Top="1">
      <c r="W43651" s="35"/>
      <c r="X43651" s="35"/>
    </row>
    <row r="43652" spans="23:24" ht="15" thickTop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Top="1">
      <c r="W43681" s="35"/>
      <c r="X43681" s="35"/>
    </row>
    <row r="43682" spans="23:24" ht="15" thickTop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Top="1">
      <c r="W43711" s="35"/>
      <c r="X43711" s="35"/>
    </row>
    <row r="43712" spans="23:24" ht="15" thickTop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Top="1">
      <c r="W43741" s="35"/>
      <c r="X43741" s="35"/>
    </row>
    <row r="43742" spans="23:24" ht="15" thickTop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Top="1">
      <c r="W43771" s="35"/>
      <c r="X43771" s="35"/>
    </row>
    <row r="43772" spans="23:24" ht="15" thickTop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Top="1">
      <c r="W43801" s="35"/>
      <c r="X43801" s="35"/>
    </row>
    <row r="43802" spans="23:24" ht="15" thickTop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Top="1">
      <c r="W43831" s="35"/>
      <c r="X43831" s="35"/>
    </row>
    <row r="43832" spans="23:24" ht="15" thickTop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Top="1">
      <c r="W43861" s="35"/>
      <c r="X43861" s="35"/>
    </row>
    <row r="43862" spans="23:24" ht="15" thickTop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Top="1">
      <c r="W43891" s="35"/>
      <c r="X43891" s="35"/>
    </row>
    <row r="43892" spans="23:24" ht="15" thickTop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Top="1">
      <c r="W43921" s="35"/>
      <c r="X43921" s="35"/>
    </row>
    <row r="43922" spans="23:24" ht="15" thickTop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Top="1">
      <c r="W43951" s="35"/>
      <c r="X43951" s="35"/>
    </row>
    <row r="43952" spans="23:24" ht="15" thickTop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Top="1">
      <c r="W43981" s="35"/>
      <c r="X43981" s="35"/>
    </row>
    <row r="43982" spans="23:24" ht="15" thickTop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Top="1">
      <c r="W44011" s="35"/>
      <c r="X44011" s="35"/>
    </row>
    <row r="44012" spans="23:24" ht="15" thickTop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Top="1">
      <c r="W44041" s="35"/>
      <c r="X44041" s="35"/>
    </row>
    <row r="44042" spans="23:24" ht="15" thickTop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Top="1">
      <c r="W44071" s="35"/>
      <c r="X44071" s="35"/>
    </row>
    <row r="44072" spans="23:24" ht="15" thickTop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Top="1">
      <c r="W44101" s="35"/>
      <c r="X44101" s="35"/>
    </row>
    <row r="44102" spans="23:24" ht="15" thickTop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Top="1">
      <c r="W44131" s="35"/>
      <c r="X44131" s="35"/>
    </row>
    <row r="44132" spans="23:24" ht="15" thickTop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Top="1">
      <c r="W44161" s="35"/>
      <c r="X44161" s="35"/>
    </row>
    <row r="44162" spans="23:24" ht="15" thickTop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Top="1">
      <c r="W44191" s="35"/>
      <c r="X44191" s="35"/>
    </row>
    <row r="44192" spans="23:24" ht="15" thickTop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Top="1">
      <c r="W44221" s="35"/>
      <c r="X44221" s="35"/>
    </row>
    <row r="44222" spans="23:24" ht="15" thickTop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Top="1">
      <c r="W44251" s="35"/>
      <c r="X44251" s="35"/>
    </row>
    <row r="44252" spans="23:24" ht="15" thickTop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Top="1">
      <c r="W44281" s="35"/>
      <c r="X44281" s="35"/>
    </row>
    <row r="44282" spans="23:24" ht="15" thickTop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Top="1">
      <c r="W44311" s="35"/>
      <c r="X44311" s="35"/>
    </row>
    <row r="44312" spans="23:24" ht="15" thickTop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Top="1">
      <c r="W44341" s="35"/>
      <c r="X44341" s="35"/>
    </row>
    <row r="44342" spans="23:24" ht="15" thickTop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Top="1">
      <c r="W44371" s="35"/>
      <c r="X44371" s="35"/>
    </row>
    <row r="44372" spans="23:24" ht="15" thickTop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Top="1">
      <c r="W44401" s="35"/>
      <c r="X44401" s="35"/>
    </row>
    <row r="44402" spans="23:24" ht="15" thickTop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Top="1">
      <c r="W44431" s="35"/>
      <c r="X44431" s="35"/>
    </row>
    <row r="44432" spans="23:24" ht="15" thickTop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Top="1">
      <c r="W44461" s="35"/>
      <c r="X44461" s="35"/>
    </row>
    <row r="44462" spans="23:24" ht="15" thickTop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Top="1">
      <c r="W44491" s="35"/>
      <c r="X44491" s="35"/>
    </row>
    <row r="44492" spans="23:24" ht="15" thickTop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Top="1">
      <c r="W44521" s="35"/>
      <c r="X44521" s="35"/>
    </row>
    <row r="44522" spans="23:24" ht="15" thickTop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Top="1">
      <c r="W44551" s="35"/>
      <c r="X44551" s="35"/>
    </row>
    <row r="44552" spans="23:24" ht="15" thickTop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Top="1">
      <c r="W44581" s="35"/>
      <c r="X44581" s="35"/>
    </row>
    <row r="44582" spans="23:24" ht="15" thickTop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Top="1">
      <c r="W44611" s="35"/>
      <c r="X44611" s="35"/>
    </row>
    <row r="44612" spans="23:24" ht="15" thickTop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Top="1">
      <c r="W44641" s="35"/>
      <c r="X44641" s="35"/>
    </row>
    <row r="44642" spans="23:24" ht="15" thickTop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Top="1">
      <c r="W44671" s="35"/>
      <c r="X44671" s="35"/>
    </row>
    <row r="44672" spans="23:24" ht="15" thickTop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Top="1">
      <c r="W44701" s="35"/>
      <c r="X44701" s="35"/>
    </row>
    <row r="44702" spans="23:24" ht="15" thickTop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Top="1">
      <c r="W44731" s="35"/>
      <c r="X44731" s="35"/>
    </row>
    <row r="44732" spans="23:24" ht="15" thickTop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Top="1">
      <c r="W44761" s="35"/>
      <c r="X44761" s="35"/>
    </row>
    <row r="44762" spans="23:24" ht="15" thickTop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Top="1">
      <c r="W44791" s="35"/>
      <c r="X44791" s="35"/>
    </row>
    <row r="44792" spans="23:24" ht="15" thickTop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Top="1">
      <c r="W44821" s="35"/>
      <c r="X44821" s="35"/>
    </row>
    <row r="44822" spans="23:24" ht="15" thickTop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Top="1">
      <c r="W44851" s="35"/>
      <c r="X44851" s="35"/>
    </row>
    <row r="44852" spans="23:24" ht="15" thickTop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Top="1">
      <c r="W44881" s="35"/>
      <c r="X44881" s="35"/>
    </row>
    <row r="44882" spans="23:24" ht="15" thickTop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Top="1">
      <c r="W44911" s="35"/>
      <c r="X44911" s="35"/>
    </row>
    <row r="44912" spans="23:24" ht="15" thickTop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Top="1">
      <c r="W44941" s="35"/>
      <c r="X44941" s="35"/>
    </row>
    <row r="44942" spans="23:24" ht="15" thickTop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Top="1">
      <c r="W44971" s="35"/>
      <c r="X44971" s="35"/>
    </row>
    <row r="44972" spans="23:24" ht="15" thickTop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Top="1">
      <c r="W45001" s="35"/>
      <c r="X45001" s="35"/>
    </row>
    <row r="45002" spans="23:24" ht="15" thickTop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Top="1">
      <c r="W45031" s="35"/>
      <c r="X45031" s="35"/>
    </row>
    <row r="45032" spans="23:24" ht="15" thickTop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Top="1">
      <c r="W45061" s="35"/>
      <c r="X45061" s="35"/>
    </row>
    <row r="45062" spans="23:24" ht="15" thickTop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Top="1">
      <c r="W45091" s="35"/>
      <c r="X45091" s="35"/>
    </row>
    <row r="45092" spans="23:24" ht="15" thickTop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Top="1">
      <c r="W45121" s="35"/>
      <c r="X45121" s="35"/>
    </row>
    <row r="45122" spans="23:24" ht="15" thickTop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Top="1">
      <c r="W45151" s="35"/>
      <c r="X45151" s="35"/>
    </row>
    <row r="45152" spans="23:24" ht="15" thickTop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Top="1">
      <c r="W45181" s="35"/>
      <c r="X45181" s="35"/>
    </row>
    <row r="45182" spans="23:24" ht="15" thickTop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Top="1">
      <c r="W45211" s="35"/>
      <c r="X45211" s="35"/>
    </row>
    <row r="45212" spans="23:24" ht="15" thickTop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Top="1">
      <c r="W45241" s="35"/>
      <c r="X45241" s="35"/>
    </row>
    <row r="45242" spans="23:24" ht="15" thickTop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Top="1">
      <c r="W45271" s="35"/>
      <c r="X45271" s="35"/>
    </row>
    <row r="45272" spans="23:24" ht="15" thickTop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Top="1">
      <c r="W45301" s="35"/>
      <c r="X45301" s="35"/>
    </row>
    <row r="45302" spans="23:24" ht="15" thickTop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Top="1">
      <c r="W45331" s="35"/>
      <c r="X45331" s="35"/>
    </row>
    <row r="45332" spans="23:24" ht="15" thickTop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Top="1">
      <c r="W45361" s="35"/>
      <c r="X45361" s="35"/>
    </row>
    <row r="45362" spans="23:24" ht="15" thickTop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Top="1">
      <c r="W45391" s="35"/>
      <c r="X45391" s="35"/>
    </row>
    <row r="45392" spans="23:24" ht="15" thickTop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Top="1">
      <c r="W45421" s="35"/>
      <c r="X45421" s="35"/>
    </row>
    <row r="45422" spans="23:24" ht="15" thickTop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Top="1">
      <c r="W45451" s="35"/>
      <c r="X45451" s="35"/>
    </row>
    <row r="45452" spans="23:24" ht="15" thickTop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Top="1">
      <c r="W45481" s="35"/>
      <c r="X45481" s="35"/>
    </row>
    <row r="45482" spans="23:24" ht="15" thickTop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Top="1">
      <c r="W45511" s="35"/>
      <c r="X45511" s="35"/>
    </row>
    <row r="45512" spans="23:24" ht="15" thickTop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Top="1">
      <c r="W45541" s="35"/>
      <c r="X45541" s="35"/>
    </row>
    <row r="45542" spans="23:24" ht="15" thickTop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Top="1">
      <c r="W45571" s="35"/>
      <c r="X45571" s="35"/>
    </row>
    <row r="45572" spans="23:24" ht="15" thickTop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Top="1">
      <c r="W45601" s="35"/>
      <c r="X45601" s="35"/>
    </row>
    <row r="45602" spans="23:24" ht="15" thickTop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Top="1">
      <c r="W45631" s="35"/>
      <c r="X45631" s="35"/>
    </row>
    <row r="45632" spans="23:24" ht="15" thickTop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Top="1">
      <c r="W45661" s="35"/>
      <c r="X45661" s="35"/>
    </row>
    <row r="45662" spans="23:24" ht="15" thickTop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Top="1">
      <c r="W45691" s="35"/>
      <c r="X45691" s="35"/>
    </row>
    <row r="45692" spans="23:24" ht="15" thickTop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Top="1">
      <c r="W45721" s="35"/>
      <c r="X45721" s="35"/>
    </row>
    <row r="45722" spans="23:24" ht="15" thickTop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Top="1">
      <c r="W45751" s="35"/>
      <c r="X45751" s="35"/>
    </row>
    <row r="45752" spans="23:24" ht="15" thickTop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Top="1">
      <c r="W45781" s="35"/>
      <c r="X45781" s="35"/>
    </row>
    <row r="45782" spans="23:24" ht="15" thickTop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Top="1">
      <c r="W45811" s="35"/>
      <c r="X45811" s="35"/>
    </row>
    <row r="45812" spans="23:24" ht="15" thickTop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Top="1">
      <c r="W45841" s="35"/>
      <c r="X45841" s="35"/>
    </row>
    <row r="45842" spans="23:24" ht="15" thickTop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Top="1">
      <c r="W45871" s="35"/>
      <c r="X45871" s="35"/>
    </row>
    <row r="45872" spans="23:24" ht="15" thickTop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Top="1">
      <c r="W45901" s="35"/>
      <c r="X45901" s="35"/>
    </row>
    <row r="45902" spans="23:24" ht="15" thickTop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Top="1">
      <c r="W45931" s="35"/>
      <c r="X45931" s="35"/>
    </row>
    <row r="45932" spans="23:24" ht="15" thickTop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Top="1">
      <c r="W45961" s="35"/>
      <c r="X45961" s="35"/>
    </row>
    <row r="45962" spans="23:24" ht="15" thickTop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Top="1">
      <c r="W45991" s="35"/>
      <c r="X45991" s="35"/>
    </row>
    <row r="45992" spans="23:24" ht="15" thickTop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Top="1">
      <c r="W46021" s="35"/>
      <c r="X46021" s="35"/>
    </row>
    <row r="46022" spans="23:24" ht="15" thickTop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Top="1">
      <c r="W46051" s="35"/>
      <c r="X46051" s="35"/>
    </row>
    <row r="46052" spans="23:24" ht="15" thickTop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Top="1">
      <c r="W46081" s="35"/>
      <c r="X46081" s="35"/>
    </row>
    <row r="46082" spans="23:24" ht="15" thickTop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Top="1">
      <c r="W46111" s="35"/>
      <c r="X46111" s="35"/>
    </row>
    <row r="46112" spans="23:24" ht="15" thickTop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Top="1">
      <c r="W46141" s="35"/>
      <c r="X46141" s="35"/>
    </row>
    <row r="46142" spans="23:24" ht="15" thickTop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Top="1">
      <c r="W46171" s="35"/>
      <c r="X46171" s="35"/>
    </row>
    <row r="46172" spans="23:24" ht="15" thickTop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Top="1">
      <c r="W46201" s="35"/>
      <c r="X46201" s="35"/>
    </row>
    <row r="46202" spans="23:24" ht="15" thickTop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Top="1">
      <c r="W46231" s="35"/>
      <c r="X46231" s="35"/>
    </row>
    <row r="46232" spans="23:24" ht="15" thickTop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Top="1">
      <c r="W46261" s="35"/>
      <c r="X46261" s="35"/>
    </row>
    <row r="46262" spans="23:24" ht="15" thickTop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Top="1">
      <c r="W46291" s="35"/>
      <c r="X46291" s="35"/>
    </row>
    <row r="46292" spans="23:24" ht="15" thickTop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Top="1">
      <c r="W46321" s="35"/>
      <c r="X46321" s="35"/>
    </row>
    <row r="46322" spans="23:24" ht="15" thickTop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Top="1">
      <c r="W46351" s="35"/>
      <c r="X46351" s="35"/>
    </row>
    <row r="46352" spans="23:24" ht="15" thickTop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Top="1">
      <c r="W46381" s="35"/>
      <c r="X46381" s="35"/>
    </row>
    <row r="46382" spans="23:24" ht="15" thickTop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Top="1">
      <c r="W46411" s="35"/>
      <c r="X46411" s="35"/>
    </row>
    <row r="46412" spans="23:24" ht="15" thickTop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Top="1">
      <c r="W46441" s="35"/>
      <c r="X46441" s="35"/>
    </row>
    <row r="46442" spans="23:24" ht="15" thickTop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Top="1">
      <c r="W46471" s="35"/>
      <c r="X46471" s="35"/>
    </row>
    <row r="46472" spans="23:24" ht="15" thickTop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Top="1">
      <c r="W46501" s="35"/>
      <c r="X46501" s="35"/>
    </row>
    <row r="46502" spans="23:24" ht="15" thickTop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Top="1">
      <c r="W46531" s="35"/>
      <c r="X46531" s="35"/>
    </row>
    <row r="46532" spans="23:24" ht="15" thickTop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Top="1">
      <c r="W46561" s="35"/>
      <c r="X46561" s="35"/>
    </row>
    <row r="46562" spans="23:24" ht="15" thickTop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Top="1">
      <c r="W46591" s="35"/>
      <c r="X46591" s="35"/>
    </row>
    <row r="46592" spans="23:24" ht="15" thickTop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Top="1">
      <c r="W46621" s="35"/>
      <c r="X46621" s="35"/>
    </row>
    <row r="46622" spans="23:24" ht="15" thickTop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Top="1">
      <c r="W46651" s="35"/>
      <c r="X46651" s="35"/>
    </row>
    <row r="46652" spans="23:24" ht="15" thickTop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Top="1">
      <c r="W46681" s="35"/>
      <c r="X46681" s="35"/>
    </row>
    <row r="46682" spans="23:24" ht="15" thickTop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Top="1">
      <c r="W46711" s="35"/>
      <c r="X46711" s="35"/>
    </row>
    <row r="46712" spans="23:24" ht="15" thickTop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Top="1">
      <c r="W46741" s="35"/>
      <c r="X46741" s="35"/>
    </row>
    <row r="46742" spans="23:24" ht="15" thickTop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Top="1">
      <c r="W46771" s="35"/>
      <c r="X46771" s="35"/>
    </row>
    <row r="46772" spans="23:24" ht="15" thickTop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Top="1">
      <c r="W46801" s="35"/>
      <c r="X46801" s="35"/>
    </row>
    <row r="46802" spans="23:24" ht="15" thickTop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Top="1">
      <c r="W46831" s="35"/>
      <c r="X46831" s="35"/>
    </row>
    <row r="46832" spans="23:24" ht="15" thickTop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Top="1">
      <c r="W46861" s="35"/>
      <c r="X46861" s="35"/>
    </row>
    <row r="46862" spans="23:24" ht="15" thickTop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Top="1">
      <c r="W46891" s="35"/>
      <c r="X46891" s="35"/>
    </row>
    <row r="46892" spans="23:24" ht="15" thickTop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Top="1">
      <c r="W46921" s="35"/>
      <c r="X46921" s="35"/>
    </row>
    <row r="46922" spans="23:24" ht="15" thickTop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Top="1">
      <c r="W46951" s="35"/>
      <c r="X46951" s="35"/>
    </row>
    <row r="46952" spans="23:24" ht="15" thickTop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Top="1">
      <c r="W46981" s="35"/>
      <c r="X46981" s="35"/>
    </row>
    <row r="46982" spans="23:24" ht="15" thickTop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Top="1">
      <c r="W47011" s="35"/>
      <c r="X47011" s="35"/>
    </row>
    <row r="47012" spans="23:24" ht="15" thickTop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Top="1">
      <c r="W47041" s="35"/>
      <c r="X47041" s="35"/>
    </row>
    <row r="47042" spans="23:24" ht="15" thickTop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Top="1">
      <c r="W47071" s="35"/>
      <c r="X47071" s="35"/>
    </row>
    <row r="47072" spans="23:24" ht="15" thickTop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Top="1">
      <c r="W47101" s="35"/>
      <c r="X47101" s="35"/>
    </row>
    <row r="47102" spans="23:24" ht="15" thickTop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Top="1">
      <c r="W47131" s="35"/>
      <c r="X47131" s="35"/>
    </row>
    <row r="47132" spans="23:24" ht="15" thickTop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Top="1">
      <c r="W47161" s="35"/>
      <c r="X47161" s="35"/>
    </row>
    <row r="47162" spans="23:24" ht="15" thickTop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Top="1">
      <c r="W47191" s="35"/>
      <c r="X47191" s="35"/>
    </row>
    <row r="47192" spans="23:24" ht="15" thickTop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Top="1">
      <c r="W47221" s="35"/>
      <c r="X47221" s="35"/>
    </row>
    <row r="47222" spans="23:24" ht="15" thickTop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Top="1">
      <c r="W47251" s="35"/>
      <c r="X47251" s="35"/>
    </row>
    <row r="47252" spans="23:24" ht="15" thickTop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Top="1">
      <c r="W47281" s="35"/>
      <c r="X47281" s="35"/>
    </row>
    <row r="47282" spans="23:24" ht="15" thickTop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Top="1">
      <c r="W47311" s="35"/>
      <c r="X47311" s="35"/>
    </row>
    <row r="47312" spans="23:24" ht="15" thickTop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Top="1">
      <c r="W47341" s="35"/>
      <c r="X47341" s="35"/>
    </row>
    <row r="47342" spans="23:24" ht="15" thickTop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Top="1">
      <c r="W47371" s="35"/>
      <c r="X47371" s="35"/>
    </row>
    <row r="47372" spans="23:24" ht="15" thickTop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Top="1">
      <c r="W47401" s="35"/>
      <c r="X47401" s="35"/>
    </row>
    <row r="47402" spans="23:24" ht="15" thickTop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Top="1">
      <c r="W47431" s="35"/>
      <c r="X47431" s="35"/>
    </row>
    <row r="47432" spans="23:24" ht="15" thickTop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Top="1">
      <c r="W47461" s="35"/>
      <c r="X47461" s="35"/>
    </row>
    <row r="47462" spans="23:24" ht="15" thickTop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Top="1">
      <c r="W47491" s="35"/>
      <c r="X47491" s="35"/>
    </row>
    <row r="47492" spans="23:24" ht="15" thickTop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Top="1">
      <c r="W47521" s="35"/>
      <c r="X47521" s="35"/>
    </row>
    <row r="47522" spans="23:24" ht="15" thickTop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Top="1">
      <c r="W47551" s="35"/>
      <c r="X47551" s="35"/>
    </row>
    <row r="47552" spans="23:24" ht="15" thickTop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Top="1">
      <c r="W47581" s="35"/>
      <c r="X47581" s="35"/>
    </row>
    <row r="47582" spans="23:24" ht="15" thickTop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Top="1">
      <c r="W47611" s="35"/>
      <c r="X47611" s="35"/>
    </row>
    <row r="47612" spans="23:24" ht="15" thickTop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Top="1">
      <c r="W47641" s="35"/>
      <c r="X47641" s="35"/>
    </row>
    <row r="47642" spans="23:24" ht="15" thickTop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Top="1">
      <c r="W47671" s="35"/>
      <c r="X47671" s="35"/>
    </row>
    <row r="47672" spans="23:24" ht="15" thickTop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Top="1">
      <c r="W47701" s="35"/>
      <c r="X47701" s="35"/>
    </row>
    <row r="47702" spans="23:24" ht="15" thickTop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Top="1">
      <c r="W47731" s="35"/>
      <c r="X47731" s="35"/>
    </row>
    <row r="47732" spans="23:24" ht="15" thickTop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Top="1">
      <c r="W47761" s="35"/>
      <c r="X47761" s="35"/>
    </row>
    <row r="47762" spans="23:24" ht="15" thickTop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Top="1">
      <c r="W47791" s="35"/>
      <c r="X47791" s="35"/>
    </row>
    <row r="47792" spans="23:24" ht="15" thickTop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Top="1">
      <c r="W47821" s="35"/>
      <c r="X47821" s="35"/>
    </row>
    <row r="47822" spans="23:24" ht="15" thickTop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Top="1">
      <c r="W47851" s="35"/>
      <c r="X47851" s="35"/>
    </row>
    <row r="47852" spans="23:24" ht="15" thickTop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Top="1">
      <c r="W47881" s="35"/>
      <c r="X47881" s="35"/>
    </row>
    <row r="47882" spans="23:24" ht="15" thickTop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Top="1">
      <c r="W47911" s="35"/>
      <c r="X47911" s="35"/>
    </row>
    <row r="47912" spans="23:24" ht="15" thickTop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Top="1">
      <c r="W47941" s="35"/>
      <c r="X47941" s="35"/>
    </row>
    <row r="47942" spans="23:24" ht="15" thickTop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Top="1">
      <c r="W47971" s="35"/>
      <c r="X47971" s="35"/>
    </row>
    <row r="47972" spans="23:24" ht="15" thickTop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Top="1">
      <c r="W48001" s="35"/>
      <c r="X48001" s="35"/>
    </row>
    <row r="48002" spans="23:24" ht="15" thickTop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Top="1">
      <c r="W48031" s="35"/>
      <c r="X48031" s="35"/>
    </row>
    <row r="48032" spans="23:24" ht="15" thickTop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Top="1">
      <c r="W48061" s="35"/>
      <c r="X48061" s="35"/>
    </row>
    <row r="48062" spans="23:24" ht="15" thickTop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Top="1">
      <c r="W48091" s="35"/>
      <c r="X48091" s="35"/>
    </row>
    <row r="48092" spans="23:24" ht="15" thickTop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Top="1">
      <c r="W48121" s="35"/>
      <c r="X48121" s="35"/>
    </row>
    <row r="48122" spans="23:24" ht="15" thickTop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Top="1">
      <c r="W48151" s="35"/>
      <c r="X48151" s="35"/>
    </row>
    <row r="48152" spans="23:24" ht="15" thickTop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Top="1">
      <c r="W48181" s="35"/>
      <c r="X48181" s="35"/>
    </row>
    <row r="48182" spans="23:24" ht="15" thickTop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Top="1">
      <c r="W48211" s="35"/>
      <c r="X48211" s="35"/>
    </row>
    <row r="48212" spans="23:24" ht="15" thickTop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Top="1">
      <c r="W48241" s="35"/>
      <c r="X48241" s="35"/>
    </row>
    <row r="48242" spans="23:24" ht="15" thickTop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Top="1">
      <c r="W48271" s="35"/>
      <c r="X48271" s="35"/>
    </row>
    <row r="48272" spans="23:24" ht="15" thickTop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Top="1">
      <c r="W48301" s="35"/>
      <c r="X48301" s="35"/>
    </row>
    <row r="48302" spans="23:24" ht="15" thickTop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Top="1">
      <c r="W48331" s="35"/>
      <c r="X48331" s="35"/>
    </row>
    <row r="48332" spans="23:24" ht="15" thickTop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Top="1">
      <c r="W48361" s="35"/>
      <c r="X48361" s="35"/>
    </row>
    <row r="48362" spans="23:24" ht="15" thickTop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Top="1">
      <c r="W48391" s="35"/>
      <c r="X48391" s="35"/>
    </row>
    <row r="48392" spans="23:24" ht="15" thickTop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Top="1">
      <c r="W48421" s="35"/>
      <c r="X48421" s="35"/>
    </row>
    <row r="48422" spans="23:24" ht="15" thickTop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Top="1">
      <c r="W48451" s="35"/>
      <c r="X48451" s="35"/>
    </row>
    <row r="48452" spans="23:24" ht="15" thickTop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Top="1">
      <c r="W48481" s="35"/>
      <c r="X48481" s="35"/>
    </row>
    <row r="48482" spans="23:24" ht="15" thickTop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Top="1">
      <c r="W48511" s="35"/>
      <c r="X48511" s="35"/>
    </row>
    <row r="48512" spans="23:24" ht="15" thickTop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Top="1">
      <c r="W48541" s="35"/>
      <c r="X48541" s="35"/>
    </row>
    <row r="48542" spans="23:24" ht="15" thickTop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Top="1">
      <c r="W48571" s="35"/>
      <c r="X48571" s="35"/>
    </row>
    <row r="48572" spans="23:24" ht="15" thickTop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Top="1">
      <c r="W48601" s="35"/>
      <c r="X48601" s="35"/>
    </row>
    <row r="48602" spans="23:24" ht="15" thickTop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Top="1">
      <c r="W48631" s="35"/>
      <c r="X48631" s="35"/>
    </row>
    <row r="48632" spans="23:24" ht="15" thickTop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Top="1">
      <c r="W48661" s="35"/>
      <c r="X48661" s="35"/>
    </row>
    <row r="48662" spans="23:24" ht="15" thickTop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Top="1">
      <c r="W48691" s="35"/>
      <c r="X48691" s="35"/>
    </row>
    <row r="48692" spans="23:24" ht="15" thickTop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Top="1">
      <c r="W48721" s="35"/>
      <c r="X48721" s="35"/>
    </row>
    <row r="48722" spans="23:24" ht="15" thickTop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Top="1">
      <c r="W48751" s="35"/>
      <c r="X48751" s="35"/>
    </row>
    <row r="48752" spans="23:24" ht="15" thickTop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Top="1">
      <c r="W48781" s="35"/>
      <c r="X48781" s="35"/>
    </row>
    <row r="48782" spans="23:24" ht="15" thickTop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Top="1">
      <c r="W48811" s="35"/>
      <c r="X48811" s="35"/>
    </row>
    <row r="48812" spans="23:24" ht="15" thickTop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Top="1">
      <c r="W48841" s="35"/>
      <c r="X48841" s="35"/>
    </row>
    <row r="48842" spans="23:24" ht="15" thickTop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Top="1">
      <c r="W48871" s="35"/>
      <c r="X48871" s="35"/>
    </row>
    <row r="48872" spans="23:24" ht="15" thickTop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Top="1">
      <c r="W48901" s="35"/>
      <c r="X48901" s="35"/>
    </row>
    <row r="48902" spans="23:24" ht="15" thickTop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Top="1">
      <c r="W48931" s="35"/>
      <c r="X48931" s="35"/>
    </row>
    <row r="48932" spans="23:24" ht="15" thickTop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Top="1">
      <c r="W48961" s="35"/>
      <c r="X48961" s="35"/>
    </row>
    <row r="48962" spans="23:24" ht="15" thickTop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Top="1">
      <c r="W48991" s="35"/>
      <c r="X48991" s="35"/>
    </row>
    <row r="48992" spans="23:24" ht="15" thickTop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Top="1">
      <c r="W49021" s="35"/>
      <c r="X49021" s="35"/>
    </row>
    <row r="49022" spans="23:24" ht="15" thickTop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Top="1">
      <c r="W49051" s="35"/>
      <c r="X49051" s="35"/>
    </row>
    <row r="49052" spans="23:24" ht="15" thickTop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Top="1">
      <c r="W49081" s="35"/>
      <c r="X49081" s="35"/>
    </row>
    <row r="49082" spans="23:24" ht="15" thickTop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Top="1">
      <c r="W49111" s="35"/>
      <c r="X49111" s="35"/>
    </row>
    <row r="49112" spans="23:24" ht="15" thickTop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Top="1">
      <c r="W49141" s="35"/>
      <c r="X49141" s="35"/>
    </row>
    <row r="49142" spans="23:24" ht="15" thickTop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Top="1">
      <c r="W49171" s="35"/>
      <c r="X49171" s="35"/>
    </row>
    <row r="49172" spans="23:24" ht="15" thickTop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Top="1">
      <c r="W49201" s="35"/>
      <c r="X49201" s="35"/>
    </row>
    <row r="49202" spans="23:24" ht="15" thickTop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Top="1">
      <c r="W49231" s="35"/>
      <c r="X49231" s="35"/>
    </row>
    <row r="49232" spans="23:24" ht="15" thickTop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Top="1">
      <c r="W49261" s="35"/>
      <c r="X49261" s="35"/>
    </row>
    <row r="49262" spans="23:24" ht="15" thickTop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Top="1">
      <c r="W49291" s="35"/>
      <c r="X49291" s="35"/>
    </row>
    <row r="49292" spans="23:24" ht="15" thickTop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Top="1">
      <c r="W49321" s="35"/>
      <c r="X49321" s="35"/>
    </row>
    <row r="49322" spans="23:24" ht="15" thickTop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Top="1">
      <c r="W49351" s="35"/>
      <c r="X49351" s="35"/>
    </row>
    <row r="49352" spans="23:24" ht="15" thickTop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Top="1">
      <c r="W49381" s="35"/>
      <c r="X49381" s="35"/>
    </row>
    <row r="49382" spans="23:24" ht="15" thickTop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Top="1">
      <c r="W49411" s="35"/>
      <c r="X49411" s="35"/>
    </row>
    <row r="49412" spans="23:24" ht="15" thickTop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Top="1">
      <c r="W49441" s="35"/>
      <c r="X49441" s="35"/>
    </row>
    <row r="49442" spans="23:24" ht="15" thickTop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Top="1">
      <c r="W49471" s="35"/>
      <c r="X49471" s="35"/>
    </row>
    <row r="49472" spans="23:24" ht="15" thickTop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Top="1">
      <c r="W49501" s="35"/>
      <c r="X49501" s="35"/>
    </row>
    <row r="49502" spans="23:24" ht="15" thickTop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Top="1">
      <c r="W49531" s="35"/>
      <c r="X49531" s="35"/>
    </row>
    <row r="49532" spans="23:24" ht="15" thickTop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Top="1">
      <c r="W49561" s="35"/>
      <c r="X49561" s="35"/>
    </row>
    <row r="49562" spans="23:24" ht="15" thickTop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Top="1">
      <c r="W49591" s="35"/>
      <c r="X49591" s="35"/>
    </row>
    <row r="49592" spans="23:24" ht="15" thickTop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Top="1">
      <c r="W49621" s="35"/>
      <c r="X49621" s="35"/>
    </row>
    <row r="49622" spans="23:24" ht="15" thickTop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Top="1">
      <c r="W49651" s="35"/>
      <c r="X49651" s="35"/>
    </row>
    <row r="49652" spans="23:24" ht="15" thickTop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Top="1">
      <c r="W49681" s="35"/>
      <c r="X49681" s="35"/>
    </row>
    <row r="49682" spans="23:24" ht="15" thickTop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Top="1">
      <c r="W49711" s="35"/>
      <c r="X49711" s="35"/>
    </row>
    <row r="49712" spans="23:24" ht="15" thickTop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Top="1">
      <c r="W49741" s="35"/>
      <c r="X49741" s="35"/>
    </row>
    <row r="49742" spans="23:24" ht="15" thickTop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Top="1">
      <c r="W49771" s="35"/>
      <c r="X49771" s="35"/>
    </row>
    <row r="49772" spans="23:24" ht="15" thickTop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Top="1">
      <c r="W49801" s="35"/>
      <c r="X49801" s="35"/>
    </row>
    <row r="49802" spans="23:24" ht="15" thickTop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Top="1">
      <c r="W49831" s="35"/>
      <c r="X49831" s="35"/>
    </row>
    <row r="49832" spans="23:24" ht="15" thickTop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Top="1">
      <c r="W49861" s="35"/>
      <c r="X49861" s="35"/>
    </row>
    <row r="49862" spans="23:24" ht="15" thickTop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Top="1">
      <c r="W49891" s="35"/>
      <c r="X49891" s="35"/>
    </row>
    <row r="49892" spans="23:24" ht="15" thickTop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Top="1">
      <c r="W49921" s="35"/>
      <c r="X49921" s="35"/>
    </row>
    <row r="49922" spans="23:24" ht="15" thickTop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Top="1">
      <c r="W49951" s="35"/>
      <c r="X49951" s="35"/>
    </row>
    <row r="49952" spans="23:24" ht="15" thickTop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Top="1">
      <c r="W49981" s="35"/>
      <c r="X49981" s="35"/>
    </row>
    <row r="49982" spans="23:24" ht="15" thickTop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Top="1">
      <c r="W50011" s="35"/>
      <c r="X50011" s="35"/>
    </row>
    <row r="50012" spans="23:24" ht="15" thickTop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Top="1">
      <c r="W50041" s="35"/>
      <c r="X50041" s="35"/>
    </row>
    <row r="50042" spans="23:24" ht="15" thickTop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Top="1">
      <c r="W50071" s="35"/>
      <c r="X50071" s="35"/>
    </row>
    <row r="50072" spans="23:24" ht="15" thickTop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Top="1">
      <c r="W50101" s="35"/>
      <c r="X50101" s="35"/>
    </row>
    <row r="50102" spans="23:24" ht="15" thickTop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Top="1">
      <c r="W50131" s="35"/>
      <c r="X50131" s="35"/>
    </row>
    <row r="50132" spans="23:24" ht="15" thickTop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Top="1">
      <c r="W50161" s="35"/>
      <c r="X50161" s="35"/>
    </row>
    <row r="50162" spans="23:24" ht="15" thickTop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Top="1">
      <c r="W50191" s="35"/>
      <c r="X50191" s="35"/>
    </row>
    <row r="50192" spans="23:24" ht="15" thickTop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Top="1">
      <c r="W50221" s="35"/>
      <c r="X50221" s="35"/>
    </row>
    <row r="50222" spans="23:24" ht="15" thickTop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Top="1">
      <c r="W50251" s="35"/>
      <c r="X50251" s="35"/>
    </row>
    <row r="50252" spans="23:24" ht="15" thickTop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Top="1">
      <c r="W50281" s="35"/>
      <c r="X50281" s="35"/>
    </row>
    <row r="50282" spans="23:24" ht="15" thickTop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Top="1">
      <c r="W50311" s="35"/>
      <c r="X50311" s="35"/>
    </row>
    <row r="50312" spans="23:24" ht="15" thickTop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Top="1">
      <c r="W50341" s="35"/>
      <c r="X50341" s="35"/>
    </row>
    <row r="50342" spans="23:24" ht="15" thickTop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Top="1">
      <c r="W50371" s="35"/>
      <c r="X50371" s="35"/>
    </row>
    <row r="50372" spans="23:24" ht="15" thickTop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Top="1">
      <c r="W50401" s="35"/>
      <c r="X50401" s="35"/>
    </row>
    <row r="50402" spans="23:24" ht="15" thickTop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Top="1">
      <c r="W50431" s="35"/>
      <c r="X50431" s="35"/>
    </row>
    <row r="50432" spans="23:24" ht="15" thickTop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Top="1">
      <c r="W50461" s="35"/>
      <c r="X50461" s="35"/>
    </row>
    <row r="50462" spans="23:24" ht="15" thickTop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Top="1">
      <c r="W50491" s="35"/>
      <c r="X50491" s="35"/>
    </row>
    <row r="50492" spans="23:24" ht="15" thickTop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Top="1">
      <c r="W50521" s="35"/>
      <c r="X50521" s="35"/>
    </row>
    <row r="50522" spans="23:24" ht="15" thickTop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Top="1">
      <c r="W50551" s="35"/>
      <c r="X50551" s="35"/>
    </row>
    <row r="50552" spans="23:24" ht="15" thickTop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Top="1">
      <c r="W50581" s="35"/>
      <c r="X50581" s="35"/>
    </row>
    <row r="50582" spans="23:24" ht="15" thickTop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Top="1">
      <c r="W50611" s="35"/>
      <c r="X50611" s="35"/>
    </row>
    <row r="50612" spans="23:24" ht="15" thickTop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Top="1">
      <c r="W50641" s="35"/>
      <c r="X50641" s="35"/>
    </row>
    <row r="50642" spans="23:24" ht="15" thickTop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Top="1">
      <c r="W50671" s="35"/>
      <c r="X50671" s="35"/>
    </row>
    <row r="50672" spans="23:24" ht="15" thickTop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Top="1">
      <c r="W50701" s="35"/>
      <c r="X50701" s="35"/>
    </row>
    <row r="50702" spans="23:24" ht="15" thickTop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Top="1">
      <c r="W50731" s="35"/>
      <c r="X50731" s="35"/>
    </row>
    <row r="50732" spans="23:24" ht="15" thickTop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Top="1">
      <c r="W50761" s="35"/>
      <c r="X50761" s="35"/>
    </row>
    <row r="50762" spans="23:24" ht="15" thickTop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Top="1">
      <c r="W50791" s="35"/>
      <c r="X50791" s="35"/>
    </row>
    <row r="50792" spans="23:24" ht="15" thickTop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Top="1">
      <c r="W50821" s="35"/>
      <c r="X50821" s="35"/>
    </row>
    <row r="50822" spans="23:24" ht="15" thickTop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Top="1">
      <c r="W50851" s="35"/>
      <c r="X50851" s="35"/>
    </row>
    <row r="50852" spans="23:24" ht="15" thickTop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Top="1">
      <c r="W50881" s="35"/>
      <c r="X50881" s="35"/>
    </row>
    <row r="50882" spans="23:24" ht="15" thickTop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Top="1">
      <c r="W50911" s="35"/>
      <c r="X50911" s="35"/>
    </row>
    <row r="50912" spans="23:24" ht="15" thickTop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Top="1">
      <c r="W50941" s="35"/>
      <c r="X50941" s="35"/>
    </row>
    <row r="50942" spans="23:24" ht="15" thickTop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Top="1">
      <c r="W50971" s="35"/>
      <c r="X50971" s="35"/>
    </row>
    <row r="50972" spans="23:24" ht="15" thickTop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Top="1">
      <c r="W51001" s="35"/>
      <c r="X51001" s="35"/>
    </row>
    <row r="51002" spans="23:24" ht="15" thickTop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Top="1">
      <c r="W51031" s="35"/>
      <c r="X51031" s="35"/>
    </row>
    <row r="51032" spans="23:24" ht="15" thickTop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Top="1">
      <c r="W51061" s="35"/>
      <c r="X51061" s="35"/>
    </row>
    <row r="51062" spans="23:24" ht="15" thickTop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Top="1">
      <c r="W51091" s="35"/>
      <c r="X51091" s="35"/>
    </row>
    <row r="51092" spans="23:24" ht="15" thickTop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Top="1">
      <c r="W51121" s="35"/>
      <c r="X51121" s="35"/>
    </row>
    <row r="51122" spans="23:24" ht="15" thickTop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Top="1">
      <c r="W51151" s="35"/>
      <c r="X51151" s="35"/>
    </row>
    <row r="51152" spans="23:24" ht="15" thickTop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Top="1">
      <c r="W51181" s="35"/>
      <c r="X51181" s="35"/>
    </row>
    <row r="51182" spans="23:24" ht="15" thickTop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Top="1">
      <c r="W51211" s="35"/>
      <c r="X51211" s="35"/>
    </row>
    <row r="51212" spans="23:24" ht="15" thickTop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Top="1">
      <c r="W51241" s="35"/>
      <c r="X51241" s="35"/>
    </row>
    <row r="51242" spans="23:24" ht="15" thickTop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Top="1">
      <c r="W51271" s="35"/>
      <c r="X51271" s="35"/>
    </row>
    <row r="51272" spans="23:24" ht="15" thickTop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Top="1">
      <c r="W51301" s="35"/>
      <c r="X51301" s="35"/>
    </row>
    <row r="51302" spans="23:24" ht="15" thickTop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Top="1">
      <c r="W51331" s="35"/>
      <c r="X51331" s="35"/>
    </row>
    <row r="51332" spans="23:24" ht="15" thickTop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Top="1">
      <c r="W51361" s="35"/>
      <c r="X51361" s="35"/>
    </row>
    <row r="51362" spans="23:24" ht="15" thickTop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Top="1">
      <c r="W51391" s="35"/>
      <c r="X51391" s="35"/>
    </row>
    <row r="51392" spans="23:24" ht="15" thickTop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Top="1">
      <c r="W51421" s="35"/>
      <c r="X51421" s="35"/>
    </row>
    <row r="51422" spans="23:24" ht="15" thickTop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Top="1">
      <c r="W51451" s="35"/>
      <c r="X51451" s="35"/>
    </row>
    <row r="51452" spans="23:24" ht="15" thickTop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Top="1">
      <c r="W51481" s="35"/>
      <c r="X51481" s="35"/>
    </row>
    <row r="51482" spans="23:24" ht="15" thickTop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Top="1">
      <c r="W51511" s="35"/>
      <c r="X51511" s="35"/>
    </row>
    <row r="51512" spans="23:24" ht="15" thickTop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Top="1">
      <c r="W51541" s="35"/>
      <c r="X51541" s="35"/>
    </row>
    <row r="51542" spans="23:24" ht="15" thickTop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Top="1">
      <c r="W51571" s="35"/>
      <c r="X51571" s="35"/>
    </row>
    <row r="51572" spans="23:24" ht="15" thickTop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Top="1">
      <c r="W51601" s="35"/>
      <c r="X51601" s="35"/>
    </row>
    <row r="51602" spans="23:24" ht="15" thickTop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Top="1">
      <c r="W51631" s="35"/>
      <c r="X51631" s="35"/>
    </row>
    <row r="51632" spans="23:24" ht="15" thickTop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Top="1">
      <c r="W51661" s="35"/>
      <c r="X51661" s="35"/>
    </row>
    <row r="51662" spans="23:24" ht="15" thickTop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Top="1">
      <c r="W51691" s="35"/>
      <c r="X51691" s="35"/>
    </row>
    <row r="51692" spans="23:24" ht="15" thickTop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Top="1">
      <c r="W51721" s="35"/>
      <c r="X51721" s="35"/>
    </row>
    <row r="51722" spans="23:24" ht="15" thickTop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Top="1">
      <c r="W51751" s="35"/>
      <c r="X51751" s="35"/>
    </row>
    <row r="51752" spans="23:24" ht="15" thickTop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Top="1">
      <c r="W51781" s="35"/>
      <c r="X51781" s="35"/>
    </row>
    <row r="51782" spans="23:24" ht="15" thickTop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Top="1">
      <c r="W51811" s="35"/>
      <c r="X51811" s="35"/>
    </row>
    <row r="51812" spans="23:24" ht="15" thickTop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Top="1">
      <c r="W51841" s="35"/>
      <c r="X51841" s="35"/>
    </row>
    <row r="51842" spans="23:24" ht="15" thickTop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Top="1">
      <c r="W51871" s="35"/>
      <c r="X51871" s="35"/>
    </row>
    <row r="51872" spans="23:24" ht="15" thickTop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Top="1">
      <c r="W51901" s="35"/>
      <c r="X51901" s="35"/>
    </row>
    <row r="51902" spans="23:24" ht="15" thickTop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Top="1">
      <c r="W51931" s="35"/>
      <c r="X51931" s="35"/>
    </row>
    <row r="51932" spans="23:24" ht="15" thickTop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Top="1">
      <c r="W51961" s="35"/>
      <c r="X51961" s="35"/>
    </row>
    <row r="51962" spans="23:24" ht="15" thickTop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Top="1">
      <c r="W51991" s="35"/>
      <c r="X51991" s="35"/>
    </row>
    <row r="51992" spans="23:24" ht="15" thickTop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Top="1">
      <c r="W52021" s="35"/>
      <c r="X52021" s="35"/>
    </row>
    <row r="52022" spans="23:24" ht="15" thickTop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Top="1">
      <c r="W52051" s="35"/>
      <c r="X52051" s="35"/>
    </row>
    <row r="52052" spans="23:24" ht="15" thickTop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Top="1">
      <c r="W52081" s="35"/>
      <c r="X52081" s="35"/>
    </row>
    <row r="52082" spans="23:24" ht="15" thickTop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Top="1">
      <c r="W52111" s="35"/>
      <c r="X52111" s="35"/>
    </row>
    <row r="52112" spans="23:24" ht="15" thickTop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Top="1">
      <c r="W52141" s="35"/>
      <c r="X52141" s="35"/>
    </row>
    <row r="52142" spans="23:24" ht="15" thickTop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Top="1">
      <c r="W52171" s="35"/>
      <c r="X52171" s="35"/>
    </row>
    <row r="52172" spans="23:24" ht="15" thickTop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Top="1">
      <c r="W52201" s="35"/>
      <c r="X52201" s="35"/>
    </row>
    <row r="52202" spans="23:24" ht="15" thickTop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Top="1">
      <c r="W52231" s="35"/>
      <c r="X52231" s="35"/>
    </row>
    <row r="52232" spans="23:24" ht="15" thickTop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Top="1">
      <c r="W52261" s="35"/>
      <c r="X52261" s="35"/>
    </row>
    <row r="52262" spans="23:24" ht="15" thickTop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Top="1">
      <c r="W52291" s="35"/>
      <c r="X52291" s="35"/>
    </row>
    <row r="52292" spans="23:24" ht="15" thickTop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Top="1">
      <c r="W52321" s="35"/>
      <c r="X52321" s="35"/>
    </row>
    <row r="52322" spans="23:24" ht="15" thickTop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Top="1">
      <c r="W52351" s="35"/>
      <c r="X52351" s="35"/>
    </row>
    <row r="52352" spans="23:24" ht="15" thickTop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Top="1">
      <c r="W52381" s="35"/>
      <c r="X52381" s="35"/>
    </row>
    <row r="52382" spans="23:24" ht="15" thickTop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Top="1">
      <c r="W52411" s="35"/>
      <c r="X52411" s="35"/>
    </row>
    <row r="52412" spans="23:24" ht="15" thickTop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Top="1">
      <c r="W52441" s="35"/>
      <c r="X52441" s="35"/>
    </row>
    <row r="52442" spans="23:24" ht="15" thickTop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Top="1">
      <c r="W52471" s="35"/>
      <c r="X52471" s="35"/>
    </row>
    <row r="52472" spans="23:24" ht="15" thickTop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Top="1">
      <c r="W52501" s="35"/>
      <c r="X52501" s="35"/>
    </row>
    <row r="52502" spans="23:24" ht="15" thickTop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Top="1">
      <c r="W52531" s="35"/>
      <c r="X52531" s="35"/>
    </row>
    <row r="52532" spans="23:24" ht="15" thickTop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Top="1">
      <c r="W52561" s="35"/>
      <c r="X52561" s="35"/>
    </row>
    <row r="52562" spans="23:24" ht="15" thickTop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Top="1">
      <c r="W52591" s="35"/>
      <c r="X52591" s="35"/>
    </row>
    <row r="52592" spans="23:24" ht="15" thickTop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Top="1">
      <c r="W52621" s="35"/>
      <c r="X52621" s="35"/>
    </row>
    <row r="52622" spans="23:24" ht="15" thickTop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Top="1">
      <c r="W52651" s="35"/>
      <c r="X52651" s="35"/>
    </row>
    <row r="52652" spans="23:24" ht="15" thickTop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Top="1">
      <c r="W52681" s="35"/>
      <c r="X52681" s="35"/>
    </row>
    <row r="52682" spans="23:24" ht="15" thickTop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Top="1">
      <c r="W52711" s="35"/>
      <c r="X52711" s="35"/>
    </row>
    <row r="52712" spans="23:24" ht="15" thickTop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Top="1">
      <c r="W52741" s="35"/>
      <c r="X52741" s="35"/>
    </row>
    <row r="52742" spans="23:24" ht="15" thickTop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Top="1">
      <c r="W52771" s="35"/>
      <c r="X52771" s="35"/>
    </row>
    <row r="52772" spans="23:24" ht="15" thickTop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Top="1">
      <c r="W52801" s="35"/>
      <c r="X52801" s="35"/>
    </row>
    <row r="52802" spans="23:24" ht="15" thickTop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Top="1">
      <c r="W52831" s="35"/>
      <c r="X52831" s="35"/>
    </row>
    <row r="52832" spans="23:24" ht="15" thickTop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Top="1">
      <c r="W52861" s="35"/>
      <c r="X52861" s="35"/>
    </row>
    <row r="52862" spans="23:24" ht="15" thickTop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Top="1">
      <c r="W52891" s="35"/>
      <c r="X52891" s="35"/>
    </row>
    <row r="52892" spans="23:24" ht="15" thickTop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Top="1">
      <c r="W52921" s="35"/>
      <c r="X52921" s="35"/>
    </row>
    <row r="52922" spans="23:24" ht="15" thickTop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Top="1">
      <c r="W52951" s="35"/>
      <c r="X52951" s="35"/>
    </row>
    <row r="52952" spans="23:24" ht="15" thickTop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Top="1">
      <c r="W52981" s="35"/>
      <c r="X52981" s="35"/>
    </row>
    <row r="52982" spans="23:24" ht="15" thickTop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Top="1">
      <c r="W53011" s="35"/>
      <c r="X53011" s="35"/>
    </row>
    <row r="53012" spans="23:24" ht="15" thickTop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Top="1">
      <c r="W53041" s="35"/>
      <c r="X53041" s="35"/>
    </row>
    <row r="53042" spans="23:24" ht="15" thickTop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Top="1">
      <c r="W53071" s="35"/>
      <c r="X53071" s="35"/>
    </row>
    <row r="53072" spans="23:24" ht="15" thickTop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Top="1">
      <c r="W53101" s="35"/>
      <c r="X53101" s="35"/>
    </row>
    <row r="53102" spans="23:24" ht="15" thickTop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Top="1">
      <c r="W53131" s="35"/>
      <c r="X53131" s="35"/>
    </row>
    <row r="53132" spans="23:24" ht="15" thickTop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Top="1">
      <c r="W53161" s="35"/>
      <c r="X53161" s="35"/>
    </row>
    <row r="53162" spans="23:24" ht="15" thickTop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Top="1">
      <c r="W53191" s="35"/>
      <c r="X53191" s="35"/>
    </row>
    <row r="53192" spans="23:24" ht="15" thickTop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Top="1">
      <c r="W53221" s="35"/>
      <c r="X53221" s="35"/>
    </row>
    <row r="53222" spans="23:24" ht="15" thickTop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Top="1">
      <c r="W53251" s="35"/>
      <c r="X53251" s="35"/>
    </row>
    <row r="53252" spans="23:24" ht="15" thickTop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Top="1">
      <c r="W53281" s="35"/>
      <c r="X53281" s="35"/>
    </row>
    <row r="53282" spans="23:24" ht="15" thickTop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Top="1">
      <c r="W53311" s="35"/>
      <c r="X53311" s="35"/>
    </row>
    <row r="53312" spans="23:24" ht="15" thickTop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Top="1">
      <c r="W53341" s="35"/>
      <c r="X53341" s="35"/>
    </row>
    <row r="53342" spans="23:24" ht="15" thickTop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Top="1">
      <c r="W53371" s="35"/>
      <c r="X53371" s="35"/>
    </row>
    <row r="53372" spans="23:24" ht="15" thickTop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Top="1">
      <c r="W53401" s="35"/>
      <c r="X53401" s="35"/>
    </row>
    <row r="53402" spans="23:24" ht="15" thickTop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Top="1">
      <c r="W53431" s="35"/>
      <c r="X53431" s="35"/>
    </row>
    <row r="53432" spans="23:24" ht="15" thickTop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Top="1">
      <c r="W53461" s="35"/>
      <c r="X53461" s="35"/>
    </row>
    <row r="53462" spans="23:24" ht="15" thickTop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Top="1">
      <c r="W53491" s="35"/>
      <c r="X53491" s="35"/>
    </row>
    <row r="53492" spans="23:24" ht="15" thickTop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Top="1">
      <c r="W53521" s="35"/>
      <c r="X53521" s="35"/>
    </row>
    <row r="53522" spans="23:24" ht="15" thickTop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Top="1">
      <c r="W53551" s="35"/>
      <c r="X53551" s="35"/>
    </row>
    <row r="53552" spans="23:24" ht="15" thickTop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Top="1">
      <c r="W53581" s="35"/>
      <c r="X53581" s="35"/>
    </row>
    <row r="53582" spans="23:24" ht="15" thickTop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Top="1">
      <c r="W53611" s="35"/>
      <c r="X53611" s="35"/>
    </row>
    <row r="53612" spans="23:24" ht="15" thickTop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Top="1">
      <c r="W53641" s="35"/>
      <c r="X53641" s="35"/>
    </row>
    <row r="53642" spans="23:24" ht="15" thickTop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Top="1">
      <c r="W53671" s="35"/>
      <c r="X53671" s="35"/>
    </row>
    <row r="53672" spans="23:24" ht="15" thickTop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Top="1">
      <c r="W53701" s="35"/>
      <c r="X53701" s="35"/>
    </row>
    <row r="53702" spans="23:24" ht="15" thickTop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Top="1">
      <c r="W53731" s="35"/>
      <c r="X53731" s="35"/>
    </row>
    <row r="53732" spans="23:24" ht="15" thickTop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Top="1">
      <c r="W53761" s="35"/>
      <c r="X53761" s="35"/>
    </row>
    <row r="53762" spans="23:24" ht="15" thickTop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Top="1">
      <c r="W53791" s="35"/>
      <c r="X53791" s="35"/>
    </row>
    <row r="53792" spans="23:24" ht="15" thickTop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Top="1">
      <c r="W53821" s="35"/>
      <c r="X53821" s="35"/>
    </row>
    <row r="53822" spans="23:24" ht="15" thickTop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Top="1">
      <c r="W53851" s="35"/>
      <c r="X53851" s="35"/>
    </row>
    <row r="53852" spans="23:24" ht="15" thickTop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Top="1">
      <c r="W53881" s="35"/>
      <c r="X53881" s="35"/>
    </row>
    <row r="53882" spans="23:24" ht="15" thickTop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Top="1">
      <c r="W53911" s="35"/>
      <c r="X53911" s="35"/>
    </row>
    <row r="53912" spans="23:24" ht="15" thickTop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Top="1">
      <c r="W53941" s="35"/>
      <c r="X53941" s="35"/>
    </row>
    <row r="53942" spans="23:24" ht="15" thickTop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Top="1">
      <c r="W53971" s="35"/>
      <c r="X53971" s="35"/>
    </row>
    <row r="53972" spans="23:24" ht="15" thickTop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Top="1">
      <c r="W54001" s="35"/>
      <c r="X54001" s="35"/>
    </row>
    <row r="54002" spans="23:24" ht="15" thickTop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Top="1">
      <c r="W54031" s="35"/>
      <c r="X54031" s="35"/>
    </row>
    <row r="54032" spans="23:24" ht="15" thickTop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Top="1">
      <c r="W54061" s="35"/>
      <c r="X54061" s="35"/>
    </row>
    <row r="54062" spans="23:24" ht="15" thickTop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Top="1">
      <c r="W54091" s="35"/>
      <c r="X54091" s="35"/>
    </row>
    <row r="54092" spans="23:24" ht="15" thickTop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Top="1">
      <c r="W54121" s="35"/>
      <c r="X54121" s="35"/>
    </row>
    <row r="54122" spans="23:24" ht="15" thickTop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Top="1">
      <c r="W54151" s="35"/>
      <c r="X54151" s="35"/>
    </row>
    <row r="54152" spans="23:24" ht="15" thickTop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Top="1">
      <c r="W54181" s="35"/>
      <c r="X54181" s="35"/>
    </row>
    <row r="54182" spans="23:24" ht="15" thickTop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Top="1">
      <c r="W54211" s="35"/>
      <c r="X54211" s="35"/>
    </row>
    <row r="54212" spans="23:24" ht="15" thickTop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Top="1">
      <c r="W54241" s="35"/>
      <c r="X54241" s="35"/>
    </row>
    <row r="54242" spans="23:24" ht="15" thickTop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Top="1">
      <c r="W54271" s="35"/>
      <c r="X54271" s="35"/>
    </row>
    <row r="54272" spans="23:24" ht="15" thickTop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Top="1">
      <c r="W54301" s="35"/>
      <c r="X54301" s="35"/>
    </row>
    <row r="54302" spans="23:24" ht="15" thickTop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Top="1">
      <c r="W54331" s="35"/>
      <c r="X54331" s="35"/>
    </row>
    <row r="54332" spans="23:24" ht="15" thickTop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Top="1">
      <c r="W54361" s="35"/>
      <c r="X54361" s="35"/>
    </row>
    <row r="54362" spans="23:24" ht="15" thickTop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Top="1">
      <c r="W54391" s="35"/>
      <c r="X54391" s="35"/>
    </row>
    <row r="54392" spans="23:24" ht="15" thickTop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Top="1">
      <c r="W54421" s="35"/>
      <c r="X54421" s="35"/>
    </row>
    <row r="54422" spans="23:24" ht="15" thickTop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Top="1">
      <c r="W54451" s="35"/>
      <c r="X54451" s="35"/>
    </row>
    <row r="54452" spans="23:24" ht="15" thickTop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Top="1">
      <c r="W54481" s="35"/>
      <c r="X54481" s="35"/>
    </row>
    <row r="54482" spans="23:24" ht="15" thickTop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Top="1">
      <c r="W54511" s="35"/>
      <c r="X54511" s="35"/>
    </row>
    <row r="54512" spans="23:24" ht="15" thickTop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Top="1">
      <c r="W54541" s="35"/>
      <c r="X54541" s="35"/>
    </row>
    <row r="54542" spans="23:24" ht="15" thickTop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Top="1">
      <c r="W54571" s="35"/>
      <c r="X54571" s="35"/>
    </row>
    <row r="54572" spans="23:24" ht="15" thickTop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Top="1">
      <c r="W54601" s="35"/>
      <c r="X54601" s="35"/>
    </row>
    <row r="54602" spans="23:24" ht="15" thickTop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Top="1">
      <c r="W54631" s="35"/>
      <c r="X54631" s="35"/>
    </row>
    <row r="54632" spans="23:24" ht="15" thickTop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Top="1">
      <c r="W54661" s="35"/>
      <c r="X54661" s="35"/>
    </row>
    <row r="54662" spans="23:24" ht="15" thickTop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Top="1">
      <c r="W54691" s="35"/>
      <c r="X54691" s="35"/>
    </row>
    <row r="54692" spans="23:24" ht="15" thickTop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Top="1">
      <c r="W54721" s="35"/>
      <c r="X54721" s="35"/>
    </row>
    <row r="54722" spans="23:24" ht="15" thickTop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Top="1">
      <c r="W54751" s="35"/>
      <c r="X54751" s="35"/>
    </row>
    <row r="54752" spans="23:24" ht="15" thickTop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Top="1">
      <c r="W54781" s="35"/>
      <c r="X54781" s="35"/>
    </row>
    <row r="54782" spans="23:24" ht="15" thickTop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Top="1">
      <c r="W54811" s="35"/>
      <c r="X54811" s="35"/>
    </row>
    <row r="54812" spans="23:24" ht="15" thickTop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Top="1">
      <c r="W54841" s="35"/>
      <c r="X54841" s="35"/>
    </row>
    <row r="54842" spans="23:24" ht="15" thickTop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Top="1">
      <c r="W54871" s="35"/>
      <c r="X54871" s="35"/>
    </row>
    <row r="54872" spans="23:24" ht="15" thickTop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Top="1">
      <c r="W54901" s="35"/>
      <c r="X54901" s="35"/>
    </row>
    <row r="54902" spans="23:24" ht="15" thickTop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Top="1">
      <c r="W54931" s="35"/>
      <c r="X54931" s="35"/>
    </row>
    <row r="54932" spans="23:24" ht="15" thickTop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Top="1">
      <c r="W54961" s="35"/>
      <c r="X54961" s="35"/>
    </row>
    <row r="54962" spans="23:24" ht="15" thickTop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Top="1">
      <c r="W54991" s="35"/>
      <c r="X54991" s="35"/>
    </row>
    <row r="54992" spans="23:24" ht="15" thickTop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Top="1">
      <c r="W55021" s="35"/>
      <c r="X55021" s="35"/>
    </row>
    <row r="55022" spans="23:24" ht="15" thickTop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Top="1">
      <c r="W55051" s="35"/>
      <c r="X55051" s="35"/>
    </row>
    <row r="55052" spans="23:24" ht="15" thickTop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Top="1">
      <c r="W55081" s="35"/>
      <c r="X55081" s="35"/>
    </row>
    <row r="55082" spans="23:24" ht="15" thickTop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Top="1">
      <c r="W55111" s="35"/>
      <c r="X55111" s="35"/>
    </row>
    <row r="55112" spans="23:24" ht="15" thickTop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Top="1">
      <c r="W55141" s="35"/>
      <c r="X55141" s="35"/>
    </row>
    <row r="55142" spans="23:24" ht="15" thickTop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Top="1">
      <c r="W55171" s="35"/>
      <c r="X55171" s="35"/>
    </row>
    <row r="55172" spans="23:24" ht="15" thickTop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Top="1">
      <c r="W55201" s="35"/>
      <c r="X55201" s="35"/>
    </row>
    <row r="55202" spans="23:24" ht="15" thickTop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Top="1">
      <c r="W55231" s="35"/>
      <c r="X55231" s="35"/>
    </row>
    <row r="55232" spans="23:24" ht="15" thickTop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Top="1">
      <c r="W55261" s="35"/>
      <c r="X55261" s="35"/>
    </row>
    <row r="55262" spans="23:24" ht="15" thickTop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Top="1">
      <c r="W55291" s="35"/>
      <c r="X55291" s="35"/>
    </row>
    <row r="55292" spans="23:24" ht="15" thickTop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Top="1">
      <c r="W55321" s="35"/>
      <c r="X55321" s="35"/>
    </row>
    <row r="55322" spans="23:24" ht="15" thickTop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Top="1">
      <c r="W55351" s="35"/>
      <c r="X55351" s="35"/>
    </row>
    <row r="55352" spans="23:24" ht="15" thickTop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Top="1">
      <c r="W55381" s="35"/>
      <c r="X55381" s="35"/>
    </row>
    <row r="55382" spans="23:24" ht="15" thickTop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Top="1">
      <c r="W55411" s="35"/>
      <c r="X55411" s="35"/>
    </row>
    <row r="55412" spans="23:24" ht="15" thickTop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Top="1">
      <c r="W55441" s="35"/>
      <c r="X55441" s="35"/>
    </row>
    <row r="55442" spans="23:24" ht="15" thickTop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Top="1">
      <c r="W55471" s="35"/>
      <c r="X55471" s="35"/>
    </row>
    <row r="55472" spans="23:24" ht="15" thickTop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Top="1">
      <c r="W55501" s="35"/>
      <c r="X55501" s="35"/>
    </row>
    <row r="55502" spans="23:24" ht="15" thickTop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Top="1">
      <c r="W55531" s="35"/>
      <c r="X55531" s="35"/>
    </row>
    <row r="55532" spans="23:24" ht="15" thickTop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Top="1">
      <c r="W55561" s="35"/>
      <c r="X55561" s="35"/>
    </row>
    <row r="55562" spans="23:24" ht="15" thickTop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Top="1">
      <c r="W55591" s="35"/>
      <c r="X55591" s="35"/>
    </row>
    <row r="55592" spans="23:24" ht="15" thickTop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Top="1">
      <c r="W55621" s="35"/>
      <c r="X55621" s="35"/>
    </row>
    <row r="55622" spans="23:24" ht="15" thickTop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Top="1">
      <c r="W55651" s="35"/>
      <c r="X55651" s="35"/>
    </row>
    <row r="55652" spans="23:24" ht="15" thickTop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Top="1">
      <c r="W55681" s="35"/>
      <c r="X55681" s="35"/>
    </row>
    <row r="55682" spans="23:24" ht="15" thickTop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Top="1">
      <c r="W55711" s="35"/>
      <c r="X55711" s="35"/>
    </row>
    <row r="55712" spans="23:24" ht="15" thickTop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Top="1">
      <c r="W55741" s="35"/>
      <c r="X55741" s="35"/>
    </row>
    <row r="55742" spans="23:24" ht="15" thickTop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Top="1">
      <c r="W55771" s="35"/>
      <c r="X55771" s="35"/>
    </row>
    <row r="55772" spans="23:24" ht="15" thickTop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Top="1">
      <c r="W55801" s="35"/>
      <c r="X55801" s="35"/>
    </row>
    <row r="55802" spans="23:24" ht="15" thickTop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Top="1">
      <c r="W55831" s="35"/>
      <c r="X55831" s="35"/>
    </row>
    <row r="55832" spans="23:24" ht="15" thickTop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Top="1">
      <c r="W55861" s="35"/>
      <c r="X55861" s="35"/>
    </row>
    <row r="55862" spans="23:24" ht="15" thickTop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Top="1">
      <c r="W55891" s="35"/>
      <c r="X55891" s="35"/>
    </row>
    <row r="55892" spans="23:24" ht="15" thickTop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Top="1">
      <c r="W55921" s="35"/>
      <c r="X55921" s="35"/>
    </row>
    <row r="55922" spans="23:24" ht="15" thickTop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Top="1">
      <c r="W55951" s="35"/>
      <c r="X55951" s="35"/>
    </row>
    <row r="55952" spans="23:24" ht="15" thickTop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Top="1">
      <c r="W55981" s="35"/>
      <c r="X55981" s="35"/>
    </row>
    <row r="55982" spans="23:24" ht="15" thickTop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Top="1">
      <c r="W56011" s="35"/>
      <c r="X56011" s="35"/>
    </row>
    <row r="56012" spans="23:24" ht="15" thickTop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Top="1">
      <c r="W56041" s="35"/>
      <c r="X56041" s="35"/>
    </row>
    <row r="56042" spans="23:24" ht="15" thickTop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Top="1">
      <c r="W56071" s="35"/>
      <c r="X56071" s="35"/>
    </row>
    <row r="56072" spans="23:24" ht="15" thickTop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Top="1">
      <c r="W56101" s="35"/>
      <c r="X56101" s="35"/>
    </row>
    <row r="56102" spans="23:24" ht="15" thickTop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Top="1">
      <c r="W56131" s="35"/>
      <c r="X56131" s="35"/>
    </row>
    <row r="56132" spans="23:24" ht="15" thickTop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Top="1">
      <c r="W56161" s="35"/>
      <c r="X56161" s="35"/>
    </row>
    <row r="56162" spans="23:24" ht="15" thickTop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Top="1">
      <c r="W56191" s="35"/>
      <c r="X56191" s="35"/>
    </row>
    <row r="56192" spans="23:24" ht="15" thickTop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Top="1">
      <c r="W56221" s="35"/>
      <c r="X56221" s="35"/>
    </row>
    <row r="56222" spans="23:24" ht="15" thickTop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Top="1">
      <c r="W56251" s="35"/>
      <c r="X56251" s="35"/>
    </row>
    <row r="56252" spans="23:24" ht="15" thickTop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Top="1">
      <c r="W56281" s="35"/>
      <c r="X56281" s="35"/>
    </row>
    <row r="56282" spans="23:24" ht="15" thickTop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Top="1">
      <c r="W56311" s="35"/>
      <c r="X56311" s="35"/>
    </row>
    <row r="56312" spans="23:24" ht="15" thickTop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Top="1">
      <c r="W56341" s="35"/>
      <c r="X56341" s="35"/>
    </row>
    <row r="56342" spans="23:24" ht="15" thickTop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Top="1">
      <c r="W56371" s="35"/>
      <c r="X56371" s="35"/>
    </row>
    <row r="56372" spans="23:24" ht="15" thickTop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Top="1">
      <c r="W56401" s="35"/>
      <c r="X56401" s="35"/>
    </row>
    <row r="56402" spans="23:24" ht="15" thickTop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Top="1">
      <c r="W56431" s="35"/>
      <c r="X56431" s="35"/>
    </row>
    <row r="56432" spans="23:24" ht="15" thickTop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Top="1">
      <c r="W56461" s="35"/>
      <c r="X56461" s="35"/>
    </row>
    <row r="56462" spans="23:24" ht="15" thickTop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Top="1">
      <c r="W56491" s="35"/>
      <c r="X56491" s="35"/>
    </row>
    <row r="56492" spans="23:24" ht="15" thickTop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Top="1">
      <c r="W56521" s="35"/>
      <c r="X56521" s="35"/>
    </row>
    <row r="56522" spans="23:24" ht="15" thickTop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Top="1">
      <c r="W56551" s="35"/>
      <c r="X56551" s="35"/>
    </row>
    <row r="56552" spans="23:24" ht="15" thickTop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Top="1">
      <c r="W56581" s="35"/>
      <c r="X56581" s="35"/>
    </row>
    <row r="56582" spans="23:24" ht="15" thickTop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Top="1">
      <c r="W56611" s="35"/>
      <c r="X56611" s="35"/>
    </row>
    <row r="56612" spans="23:24" ht="15" thickTop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Top="1">
      <c r="W56641" s="35"/>
      <c r="X56641" s="35"/>
    </row>
    <row r="56642" spans="23:24" ht="15" thickTop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Top="1">
      <c r="W56671" s="35"/>
      <c r="X56671" s="35"/>
    </row>
    <row r="56672" spans="23:24" ht="15" thickTop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Top="1">
      <c r="W56701" s="35"/>
      <c r="X56701" s="35"/>
    </row>
    <row r="56702" spans="23:24" ht="15" thickTop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Top="1">
      <c r="W56731" s="35"/>
      <c r="X56731" s="35"/>
    </row>
    <row r="56732" spans="23:24" ht="15" thickTop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Top="1">
      <c r="W56761" s="35"/>
      <c r="X56761" s="35"/>
    </row>
    <row r="56762" spans="23:24" ht="15" thickTop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Top="1">
      <c r="W56791" s="35"/>
      <c r="X56791" s="35"/>
    </row>
    <row r="56792" spans="23:24" ht="15" thickTop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Top="1">
      <c r="W56821" s="35"/>
      <c r="X56821" s="35"/>
    </row>
    <row r="56822" spans="23:24" ht="15" thickTop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Top="1">
      <c r="W56851" s="35"/>
      <c r="X56851" s="35"/>
    </row>
    <row r="56852" spans="23:24" ht="15" thickTop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Top="1">
      <c r="W56881" s="35"/>
      <c r="X56881" s="35"/>
    </row>
    <row r="56882" spans="23:24" ht="15" thickTop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Top="1">
      <c r="W56911" s="35"/>
      <c r="X56911" s="35"/>
    </row>
    <row r="56912" spans="23:24" ht="15" thickTop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Top="1">
      <c r="W56941" s="35"/>
      <c r="X56941" s="35"/>
    </row>
    <row r="56942" spans="23:24" ht="15" thickTop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Top="1">
      <c r="W56971" s="35"/>
      <c r="X56971" s="35"/>
    </row>
    <row r="56972" spans="23:24" ht="15" thickTop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Top="1">
      <c r="W57001" s="35"/>
      <c r="X57001" s="35"/>
    </row>
    <row r="57002" spans="23:24" ht="15" thickTop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Top="1">
      <c r="W57031" s="35"/>
      <c r="X57031" s="35"/>
    </row>
    <row r="57032" spans="23:24" ht="15" thickTop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Top="1">
      <c r="W57061" s="35"/>
      <c r="X57061" s="35"/>
    </row>
    <row r="57062" spans="23:24" ht="15" thickTop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Top="1">
      <c r="W57091" s="35"/>
      <c r="X57091" s="35"/>
    </row>
    <row r="57092" spans="23:24" ht="15" thickTop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Top="1">
      <c r="W57121" s="35"/>
      <c r="X57121" s="35"/>
    </row>
    <row r="57122" spans="23:24" ht="15" thickTop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Top="1">
      <c r="W57151" s="35"/>
      <c r="X57151" s="35"/>
    </row>
    <row r="57152" spans="23:24" ht="15" thickTop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Top="1">
      <c r="W57181" s="35"/>
      <c r="X57181" s="35"/>
    </row>
    <row r="57182" spans="23:24" ht="15" thickTop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Top="1">
      <c r="W57211" s="35"/>
      <c r="X57211" s="35"/>
    </row>
    <row r="57212" spans="23:24" ht="15" thickTop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Top="1">
      <c r="W57241" s="35"/>
      <c r="X57241" s="35"/>
    </row>
    <row r="57242" spans="23:24" ht="15" thickTop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Top="1">
      <c r="W57271" s="35"/>
      <c r="X57271" s="35"/>
    </row>
    <row r="57272" spans="23:24" ht="15" thickTop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Top="1">
      <c r="W57301" s="35"/>
      <c r="X57301" s="35"/>
    </row>
    <row r="57302" spans="23:24" ht="15" thickTop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Top="1">
      <c r="W57331" s="35"/>
      <c r="X57331" s="35"/>
    </row>
    <row r="57332" spans="23:24" ht="15" thickTop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Top="1">
      <c r="W57361" s="35"/>
      <c r="X57361" s="35"/>
    </row>
    <row r="57362" spans="23:24" ht="15" thickTop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Top="1">
      <c r="W57391" s="35"/>
      <c r="X57391" s="35"/>
    </row>
    <row r="57392" spans="23:24" ht="15" thickTop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Top="1">
      <c r="W57421" s="35"/>
      <c r="X57421" s="35"/>
    </row>
    <row r="57422" spans="23:24" ht="15" thickTop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Top="1">
      <c r="W57451" s="35"/>
      <c r="X57451" s="35"/>
    </row>
    <row r="57452" spans="23:24" ht="15" thickTop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Top="1">
      <c r="W57481" s="35"/>
      <c r="X57481" s="35"/>
    </row>
    <row r="57482" spans="23:24" ht="15" thickTop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Top="1">
      <c r="W57511" s="35"/>
      <c r="X57511" s="35"/>
    </row>
    <row r="57512" spans="23:24" ht="15" thickTop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Top="1">
      <c r="W57541" s="35"/>
      <c r="X57541" s="35"/>
    </row>
    <row r="57542" spans="23:24" ht="15" thickTop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Top="1">
      <c r="W57571" s="35"/>
      <c r="X57571" s="35"/>
    </row>
    <row r="57572" spans="23:24" ht="15" thickTop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Top="1">
      <c r="W57601" s="35"/>
      <c r="X57601" s="35"/>
    </row>
    <row r="57602" spans="23:24" ht="15" thickTop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Top="1">
      <c r="W57631" s="35"/>
      <c r="X57631" s="35"/>
    </row>
    <row r="57632" spans="23:24" ht="15" thickTop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Top="1">
      <c r="W57661" s="35"/>
      <c r="X57661" s="35"/>
    </row>
    <row r="57662" spans="23:24" ht="15" thickTop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Top="1">
      <c r="W57691" s="35"/>
      <c r="X57691" s="35"/>
    </row>
    <row r="57692" spans="23:24" ht="15" thickTop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Top="1">
      <c r="W57721" s="35"/>
      <c r="X57721" s="35"/>
    </row>
    <row r="57722" spans="23:24" ht="15" thickTop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Top="1">
      <c r="W57751" s="35"/>
      <c r="X57751" s="35"/>
    </row>
    <row r="57752" spans="23:24" ht="15" thickTop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Top="1">
      <c r="W57781" s="35"/>
      <c r="X57781" s="35"/>
    </row>
    <row r="57782" spans="23:24" ht="15" thickTop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Top="1">
      <c r="W57811" s="35"/>
      <c r="X57811" s="35"/>
    </row>
    <row r="57812" spans="23:24" ht="15" thickTop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Top="1">
      <c r="W57841" s="35"/>
      <c r="X57841" s="35"/>
    </row>
    <row r="57842" spans="23:24" ht="15" thickTop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Top="1">
      <c r="W57871" s="35"/>
      <c r="X57871" s="35"/>
    </row>
    <row r="57872" spans="23:24" ht="15" thickTop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Top="1">
      <c r="W57901" s="35"/>
      <c r="X57901" s="35"/>
    </row>
    <row r="57902" spans="23:24" ht="15" thickTop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Top="1">
      <c r="W57931" s="35"/>
      <c r="X57931" s="35"/>
    </row>
    <row r="57932" spans="23:24" ht="15" thickTop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Top="1">
      <c r="W57961" s="35"/>
      <c r="X57961" s="35"/>
    </row>
    <row r="57962" spans="23:24" ht="15" thickTop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Top="1">
      <c r="W57991" s="35"/>
      <c r="X57991" s="35"/>
    </row>
    <row r="57992" spans="23:24" ht="15" thickTop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Top="1">
      <c r="W58021" s="35"/>
      <c r="X58021" s="35"/>
    </row>
    <row r="58022" spans="23:24" ht="15" thickTop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Top="1">
      <c r="W58051" s="35"/>
      <c r="X58051" s="35"/>
    </row>
    <row r="58052" spans="23:24" ht="15" thickTop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Top="1">
      <c r="W58081" s="35"/>
      <c r="X58081" s="35"/>
    </row>
    <row r="58082" spans="23:24" ht="15" thickTop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Top="1">
      <c r="W58111" s="35"/>
      <c r="X58111" s="35"/>
    </row>
    <row r="58112" spans="23:24" ht="15" thickTop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Top="1">
      <c r="W58141" s="35"/>
      <c r="X58141" s="35"/>
    </row>
    <row r="58142" spans="23:24" ht="15" thickTop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Top="1">
      <c r="W58171" s="35"/>
      <c r="X58171" s="35"/>
    </row>
    <row r="58172" spans="23:24" ht="15" thickTop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Top="1">
      <c r="W58201" s="35"/>
      <c r="X58201" s="35"/>
    </row>
    <row r="58202" spans="23:24" ht="15" thickTop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Top="1">
      <c r="W58231" s="35"/>
      <c r="X58231" s="35"/>
    </row>
    <row r="58232" spans="23:24" ht="15" thickTop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Top="1">
      <c r="W58261" s="35"/>
      <c r="X58261" s="35"/>
    </row>
    <row r="58262" spans="23:24" ht="15" thickTop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Top="1">
      <c r="W58291" s="35"/>
      <c r="X58291" s="35"/>
    </row>
    <row r="58292" spans="23:24" ht="15" thickTop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Top="1">
      <c r="W58321" s="35"/>
      <c r="X58321" s="35"/>
    </row>
    <row r="58322" spans="23:24" ht="15" thickTop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Top="1">
      <c r="W58351" s="35"/>
      <c r="X58351" s="35"/>
    </row>
    <row r="58352" spans="23:24" ht="15" thickTop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Top="1">
      <c r="W58381" s="35"/>
      <c r="X58381" s="35"/>
    </row>
    <row r="58382" spans="23:24" ht="15" thickTop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Top="1">
      <c r="W58411" s="35"/>
      <c r="X58411" s="35"/>
    </row>
    <row r="58412" spans="23:24" ht="15" thickTop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Top="1">
      <c r="W58441" s="35"/>
      <c r="X58441" s="35"/>
    </row>
    <row r="58442" spans="23:24" ht="15" thickTop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Top="1">
      <c r="W58471" s="35"/>
      <c r="X58471" s="35"/>
    </row>
    <row r="58472" spans="23:24" ht="15" thickTop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Top="1">
      <c r="W58501" s="35"/>
      <c r="X58501" s="35"/>
    </row>
    <row r="58502" spans="23:24" ht="15" thickTop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Top="1">
      <c r="W58531" s="35"/>
      <c r="X58531" s="35"/>
    </row>
    <row r="58532" spans="23:24" ht="15" thickTop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Top="1">
      <c r="W58561" s="35"/>
      <c r="X58561" s="35"/>
    </row>
    <row r="58562" spans="23:24" ht="15" thickTop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Top="1">
      <c r="W58591" s="35"/>
      <c r="X58591" s="35"/>
    </row>
    <row r="58592" spans="23:24" ht="15" thickTop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Top="1">
      <c r="W58621" s="35"/>
      <c r="X58621" s="35"/>
    </row>
    <row r="58622" spans="23:24" ht="15" thickTop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Top="1">
      <c r="W58651" s="35"/>
      <c r="X58651" s="35"/>
    </row>
    <row r="58652" spans="23:24" ht="15" thickTop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Top="1">
      <c r="W58681" s="35"/>
      <c r="X58681" s="35"/>
    </row>
    <row r="58682" spans="23:24" ht="15" thickTop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Top="1">
      <c r="W58711" s="35"/>
      <c r="X58711" s="35"/>
    </row>
    <row r="58712" spans="23:24" ht="15" thickTop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Top="1">
      <c r="W58741" s="35"/>
      <c r="X58741" s="35"/>
    </row>
    <row r="58742" spans="23:24" ht="15" thickTop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Top="1">
      <c r="W58771" s="35"/>
      <c r="X58771" s="35"/>
    </row>
    <row r="58772" spans="23:24" ht="15" thickTop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Top="1">
      <c r="W58801" s="35"/>
      <c r="X58801" s="35"/>
    </row>
    <row r="58802" spans="23:24" ht="15" thickTop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Top="1">
      <c r="W58831" s="35"/>
      <c r="X58831" s="35"/>
    </row>
    <row r="58832" spans="23:24" ht="15" thickTop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Top="1">
      <c r="W58861" s="35"/>
      <c r="X58861" s="35"/>
    </row>
    <row r="58862" spans="23:24" ht="15" thickTop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Top="1">
      <c r="W58891" s="35"/>
      <c r="X58891" s="35"/>
    </row>
    <row r="58892" spans="23:24" ht="15" thickTop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Top="1">
      <c r="W58921" s="35"/>
      <c r="X58921" s="35"/>
    </row>
    <row r="58922" spans="23:24" ht="15" thickTop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Top="1">
      <c r="W58951" s="35"/>
      <c r="X58951" s="35"/>
    </row>
    <row r="58952" spans="23:24" ht="15" thickTop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Top="1">
      <c r="W58981" s="35"/>
      <c r="X58981" s="35"/>
    </row>
    <row r="58982" spans="23:24" ht="15" thickTop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Top="1">
      <c r="W59011" s="35"/>
      <c r="X59011" s="35"/>
    </row>
    <row r="59012" spans="23:24" ht="15" thickTop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Top="1">
      <c r="W59041" s="35"/>
      <c r="X59041" s="35"/>
    </row>
    <row r="59042" spans="23:24" ht="15" thickTop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Top="1">
      <c r="W59071" s="35"/>
      <c r="X59071" s="35"/>
    </row>
    <row r="59072" spans="23:24" ht="15" thickTop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Top="1">
      <c r="W59101" s="35"/>
      <c r="X59101" s="35"/>
    </row>
    <row r="59102" spans="23:24" ht="15" thickTop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Top="1">
      <c r="W59131" s="35"/>
      <c r="X59131" s="35"/>
    </row>
    <row r="59132" spans="23:24" ht="15" thickTop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Top="1">
      <c r="W59161" s="35"/>
      <c r="X59161" s="35"/>
    </row>
    <row r="59162" spans="23:24" ht="15" thickTop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Top="1">
      <c r="W59191" s="35"/>
      <c r="X59191" s="35"/>
    </row>
    <row r="59192" spans="23:24" ht="15" thickTop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Top="1">
      <c r="W59221" s="35"/>
      <c r="X59221" s="35"/>
    </row>
    <row r="59222" spans="23:24" ht="15" thickTop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Top="1">
      <c r="W59251" s="35"/>
      <c r="X59251" s="35"/>
    </row>
    <row r="59252" spans="23:24" ht="15" thickTop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Top="1">
      <c r="W59281" s="35"/>
      <c r="X59281" s="35"/>
    </row>
    <row r="59282" spans="23:24" ht="15" thickTop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Top="1">
      <c r="W59311" s="35"/>
      <c r="X59311" s="35"/>
    </row>
    <row r="59312" spans="23:24" ht="15" thickTop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Top="1">
      <c r="W59341" s="35"/>
      <c r="X59341" s="35"/>
    </row>
    <row r="59342" spans="23:24" ht="15" thickTop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Top="1">
      <c r="W59371" s="35"/>
      <c r="X59371" s="35"/>
    </row>
    <row r="59372" spans="23:24" ht="15" thickTop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Top="1">
      <c r="W59401" s="35"/>
      <c r="X59401" s="35"/>
    </row>
    <row r="59402" spans="23:24" ht="15" thickTop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Top="1">
      <c r="W59431" s="35"/>
      <c r="X59431" s="35"/>
    </row>
    <row r="59432" spans="23:24" ht="15" thickTop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Top="1">
      <c r="W59461" s="35"/>
      <c r="X59461" s="35"/>
    </row>
    <row r="59462" spans="23:24" ht="15" thickTop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Top="1">
      <c r="W59491" s="35"/>
      <c r="X59491" s="35"/>
    </row>
    <row r="59492" spans="23:24" ht="15" thickTop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Top="1">
      <c r="W59521" s="35"/>
      <c r="X59521" s="35"/>
    </row>
    <row r="59522" spans="23:24" ht="15" thickTop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Top="1">
      <c r="W59551" s="35"/>
      <c r="X59551" s="35"/>
    </row>
    <row r="59552" spans="23:24" ht="15" thickTop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Top="1">
      <c r="W59581" s="35"/>
      <c r="X59581" s="35"/>
    </row>
    <row r="59582" spans="23:24" ht="15" thickTop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Top="1">
      <c r="W59611" s="35"/>
      <c r="X59611" s="35"/>
    </row>
    <row r="59612" spans="23:24" ht="15" thickTop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Top="1">
      <c r="W59641" s="35"/>
      <c r="X59641" s="35"/>
    </row>
    <row r="59642" spans="23:24" ht="15" thickTop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Top="1">
      <c r="W59671" s="35"/>
      <c r="X59671" s="35"/>
    </row>
    <row r="59672" spans="23:24" ht="15" thickTop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Top="1">
      <c r="W59701" s="35"/>
      <c r="X59701" s="35"/>
    </row>
    <row r="59702" spans="23:24" ht="15" thickTop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Top="1">
      <c r="W59731" s="35"/>
      <c r="X59731" s="35"/>
    </row>
    <row r="59732" spans="23:24" ht="15" thickTop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Top="1">
      <c r="W59761" s="35"/>
      <c r="X59761" s="35"/>
    </row>
    <row r="59762" spans="23:24" ht="15" thickTop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Top="1">
      <c r="W59791" s="35"/>
      <c r="X59791" s="35"/>
    </row>
    <row r="59792" spans="23:24" ht="15" thickTop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Top="1">
      <c r="W59821" s="35"/>
      <c r="X59821" s="35"/>
    </row>
    <row r="59822" spans="23:24" ht="15" thickTop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Top="1">
      <c r="W59851" s="35"/>
      <c r="X59851" s="35"/>
    </row>
    <row r="59852" spans="23:24" ht="15" thickTop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Top="1">
      <c r="W59881" s="35"/>
      <c r="X59881" s="35"/>
    </row>
    <row r="59882" spans="23:24" ht="15" thickTop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Top="1">
      <c r="W59911" s="35"/>
      <c r="X59911" s="35"/>
    </row>
    <row r="59912" spans="23:24" ht="15" thickTop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Top="1">
      <c r="W59941" s="35"/>
      <c r="X59941" s="35"/>
    </row>
    <row r="59942" spans="23:24" ht="15" thickTop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Top="1">
      <c r="W59971" s="35"/>
      <c r="X59971" s="35"/>
    </row>
    <row r="59972" spans="23:24" ht="15" thickTop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Top="1">
      <c r="W60001" s="35"/>
      <c r="X60001" s="35"/>
    </row>
    <row r="60002" spans="23:24" ht="15" thickTop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Top="1">
      <c r="W60031" s="35"/>
      <c r="X60031" s="35"/>
    </row>
    <row r="60032" spans="23:24" ht="15" thickTop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Top="1">
      <c r="W60061" s="35"/>
      <c r="X60061" s="35"/>
    </row>
    <row r="60062" spans="23:24" ht="15" thickTop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Top="1">
      <c r="W60091" s="35"/>
      <c r="X60091" s="35"/>
    </row>
    <row r="60092" spans="23:24" ht="15" thickTop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Top="1">
      <c r="W60121" s="35"/>
      <c r="X60121" s="35"/>
    </row>
    <row r="60122" spans="23:24" ht="15" thickTop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Top="1">
      <c r="W60151" s="35"/>
      <c r="X60151" s="35"/>
    </row>
    <row r="60152" spans="23:24" ht="15" thickTop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Top="1">
      <c r="W60181" s="35"/>
      <c r="X60181" s="35"/>
    </row>
    <row r="60182" spans="23:24" ht="15" thickTop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Top="1">
      <c r="W60211" s="35"/>
      <c r="X60211" s="35"/>
    </row>
    <row r="60212" spans="23:24" ht="15" thickTop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Top="1">
      <c r="W60241" s="35"/>
      <c r="X60241" s="35"/>
    </row>
    <row r="60242" spans="23:24" ht="15" thickTop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Top="1">
      <c r="W60271" s="35"/>
      <c r="X60271" s="35"/>
    </row>
    <row r="60272" spans="23:24" ht="15" thickTop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Top="1">
      <c r="W60301" s="35"/>
      <c r="X60301" s="35"/>
    </row>
    <row r="60302" spans="23:24" ht="15" thickTop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Top="1">
      <c r="W60331" s="35"/>
      <c r="X60331" s="35"/>
    </row>
    <row r="60332" spans="23:24" ht="15" thickTop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Top="1">
      <c r="W60361" s="35"/>
      <c r="X60361" s="35"/>
    </row>
    <row r="60362" spans="23:24" ht="15" thickTop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Top="1">
      <c r="W60391" s="35"/>
      <c r="X60391" s="35"/>
    </row>
    <row r="60392" spans="23:24" ht="15" thickTop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Top="1">
      <c r="W60421" s="35"/>
      <c r="X60421" s="35"/>
    </row>
    <row r="60422" spans="23:24" ht="15" thickTop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Top="1">
      <c r="W60451" s="35"/>
      <c r="X60451" s="35"/>
    </row>
    <row r="60452" spans="23:24" ht="15" thickTop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Top="1">
      <c r="W60481" s="35"/>
      <c r="X60481" s="35"/>
    </row>
    <row r="60482" spans="23:24" ht="15" thickTop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Top="1">
      <c r="W60511" s="35"/>
      <c r="X60511" s="35"/>
    </row>
    <row r="60512" spans="23:24" ht="15" thickTop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Top="1">
      <c r="W60541" s="35"/>
      <c r="X60541" s="35"/>
    </row>
    <row r="60542" spans="23:24" ht="15" thickTop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Top="1">
      <c r="W60571" s="35"/>
      <c r="X60571" s="35"/>
    </row>
    <row r="60572" spans="23:24" ht="15" thickTop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Top="1">
      <c r="W60601" s="35"/>
      <c r="X60601" s="35"/>
    </row>
    <row r="60602" spans="23:24" ht="15" thickTop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Top="1">
      <c r="W60631" s="35"/>
      <c r="X60631" s="35"/>
    </row>
    <row r="60632" spans="23:24" ht="15" thickTop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Top="1">
      <c r="W60661" s="35"/>
      <c r="X60661" s="35"/>
    </row>
    <row r="60662" spans="23:24" ht="15" thickTop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Top="1">
      <c r="W60691" s="35"/>
      <c r="X60691" s="35"/>
    </row>
    <row r="60692" spans="23:24" ht="15" thickTop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Top="1">
      <c r="W60721" s="35"/>
      <c r="X60721" s="35"/>
    </row>
    <row r="60722" spans="23:24" ht="15" thickTop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Top="1">
      <c r="W60751" s="35"/>
      <c r="X60751" s="35"/>
    </row>
    <row r="60752" spans="23:24" ht="15" thickTop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Top="1">
      <c r="W60781" s="35"/>
      <c r="X60781" s="35"/>
    </row>
    <row r="60782" spans="23:24" ht="15" thickTop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Top="1">
      <c r="W60811" s="35"/>
      <c r="X60811" s="35"/>
    </row>
    <row r="60812" spans="23:24" ht="15" thickTop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Top="1">
      <c r="W60841" s="35"/>
      <c r="X60841" s="35"/>
    </row>
    <row r="60842" spans="23:24" ht="15" thickTop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Top="1">
      <c r="W60871" s="35"/>
      <c r="X60871" s="35"/>
    </row>
    <row r="60872" spans="23:24" ht="15" thickTop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Top="1">
      <c r="W60901" s="35"/>
      <c r="X60901" s="35"/>
    </row>
    <row r="60902" spans="23:24" ht="15" thickTop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Top="1">
      <c r="W60931" s="35"/>
      <c r="X60931" s="35"/>
    </row>
    <row r="60932" spans="23:24" ht="15" thickTop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Top="1">
      <c r="W60961" s="35"/>
      <c r="X60961" s="35"/>
    </row>
    <row r="60962" spans="23:24" ht="15" thickTop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Top="1">
      <c r="W60991" s="35"/>
      <c r="X60991" s="35"/>
    </row>
    <row r="60992" spans="23:24" ht="15" thickTop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Top="1">
      <c r="W61021" s="35"/>
      <c r="X61021" s="35"/>
    </row>
    <row r="61022" spans="23:24" ht="15" thickTop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Top="1">
      <c r="W61051" s="35"/>
      <c r="X61051" s="35"/>
    </row>
    <row r="61052" spans="23:24" ht="15" thickTop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Top="1">
      <c r="W61081" s="35"/>
      <c r="X61081" s="35"/>
    </row>
    <row r="61082" spans="23:24" ht="15" thickTop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Top="1">
      <c r="W61111" s="35"/>
      <c r="X61111" s="35"/>
    </row>
    <row r="61112" spans="23:24" ht="15" thickTop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Top="1">
      <c r="W61141" s="35"/>
      <c r="X61141" s="35"/>
    </row>
    <row r="61142" spans="23:24" ht="15" thickTop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Top="1">
      <c r="W61171" s="35"/>
      <c r="X61171" s="35"/>
    </row>
    <row r="61172" spans="23:24" ht="15" thickTop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Top="1">
      <c r="W61201" s="35"/>
      <c r="X61201" s="35"/>
    </row>
    <row r="61202" spans="23:24" ht="15" thickTop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Top="1">
      <c r="W61231" s="35"/>
      <c r="X61231" s="35"/>
    </row>
    <row r="61232" spans="23:24" ht="15" thickTop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Top="1">
      <c r="W61261" s="35"/>
      <c r="X61261" s="35"/>
    </row>
    <row r="61262" spans="23:24" ht="15" thickTop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Top="1">
      <c r="W61291" s="35"/>
      <c r="X61291" s="35"/>
    </row>
    <row r="61292" spans="23:24" ht="15" thickTop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Top="1">
      <c r="W61321" s="35"/>
      <c r="X61321" s="35"/>
    </row>
    <row r="61322" spans="23:24" ht="15" thickTop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Top="1">
      <c r="W61351" s="35"/>
      <c r="X61351" s="35"/>
    </row>
    <row r="61352" spans="23:24" ht="15" thickTop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Top="1">
      <c r="W61381" s="35"/>
      <c r="X61381" s="35"/>
    </row>
    <row r="61382" spans="23:24" ht="15" thickTop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Top="1">
      <c r="W61411" s="35"/>
      <c r="X61411" s="35"/>
    </row>
    <row r="61412" spans="23:24" ht="15" thickTop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Top="1">
      <c r="W61441" s="35"/>
      <c r="X61441" s="35"/>
    </row>
    <row r="61442" spans="23:24" ht="15" thickTop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Top="1">
      <c r="W61471" s="35"/>
      <c r="X61471" s="35"/>
    </row>
    <row r="61472" spans="23:24" ht="15" thickTop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Top="1">
      <c r="W61501" s="35"/>
      <c r="X61501" s="35"/>
    </row>
    <row r="61502" spans="23:24" ht="15" thickTop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Top="1">
      <c r="W61531" s="35"/>
      <c r="X61531" s="35"/>
    </row>
    <row r="61532" spans="23:24" ht="15" thickTop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Top="1">
      <c r="W61561" s="35"/>
      <c r="X61561" s="35"/>
    </row>
    <row r="61562" spans="23:24" ht="15" thickTop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Top="1">
      <c r="W61591" s="35"/>
      <c r="X61591" s="35"/>
    </row>
    <row r="61592" spans="23:24" ht="15" thickTop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Top="1">
      <c r="W61621" s="35"/>
      <c r="X61621" s="35"/>
    </row>
    <row r="61622" spans="23:24" ht="15" thickTop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Top="1">
      <c r="W61651" s="35"/>
      <c r="X61651" s="35"/>
    </row>
    <row r="61652" spans="23:24" ht="15" thickTop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Top="1">
      <c r="W61681" s="35"/>
      <c r="X61681" s="35"/>
    </row>
    <row r="61682" spans="23:24" ht="15" thickTop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Top="1">
      <c r="W61711" s="35"/>
      <c r="X61711" s="35"/>
    </row>
    <row r="61712" spans="23:24" ht="15" thickTop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Top="1">
      <c r="W61741" s="35"/>
      <c r="X61741" s="35"/>
    </row>
    <row r="61742" spans="23:24" ht="15" thickTop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Top="1">
      <c r="W61771" s="35"/>
      <c r="X61771" s="35"/>
    </row>
    <row r="61772" spans="23:24" ht="15" thickTop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Top="1">
      <c r="W61801" s="35"/>
      <c r="X61801" s="35"/>
    </row>
    <row r="61802" spans="23:24" ht="15" thickTop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Top="1">
      <c r="W61831" s="35"/>
      <c r="X61831" s="35"/>
    </row>
    <row r="61832" spans="23:24" ht="15" thickTop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Top="1">
      <c r="W61861" s="35"/>
      <c r="X61861" s="35"/>
    </row>
    <row r="61862" spans="23:24" ht="15" thickTop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Top="1">
      <c r="W61891" s="35"/>
      <c r="X61891" s="35"/>
    </row>
    <row r="61892" spans="23:24" ht="15" thickTop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Top="1">
      <c r="W61921" s="35"/>
      <c r="X61921" s="35"/>
    </row>
    <row r="61922" spans="23:24" ht="15" thickTop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Top="1">
      <c r="W61951" s="35"/>
      <c r="X61951" s="35"/>
    </row>
    <row r="61952" spans="23:24" ht="15" thickTop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Top="1">
      <c r="W61981" s="35"/>
      <c r="X61981" s="35"/>
    </row>
    <row r="61982" spans="23:24" ht="15" thickTop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Top="1">
      <c r="W62011" s="35"/>
      <c r="X62011" s="35"/>
    </row>
    <row r="62012" spans="23:24" ht="15" thickTop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Top="1">
      <c r="W62041" s="35"/>
      <c r="X62041" s="35"/>
    </row>
    <row r="62042" spans="23:24" ht="15" thickTop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Top="1">
      <c r="W62071" s="35"/>
      <c r="X62071" s="35"/>
    </row>
    <row r="62072" spans="23:24" ht="15" thickTop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Top="1">
      <c r="W62101" s="35"/>
      <c r="X62101" s="35"/>
    </row>
    <row r="62102" spans="23:24" ht="15" thickTop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Top="1">
      <c r="W62131" s="35"/>
      <c r="X62131" s="35"/>
    </row>
    <row r="62132" spans="23:24" ht="15" thickTop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Top="1">
      <c r="W62161" s="35"/>
      <c r="X62161" s="35"/>
    </row>
    <row r="62162" spans="23:24" ht="15" thickTop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Top="1">
      <c r="W62191" s="35"/>
      <c r="X62191" s="35"/>
    </row>
    <row r="62192" spans="23:24" ht="15" thickTop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Top="1">
      <c r="W62221" s="35"/>
      <c r="X62221" s="35"/>
    </row>
    <row r="62222" spans="23:24" ht="15" thickTop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Top="1">
      <c r="W62251" s="35"/>
      <c r="X62251" s="35"/>
    </row>
    <row r="62252" spans="23:24" ht="15" thickTop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Top="1">
      <c r="W62281" s="35"/>
      <c r="X62281" s="35"/>
    </row>
    <row r="62282" spans="23:24" ht="15" thickTop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Top="1">
      <c r="W62311" s="35"/>
      <c r="X62311" s="35"/>
    </row>
    <row r="62312" spans="23:24" ht="15" thickTop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Top="1">
      <c r="W62341" s="35"/>
      <c r="X62341" s="35"/>
    </row>
    <row r="62342" spans="23:24" ht="15" thickTop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Top="1">
      <c r="W62371" s="35"/>
      <c r="X62371" s="35"/>
    </row>
    <row r="62372" spans="23:24" ht="15" thickTop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Top="1">
      <c r="W62401" s="35"/>
      <c r="X62401" s="35"/>
    </row>
    <row r="62402" spans="23:24" ht="15" thickTop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Top="1">
      <c r="W62431" s="35"/>
      <c r="X62431" s="35"/>
    </row>
    <row r="62432" spans="23:24" ht="15" thickTop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Top="1">
      <c r="W62461" s="35"/>
      <c r="X62461" s="35"/>
    </row>
    <row r="62462" spans="23:24" ht="15" thickTop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Top="1">
      <c r="W62491" s="35"/>
      <c r="X62491" s="35"/>
    </row>
    <row r="62492" spans="23:24" ht="15" thickTop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Top="1">
      <c r="W62521" s="35"/>
      <c r="X62521" s="35"/>
    </row>
    <row r="62522" spans="23:24" ht="15" thickTop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Top="1">
      <c r="W62551" s="35"/>
      <c r="X62551" s="35"/>
    </row>
    <row r="62552" spans="23:24" ht="15" thickTop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Top="1">
      <c r="W62581" s="35"/>
      <c r="X62581" s="35"/>
    </row>
    <row r="62582" spans="23:24" ht="15" thickTop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Top="1">
      <c r="W62611" s="35"/>
      <c r="X62611" s="35"/>
    </row>
    <row r="62612" spans="23:24" ht="15" thickTop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Top="1">
      <c r="W62641" s="35"/>
      <c r="X62641" s="35"/>
    </row>
    <row r="62642" spans="23:24" ht="15" thickTop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Top="1">
      <c r="W62671" s="35"/>
      <c r="X62671" s="35"/>
    </row>
    <row r="62672" spans="23:24" ht="15" thickTop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Top="1">
      <c r="W62701" s="35"/>
      <c r="X62701" s="35"/>
    </row>
    <row r="62702" spans="23:24" ht="15" thickTop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Top="1">
      <c r="W62731" s="35"/>
      <c r="X62731" s="35"/>
    </row>
    <row r="62732" spans="23:24" ht="15" thickTop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Top="1">
      <c r="W62761" s="35"/>
      <c r="X62761" s="35"/>
    </row>
    <row r="62762" spans="23:24" ht="15" thickTop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Top="1">
      <c r="W62791" s="35"/>
      <c r="X62791" s="35"/>
    </row>
    <row r="62792" spans="23:24" ht="15" thickTop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Top="1">
      <c r="W62821" s="35"/>
      <c r="X62821" s="35"/>
    </row>
    <row r="62822" spans="23:24" ht="15" thickTop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Top="1">
      <c r="W62851" s="35"/>
      <c r="X62851" s="35"/>
    </row>
    <row r="62852" spans="23:24" ht="15" thickTop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Top="1">
      <c r="W62881" s="35"/>
      <c r="X62881" s="35"/>
    </row>
    <row r="62882" spans="23:24" ht="15" thickTop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Top="1">
      <c r="W62911" s="35"/>
      <c r="X62911" s="35"/>
    </row>
    <row r="62912" spans="23:24" ht="15" thickTop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Top="1">
      <c r="W62941" s="35"/>
      <c r="X62941" s="35"/>
    </row>
    <row r="62942" spans="23:24" ht="15" thickTop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Top="1">
      <c r="W62971" s="35"/>
      <c r="X62971" s="35"/>
    </row>
    <row r="62972" spans="23:24" ht="15" thickTop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Top="1">
      <c r="W63001" s="35"/>
      <c r="X63001" s="35"/>
    </row>
    <row r="63002" spans="23:24" ht="15" thickTop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Top="1">
      <c r="W63031" s="35"/>
      <c r="X63031" s="35"/>
    </row>
    <row r="63032" spans="23:24" ht="15" thickTop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Top="1">
      <c r="W63061" s="35"/>
      <c r="X63061" s="35"/>
    </row>
    <row r="63062" spans="23:24" ht="15" thickTop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Top="1">
      <c r="W63091" s="35"/>
      <c r="X63091" s="35"/>
    </row>
    <row r="63092" spans="23:24" ht="15" thickTop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Top="1">
      <c r="W63121" s="35"/>
      <c r="X63121" s="35"/>
    </row>
    <row r="63122" spans="23:24" ht="15" thickTop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Top="1">
      <c r="W63151" s="35"/>
      <c r="X63151" s="35"/>
    </row>
    <row r="63152" spans="23:24" ht="15" thickTop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Top="1">
      <c r="W63181" s="35"/>
      <c r="X63181" s="35"/>
    </row>
    <row r="63182" spans="23:24" ht="15" thickTop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Top="1">
      <c r="W63211" s="35"/>
      <c r="X63211" s="35"/>
    </row>
    <row r="63212" spans="23:24" ht="15" thickTop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Top="1">
      <c r="W63241" s="35"/>
      <c r="X63241" s="35"/>
    </row>
    <row r="63242" spans="23:24" ht="15" thickTop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Top="1">
      <c r="W63271" s="35"/>
      <c r="X63271" s="35"/>
    </row>
    <row r="63272" spans="23:24" ht="15" thickTop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Top="1">
      <c r="W63301" s="35"/>
      <c r="X63301" s="35"/>
    </row>
    <row r="63302" spans="23:24" ht="15" thickTop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Top="1">
      <c r="W63331" s="35"/>
      <c r="X63331" s="35"/>
    </row>
    <row r="63332" spans="23:24" ht="15" thickTop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Top="1">
      <c r="W63361" s="35"/>
      <c r="X63361" s="35"/>
    </row>
    <row r="63362" spans="23:24" ht="15" thickTop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Top="1">
      <c r="W63391" s="35"/>
      <c r="X63391" s="35"/>
    </row>
    <row r="63392" spans="23:24" ht="15" thickTop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Top="1">
      <c r="W63421" s="35"/>
      <c r="X63421" s="35"/>
    </row>
    <row r="63422" spans="23:24" ht="15" thickTop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Top="1">
      <c r="W63451" s="35"/>
      <c r="X63451" s="35"/>
    </row>
    <row r="63452" spans="23:24" ht="15" thickTop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Top="1">
      <c r="W63481" s="35"/>
      <c r="X63481" s="35"/>
    </row>
    <row r="63482" spans="23:24" ht="15" thickTop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Top="1">
      <c r="W63511" s="35"/>
      <c r="X63511" s="35"/>
    </row>
    <row r="63512" spans="23:24" ht="15" thickTop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Top="1">
      <c r="W63541" s="35"/>
      <c r="X63541" s="35"/>
    </row>
    <row r="63542" spans="23:24" ht="15" thickTop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Top="1">
      <c r="W63571" s="35"/>
      <c r="X63571" s="35"/>
    </row>
    <row r="63572" spans="23:24" ht="15" thickTop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Top="1">
      <c r="W63601" s="35"/>
      <c r="X63601" s="35"/>
    </row>
    <row r="63602" spans="23:24" ht="15" thickTop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Top="1">
      <c r="W63631" s="35"/>
      <c r="X63631" s="35"/>
    </row>
    <row r="63632" spans="23:24" ht="15" thickTop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Top="1">
      <c r="W63661" s="35"/>
      <c r="X63661" s="35"/>
    </row>
    <row r="63662" spans="23:24" ht="15" thickTop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Top="1">
      <c r="W63691" s="35"/>
      <c r="X63691" s="35"/>
    </row>
    <row r="63692" spans="23:24" ht="15" thickTop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Top="1">
      <c r="W63721" s="35"/>
      <c r="X63721" s="35"/>
    </row>
    <row r="63722" spans="23:24" ht="15" thickTop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Top="1">
      <c r="W63751" s="35"/>
      <c r="X63751" s="35"/>
    </row>
    <row r="63752" spans="23:24" ht="15" thickTop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Top="1">
      <c r="W63781" s="35"/>
      <c r="X63781" s="35"/>
    </row>
    <row r="63782" spans="23:24" ht="15" thickTop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Top="1">
      <c r="W63811" s="35"/>
      <c r="X63811" s="35"/>
    </row>
    <row r="63812" spans="23:24" ht="15" thickTop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Top="1">
      <c r="W63841" s="35"/>
      <c r="X63841" s="35"/>
    </row>
    <row r="63842" spans="23:24" ht="15" thickTop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Top="1">
      <c r="W63871" s="35"/>
      <c r="X63871" s="35"/>
    </row>
    <row r="63872" spans="23:24" ht="15" thickTop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Top="1">
      <c r="W63901" s="35"/>
      <c r="X63901" s="35"/>
    </row>
    <row r="63902" spans="23:24" ht="15" thickTop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Top="1">
      <c r="W63931" s="35"/>
      <c r="X63931" s="35"/>
    </row>
    <row r="63932" spans="23:24" ht="15" thickTop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Top="1">
      <c r="W63961" s="35"/>
      <c r="X63961" s="35"/>
    </row>
    <row r="63962" spans="23:24" ht="15" thickTop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Top="1">
      <c r="W63991" s="35"/>
      <c r="X63991" s="35"/>
    </row>
    <row r="63992" spans="23:24" ht="15" thickTop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Top="1">
      <c r="W64021" s="35"/>
      <c r="X64021" s="35"/>
    </row>
    <row r="64022" spans="23:24" ht="15" thickTop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Top="1">
      <c r="W64051" s="35"/>
      <c r="X64051" s="35"/>
    </row>
    <row r="64052" spans="23:24" ht="15" thickTop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Top="1">
      <c r="W64081" s="35"/>
      <c r="X64081" s="35"/>
    </row>
    <row r="64082" spans="23:24" ht="15" thickTop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Top="1">
      <c r="W64111" s="35"/>
      <c r="X64111" s="35"/>
    </row>
    <row r="64112" spans="23:24" ht="15" thickTop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Top="1">
      <c r="W64141" s="35"/>
      <c r="X64141" s="35"/>
    </row>
    <row r="64142" spans="23:24" ht="15" thickTop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Top="1">
      <c r="W64171" s="35"/>
      <c r="X64171" s="35"/>
    </row>
    <row r="64172" spans="23:24" ht="15" thickTop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Top="1">
      <c r="W64201" s="35"/>
      <c r="X64201" s="35"/>
    </row>
    <row r="64202" spans="23:24" ht="15" thickTop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Top="1">
      <c r="W64231" s="35"/>
      <c r="X64231" s="35"/>
    </row>
    <row r="64232" spans="23:24" ht="15" thickTop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Top="1">
      <c r="W64261" s="35"/>
      <c r="X64261" s="35"/>
    </row>
    <row r="64262" spans="23:24" ht="15" thickTop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Top="1">
      <c r="W64291" s="35"/>
      <c r="X64291" s="35"/>
    </row>
    <row r="64292" spans="23:24" ht="15" thickTop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Top="1">
      <c r="W64321" s="35"/>
      <c r="X64321" s="35"/>
    </row>
    <row r="64322" spans="23:24" ht="15" thickTop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Top="1">
      <c r="W64351" s="35"/>
      <c r="X64351" s="35"/>
    </row>
    <row r="64352" spans="23:24" ht="15" thickTop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Top="1">
      <c r="W64381" s="35"/>
      <c r="X64381" s="35"/>
    </row>
    <row r="64382" spans="23:24" ht="15" thickTop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Top="1">
      <c r="W64411" s="35"/>
      <c r="X64411" s="35"/>
    </row>
    <row r="64412" spans="23:24" ht="15" thickTop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Top="1">
      <c r="W64441" s="35"/>
      <c r="X64441" s="35"/>
    </row>
    <row r="64442" spans="23:24" ht="15" thickTop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Top="1">
      <c r="W64471" s="35"/>
      <c r="X64471" s="35"/>
    </row>
    <row r="64472" spans="23:24" ht="15" thickTop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Top="1">
      <c r="W64501" s="35"/>
      <c r="X64501" s="35"/>
    </row>
    <row r="64502" spans="23:24" ht="15" thickTop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Top="1">
      <c r="W64531" s="35"/>
      <c r="X64531" s="35"/>
    </row>
    <row r="64532" spans="23:24" ht="15" thickTop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Top="1">
      <c r="W64561" s="35"/>
      <c r="X64561" s="35"/>
    </row>
    <row r="64562" spans="23:24" ht="15" thickTop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Top="1">
      <c r="W64591" s="35"/>
      <c r="X64591" s="35"/>
    </row>
    <row r="64592" spans="23:24" ht="15" thickTop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Top="1">
      <c r="W64621" s="35"/>
      <c r="X64621" s="35"/>
    </row>
    <row r="64622" spans="23:24" ht="15" thickTop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Top="1">
      <c r="W64651" s="35"/>
      <c r="X64651" s="35"/>
    </row>
    <row r="64652" spans="23:24" ht="15" thickTop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Top="1">
      <c r="W64681" s="35"/>
      <c r="X64681" s="35"/>
    </row>
    <row r="64682" spans="23:24" ht="15" thickTop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Top="1">
      <c r="W64711" s="35"/>
      <c r="X64711" s="35"/>
    </row>
    <row r="64712" spans="23:24" ht="15" thickTop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Top="1">
      <c r="W64741" s="35"/>
      <c r="X64741" s="35"/>
    </row>
    <row r="64742" spans="23:24" ht="15" thickTop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Top="1">
      <c r="W64771" s="35"/>
      <c r="X64771" s="35"/>
    </row>
    <row r="64772" spans="23:24" ht="15" thickTop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Top="1">
      <c r="W64801" s="35"/>
      <c r="X64801" s="35"/>
    </row>
    <row r="64802" spans="23:24" ht="15" thickTop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Top="1">
      <c r="W64831" s="35"/>
      <c r="X64831" s="35"/>
    </row>
    <row r="64832" spans="23:24" ht="15" thickTop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Top="1">
      <c r="W64861" s="35"/>
      <c r="X64861" s="35"/>
    </row>
    <row r="64862" spans="23:24" ht="15" thickTop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Top="1">
      <c r="W64891" s="35"/>
      <c r="X64891" s="35"/>
    </row>
    <row r="64892" spans="23:24" ht="15" thickTop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Top="1">
      <c r="W64921" s="35"/>
      <c r="X64921" s="35"/>
    </row>
    <row r="64922" spans="23:24" ht="15" thickTop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Top="1">
      <c r="W64951" s="35"/>
      <c r="X64951" s="35"/>
    </row>
    <row r="64952" spans="23:24" ht="15" thickTop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Top="1">
      <c r="W64981" s="35"/>
      <c r="X64981" s="35"/>
    </row>
    <row r="64982" spans="23:24" ht="15" thickTop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Top="1">
      <c r="W65011" s="35"/>
      <c r="X65011" s="35"/>
    </row>
    <row r="65012" spans="23:24" ht="15" thickTop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Top="1">
      <c r="W65041" s="35"/>
      <c r="X65041" s="35"/>
    </row>
    <row r="65042" spans="23:24" ht="15" thickTop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Top="1">
      <c r="W65071" s="35"/>
      <c r="X65071" s="35"/>
    </row>
    <row r="65072" spans="23:24" ht="15" thickTop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Top="1">
      <c r="W65101" s="35"/>
      <c r="X65101" s="35"/>
    </row>
    <row r="65102" spans="23:24" ht="15" thickTop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Top="1">
      <c r="W65131" s="35"/>
      <c r="X65131" s="35"/>
    </row>
    <row r="65132" spans="23:24" ht="15" thickTop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Top="1">
      <c r="W65161" s="35"/>
      <c r="X65161" s="35"/>
    </row>
    <row r="65162" spans="23:24" ht="15" thickTop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Top="1">
      <c r="W65191" s="35"/>
      <c r="X65191" s="35"/>
    </row>
    <row r="65192" spans="23:24" ht="15" thickTop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Top="1">
      <c r="W65221" s="35"/>
      <c r="X65221" s="35"/>
    </row>
    <row r="65222" spans="23:24" ht="15" thickTop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Top="1">
      <c r="W65251" s="35"/>
      <c r="X65251" s="35"/>
    </row>
    <row r="65252" spans="23:24" ht="15" thickTop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Top="1">
      <c r="W65281" s="35"/>
      <c r="X65281" s="35"/>
    </row>
    <row r="65282" spans="23:24" ht="15" thickTop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Top="1">
      <c r="W65311" s="35"/>
      <c r="X65311" s="35"/>
    </row>
    <row r="65312" spans="23:24" ht="15" thickTop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Top="1">
      <c r="W65341" s="35"/>
      <c r="X65341" s="35"/>
    </row>
    <row r="65342" spans="23:24" ht="15" thickTop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Top="1">
      <c r="W65371" s="35"/>
      <c r="X65371" s="35"/>
    </row>
    <row r="65372" spans="23:24" ht="15" thickTop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Top="1">
      <c r="W65401" s="35"/>
      <c r="X65401" s="35"/>
    </row>
    <row r="65402" spans="23:24" ht="15" thickTop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Top="1">
      <c r="W65431" s="35"/>
      <c r="X65431" s="35"/>
    </row>
    <row r="65432" spans="23:24" ht="15" thickTop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Top="1">
      <c r="W65461" s="35"/>
      <c r="X65461" s="35"/>
    </row>
    <row r="65462" spans="23:24" ht="15" thickTop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Top="1">
      <c r="W65491" s="35"/>
      <c r="X65491" s="35"/>
    </row>
    <row r="65492" spans="23:24" ht="15" thickTop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Top="1">
      <c r="W65521" s="35"/>
      <c r="X65521" s="35"/>
    </row>
    <row r="65522" spans="23:24" ht="15" thickTop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K130"/>
  <sheetViews>
    <sheetView showGridLines="0" zoomScale="102"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K57" sqref="BK57:BK64"/>
    </sheetView>
  </sheetViews>
  <sheetFormatPr defaultColWidth="9.85546875" defaultRowHeight="15" zeroHeight="1"/>
  <cols>
    <col min="1" max="1" width="49.5703125" bestFit="1" customWidth="1"/>
    <col min="2" max="2" width="7" bestFit="1" customWidth="1"/>
    <col min="3" max="61" width="9.85546875" customWidth="1"/>
    <col min="63" max="63" width="10" style="107" bestFit="1" customWidth="1"/>
  </cols>
  <sheetData>
    <row r="1" spans="1:63" s="110" customFormat="1" ht="66" customHeight="1" thickBot="1">
      <c r="AR1"/>
      <c r="BK1" s="224"/>
    </row>
    <row r="2" spans="1:63" ht="12.75" customHeight="1">
      <c r="A2" s="297" t="s">
        <v>350</v>
      </c>
      <c r="B2" s="293" t="s">
        <v>0</v>
      </c>
      <c r="C2" s="293" t="s">
        <v>1</v>
      </c>
      <c r="D2" s="293" t="s">
        <v>2</v>
      </c>
      <c r="E2" s="293" t="s">
        <v>3</v>
      </c>
      <c r="F2" s="293" t="s">
        <v>4</v>
      </c>
      <c r="G2" s="293" t="s">
        <v>5</v>
      </c>
      <c r="H2" s="293" t="s">
        <v>6</v>
      </c>
      <c r="I2" s="293" t="s">
        <v>7</v>
      </c>
      <c r="J2" s="293" t="s">
        <v>9</v>
      </c>
      <c r="K2" s="293" t="s">
        <v>10</v>
      </c>
      <c r="L2" s="293" t="s">
        <v>11</v>
      </c>
      <c r="M2" s="293" t="s">
        <v>12</v>
      </c>
      <c r="N2" s="293" t="s">
        <v>13</v>
      </c>
      <c r="O2" s="293" t="s">
        <v>14</v>
      </c>
      <c r="P2" s="293" t="s">
        <v>15</v>
      </c>
      <c r="Q2" s="293" t="s">
        <v>16</v>
      </c>
      <c r="R2" s="293" t="s">
        <v>17</v>
      </c>
      <c r="S2" s="293" t="s">
        <v>18</v>
      </c>
      <c r="T2" s="293" t="s">
        <v>19</v>
      </c>
      <c r="U2" s="293" t="s">
        <v>20</v>
      </c>
      <c r="V2" s="293" t="s">
        <v>21</v>
      </c>
      <c r="W2" s="293" t="s">
        <v>22</v>
      </c>
      <c r="X2" s="293" t="s">
        <v>23</v>
      </c>
      <c r="Y2" s="293" t="s">
        <v>24</v>
      </c>
      <c r="Z2" s="293" t="s">
        <v>25</v>
      </c>
      <c r="AA2" s="293" t="s">
        <v>26</v>
      </c>
      <c r="AB2" s="293" t="s">
        <v>27</v>
      </c>
      <c r="AC2" s="293" t="s">
        <v>28</v>
      </c>
      <c r="AD2" s="293" t="s">
        <v>29</v>
      </c>
      <c r="AE2" s="293" t="s">
        <v>30</v>
      </c>
      <c r="AF2" s="293" t="s">
        <v>31</v>
      </c>
      <c r="AG2" s="293" t="s">
        <v>32</v>
      </c>
      <c r="AH2" s="293" t="s">
        <v>33</v>
      </c>
      <c r="AI2" s="293" t="s">
        <v>34</v>
      </c>
      <c r="AJ2" s="293" t="s">
        <v>35</v>
      </c>
      <c r="AK2" s="293" t="s">
        <v>36</v>
      </c>
      <c r="AL2" s="293" t="s">
        <v>37</v>
      </c>
      <c r="AM2" s="293" t="s">
        <v>38</v>
      </c>
      <c r="AN2" s="293" t="s">
        <v>39</v>
      </c>
      <c r="AO2" s="293" t="s">
        <v>40</v>
      </c>
      <c r="AP2" s="293" t="s">
        <v>41</v>
      </c>
      <c r="AQ2" s="293" t="s">
        <v>42</v>
      </c>
      <c r="AR2" s="293" t="s">
        <v>43</v>
      </c>
      <c r="AS2" s="293" t="s">
        <v>44</v>
      </c>
      <c r="AT2" s="293" t="s">
        <v>45</v>
      </c>
      <c r="AU2" s="293" t="s">
        <v>46</v>
      </c>
      <c r="AV2" s="293" t="s">
        <v>356</v>
      </c>
      <c r="AW2" s="293" t="s">
        <v>365</v>
      </c>
      <c r="AX2" s="293" t="s">
        <v>372</v>
      </c>
      <c r="AY2" s="290" t="s">
        <v>385</v>
      </c>
      <c r="AZ2" s="290" t="s">
        <v>386</v>
      </c>
      <c r="BA2" s="290" t="s">
        <v>392</v>
      </c>
      <c r="BB2" s="290" t="s">
        <v>408</v>
      </c>
      <c r="BC2" s="290" t="s">
        <v>422</v>
      </c>
      <c r="BD2" s="290" t="s">
        <v>425</v>
      </c>
      <c r="BE2" s="290" t="s">
        <v>429</v>
      </c>
      <c r="BF2" s="290" t="s">
        <v>448</v>
      </c>
      <c r="BG2" s="290" t="s">
        <v>461</v>
      </c>
      <c r="BH2" s="290" t="s">
        <v>463</v>
      </c>
      <c r="BI2" s="290" t="s">
        <v>476</v>
      </c>
      <c r="BJ2" s="290" t="s">
        <v>560</v>
      </c>
      <c r="BK2" s="290" t="s">
        <v>564</v>
      </c>
    </row>
    <row r="3" spans="1:63" ht="15" customHeight="1" thickBot="1">
      <c r="A3" s="298"/>
      <c r="B3" s="291" t="s">
        <v>0</v>
      </c>
      <c r="C3" s="291" t="s">
        <v>1</v>
      </c>
      <c r="D3" s="291" t="s">
        <v>2</v>
      </c>
      <c r="E3" s="291" t="s">
        <v>3</v>
      </c>
      <c r="F3" s="291" t="s">
        <v>4</v>
      </c>
      <c r="G3" s="291" t="s">
        <v>5</v>
      </c>
      <c r="H3" s="291" t="s">
        <v>6</v>
      </c>
      <c r="I3" s="291" t="s">
        <v>7</v>
      </c>
      <c r="J3" s="291" t="s">
        <v>9</v>
      </c>
      <c r="K3" s="291" t="s">
        <v>10</v>
      </c>
      <c r="L3" s="291" t="s">
        <v>11</v>
      </c>
      <c r="M3" s="291" t="s">
        <v>12</v>
      </c>
      <c r="N3" s="291" t="s">
        <v>13</v>
      </c>
      <c r="O3" s="291" t="s">
        <v>14</v>
      </c>
      <c r="P3" s="291" t="s">
        <v>15</v>
      </c>
      <c r="Q3" s="291" t="s">
        <v>16</v>
      </c>
      <c r="R3" s="291" t="s">
        <v>17</v>
      </c>
      <c r="S3" s="291" t="s">
        <v>18</v>
      </c>
      <c r="T3" s="291" t="s">
        <v>19</v>
      </c>
      <c r="U3" s="291" t="s">
        <v>20</v>
      </c>
      <c r="V3" s="291" t="s">
        <v>21</v>
      </c>
      <c r="W3" s="291" t="s">
        <v>22</v>
      </c>
      <c r="X3" s="291" t="s">
        <v>23</v>
      </c>
      <c r="Y3" s="291" t="s">
        <v>24</v>
      </c>
      <c r="Z3" s="291" t="s">
        <v>25</v>
      </c>
      <c r="AA3" s="291" t="s">
        <v>26</v>
      </c>
      <c r="AB3" s="291" t="s">
        <v>27</v>
      </c>
      <c r="AC3" s="291" t="s">
        <v>28</v>
      </c>
      <c r="AD3" s="291" t="s">
        <v>29</v>
      </c>
      <c r="AE3" s="291" t="s">
        <v>30</v>
      </c>
      <c r="AF3" s="291" t="s">
        <v>31</v>
      </c>
      <c r="AG3" s="291" t="s">
        <v>32</v>
      </c>
      <c r="AH3" s="291" t="s">
        <v>33</v>
      </c>
      <c r="AI3" s="291" t="s">
        <v>34</v>
      </c>
      <c r="AJ3" s="291" t="s">
        <v>35</v>
      </c>
      <c r="AK3" s="291" t="s">
        <v>36</v>
      </c>
      <c r="AL3" s="291" t="s">
        <v>37</v>
      </c>
      <c r="AM3" s="291" t="s">
        <v>38</v>
      </c>
      <c r="AN3" s="291" t="s">
        <v>39</v>
      </c>
      <c r="AO3" s="291" t="s">
        <v>40</v>
      </c>
      <c r="AP3" s="291" t="s">
        <v>41</v>
      </c>
      <c r="AQ3" s="291" t="s">
        <v>42</v>
      </c>
      <c r="AR3" s="291" t="s">
        <v>43</v>
      </c>
      <c r="AS3" s="291" t="s">
        <v>44</v>
      </c>
      <c r="AT3" s="291"/>
      <c r="AU3" s="291"/>
      <c r="AV3" s="291"/>
      <c r="AW3" s="291"/>
      <c r="AX3" s="291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63" s="110" customFormat="1" ht="14.25">
      <c r="A4" s="99" t="s">
        <v>219</v>
      </c>
      <c r="B4" s="106">
        <v>3784.8449999999998</v>
      </c>
      <c r="C4" s="106">
        <v>3857.44</v>
      </c>
      <c r="D4" s="106">
        <v>4204.3339999999998</v>
      </c>
      <c r="E4" s="106">
        <v>4127.1469999999999</v>
      </c>
      <c r="F4" s="106">
        <v>4015.79</v>
      </c>
      <c r="G4" s="106">
        <v>4071.8919999999998</v>
      </c>
      <c r="H4" s="106">
        <v>4477.7460000000001</v>
      </c>
      <c r="I4" s="106">
        <v>4083.482</v>
      </c>
      <c r="J4" s="106">
        <v>4407.8789999999999</v>
      </c>
      <c r="K4" s="106">
        <v>4912.3500000000004</v>
      </c>
      <c r="L4" s="106">
        <v>4811.7950000000001</v>
      </c>
      <c r="M4" s="106">
        <v>4432.09</v>
      </c>
      <c r="N4" s="106">
        <v>4465.1890000000003</v>
      </c>
      <c r="O4" s="106">
        <v>4298.701</v>
      </c>
      <c r="P4" s="106">
        <v>4121.1059999999998</v>
      </c>
      <c r="Q4" s="106">
        <v>4826.1480000000001</v>
      </c>
      <c r="R4" s="106">
        <v>6873.4870000000001</v>
      </c>
      <c r="S4" s="106">
        <v>7369.835</v>
      </c>
      <c r="T4" s="106">
        <v>8280.1869999999999</v>
      </c>
      <c r="U4" s="106">
        <v>7899.6760000000004</v>
      </c>
      <c r="V4" s="106">
        <v>7992.0820000000003</v>
      </c>
      <c r="W4" s="106">
        <v>7802.5550000000003</v>
      </c>
      <c r="X4" s="106">
        <v>8733.3289999999997</v>
      </c>
      <c r="Y4" s="106">
        <v>8675.7440000000006</v>
      </c>
      <c r="Z4" s="106">
        <v>8616.6329999999998</v>
      </c>
      <c r="AA4" s="106">
        <v>8988.1910000000007</v>
      </c>
      <c r="AB4" s="106">
        <v>8974.5149999999994</v>
      </c>
      <c r="AC4" s="106">
        <v>9960.0349999999999</v>
      </c>
      <c r="AD4" s="106">
        <v>10412.206</v>
      </c>
      <c r="AE4" s="106">
        <v>10257.144</v>
      </c>
      <c r="AF4" s="106">
        <v>11277.315000000001</v>
      </c>
      <c r="AG4" s="106">
        <v>11803.589</v>
      </c>
      <c r="AH4" s="106">
        <v>9983.9470000000001</v>
      </c>
      <c r="AI4" s="106">
        <v>10290.857</v>
      </c>
      <c r="AJ4" s="106">
        <v>10954.647000000001</v>
      </c>
      <c r="AK4" s="106">
        <v>10861.933999999999</v>
      </c>
      <c r="AL4" s="106">
        <v>11532.422</v>
      </c>
      <c r="AM4" s="106">
        <v>15441.34</v>
      </c>
      <c r="AN4" s="106">
        <v>16685.429</v>
      </c>
      <c r="AO4" s="106">
        <v>13673.944</v>
      </c>
      <c r="AP4" s="106">
        <v>12108.924000000001</v>
      </c>
      <c r="AQ4" s="106">
        <v>14520.351000000001</v>
      </c>
      <c r="AR4" s="106">
        <v>12256.201999999999</v>
      </c>
      <c r="AS4" s="106">
        <v>10960.934999999999</v>
      </c>
      <c r="AT4" s="106">
        <v>13351.0108839</v>
      </c>
      <c r="AU4" s="131">
        <v>12967.285</v>
      </c>
      <c r="AV4" s="131">
        <v>14075.288</v>
      </c>
      <c r="AW4" s="131">
        <v>13892.141</v>
      </c>
      <c r="AX4" s="131">
        <v>11426.859</v>
      </c>
      <c r="AY4" s="131">
        <v>13338.329</v>
      </c>
      <c r="AZ4" s="131">
        <v>12510.468999999999</v>
      </c>
      <c r="BA4" s="131">
        <v>12504.004556</v>
      </c>
      <c r="BB4" s="131">
        <v>12964.232</v>
      </c>
      <c r="BC4" s="131">
        <v>11645.316000000001</v>
      </c>
      <c r="BD4" s="131">
        <v>13576.633</v>
      </c>
      <c r="BE4" s="131">
        <v>16465.645</v>
      </c>
      <c r="BF4" s="264">
        <v>17974.739000000001</v>
      </c>
      <c r="BG4" s="264">
        <v>19389.512999999999</v>
      </c>
      <c r="BH4" s="131">
        <v>14191.441999999999</v>
      </c>
      <c r="BI4" s="131">
        <v>13818.844999999999</v>
      </c>
      <c r="BJ4" s="131">
        <v>12994.752</v>
      </c>
      <c r="BK4" s="131">
        <v>15144.906000000001</v>
      </c>
    </row>
    <row r="5" spans="1:63" s="110" customFormat="1" ht="14.25">
      <c r="A5" s="98" t="s">
        <v>401</v>
      </c>
      <c r="B5" s="112">
        <v>2147.4899999999998</v>
      </c>
      <c r="C5" s="112">
        <v>2181.799</v>
      </c>
      <c r="D5" s="112">
        <v>2538.0349999999999</v>
      </c>
      <c r="E5" s="112">
        <v>2531.105</v>
      </c>
      <c r="F5" s="104">
        <v>2434.873</v>
      </c>
      <c r="G5" s="104">
        <v>2482.0500000000002</v>
      </c>
      <c r="H5" s="104">
        <v>2814.6970000000001</v>
      </c>
      <c r="I5" s="104">
        <v>2341.0640000000003</v>
      </c>
      <c r="J5" s="104">
        <v>2705.4680000000003</v>
      </c>
      <c r="K5" s="104">
        <v>3080.3269999999998</v>
      </c>
      <c r="L5" s="104">
        <v>2914.5630000000001</v>
      </c>
      <c r="M5" s="104">
        <v>2517.3119999999999</v>
      </c>
      <c r="N5" s="104">
        <v>2515.5309999999999</v>
      </c>
      <c r="O5" s="104">
        <v>2418.1309999999999</v>
      </c>
      <c r="P5" s="104">
        <v>2174.1760000000004</v>
      </c>
      <c r="Q5" s="104">
        <v>2729.8720000000003</v>
      </c>
      <c r="R5" s="104">
        <v>4410.7150000000001</v>
      </c>
      <c r="S5" s="104">
        <v>5051.0410000000002</v>
      </c>
      <c r="T5" s="104">
        <v>5811.0839999999998</v>
      </c>
      <c r="U5" s="104">
        <v>5245.8329999999996</v>
      </c>
      <c r="V5" s="104">
        <v>5069.1499999999996</v>
      </c>
      <c r="W5" s="104">
        <v>4718.6280000000006</v>
      </c>
      <c r="X5" s="104">
        <v>5370.549</v>
      </c>
      <c r="Y5" s="104">
        <v>5053.7230000000009</v>
      </c>
      <c r="Z5" s="104">
        <v>5304.8499999999995</v>
      </c>
      <c r="AA5" s="104">
        <v>5216.174</v>
      </c>
      <c r="AB5" s="104">
        <v>5317.741</v>
      </c>
      <c r="AC5" s="104">
        <v>5872.72</v>
      </c>
      <c r="AD5" s="104">
        <v>6652.509</v>
      </c>
      <c r="AE5" s="104">
        <v>6339.7370000000001</v>
      </c>
      <c r="AF5" s="104">
        <v>7068.77</v>
      </c>
      <c r="AG5" s="104">
        <v>7028.4219999999996</v>
      </c>
      <c r="AH5" s="104">
        <v>5329.4540000000006</v>
      </c>
      <c r="AI5" s="104">
        <v>5625.6860000000006</v>
      </c>
      <c r="AJ5" s="104">
        <v>6043.5170000000007</v>
      </c>
      <c r="AK5" s="104">
        <v>5733.8540000000003</v>
      </c>
      <c r="AL5" s="104">
        <v>6133.5159999999996</v>
      </c>
      <c r="AM5" s="104">
        <v>10102.644</v>
      </c>
      <c r="AN5" s="104">
        <v>10784.957</v>
      </c>
      <c r="AO5" s="104">
        <v>8340.3860000000004</v>
      </c>
      <c r="AP5" s="104">
        <v>5796.6490000000003</v>
      </c>
      <c r="AQ5" s="104">
        <v>8037.2839999999997</v>
      </c>
      <c r="AR5" s="104">
        <v>6534.884</v>
      </c>
      <c r="AS5" s="104">
        <v>5208.83</v>
      </c>
      <c r="AT5" s="104">
        <v>7014.31</v>
      </c>
      <c r="AU5" s="138">
        <v>6510.1009999999997</v>
      </c>
      <c r="AV5" s="138">
        <v>6958.4319999999998</v>
      </c>
      <c r="AW5" s="138">
        <v>6405.2</v>
      </c>
      <c r="AX5" s="138">
        <v>4149.6549999999997</v>
      </c>
      <c r="AY5" s="138">
        <v>4875.8959999999997</v>
      </c>
      <c r="AZ5" s="138">
        <v>3711.4679999999998</v>
      </c>
      <c r="BA5" s="138">
        <v>4683.9449999999997</v>
      </c>
      <c r="BB5" s="138">
        <v>5210.7120000000004</v>
      </c>
      <c r="BC5" s="138">
        <v>4071.48</v>
      </c>
      <c r="BD5" s="138">
        <v>5926.9129999999996</v>
      </c>
      <c r="BE5" s="138">
        <v>9558.8289999999997</v>
      </c>
      <c r="BF5" s="265">
        <v>10724.174000000001</v>
      </c>
      <c r="BG5" s="265">
        <v>11904.718999999999</v>
      </c>
      <c r="BH5" s="138">
        <v>6668.7179999999998</v>
      </c>
      <c r="BI5" s="138">
        <v>6736.1710000000003</v>
      </c>
      <c r="BJ5" s="138">
        <v>5671.1940000000004</v>
      </c>
      <c r="BK5" s="138">
        <v>7302.2489999999998</v>
      </c>
    </row>
    <row r="6" spans="1:63" s="110" customFormat="1" ht="14.25">
      <c r="A6" s="98" t="s">
        <v>220</v>
      </c>
      <c r="B6" s="112">
        <v>188.422</v>
      </c>
      <c r="C6" s="112">
        <v>188.333</v>
      </c>
      <c r="D6" s="112">
        <v>193.262</v>
      </c>
      <c r="E6" s="112">
        <v>198.22200000000001</v>
      </c>
      <c r="F6" s="104">
        <v>203.465</v>
      </c>
      <c r="G6" s="104">
        <v>209.18</v>
      </c>
      <c r="H6" s="104">
        <v>215.48599999999999</v>
      </c>
      <c r="I6" s="104">
        <v>221.26</v>
      </c>
      <c r="J6" s="104">
        <v>226.864</v>
      </c>
      <c r="K6" s="104">
        <v>231.65799999999999</v>
      </c>
      <c r="L6" s="104">
        <v>236.02500000000001</v>
      </c>
      <c r="M6" s="104">
        <v>240.077</v>
      </c>
      <c r="N6" s="104">
        <v>234.53200000000001</v>
      </c>
      <c r="O6" s="104">
        <v>238.76599999999999</v>
      </c>
      <c r="P6" s="104">
        <v>243.87</v>
      </c>
      <c r="Q6" s="104">
        <v>249.511</v>
      </c>
      <c r="R6" s="104">
        <v>459.75900000000001</v>
      </c>
      <c r="S6" s="104">
        <v>471.33699999999999</v>
      </c>
      <c r="T6" s="104">
        <v>484.21800000000002</v>
      </c>
      <c r="U6" s="104">
        <v>497.60399999999998</v>
      </c>
      <c r="V6" s="104">
        <v>505.93400000000003</v>
      </c>
      <c r="W6" s="104">
        <v>521.20899999999995</v>
      </c>
      <c r="X6" s="104">
        <v>539.06500000000005</v>
      </c>
      <c r="Y6" s="104">
        <v>557.14300000000003</v>
      </c>
      <c r="Z6" s="104">
        <v>575.07000000000005</v>
      </c>
      <c r="AA6" s="104">
        <v>594.28499999999997</v>
      </c>
      <c r="AB6" s="104">
        <v>576.76900000000001</v>
      </c>
      <c r="AC6" s="104">
        <v>591.303</v>
      </c>
      <c r="AD6" s="104">
        <v>606.06799999999998</v>
      </c>
      <c r="AE6" s="104">
        <v>614.56200000000001</v>
      </c>
      <c r="AF6" s="104">
        <v>632.12199999999996</v>
      </c>
      <c r="AG6" s="104">
        <v>1243.173</v>
      </c>
      <c r="AH6" s="104">
        <v>1260.828</v>
      </c>
      <c r="AI6" s="104">
        <v>1269.779</v>
      </c>
      <c r="AJ6" s="104">
        <v>1281.1980000000001</v>
      </c>
      <c r="AK6" s="104">
        <v>1313.35</v>
      </c>
      <c r="AL6" s="104">
        <v>1326.308</v>
      </c>
      <c r="AM6" s="104">
        <v>1355.6310000000001</v>
      </c>
      <c r="AN6" s="104">
        <v>1368.0940000000001</v>
      </c>
      <c r="AO6" s="104">
        <v>1390.529</v>
      </c>
      <c r="AP6" s="104">
        <v>1418.3320000000001</v>
      </c>
      <c r="AQ6" s="104">
        <v>1831.0940000000001</v>
      </c>
      <c r="AR6" s="104">
        <v>1305.5840000000001</v>
      </c>
      <c r="AS6" s="104">
        <v>1347.8969999999999</v>
      </c>
      <c r="AT6" s="104">
        <v>1517.0909999999999</v>
      </c>
      <c r="AU6" s="138">
        <v>1740.2339999999999</v>
      </c>
      <c r="AV6" s="138">
        <v>1994.787</v>
      </c>
      <c r="AW6" s="138">
        <v>2017.2349999999999</v>
      </c>
      <c r="AX6" s="138">
        <v>2035.5060000000001</v>
      </c>
      <c r="AY6" s="138">
        <v>2520.36</v>
      </c>
      <c r="AZ6" s="138">
        <v>2541.12</v>
      </c>
      <c r="BA6" s="138">
        <v>1818.3679999999999</v>
      </c>
      <c r="BB6" s="138">
        <v>1865.1759999999999</v>
      </c>
      <c r="BC6" s="138">
        <v>1952.298</v>
      </c>
      <c r="BD6" s="138">
        <v>1926.2139999999999</v>
      </c>
      <c r="BE6" s="138">
        <v>1156.002</v>
      </c>
      <c r="BF6" s="265">
        <v>1076.318</v>
      </c>
      <c r="BG6" s="265">
        <v>1055.261</v>
      </c>
      <c r="BH6" s="138">
        <v>829.23599999999999</v>
      </c>
      <c r="BI6" s="138">
        <v>794.03700000000003</v>
      </c>
      <c r="BJ6" s="138">
        <v>799.10699999999997</v>
      </c>
      <c r="BK6" s="138">
        <v>780.50400000000002</v>
      </c>
    </row>
    <row r="7" spans="1:63" s="110" customFormat="1" ht="14.25">
      <c r="A7" s="98" t="s">
        <v>221</v>
      </c>
      <c r="B7" s="112">
        <v>696.57299999999998</v>
      </c>
      <c r="C7" s="112">
        <v>742.99400000000003</v>
      </c>
      <c r="D7" s="112">
        <v>784.80600000000004</v>
      </c>
      <c r="E7" s="112">
        <v>753.96100000000001</v>
      </c>
      <c r="F7" s="104">
        <v>770.97900000000004</v>
      </c>
      <c r="G7" s="104">
        <v>761.49199999999996</v>
      </c>
      <c r="H7" s="104">
        <v>781.51700000000005</v>
      </c>
      <c r="I7" s="104">
        <v>821.14800000000002</v>
      </c>
      <c r="J7" s="104">
        <v>814.91600000000005</v>
      </c>
      <c r="K7" s="104">
        <v>851.62900000000002</v>
      </c>
      <c r="L7" s="104">
        <v>959.15200000000004</v>
      </c>
      <c r="M7" s="104">
        <v>981.98599999999999</v>
      </c>
      <c r="N7" s="104">
        <v>1021.3680000000001</v>
      </c>
      <c r="O7" s="104">
        <v>1012.204</v>
      </c>
      <c r="P7" s="104">
        <v>1072.009</v>
      </c>
      <c r="Q7" s="104">
        <v>1145.154</v>
      </c>
      <c r="R7" s="104">
        <v>1180.5940000000001</v>
      </c>
      <c r="S7" s="104">
        <v>1026.78</v>
      </c>
      <c r="T7" s="104">
        <v>1130.3030000000001</v>
      </c>
      <c r="U7" s="104">
        <v>1148.6759999999999</v>
      </c>
      <c r="V7" s="104">
        <v>1273.769</v>
      </c>
      <c r="W7" s="104">
        <v>1240.1969999999999</v>
      </c>
      <c r="X7" s="104">
        <v>1376.085</v>
      </c>
      <c r="Y7" s="104">
        <v>1501.0989999999999</v>
      </c>
      <c r="Z7" s="104">
        <v>1318.434</v>
      </c>
      <c r="AA7" s="104">
        <v>1442.8869999999999</v>
      </c>
      <c r="AB7" s="104">
        <v>1354.2670000000001</v>
      </c>
      <c r="AC7" s="104">
        <v>1625.38</v>
      </c>
      <c r="AD7" s="104">
        <v>1312.855</v>
      </c>
      <c r="AE7" s="104">
        <v>1400.5920000000001</v>
      </c>
      <c r="AF7" s="104">
        <v>1792.5809999999999</v>
      </c>
      <c r="AG7" s="104">
        <v>1754.0630000000001</v>
      </c>
      <c r="AH7" s="104">
        <v>1673.3779999999999</v>
      </c>
      <c r="AI7" s="104">
        <v>1706.115</v>
      </c>
      <c r="AJ7" s="104">
        <v>2009.24</v>
      </c>
      <c r="AK7" s="104">
        <v>2040.931</v>
      </c>
      <c r="AL7" s="104">
        <v>1984.6990000000001</v>
      </c>
      <c r="AM7" s="104">
        <v>1935.491</v>
      </c>
      <c r="AN7" s="104">
        <v>2082.1799999999998</v>
      </c>
      <c r="AO7" s="104">
        <v>1859.5050000000001</v>
      </c>
      <c r="AP7" s="104">
        <v>2215.1610000000001</v>
      </c>
      <c r="AQ7" s="104">
        <v>2112.8119999999999</v>
      </c>
      <c r="AR7" s="104">
        <v>1992.74</v>
      </c>
      <c r="AS7" s="104">
        <v>1806.9179999999999</v>
      </c>
      <c r="AT7" s="104">
        <v>2451.4450000000002</v>
      </c>
      <c r="AU7" s="138">
        <v>2498.0940000000001</v>
      </c>
      <c r="AV7" s="138">
        <v>2656.6379999999999</v>
      </c>
      <c r="AW7" s="138">
        <v>2808.5140000000001</v>
      </c>
      <c r="AX7" s="138">
        <v>2376.511</v>
      </c>
      <c r="AY7" s="138">
        <v>2924.9989999999998</v>
      </c>
      <c r="AZ7" s="138">
        <v>2963.6309999999999</v>
      </c>
      <c r="BA7" s="138">
        <v>2674.8989999999999</v>
      </c>
      <c r="BB7" s="138">
        <v>2433.2959999999998</v>
      </c>
      <c r="BC7" s="138">
        <v>2320.134</v>
      </c>
      <c r="BD7" s="138">
        <v>2395.415</v>
      </c>
      <c r="BE7" s="138">
        <v>2112.7220000000002</v>
      </c>
      <c r="BF7" s="265">
        <v>2397.0540000000001</v>
      </c>
      <c r="BG7" s="265">
        <v>2429.64</v>
      </c>
      <c r="BH7" s="138">
        <v>2379.8020000000001</v>
      </c>
      <c r="BI7" s="138">
        <v>1815.29</v>
      </c>
      <c r="BJ7" s="138">
        <v>1724.7149999999999</v>
      </c>
      <c r="BK7" s="138">
        <v>1888.2149999999999</v>
      </c>
    </row>
    <row r="8" spans="1:63" s="110" customFormat="1" ht="14.25">
      <c r="A8" s="98" t="s">
        <v>222</v>
      </c>
      <c r="B8" s="112">
        <v>469.846</v>
      </c>
      <c r="C8" s="112">
        <v>474.88900000000001</v>
      </c>
      <c r="D8" s="112">
        <v>455.56900000000002</v>
      </c>
      <c r="E8" s="112">
        <v>460.12799999999999</v>
      </c>
      <c r="F8" s="104">
        <v>475.44600000000003</v>
      </c>
      <c r="G8" s="104">
        <v>462.54599999999999</v>
      </c>
      <c r="H8" s="104">
        <v>495.52</v>
      </c>
      <c r="I8" s="104">
        <v>506.21800000000002</v>
      </c>
      <c r="J8" s="104">
        <v>521.21799999999996</v>
      </c>
      <c r="K8" s="104">
        <v>494.45800000000003</v>
      </c>
      <c r="L8" s="104">
        <v>481.19400000000002</v>
      </c>
      <c r="M8" s="104">
        <v>473.65800000000002</v>
      </c>
      <c r="N8" s="104">
        <v>479.50099999999998</v>
      </c>
      <c r="O8" s="104">
        <v>490.286</v>
      </c>
      <c r="P8" s="104">
        <v>489.80500000000001</v>
      </c>
      <c r="Q8" s="104">
        <v>495.85199999999998</v>
      </c>
      <c r="R8" s="104">
        <v>507.25299999999999</v>
      </c>
      <c r="S8" s="104">
        <v>530.45899999999995</v>
      </c>
      <c r="T8" s="104">
        <v>532.66899999999998</v>
      </c>
      <c r="U8" s="104">
        <v>563.70899999999995</v>
      </c>
      <c r="V8" s="104">
        <v>599.79399999999998</v>
      </c>
      <c r="W8" s="104">
        <v>607.44899999999996</v>
      </c>
      <c r="X8" s="104">
        <v>663.61699999999996</v>
      </c>
      <c r="Y8" s="104">
        <v>701.12599999999998</v>
      </c>
      <c r="Z8" s="104">
        <v>834.67600000000004</v>
      </c>
      <c r="AA8" s="104">
        <v>912.68299999999999</v>
      </c>
      <c r="AB8" s="104">
        <v>875.17499999999995</v>
      </c>
      <c r="AC8" s="104">
        <v>876.91499999999996</v>
      </c>
      <c r="AD8" s="104">
        <v>888.99800000000005</v>
      </c>
      <c r="AE8" s="104">
        <v>932.58600000000001</v>
      </c>
      <c r="AF8" s="104">
        <v>906.529</v>
      </c>
      <c r="AG8" s="104">
        <v>933.16099999999994</v>
      </c>
      <c r="AH8" s="104">
        <v>984.10500000000002</v>
      </c>
      <c r="AI8" s="104">
        <v>1041.1030000000001</v>
      </c>
      <c r="AJ8" s="104">
        <v>1128.2550000000001</v>
      </c>
      <c r="AK8" s="104">
        <v>1206.3530000000001</v>
      </c>
      <c r="AL8" s="104">
        <v>1352.0039999999999</v>
      </c>
      <c r="AM8" s="104">
        <v>1460.424</v>
      </c>
      <c r="AN8" s="104">
        <v>1414.5450000000001</v>
      </c>
      <c r="AO8" s="104">
        <v>1332.2439999999999</v>
      </c>
      <c r="AP8" s="104">
        <v>1462.4490000000001</v>
      </c>
      <c r="AQ8" s="104">
        <v>1557.53</v>
      </c>
      <c r="AR8" s="104">
        <v>1379.46</v>
      </c>
      <c r="AS8" s="104">
        <v>1379.1310000000001</v>
      </c>
      <c r="AT8" s="104">
        <v>1474.7565838999999</v>
      </c>
      <c r="AU8" s="138">
        <v>1612.2339999999999</v>
      </c>
      <c r="AV8" s="138">
        <v>1789.3810000000001</v>
      </c>
      <c r="AW8" s="138">
        <v>2003.394</v>
      </c>
      <c r="AX8" s="138">
        <v>2095.614</v>
      </c>
      <c r="AY8" s="138">
        <v>2145.1439999999998</v>
      </c>
      <c r="AZ8" s="138">
        <v>2350.7060000000001</v>
      </c>
      <c r="BA8" s="138">
        <v>2442.0045559999999</v>
      </c>
      <c r="BB8" s="138">
        <v>2603.9189999999999</v>
      </c>
      <c r="BC8" s="138">
        <v>2719.21</v>
      </c>
      <c r="BD8" s="138">
        <v>2663.739</v>
      </c>
      <c r="BE8" s="138">
        <v>2665.5250000000001</v>
      </c>
      <c r="BF8" s="265">
        <v>2869.7460000000001</v>
      </c>
      <c r="BG8" s="265">
        <v>3122.4470000000001</v>
      </c>
      <c r="BH8" s="138">
        <v>3306.2710000000002</v>
      </c>
      <c r="BI8" s="138">
        <v>3215.9380000000001</v>
      </c>
      <c r="BJ8" s="138">
        <v>3421.8249999999998</v>
      </c>
      <c r="BK8" s="138">
        <v>3749.9780000000001</v>
      </c>
    </row>
    <row r="9" spans="1:63" s="110" customFormat="1" ht="14.25">
      <c r="A9" s="98" t="s">
        <v>223</v>
      </c>
      <c r="B9" s="112">
        <v>234.23500000000001</v>
      </c>
      <c r="C9" s="112">
        <v>218.798</v>
      </c>
      <c r="D9" s="112">
        <v>189.376</v>
      </c>
      <c r="E9" s="112">
        <v>131.102</v>
      </c>
      <c r="F9" s="104">
        <v>86.88</v>
      </c>
      <c r="G9" s="104">
        <v>108.068</v>
      </c>
      <c r="H9" s="104">
        <v>137.054</v>
      </c>
      <c r="I9" s="104">
        <v>100.619</v>
      </c>
      <c r="J9" s="104">
        <v>64.825000000000003</v>
      </c>
      <c r="K9" s="104">
        <v>174.607</v>
      </c>
      <c r="L9" s="104">
        <v>151.566</v>
      </c>
      <c r="M9" s="104">
        <v>135.31</v>
      </c>
      <c r="N9" s="104">
        <v>132.25</v>
      </c>
      <c r="O9" s="104">
        <v>95.414000000000001</v>
      </c>
      <c r="P9" s="104">
        <v>102.116</v>
      </c>
      <c r="Q9" s="104">
        <v>120.05</v>
      </c>
      <c r="R9" s="104">
        <v>247.00299999999999</v>
      </c>
      <c r="S9" s="104">
        <v>231.56399999999999</v>
      </c>
      <c r="T9" s="104">
        <v>253.947</v>
      </c>
      <c r="U9" s="104">
        <v>331.96800000000002</v>
      </c>
      <c r="V9" s="104">
        <v>429.43299999999999</v>
      </c>
      <c r="W9" s="104">
        <v>579.02499999999998</v>
      </c>
      <c r="X9" s="104">
        <v>665.64499999999998</v>
      </c>
      <c r="Y9" s="104">
        <v>736.50099999999998</v>
      </c>
      <c r="Z9" s="104">
        <v>486.41899999999998</v>
      </c>
      <c r="AA9" s="104">
        <v>697.55899999999997</v>
      </c>
      <c r="AB9" s="104">
        <v>674.07500000000005</v>
      </c>
      <c r="AC9" s="104">
        <v>803.35500000000002</v>
      </c>
      <c r="AD9" s="104">
        <v>720.65099999999995</v>
      </c>
      <c r="AE9" s="104">
        <v>738.726</v>
      </c>
      <c r="AF9" s="104">
        <v>600.86400000000003</v>
      </c>
      <c r="AG9" s="104">
        <v>567.07899999999995</v>
      </c>
      <c r="AH9" s="104">
        <v>488.14800000000002</v>
      </c>
      <c r="AI9" s="104">
        <v>381.32</v>
      </c>
      <c r="AJ9" s="104">
        <v>239.70699999999999</v>
      </c>
      <c r="AK9" s="104">
        <v>269.72800000000001</v>
      </c>
      <c r="AL9" s="104">
        <v>440.86599999999999</v>
      </c>
      <c r="AM9" s="104">
        <v>314.745</v>
      </c>
      <c r="AN9" s="104">
        <v>758.35599999999999</v>
      </c>
      <c r="AO9" s="104">
        <v>505.411</v>
      </c>
      <c r="AP9" s="104">
        <v>977.24699999999996</v>
      </c>
      <c r="AQ9" s="104">
        <v>786.31899999999996</v>
      </c>
      <c r="AR9" s="104">
        <v>866.90200000000004</v>
      </c>
      <c r="AS9" s="104">
        <v>824.77099999999996</v>
      </c>
      <c r="AT9" s="104">
        <v>731.71699999999998</v>
      </c>
      <c r="AU9" s="138">
        <v>459.13900000000001</v>
      </c>
      <c r="AV9" s="138">
        <v>393.11099999999999</v>
      </c>
      <c r="AW9" s="138">
        <v>401.00099999999998</v>
      </c>
      <c r="AX9" s="138">
        <v>451.666</v>
      </c>
      <c r="AY9" s="138">
        <v>631.53499999999997</v>
      </c>
      <c r="AZ9" s="138">
        <v>666.74800000000005</v>
      </c>
      <c r="BA9" s="138">
        <v>505.351</v>
      </c>
      <c r="BB9" s="138">
        <v>293.09500000000003</v>
      </c>
      <c r="BC9" s="138">
        <v>260.53800000000001</v>
      </c>
      <c r="BD9" s="138">
        <v>372.233</v>
      </c>
      <c r="BE9" s="138">
        <v>665.10599999999999</v>
      </c>
      <c r="BF9" s="265">
        <v>618.29399999999998</v>
      </c>
      <c r="BG9" s="265">
        <v>507.09699999999998</v>
      </c>
      <c r="BH9" s="138">
        <v>687.01499999999999</v>
      </c>
      <c r="BI9" s="138">
        <v>1045.98</v>
      </c>
      <c r="BJ9" s="138">
        <v>1028.816</v>
      </c>
      <c r="BK9" s="138">
        <v>1043.4639999999999</v>
      </c>
    </row>
    <row r="10" spans="1:63" s="110" customFormat="1" ht="14.25">
      <c r="A10" s="98" t="s">
        <v>224</v>
      </c>
      <c r="B10" s="112">
        <v>48.279000000000003</v>
      </c>
      <c r="C10" s="112">
        <v>50.627000000000002</v>
      </c>
      <c r="D10" s="112">
        <v>43.286000000000001</v>
      </c>
      <c r="E10" s="112">
        <v>52.628999999999998</v>
      </c>
      <c r="F10" s="104">
        <v>44.146999999999998</v>
      </c>
      <c r="G10" s="104">
        <v>48.555999999999997</v>
      </c>
      <c r="H10" s="104">
        <v>33.472000000000001</v>
      </c>
      <c r="I10" s="104">
        <v>93.173000000000002</v>
      </c>
      <c r="J10" s="104">
        <v>74.587999999999994</v>
      </c>
      <c r="K10" s="104">
        <v>79.671000000000006</v>
      </c>
      <c r="L10" s="104">
        <v>69.295000000000002</v>
      </c>
      <c r="M10" s="104">
        <v>83.747</v>
      </c>
      <c r="N10" s="104">
        <v>82.007000000000005</v>
      </c>
      <c r="O10" s="104">
        <v>43.9</v>
      </c>
      <c r="P10" s="104">
        <v>39.130000000000003</v>
      </c>
      <c r="Q10" s="104">
        <v>85.709000000000003</v>
      </c>
      <c r="R10" s="104">
        <v>68.162999999999997</v>
      </c>
      <c r="S10" s="104">
        <v>58.654000000000003</v>
      </c>
      <c r="T10" s="104">
        <v>67.965999999999994</v>
      </c>
      <c r="U10" s="104">
        <v>111.886</v>
      </c>
      <c r="V10" s="104">
        <v>114.002</v>
      </c>
      <c r="W10" s="104">
        <v>136.047</v>
      </c>
      <c r="X10" s="104">
        <v>118.36799999999999</v>
      </c>
      <c r="Y10" s="104">
        <v>126.152</v>
      </c>
      <c r="Z10" s="104">
        <v>97.183999999999997</v>
      </c>
      <c r="AA10" s="104">
        <v>124.60299999999999</v>
      </c>
      <c r="AB10" s="104">
        <v>176.488</v>
      </c>
      <c r="AC10" s="104">
        <v>190.36199999999999</v>
      </c>
      <c r="AD10" s="104">
        <v>231.125</v>
      </c>
      <c r="AE10" s="104">
        <v>230.941</v>
      </c>
      <c r="AF10" s="104">
        <v>276.44900000000001</v>
      </c>
      <c r="AG10" s="104">
        <v>277.69099999999997</v>
      </c>
      <c r="AH10" s="104">
        <v>248.03399999999999</v>
      </c>
      <c r="AI10" s="104">
        <v>266.85399999999998</v>
      </c>
      <c r="AJ10" s="104">
        <v>252.73</v>
      </c>
      <c r="AK10" s="104">
        <v>297.71800000000002</v>
      </c>
      <c r="AL10" s="104">
        <v>295.029</v>
      </c>
      <c r="AM10" s="104">
        <v>272.40499999999997</v>
      </c>
      <c r="AN10" s="104">
        <v>277.29700000000003</v>
      </c>
      <c r="AO10" s="104">
        <v>245.869</v>
      </c>
      <c r="AP10" s="104">
        <v>239.08600000000001</v>
      </c>
      <c r="AQ10" s="104">
        <v>195.31200000000001</v>
      </c>
      <c r="AR10" s="104">
        <v>176.63200000000001</v>
      </c>
      <c r="AS10" s="104">
        <v>393.38799999999998</v>
      </c>
      <c r="AT10" s="104">
        <v>161.691</v>
      </c>
      <c r="AU10" s="104">
        <v>147.483</v>
      </c>
      <c r="AV10" s="138">
        <v>282.93900000000002</v>
      </c>
      <c r="AW10" s="138">
        <v>256.79700000000003</v>
      </c>
      <c r="AX10" s="104">
        <v>317.90699999999998</v>
      </c>
      <c r="AY10" s="104">
        <v>240.39500000000001</v>
      </c>
      <c r="AZ10" s="104">
        <v>276.79599999999999</v>
      </c>
      <c r="BA10" s="104">
        <v>379.43700000000001</v>
      </c>
      <c r="BB10" s="104">
        <v>558.03399999999999</v>
      </c>
      <c r="BC10" s="104">
        <v>321.65600000000001</v>
      </c>
      <c r="BD10" s="104">
        <v>292.11900000000003</v>
      </c>
      <c r="BE10" s="104">
        <v>307.46100000000001</v>
      </c>
      <c r="BF10" s="256">
        <v>289.15300000000002</v>
      </c>
      <c r="BG10" s="256">
        <v>370.34899999999999</v>
      </c>
      <c r="BH10" s="104">
        <v>320.39999999999998</v>
      </c>
      <c r="BI10" s="104">
        <v>211.59</v>
      </c>
      <c r="BJ10" s="104">
        <v>349.09500000000003</v>
      </c>
      <c r="BK10" s="104">
        <v>380.49599999999998</v>
      </c>
    </row>
    <row r="11" spans="1:63" s="110" customFormat="1" ht="14.25">
      <c r="A11" s="98"/>
      <c r="B11" s="112"/>
      <c r="C11" s="112"/>
      <c r="D11" s="112"/>
      <c r="E11" s="112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38"/>
      <c r="AW11" s="138"/>
      <c r="AX11" s="104"/>
      <c r="AY11" s="104"/>
      <c r="AZ11" s="104"/>
      <c r="BA11" s="104"/>
      <c r="BB11" s="104"/>
      <c r="BC11" s="104"/>
      <c r="BD11" s="104"/>
      <c r="BE11" s="104"/>
      <c r="BF11" s="256"/>
      <c r="BG11" s="256"/>
      <c r="BH11" s="104"/>
      <c r="BK11" s="104"/>
    </row>
    <row r="12" spans="1:63" s="110" customFormat="1" ht="14.25">
      <c r="A12" s="99" t="s">
        <v>390</v>
      </c>
      <c r="B12" s="112"/>
      <c r="C12" s="112"/>
      <c r="D12" s="112"/>
      <c r="E12" s="112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38"/>
      <c r="AW12" s="138">
        <v>9.5990000000000002</v>
      </c>
      <c r="AX12" s="106">
        <v>14.065</v>
      </c>
      <c r="AY12" s="106">
        <v>11.843999999999999</v>
      </c>
      <c r="AZ12" s="106">
        <v>12.503</v>
      </c>
      <c r="BA12" s="106">
        <v>11.675000000000001</v>
      </c>
      <c r="BB12" s="106">
        <v>12.178000000000001</v>
      </c>
      <c r="BC12" s="106">
        <v>19.265999999999998</v>
      </c>
      <c r="BD12" s="106">
        <v>31.745000000000001</v>
      </c>
      <c r="BE12" s="106">
        <v>31.443000000000001</v>
      </c>
      <c r="BF12" s="257">
        <v>33.441000000000003</v>
      </c>
      <c r="BG12" s="257">
        <v>0</v>
      </c>
      <c r="BH12" s="106">
        <v>0</v>
      </c>
      <c r="BI12" s="106">
        <v>0</v>
      </c>
      <c r="BJ12" s="106">
        <v>0</v>
      </c>
      <c r="BK12" s="106">
        <v>0</v>
      </c>
    </row>
    <row r="13" spans="1:63" s="110" customFormat="1" ht="14.25">
      <c r="A13" s="111"/>
      <c r="B13" s="112"/>
      <c r="C13" s="112"/>
      <c r="D13" s="112"/>
      <c r="E13" s="112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256"/>
      <c r="BG13" s="256"/>
      <c r="BH13" s="104"/>
      <c r="BK13" s="104"/>
    </row>
    <row r="14" spans="1:63" s="110" customFormat="1" ht="14.25">
      <c r="A14" s="99" t="s">
        <v>225</v>
      </c>
      <c r="B14" s="106">
        <v>7807.3239999999996</v>
      </c>
      <c r="C14" s="106">
        <v>7811.0249999999996</v>
      </c>
      <c r="D14" s="106">
        <v>7874.5990000000002</v>
      </c>
      <c r="E14" s="106">
        <v>8134.0959999999995</v>
      </c>
      <c r="F14" s="106">
        <v>8205.125</v>
      </c>
      <c r="G14" s="106">
        <v>8311.8649999999998</v>
      </c>
      <c r="H14" s="106">
        <v>8205.5949999999993</v>
      </c>
      <c r="I14" s="106">
        <v>8658.1129999999994</v>
      </c>
      <c r="J14" s="106">
        <v>9087.3189999999995</v>
      </c>
      <c r="K14" s="106">
        <v>9150.7170000000006</v>
      </c>
      <c r="L14" s="106">
        <v>9585.3520000000008</v>
      </c>
      <c r="M14" s="106">
        <v>9665.8130000000001</v>
      </c>
      <c r="N14" s="106">
        <v>9637.8130000000001</v>
      </c>
      <c r="O14" s="106">
        <v>10024.326999999999</v>
      </c>
      <c r="P14" s="106">
        <v>10035.357</v>
      </c>
      <c r="Q14" s="106">
        <v>10093.348</v>
      </c>
      <c r="R14" s="106">
        <v>10935.380999999999</v>
      </c>
      <c r="S14" s="106">
        <v>11471.205</v>
      </c>
      <c r="T14" s="106">
        <v>12433.723</v>
      </c>
      <c r="U14" s="106">
        <v>13274.179</v>
      </c>
      <c r="V14" s="106">
        <v>14282.475</v>
      </c>
      <c r="W14" s="106">
        <v>15342.871999999999</v>
      </c>
      <c r="X14" s="106">
        <v>16443.531999999999</v>
      </c>
      <c r="Y14" s="106">
        <v>17592.436000000002</v>
      </c>
      <c r="Z14" s="106">
        <v>18317.441999999999</v>
      </c>
      <c r="AA14" s="106">
        <v>19122.827000000001</v>
      </c>
      <c r="AB14" s="106">
        <v>19249.482</v>
      </c>
      <c r="AC14" s="106">
        <v>19353.694</v>
      </c>
      <c r="AD14" s="106">
        <v>19605.362000000001</v>
      </c>
      <c r="AE14" s="106">
        <v>19121.330999999998</v>
      </c>
      <c r="AF14" s="106">
        <v>18884.511999999999</v>
      </c>
      <c r="AG14" s="106">
        <v>18745.952000000001</v>
      </c>
      <c r="AH14" s="106">
        <v>18530.047999999999</v>
      </c>
      <c r="AI14" s="106">
        <v>18545.988000000001</v>
      </c>
      <c r="AJ14" s="106">
        <v>18408.32</v>
      </c>
      <c r="AK14" s="106">
        <v>18771.809000000001</v>
      </c>
      <c r="AL14" s="106">
        <v>18722.447</v>
      </c>
      <c r="AM14" s="106">
        <v>18856.864000000001</v>
      </c>
      <c r="AN14" s="106">
        <v>20589.937999999998</v>
      </c>
      <c r="AO14" s="106">
        <v>21029.137999999999</v>
      </c>
      <c r="AP14" s="106">
        <v>21730.224999999999</v>
      </c>
      <c r="AQ14" s="106">
        <v>22708.714</v>
      </c>
      <c r="AR14" s="106">
        <v>23582.262999999999</v>
      </c>
      <c r="AS14" s="106">
        <v>24309.326000000001</v>
      </c>
      <c r="AT14" s="131">
        <v>25232.388850869997</v>
      </c>
      <c r="AU14" s="131">
        <v>25312.921999999999</v>
      </c>
      <c r="AV14" s="131">
        <v>26760.772000000001</v>
      </c>
      <c r="AW14" s="131">
        <v>28173.967000000001</v>
      </c>
      <c r="AX14" s="131">
        <v>28758.597000000002</v>
      </c>
      <c r="AY14" s="131">
        <v>30939.7</v>
      </c>
      <c r="AZ14" s="131">
        <v>33602.285000000003</v>
      </c>
      <c r="BA14" s="131">
        <v>35123.750999999997</v>
      </c>
      <c r="BB14" s="131">
        <v>36683.563000000002</v>
      </c>
      <c r="BC14" s="131">
        <v>38500.733999999997</v>
      </c>
      <c r="BD14" s="131">
        <v>38802</v>
      </c>
      <c r="BE14" s="131">
        <v>38937.601999999999</v>
      </c>
      <c r="BF14" s="264">
        <v>38786.241999999998</v>
      </c>
      <c r="BG14" s="264">
        <v>38105.527999999998</v>
      </c>
      <c r="BH14" s="131">
        <v>44797.343999999997</v>
      </c>
      <c r="BI14" s="131">
        <v>45571.987000000001</v>
      </c>
      <c r="BJ14" s="131">
        <v>44478.411999999997</v>
      </c>
      <c r="BK14" s="131">
        <v>45190.337</v>
      </c>
    </row>
    <row r="15" spans="1:63" s="110" customFormat="1" ht="14.25">
      <c r="A15" s="179" t="s">
        <v>226</v>
      </c>
      <c r="B15" s="113"/>
      <c r="C15" s="113"/>
      <c r="D15" s="113"/>
      <c r="E15" s="113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264"/>
      <c r="BG15" s="264"/>
      <c r="BH15" s="131"/>
      <c r="BK15" s="131"/>
    </row>
    <row r="16" spans="1:63" s="110" customFormat="1" ht="14.25">
      <c r="A16" s="98" t="s">
        <v>433</v>
      </c>
      <c r="B16" s="112">
        <v>0</v>
      </c>
      <c r="C16" s="112">
        <v>0</v>
      </c>
      <c r="D16" s="112">
        <v>0</v>
      </c>
      <c r="E16" s="112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247.024</v>
      </c>
      <c r="BF16" s="265">
        <v>0</v>
      </c>
      <c r="BG16" s="265">
        <v>0</v>
      </c>
      <c r="BH16" s="138">
        <v>0</v>
      </c>
      <c r="BI16" s="138">
        <v>0</v>
      </c>
      <c r="BJ16" s="138">
        <v>0</v>
      </c>
      <c r="BK16" s="138">
        <v>0</v>
      </c>
    </row>
    <row r="17" spans="1:63" s="110" customFormat="1" ht="14.25">
      <c r="A17" s="98" t="s">
        <v>434</v>
      </c>
      <c r="B17" s="112">
        <v>0</v>
      </c>
      <c r="C17" s="112">
        <v>0</v>
      </c>
      <c r="D17" s="112">
        <v>0</v>
      </c>
      <c r="E17" s="112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62</v>
      </c>
      <c r="BB17" s="138">
        <v>278.43900000000002</v>
      </c>
      <c r="BC17" s="138">
        <v>906.90499999999997</v>
      </c>
      <c r="BD17" s="138">
        <v>716.82399999999996</v>
      </c>
      <c r="BE17" s="138">
        <v>885.79399999999998</v>
      </c>
      <c r="BF17" s="265">
        <v>789.16700000000003</v>
      </c>
      <c r="BG17" s="265">
        <v>170.673</v>
      </c>
      <c r="BH17" s="138">
        <v>258.64299999999997</v>
      </c>
      <c r="BI17" s="138">
        <v>0</v>
      </c>
      <c r="BJ17" s="138">
        <v>0</v>
      </c>
      <c r="BK17" s="138">
        <v>467.488</v>
      </c>
    </row>
    <row r="18" spans="1:63" s="110" customFormat="1" ht="14.25">
      <c r="A18" s="98" t="s">
        <v>227</v>
      </c>
      <c r="B18" s="112">
        <v>0</v>
      </c>
      <c r="C18" s="112">
        <v>0</v>
      </c>
      <c r="D18" s="112">
        <v>0</v>
      </c>
      <c r="E18" s="112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787.22699999999998</v>
      </c>
      <c r="AQ18" s="104">
        <v>1244.1420000000001</v>
      </c>
      <c r="AR18" s="104">
        <v>1337.9760000000001</v>
      </c>
      <c r="AS18" s="104">
        <v>765.09900000000005</v>
      </c>
      <c r="AT18" s="138">
        <v>1350.5840000000001</v>
      </c>
      <c r="AU18" s="138">
        <v>308.26</v>
      </c>
      <c r="AV18" s="138">
        <v>693.58100000000002</v>
      </c>
      <c r="AW18" s="138">
        <v>629.601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3.0089999999999999</v>
      </c>
      <c r="BE18" s="138">
        <v>2.5670000000000002</v>
      </c>
      <c r="BF18" s="265">
        <v>2.8439999999999999</v>
      </c>
      <c r="BG18" s="265">
        <v>2.601</v>
      </c>
      <c r="BH18" s="138">
        <v>7.0049999999999999</v>
      </c>
      <c r="BI18" s="138">
        <v>524.572</v>
      </c>
      <c r="BJ18" s="138">
        <v>10.895</v>
      </c>
      <c r="BK18" s="138">
        <v>22.175999999999998</v>
      </c>
    </row>
    <row r="19" spans="1:63" s="110" customFormat="1" ht="14.25">
      <c r="A19" s="98" t="s">
        <v>228</v>
      </c>
      <c r="B19" s="112">
        <v>148.33099999999999</v>
      </c>
      <c r="C19" s="112">
        <v>139.268</v>
      </c>
      <c r="D19" s="112">
        <v>128.334</v>
      </c>
      <c r="E19" s="112">
        <v>131.62100000000001</v>
      </c>
      <c r="F19" s="104">
        <v>132.91499999999999</v>
      </c>
      <c r="G19" s="104">
        <v>147.48099999999999</v>
      </c>
      <c r="H19" s="104">
        <v>134.77199999999999</v>
      </c>
      <c r="I19" s="104">
        <v>136.75200000000001</v>
      </c>
      <c r="J19" s="104">
        <v>134.398</v>
      </c>
      <c r="K19" s="104">
        <v>141.64500000000001</v>
      </c>
      <c r="L19" s="104">
        <v>121.925</v>
      </c>
      <c r="M19" s="104">
        <v>128.40199999999999</v>
      </c>
      <c r="N19" s="104">
        <v>108.08499999999999</v>
      </c>
      <c r="O19" s="104">
        <v>114.3</v>
      </c>
      <c r="P19" s="104">
        <v>116.41200000000001</v>
      </c>
      <c r="Q19" s="104">
        <v>123.684</v>
      </c>
      <c r="R19" s="104">
        <v>124.218</v>
      </c>
      <c r="S19" s="104">
        <v>132.678</v>
      </c>
      <c r="T19" s="104">
        <v>354.036</v>
      </c>
      <c r="U19" s="104">
        <v>428.88400000000001</v>
      </c>
      <c r="V19" s="104">
        <v>678.50400000000002</v>
      </c>
      <c r="W19" s="104">
        <v>913.33799999999997</v>
      </c>
      <c r="X19" s="104">
        <v>1048.7080000000001</v>
      </c>
      <c r="Y19" s="104">
        <v>1159.6379999999999</v>
      </c>
      <c r="Z19" s="104">
        <v>1297.729</v>
      </c>
      <c r="AA19" s="104">
        <v>1576.4159999999999</v>
      </c>
      <c r="AB19" s="104">
        <v>1646.3779999999999</v>
      </c>
      <c r="AC19" s="104">
        <v>1554.672</v>
      </c>
      <c r="AD19" s="104">
        <v>1702.029</v>
      </c>
      <c r="AE19" s="104">
        <v>1493.877</v>
      </c>
      <c r="AF19" s="104">
        <v>1438.126</v>
      </c>
      <c r="AG19" s="104">
        <v>1287.6690000000001</v>
      </c>
      <c r="AH19" s="104">
        <v>1253.5630000000001</v>
      </c>
      <c r="AI19" s="104">
        <v>1419.231</v>
      </c>
      <c r="AJ19" s="104">
        <v>1354.596</v>
      </c>
      <c r="AK19" s="104">
        <v>1280.8109999999999</v>
      </c>
      <c r="AL19" s="104">
        <v>1169.33</v>
      </c>
      <c r="AM19" s="104">
        <v>1148.643</v>
      </c>
      <c r="AN19" s="104">
        <v>1966.942</v>
      </c>
      <c r="AO19" s="104">
        <v>1944.6559999999999</v>
      </c>
      <c r="AP19" s="104">
        <v>1157.2729999999999</v>
      </c>
      <c r="AQ19" s="104">
        <v>1046.192</v>
      </c>
      <c r="AR19" s="104">
        <v>821.36199999999997</v>
      </c>
      <c r="AS19" s="104">
        <v>769.09199999999998</v>
      </c>
      <c r="AT19" s="138">
        <v>691.68499999999995</v>
      </c>
      <c r="AU19" s="138">
        <v>622.05700000000002</v>
      </c>
      <c r="AV19" s="138">
        <v>789.90800000000002</v>
      </c>
      <c r="AW19" s="138">
        <v>701.60400000000004</v>
      </c>
      <c r="AX19" s="138">
        <v>656.51099999999997</v>
      </c>
      <c r="AY19" s="138">
        <v>576.01199999999994</v>
      </c>
      <c r="AZ19" s="138">
        <v>470.34500000000003</v>
      </c>
      <c r="BA19" s="138">
        <v>369.77199999999999</v>
      </c>
      <c r="BB19" s="138">
        <v>329.72500000000002</v>
      </c>
      <c r="BC19" s="138">
        <v>365.58</v>
      </c>
      <c r="BD19" s="138">
        <v>395.25</v>
      </c>
      <c r="BE19" s="138">
        <v>510.40600000000001</v>
      </c>
      <c r="BF19" s="265">
        <v>472.58699999999999</v>
      </c>
      <c r="BG19" s="265">
        <v>456.04700000000003</v>
      </c>
      <c r="BH19" s="138">
        <v>445.54300000000001</v>
      </c>
      <c r="BI19" s="138">
        <v>440.55700000000002</v>
      </c>
      <c r="BJ19" s="138">
        <v>409.78500000000003</v>
      </c>
      <c r="BK19" s="138">
        <v>401.43599999999998</v>
      </c>
    </row>
    <row r="20" spans="1:63" s="110" customFormat="1" ht="14.25">
      <c r="A20" s="98" t="s">
        <v>229</v>
      </c>
      <c r="B20" s="112">
        <v>85.293000000000006</v>
      </c>
      <c r="C20" s="112">
        <v>87.867999999999995</v>
      </c>
      <c r="D20" s="112">
        <v>90.191999999999993</v>
      </c>
      <c r="E20" s="112">
        <v>90.697999999999993</v>
      </c>
      <c r="F20" s="104">
        <v>91.989000000000004</v>
      </c>
      <c r="G20" s="104">
        <v>97.278999999999996</v>
      </c>
      <c r="H20" s="104">
        <v>102.33</v>
      </c>
      <c r="I20" s="104">
        <v>102.45699999999999</v>
      </c>
      <c r="J20" s="104">
        <v>108.651</v>
      </c>
      <c r="K20" s="104">
        <v>105.899</v>
      </c>
      <c r="L20" s="104">
        <v>98.867999999999995</v>
      </c>
      <c r="M20" s="104">
        <v>87.123000000000005</v>
      </c>
      <c r="N20" s="104">
        <v>87.789000000000001</v>
      </c>
      <c r="O20" s="104">
        <v>88.513999999999996</v>
      </c>
      <c r="P20" s="104">
        <v>91.353999999999999</v>
      </c>
      <c r="Q20" s="104">
        <v>90.968999999999994</v>
      </c>
      <c r="R20" s="104">
        <v>92.418999999999997</v>
      </c>
      <c r="S20" s="104">
        <v>85.545000000000002</v>
      </c>
      <c r="T20" s="104">
        <v>88.031999999999996</v>
      </c>
      <c r="U20" s="104">
        <v>84.688999999999993</v>
      </c>
      <c r="V20" s="104">
        <v>84.879000000000005</v>
      </c>
      <c r="W20" s="104">
        <v>84.426000000000002</v>
      </c>
      <c r="X20" s="104">
        <v>81.563999999999993</v>
      </c>
      <c r="Y20" s="104">
        <v>77.391000000000005</v>
      </c>
      <c r="Z20" s="104">
        <v>79.411000000000001</v>
      </c>
      <c r="AA20" s="104">
        <v>83.453000000000003</v>
      </c>
      <c r="AB20" s="104">
        <v>85.311999999999998</v>
      </c>
      <c r="AC20" s="104">
        <v>85.703999999999994</v>
      </c>
      <c r="AD20" s="104">
        <v>89.703999999999994</v>
      </c>
      <c r="AE20" s="104">
        <v>87.167000000000002</v>
      </c>
      <c r="AF20" s="104">
        <v>88.218000000000004</v>
      </c>
      <c r="AG20" s="104">
        <v>83.381</v>
      </c>
      <c r="AH20" s="104">
        <v>83.759</v>
      </c>
      <c r="AI20" s="104">
        <v>86.363</v>
      </c>
      <c r="AJ20" s="104">
        <v>87.716999999999999</v>
      </c>
      <c r="AK20" s="104">
        <v>86.658000000000001</v>
      </c>
      <c r="AL20" s="104">
        <v>86.314999999999998</v>
      </c>
      <c r="AM20" s="104">
        <v>101.39700000000001</v>
      </c>
      <c r="AN20" s="104">
        <v>112.741</v>
      </c>
      <c r="AO20" s="104">
        <v>117.179</v>
      </c>
      <c r="AP20" s="104">
        <v>123.244</v>
      </c>
      <c r="AQ20" s="104">
        <v>124.673</v>
      </c>
      <c r="AR20" s="104">
        <v>123.14400000000001</v>
      </c>
      <c r="AS20" s="104">
        <v>118.843</v>
      </c>
      <c r="AT20" s="138">
        <v>122.548</v>
      </c>
      <c r="AU20" s="138">
        <v>109.486</v>
      </c>
      <c r="AV20" s="138">
        <v>113.289</v>
      </c>
      <c r="AW20" s="138">
        <v>113.729</v>
      </c>
      <c r="AX20" s="138">
        <v>233.11099999999999</v>
      </c>
      <c r="AY20" s="138">
        <v>220.702</v>
      </c>
      <c r="AZ20" s="138">
        <v>116.315</v>
      </c>
      <c r="BA20" s="138">
        <v>118.179</v>
      </c>
      <c r="BB20" s="138">
        <v>118.9</v>
      </c>
      <c r="BC20" s="138">
        <v>118.7</v>
      </c>
      <c r="BD20" s="138">
        <v>120.926</v>
      </c>
      <c r="BE20" s="138">
        <v>125.03700000000001</v>
      </c>
      <c r="BF20" s="265">
        <v>173.31899999999999</v>
      </c>
      <c r="BG20" s="265">
        <v>175.489</v>
      </c>
      <c r="BH20" s="138">
        <v>201.363</v>
      </c>
      <c r="BI20" s="138">
        <v>198.56100000000001</v>
      </c>
      <c r="BJ20" s="138">
        <v>207.28200000000001</v>
      </c>
      <c r="BK20" s="138">
        <v>206.59299999999999</v>
      </c>
    </row>
    <row r="21" spans="1:63" s="110" customFormat="1" ht="14.25">
      <c r="A21" s="98" t="s">
        <v>224</v>
      </c>
      <c r="B21" s="112">
        <v>120.69499999999999</v>
      </c>
      <c r="C21" s="112">
        <v>120.21</v>
      </c>
      <c r="D21" s="112">
        <v>123.938</v>
      </c>
      <c r="E21" s="112">
        <v>125.678</v>
      </c>
      <c r="F21" s="104">
        <v>127.431</v>
      </c>
      <c r="G21" s="104">
        <v>150.059</v>
      </c>
      <c r="H21" s="104">
        <v>155.03399999999999</v>
      </c>
      <c r="I21" s="104">
        <v>160.923</v>
      </c>
      <c r="J21" s="104">
        <v>164.52099999999999</v>
      </c>
      <c r="K21" s="104">
        <v>170.60499999999999</v>
      </c>
      <c r="L21" s="104">
        <v>195.78</v>
      </c>
      <c r="M21" s="104">
        <v>158.52000000000001</v>
      </c>
      <c r="N21" s="104">
        <v>149.077</v>
      </c>
      <c r="O21" s="104">
        <v>163.25700000000001</v>
      </c>
      <c r="P21" s="104">
        <v>163.35599999999999</v>
      </c>
      <c r="Q21" s="104">
        <v>171.322</v>
      </c>
      <c r="R21" s="104">
        <v>163.892</v>
      </c>
      <c r="S21" s="104">
        <v>200.79</v>
      </c>
      <c r="T21" s="104">
        <v>207.798</v>
      </c>
      <c r="U21" s="104">
        <v>236.05</v>
      </c>
      <c r="V21" s="104">
        <v>241.304</v>
      </c>
      <c r="W21" s="104">
        <v>201.959</v>
      </c>
      <c r="X21" s="104">
        <v>209.96299999999999</v>
      </c>
      <c r="Y21" s="104">
        <v>219.82</v>
      </c>
      <c r="Z21" s="104">
        <v>227.42699999999999</v>
      </c>
      <c r="AA21" s="104">
        <v>278.03199999999998</v>
      </c>
      <c r="AB21" s="104">
        <v>306.34399999999999</v>
      </c>
      <c r="AC21" s="104">
        <v>385.70600000000002</v>
      </c>
      <c r="AD21" s="104">
        <v>405.34300000000002</v>
      </c>
      <c r="AE21" s="104">
        <v>349.97899999999998</v>
      </c>
      <c r="AF21" s="104">
        <v>339.745</v>
      </c>
      <c r="AG21" s="104">
        <v>344.233</v>
      </c>
      <c r="AH21" s="104">
        <v>360.13400000000001</v>
      </c>
      <c r="AI21" s="104">
        <v>334.65300000000002</v>
      </c>
      <c r="AJ21" s="104">
        <v>328.71600000000001</v>
      </c>
      <c r="AK21" s="104">
        <v>300.75700000000001</v>
      </c>
      <c r="AL21" s="104">
        <v>305.41300000000001</v>
      </c>
      <c r="AM21" s="104">
        <v>276.97500000000002</v>
      </c>
      <c r="AN21" s="104">
        <v>249.13900000000001</v>
      </c>
      <c r="AO21" s="104">
        <v>270.81700000000001</v>
      </c>
      <c r="AP21" s="104">
        <v>259.18700000000001</v>
      </c>
      <c r="AQ21" s="104">
        <v>225.40199999999999</v>
      </c>
      <c r="AR21" s="104">
        <v>205.977</v>
      </c>
      <c r="AS21" s="104">
        <v>175.50200000000001</v>
      </c>
      <c r="AT21" s="138">
        <v>197.601</v>
      </c>
      <c r="AU21" s="138">
        <v>208.654</v>
      </c>
      <c r="AV21" s="138">
        <v>195.97900000000001</v>
      </c>
      <c r="AW21" s="138">
        <v>178.04599999999999</v>
      </c>
      <c r="AX21" s="138">
        <v>143.19200000000001</v>
      </c>
      <c r="AY21" s="138">
        <v>126.976</v>
      </c>
      <c r="AZ21" s="138">
        <v>130.98099999999999</v>
      </c>
      <c r="BA21" s="138">
        <v>120.09</v>
      </c>
      <c r="BB21" s="138">
        <v>148.43700000000001</v>
      </c>
      <c r="BC21" s="138">
        <v>111.134</v>
      </c>
      <c r="BD21" s="138">
        <v>90.125</v>
      </c>
      <c r="BE21" s="138">
        <v>82.593000000000004</v>
      </c>
      <c r="BF21" s="265">
        <v>89.516000000000005</v>
      </c>
      <c r="BG21" s="265">
        <v>135.815</v>
      </c>
      <c r="BH21" s="138">
        <v>148.358</v>
      </c>
      <c r="BI21" s="138">
        <v>200.34200000000001</v>
      </c>
      <c r="BJ21" s="138">
        <v>200.09800000000001</v>
      </c>
      <c r="BK21" s="138">
        <v>201.411</v>
      </c>
    </row>
    <row r="22" spans="1:63" s="110" customFormat="1" ht="14.25">
      <c r="A22" s="269" t="s">
        <v>402</v>
      </c>
      <c r="B22" s="112">
        <v>11.552</v>
      </c>
      <c r="C22" s="112">
        <v>11.552</v>
      </c>
      <c r="D22" s="112">
        <v>11.552</v>
      </c>
      <c r="E22" s="112">
        <v>11.542</v>
      </c>
      <c r="F22" s="104">
        <v>11.542</v>
      </c>
      <c r="G22" s="104">
        <v>11.542</v>
      </c>
      <c r="H22" s="104">
        <v>11.542</v>
      </c>
      <c r="I22" s="104">
        <v>618.029</v>
      </c>
      <c r="J22" s="104">
        <v>622.11300000000006</v>
      </c>
      <c r="K22" s="104">
        <v>459.94099999999997</v>
      </c>
      <c r="L22" s="104">
        <v>461.69600000000003</v>
      </c>
      <c r="M22" s="104">
        <v>462.19299999999998</v>
      </c>
      <c r="N22" s="104">
        <v>457.916</v>
      </c>
      <c r="O22" s="104">
        <v>454.18099999999998</v>
      </c>
      <c r="P22" s="104">
        <v>464.26799999999997</v>
      </c>
      <c r="Q22" s="104">
        <v>466.58100000000002</v>
      </c>
      <c r="R22" s="104">
        <v>472.12299999999999</v>
      </c>
      <c r="S22" s="104">
        <v>472.83</v>
      </c>
      <c r="T22" s="104">
        <v>485.66199999999998</v>
      </c>
      <c r="U22" s="104">
        <v>494.74700000000001</v>
      </c>
      <c r="V22" s="104">
        <v>502.28300000000002</v>
      </c>
      <c r="W22" s="104">
        <v>504.63499999999999</v>
      </c>
      <c r="X22" s="104">
        <v>510.13600000000002</v>
      </c>
      <c r="Y22" s="104">
        <v>507.27499999999998</v>
      </c>
      <c r="Z22" s="104">
        <v>518.71</v>
      </c>
      <c r="AA22" s="104">
        <v>530.29499999999996</v>
      </c>
      <c r="AB22" s="104">
        <v>539.64700000000005</v>
      </c>
      <c r="AC22" s="104">
        <v>555.34500000000003</v>
      </c>
      <c r="AD22" s="104">
        <v>552.76300000000003</v>
      </c>
      <c r="AE22" s="104">
        <v>170.995</v>
      </c>
      <c r="AF22" s="104">
        <v>176.28899999999999</v>
      </c>
      <c r="AG22" s="104">
        <v>173.446</v>
      </c>
      <c r="AH22" s="104">
        <v>170.505</v>
      </c>
      <c r="AI22" s="104">
        <v>169.898</v>
      </c>
      <c r="AJ22" s="104">
        <v>170.381</v>
      </c>
      <c r="AK22" s="104">
        <v>173.25899999999999</v>
      </c>
      <c r="AL22" s="104">
        <v>177.82499999999999</v>
      </c>
      <c r="AM22" s="104">
        <v>179.59</v>
      </c>
      <c r="AN22" s="104">
        <v>182.22399999999999</v>
      </c>
      <c r="AO22" s="104">
        <v>170.65700000000001</v>
      </c>
      <c r="AP22" s="104">
        <v>261.72800000000001</v>
      </c>
      <c r="AQ22" s="104">
        <v>265.47300000000001</v>
      </c>
      <c r="AR22" s="104">
        <v>266.137</v>
      </c>
      <c r="AS22" s="104">
        <v>268.44400000000002</v>
      </c>
      <c r="AT22" s="138">
        <v>265.97300000000001</v>
      </c>
      <c r="AU22" s="138">
        <v>264.58600000000001</v>
      </c>
      <c r="AV22" s="138">
        <v>264.83300000000003</v>
      </c>
      <c r="AW22" s="138">
        <v>273.43599999999998</v>
      </c>
      <c r="AX22" s="138">
        <v>278.45600000000002</v>
      </c>
      <c r="AY22" s="138">
        <v>277.654</v>
      </c>
      <c r="AZ22" s="138">
        <v>280.98200000000003</v>
      </c>
      <c r="BA22" s="138">
        <v>288.995</v>
      </c>
      <c r="BB22" s="138">
        <v>292.411</v>
      </c>
      <c r="BC22" s="138">
        <v>285.50200000000001</v>
      </c>
      <c r="BD22" s="138">
        <v>287.82400000000001</v>
      </c>
      <c r="BE22" s="138">
        <v>278.51</v>
      </c>
      <c r="BF22" s="265">
        <v>276.23599999999999</v>
      </c>
      <c r="BG22" s="265">
        <v>280.30900000000003</v>
      </c>
      <c r="BH22" s="138">
        <v>125.804</v>
      </c>
      <c r="BI22" s="138">
        <v>139.22900000000001</v>
      </c>
      <c r="BJ22" s="138">
        <v>135.12</v>
      </c>
      <c r="BK22" s="138">
        <v>137.256</v>
      </c>
    </row>
    <row r="23" spans="1:63" s="110" customFormat="1" ht="14.25">
      <c r="A23" s="269" t="s">
        <v>230</v>
      </c>
      <c r="B23" s="112">
        <v>4932.6610000000001</v>
      </c>
      <c r="C23" s="112">
        <v>4948.4669999999996</v>
      </c>
      <c r="D23" s="112">
        <v>4963.4809999999998</v>
      </c>
      <c r="E23" s="112">
        <v>5004.0230000000001</v>
      </c>
      <c r="F23" s="104">
        <v>5026.7610000000004</v>
      </c>
      <c r="G23" s="104">
        <v>5017.9799999999996</v>
      </c>
      <c r="H23" s="104">
        <v>4993.1809999999996</v>
      </c>
      <c r="I23" s="104">
        <v>4917.0829999999996</v>
      </c>
      <c r="J23" s="104">
        <v>4934.8059999999996</v>
      </c>
      <c r="K23" s="104">
        <v>5118.2209999999995</v>
      </c>
      <c r="L23" s="104">
        <v>5292.0680000000002</v>
      </c>
      <c r="M23" s="104">
        <v>5379.4260000000004</v>
      </c>
      <c r="N23" s="104">
        <v>5414.8940000000002</v>
      </c>
      <c r="O23" s="104">
        <v>5806.2659999999996</v>
      </c>
      <c r="P23" s="104">
        <v>5798.8050000000003</v>
      </c>
      <c r="Q23" s="104">
        <v>5909.5069999999996</v>
      </c>
      <c r="R23" s="104">
        <v>6320.6769999999997</v>
      </c>
      <c r="S23" s="104">
        <v>6858.9979999999996</v>
      </c>
      <c r="T23" s="104">
        <v>7449.8379999999997</v>
      </c>
      <c r="U23" s="104">
        <v>8351.3870000000006</v>
      </c>
      <c r="V23" s="104">
        <v>9194.4719999999998</v>
      </c>
      <c r="W23" s="104">
        <v>10096.021000000001</v>
      </c>
      <c r="X23" s="104">
        <v>11042.867</v>
      </c>
      <c r="Y23" s="104">
        <v>12009.146000000001</v>
      </c>
      <c r="Z23" s="104">
        <v>12659.276</v>
      </c>
      <c r="AA23" s="104">
        <v>12936.138000000001</v>
      </c>
      <c r="AB23" s="104">
        <v>12959.771000000001</v>
      </c>
      <c r="AC23" s="104">
        <v>12995.406999999999</v>
      </c>
      <c r="AD23" s="104">
        <v>12788.101000000001</v>
      </c>
      <c r="AE23" s="104">
        <v>12747.566000000001</v>
      </c>
      <c r="AF23" s="104">
        <v>12611.084999999999</v>
      </c>
      <c r="AG23" s="104">
        <v>12619.495000000001</v>
      </c>
      <c r="AH23" s="104">
        <v>12420.960999999999</v>
      </c>
      <c r="AI23" s="104">
        <v>12297.06</v>
      </c>
      <c r="AJ23" s="104">
        <v>12231.596</v>
      </c>
      <c r="AK23" s="104">
        <v>12262.472</v>
      </c>
      <c r="AL23" s="104">
        <v>12090.347</v>
      </c>
      <c r="AM23" s="104">
        <v>12303.288</v>
      </c>
      <c r="AN23" s="104">
        <v>12736.352999999999</v>
      </c>
      <c r="AO23" s="104">
        <v>13241.181</v>
      </c>
      <c r="AP23" s="104">
        <v>14006.093000000001</v>
      </c>
      <c r="AQ23" s="104">
        <v>14644.323</v>
      </c>
      <c r="AR23" s="104">
        <v>15545.147999999999</v>
      </c>
      <c r="AS23" s="104">
        <v>16670.773000000001</v>
      </c>
      <c r="AT23" s="138">
        <v>17135.923650869998</v>
      </c>
      <c r="AU23" s="138">
        <v>18098.744999999999</v>
      </c>
      <c r="AV23" s="138">
        <v>18658.891</v>
      </c>
      <c r="AW23" s="138">
        <v>19549.018</v>
      </c>
      <c r="AX23" s="138">
        <v>20221.417000000001</v>
      </c>
      <c r="AY23" s="138">
        <v>21785.177</v>
      </c>
      <c r="AZ23" s="138">
        <v>23086.876</v>
      </c>
      <c r="BA23" s="138">
        <v>24159.98</v>
      </c>
      <c r="BB23" s="138">
        <v>24743.311000000002</v>
      </c>
      <c r="BC23" s="138">
        <v>25410.135999999999</v>
      </c>
      <c r="BD23" s="138">
        <v>25373.811000000002</v>
      </c>
      <c r="BE23" s="138">
        <v>25386.55</v>
      </c>
      <c r="BF23" s="265">
        <v>25533.69</v>
      </c>
      <c r="BG23" s="265">
        <v>25584.632000000001</v>
      </c>
      <c r="BH23" s="138">
        <v>29027.648000000001</v>
      </c>
      <c r="BI23" s="138">
        <v>28965.38</v>
      </c>
      <c r="BJ23" s="138">
        <v>28736.659</v>
      </c>
      <c r="BK23" s="138">
        <v>28808.016</v>
      </c>
    </row>
    <row r="24" spans="1:63" s="110" customFormat="1" ht="14.25">
      <c r="A24" s="269" t="s">
        <v>231</v>
      </c>
      <c r="B24" s="112">
        <v>2449.7069999999999</v>
      </c>
      <c r="C24" s="112">
        <v>2445.1889999999999</v>
      </c>
      <c r="D24" s="112">
        <v>2499.2809999999999</v>
      </c>
      <c r="E24" s="112">
        <v>2762.8789999999999</v>
      </c>
      <c r="F24" s="104">
        <v>2806.819</v>
      </c>
      <c r="G24" s="104">
        <v>2880.3249999999998</v>
      </c>
      <c r="H24" s="104">
        <v>2801.3739999999998</v>
      </c>
      <c r="I24" s="104">
        <v>2715.7689999999998</v>
      </c>
      <c r="J24" s="104">
        <v>3114.549</v>
      </c>
      <c r="K24" s="104">
        <v>3146.2289999999998</v>
      </c>
      <c r="L24" s="104">
        <v>3407.009</v>
      </c>
      <c r="M24" s="104">
        <v>3441.4949999999999</v>
      </c>
      <c r="N24" s="104">
        <v>3411.0790000000002</v>
      </c>
      <c r="O24" s="104">
        <v>3388.8110000000001</v>
      </c>
      <c r="P24" s="104">
        <v>3392.538</v>
      </c>
      <c r="Q24" s="104">
        <v>3321.9850000000001</v>
      </c>
      <c r="R24" s="104">
        <v>3751.0990000000002</v>
      </c>
      <c r="S24" s="104">
        <v>3708.8180000000002</v>
      </c>
      <c r="T24" s="104">
        <v>3836.68</v>
      </c>
      <c r="U24" s="104">
        <v>3667.085</v>
      </c>
      <c r="V24" s="104">
        <v>3568.9340000000002</v>
      </c>
      <c r="W24" s="104">
        <v>3531.08</v>
      </c>
      <c r="X24" s="104">
        <v>3537.6959999999999</v>
      </c>
      <c r="Y24" s="104">
        <v>3606.3890000000001</v>
      </c>
      <c r="Z24" s="104">
        <v>3522.0680000000002</v>
      </c>
      <c r="AA24" s="104">
        <v>3694.116</v>
      </c>
      <c r="AB24" s="104">
        <v>3688.2339999999999</v>
      </c>
      <c r="AC24" s="104">
        <v>3656.596</v>
      </c>
      <c r="AD24" s="104">
        <v>3982.277</v>
      </c>
      <c r="AE24" s="104">
        <v>4178.53</v>
      </c>
      <c r="AF24" s="104">
        <v>4139.3339999999998</v>
      </c>
      <c r="AG24" s="104">
        <v>4147.7790000000005</v>
      </c>
      <c r="AH24" s="104">
        <v>4152.32</v>
      </c>
      <c r="AI24" s="104">
        <v>4149.6890000000003</v>
      </c>
      <c r="AJ24" s="104">
        <v>4147.9650000000001</v>
      </c>
      <c r="AK24" s="104">
        <v>4582.6310000000003</v>
      </c>
      <c r="AL24" s="104">
        <v>4458.107</v>
      </c>
      <c r="AM24" s="104">
        <v>4403.7479999999996</v>
      </c>
      <c r="AN24" s="104">
        <v>4855.7910000000002</v>
      </c>
      <c r="AO24" s="104">
        <v>4712.3810000000003</v>
      </c>
      <c r="AP24" s="104">
        <v>4582.9350000000004</v>
      </c>
      <c r="AQ24" s="104">
        <v>4402.402</v>
      </c>
      <c r="AR24" s="104">
        <v>4372.57</v>
      </c>
      <c r="AS24" s="104">
        <v>4657.8209999999999</v>
      </c>
      <c r="AT24" s="138">
        <v>4542.7640000000001</v>
      </c>
      <c r="AU24" s="138">
        <v>4579.1679999999997</v>
      </c>
      <c r="AV24" s="138">
        <v>4846.42</v>
      </c>
      <c r="AW24" s="138">
        <v>5528.05</v>
      </c>
      <c r="AX24" s="138">
        <v>6017.6030000000001</v>
      </c>
      <c r="AY24" s="138">
        <v>6657.2539999999999</v>
      </c>
      <c r="AZ24" s="138">
        <v>7842.4960000000001</v>
      </c>
      <c r="BA24" s="138">
        <v>8108.9589999999998</v>
      </c>
      <c r="BB24" s="138">
        <v>8749.6659999999993</v>
      </c>
      <c r="BC24" s="138">
        <v>9235.9850000000006</v>
      </c>
      <c r="BD24" s="138">
        <v>9243.7209999999995</v>
      </c>
      <c r="BE24" s="138">
        <v>9177.8310000000001</v>
      </c>
      <c r="BF24" s="265">
        <v>9238.8050000000003</v>
      </c>
      <c r="BG24" s="265">
        <v>9105.8310000000001</v>
      </c>
      <c r="BH24" s="138">
        <v>12313.445</v>
      </c>
      <c r="BI24" s="138">
        <v>12887.297</v>
      </c>
      <c r="BJ24" s="138">
        <v>12710.821</v>
      </c>
      <c r="BK24" s="138">
        <v>12876.334000000001</v>
      </c>
    </row>
    <row r="25" spans="1:63" s="110" customFormat="1" ht="14.25">
      <c r="A25" s="269" t="s">
        <v>403</v>
      </c>
      <c r="B25" s="112">
        <v>0</v>
      </c>
      <c r="C25" s="112">
        <v>0</v>
      </c>
      <c r="D25" s="112">
        <v>0</v>
      </c>
      <c r="E25" s="112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350.339</v>
      </c>
      <c r="AM25" s="104">
        <v>360.80900000000003</v>
      </c>
      <c r="AN25" s="104">
        <v>405.26799999999997</v>
      </c>
      <c r="AO25" s="104">
        <v>494.399</v>
      </c>
      <c r="AP25" s="104">
        <v>478.69200000000001</v>
      </c>
      <c r="AQ25" s="104">
        <v>681.76099999999997</v>
      </c>
      <c r="AR25" s="104">
        <v>837.85599999999999</v>
      </c>
      <c r="AS25" s="104">
        <v>808.42</v>
      </c>
      <c r="AT25" s="138">
        <v>847.42399999999998</v>
      </c>
      <c r="AU25" s="138">
        <v>1033.1669999999999</v>
      </c>
      <c r="AV25" s="138">
        <v>1052.433</v>
      </c>
      <c r="AW25" s="138">
        <v>1058.0989999999999</v>
      </c>
      <c r="AX25" s="138">
        <v>1052.0989999999999</v>
      </c>
      <c r="AY25" s="138">
        <v>1150.04</v>
      </c>
      <c r="AZ25" s="138">
        <v>1527.31</v>
      </c>
      <c r="BA25" s="138">
        <v>1610.604</v>
      </c>
      <c r="BB25" s="138">
        <v>1724.5060000000001</v>
      </c>
      <c r="BC25" s="138">
        <v>1764.9190000000001</v>
      </c>
      <c r="BD25" s="138">
        <v>2267.3240000000001</v>
      </c>
      <c r="BE25" s="138">
        <v>1901.652</v>
      </c>
      <c r="BF25" s="265">
        <v>1851.3779999999999</v>
      </c>
      <c r="BG25" s="265">
        <v>1810.1320000000001</v>
      </c>
      <c r="BH25" s="138">
        <v>1861.0309999999999</v>
      </c>
      <c r="BI25" s="138">
        <v>1787.971</v>
      </c>
      <c r="BJ25" s="138">
        <v>1630.384</v>
      </c>
      <c r="BK25" s="138">
        <v>1591.4269999999999</v>
      </c>
    </row>
    <row r="26" spans="1:63" s="110" customFormat="1" ht="14.25">
      <c r="A26" s="269" t="s">
        <v>232</v>
      </c>
      <c r="B26" s="112">
        <v>59.085000000000001</v>
      </c>
      <c r="C26" s="112">
        <v>58.470999999999997</v>
      </c>
      <c r="D26" s="112">
        <v>57.820999999999998</v>
      </c>
      <c r="E26" s="112">
        <v>7.6550000000000002</v>
      </c>
      <c r="F26" s="104">
        <v>7.6680000000000001</v>
      </c>
      <c r="G26" s="104">
        <v>7.1989999999999998</v>
      </c>
      <c r="H26" s="104">
        <v>7.3620000000000001</v>
      </c>
      <c r="I26" s="104">
        <v>7.1</v>
      </c>
      <c r="J26" s="104">
        <v>8.2810000000000006</v>
      </c>
      <c r="K26" s="104">
        <v>8.1769999999999996</v>
      </c>
      <c r="L26" s="104">
        <v>8.0060000000000002</v>
      </c>
      <c r="M26" s="104">
        <v>8.6539999999999999</v>
      </c>
      <c r="N26" s="104">
        <v>8.9730000000000008</v>
      </c>
      <c r="O26" s="104">
        <v>8.9979999999999993</v>
      </c>
      <c r="P26" s="104">
        <v>8.6240000000000006</v>
      </c>
      <c r="Q26" s="104">
        <v>9.3000000000000007</v>
      </c>
      <c r="R26" s="104">
        <v>10.952999999999999</v>
      </c>
      <c r="S26" s="104">
        <v>11.545999999999999</v>
      </c>
      <c r="T26" s="104">
        <v>11.677</v>
      </c>
      <c r="U26" s="104">
        <v>11.337</v>
      </c>
      <c r="V26" s="104">
        <v>12.099</v>
      </c>
      <c r="W26" s="104">
        <v>11.413</v>
      </c>
      <c r="X26" s="104">
        <v>12.598000000000001</v>
      </c>
      <c r="Y26" s="104">
        <v>12.776999999999999</v>
      </c>
      <c r="Z26" s="104">
        <v>12.821</v>
      </c>
      <c r="AA26" s="104">
        <v>24.376999999999999</v>
      </c>
      <c r="AB26" s="104">
        <v>23.795999999999999</v>
      </c>
      <c r="AC26" s="104">
        <v>120.264</v>
      </c>
      <c r="AD26" s="104">
        <v>85.144999999999996</v>
      </c>
      <c r="AE26" s="104">
        <v>93.216999999999999</v>
      </c>
      <c r="AF26" s="104">
        <v>91.715000000000003</v>
      </c>
      <c r="AG26" s="104">
        <v>89.948999999999998</v>
      </c>
      <c r="AH26" s="104">
        <v>88.805999999999997</v>
      </c>
      <c r="AI26" s="104">
        <v>89.093999999999994</v>
      </c>
      <c r="AJ26" s="104">
        <v>87.349000000000004</v>
      </c>
      <c r="AK26" s="104">
        <v>85.221000000000004</v>
      </c>
      <c r="AL26" s="104">
        <v>84.771000000000001</v>
      </c>
      <c r="AM26" s="104">
        <v>82.414000000000001</v>
      </c>
      <c r="AN26" s="104">
        <v>81.48</v>
      </c>
      <c r="AO26" s="104">
        <v>77.867999999999995</v>
      </c>
      <c r="AP26" s="104">
        <v>73.846000000000004</v>
      </c>
      <c r="AQ26" s="104">
        <v>74.346000000000004</v>
      </c>
      <c r="AR26" s="104">
        <v>72.093000000000004</v>
      </c>
      <c r="AS26" s="104">
        <v>75.331999999999994</v>
      </c>
      <c r="AT26" s="138">
        <v>77.885999999999996</v>
      </c>
      <c r="AU26" s="138">
        <v>88.799000000000007</v>
      </c>
      <c r="AV26" s="138">
        <v>145.43799999999999</v>
      </c>
      <c r="AW26" s="138">
        <v>142.38399999999999</v>
      </c>
      <c r="AX26" s="138">
        <v>156.208</v>
      </c>
      <c r="AY26" s="138">
        <v>145.88499999999999</v>
      </c>
      <c r="AZ26" s="138">
        <v>146.97999999999999</v>
      </c>
      <c r="BA26" s="138">
        <v>285.09800000000001</v>
      </c>
      <c r="BB26" s="138">
        <v>298.16800000000001</v>
      </c>
      <c r="BC26" s="138">
        <v>301.87299999999999</v>
      </c>
      <c r="BD26" s="138">
        <v>303.31400000000002</v>
      </c>
      <c r="BE26" s="138">
        <v>339.63799999999998</v>
      </c>
      <c r="BF26" s="265">
        <v>358.7</v>
      </c>
      <c r="BG26" s="265">
        <v>383.99900000000002</v>
      </c>
      <c r="BH26" s="138">
        <v>408.50400000000002</v>
      </c>
      <c r="BI26" s="138">
        <v>428.07799999999997</v>
      </c>
      <c r="BJ26" s="138">
        <v>437.36799999999999</v>
      </c>
      <c r="BK26" s="138">
        <v>478.2</v>
      </c>
    </row>
    <row r="27" spans="1:63" s="110" customFormat="1" ht="14.25">
      <c r="A27" s="111"/>
      <c r="B27" s="112">
        <v>0</v>
      </c>
      <c r="C27" s="112">
        <v>0</v>
      </c>
      <c r="D27" s="112">
        <v>0</v>
      </c>
      <c r="E27" s="112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38"/>
      <c r="AW27" s="138"/>
      <c r="AX27" s="104"/>
      <c r="AY27" s="104"/>
      <c r="AZ27" s="104"/>
      <c r="BA27" s="104"/>
      <c r="BB27" s="104"/>
      <c r="BC27" s="104"/>
      <c r="BD27" s="104"/>
      <c r="BE27" s="104"/>
      <c r="BF27" s="256"/>
      <c r="BG27" s="256"/>
      <c r="BH27" s="104"/>
      <c r="BK27" s="104"/>
    </row>
    <row r="28" spans="1:63" s="110" customFormat="1" ht="14.25">
      <c r="A28" s="99" t="s">
        <v>233</v>
      </c>
      <c r="B28" s="106">
        <v>11592.169</v>
      </c>
      <c r="C28" s="106">
        <v>11668.465</v>
      </c>
      <c r="D28" s="106">
        <v>12078.933000000001</v>
      </c>
      <c r="E28" s="106">
        <v>12261.243</v>
      </c>
      <c r="F28" s="106">
        <v>12220.915000000001</v>
      </c>
      <c r="G28" s="106">
        <v>12383.757</v>
      </c>
      <c r="H28" s="106">
        <v>12683.341</v>
      </c>
      <c r="I28" s="106">
        <v>12741.594999999999</v>
      </c>
      <c r="J28" s="106">
        <v>13495.198</v>
      </c>
      <c r="K28" s="106">
        <v>14063.066999999999</v>
      </c>
      <c r="L28" s="106">
        <v>14397.147000000001</v>
      </c>
      <c r="M28" s="106">
        <v>14097.903</v>
      </c>
      <c r="N28" s="106">
        <v>14103.002</v>
      </c>
      <c r="O28" s="106">
        <v>14323.028</v>
      </c>
      <c r="P28" s="106">
        <v>14156.463</v>
      </c>
      <c r="Q28" s="106">
        <v>14919.495999999999</v>
      </c>
      <c r="R28" s="106">
        <v>17808.867999999999</v>
      </c>
      <c r="S28" s="106">
        <v>18841.04</v>
      </c>
      <c r="T28" s="106">
        <v>20713.91</v>
      </c>
      <c r="U28" s="106">
        <v>21173.855</v>
      </c>
      <c r="V28" s="106">
        <v>22274.557000000001</v>
      </c>
      <c r="W28" s="106">
        <v>23145.427</v>
      </c>
      <c r="X28" s="106">
        <v>25176.861000000001</v>
      </c>
      <c r="Y28" s="106">
        <v>26268.18</v>
      </c>
      <c r="Z28" s="106">
        <v>26934.075000000001</v>
      </c>
      <c r="AA28" s="106">
        <v>28111.018</v>
      </c>
      <c r="AB28" s="106">
        <v>28223.996999999999</v>
      </c>
      <c r="AC28" s="106">
        <v>29313.728999999999</v>
      </c>
      <c r="AD28" s="106">
        <v>30017.567999999999</v>
      </c>
      <c r="AE28" s="106">
        <v>29378.474999999999</v>
      </c>
      <c r="AF28" s="106">
        <v>30161.827000000001</v>
      </c>
      <c r="AG28" s="106">
        <v>30549.541000000001</v>
      </c>
      <c r="AH28" s="106">
        <v>28513.994999999999</v>
      </c>
      <c r="AI28" s="106">
        <v>28836.845000000001</v>
      </c>
      <c r="AJ28" s="106">
        <v>29362.967000000001</v>
      </c>
      <c r="AK28" s="106">
        <v>29633.742999999999</v>
      </c>
      <c r="AL28" s="106">
        <v>30254.868999999999</v>
      </c>
      <c r="AM28" s="106">
        <v>34298.203999999998</v>
      </c>
      <c r="AN28" s="106">
        <v>37275.366999999998</v>
      </c>
      <c r="AO28" s="106">
        <v>34703.082000000002</v>
      </c>
      <c r="AP28" s="106">
        <v>33839.148999999998</v>
      </c>
      <c r="AQ28" s="106">
        <v>37229.065000000002</v>
      </c>
      <c r="AR28" s="106">
        <v>35838.464999999997</v>
      </c>
      <c r="AS28" s="106">
        <v>35270.260999999999</v>
      </c>
      <c r="AT28" s="106">
        <v>38583.399734769999</v>
      </c>
      <c r="AU28" s="106">
        <v>38280.207000000002</v>
      </c>
      <c r="AV28" s="106">
        <v>40836.06</v>
      </c>
      <c r="AW28" s="106">
        <v>42075.707000000002</v>
      </c>
      <c r="AX28" s="106">
        <v>40199.521000000001</v>
      </c>
      <c r="AY28" s="106">
        <v>44289.873</v>
      </c>
      <c r="AZ28" s="106">
        <v>46125.256999999998</v>
      </c>
      <c r="BA28" s="106">
        <v>47639.43</v>
      </c>
      <c r="BB28" s="106">
        <v>49659.972999999998</v>
      </c>
      <c r="BC28" s="106">
        <v>50165.315999999999</v>
      </c>
      <c r="BD28" s="106">
        <v>52410.506000000001</v>
      </c>
      <c r="BE28" s="106">
        <v>55434.69</v>
      </c>
      <c r="BF28" s="257">
        <v>56794.421999999999</v>
      </c>
      <c r="BG28" s="257">
        <v>57495.040999999997</v>
      </c>
      <c r="BH28" s="106">
        <v>58988.786</v>
      </c>
      <c r="BI28" s="106">
        <v>59390.832000000002</v>
      </c>
      <c r="BJ28" s="106">
        <v>57473.163999999997</v>
      </c>
      <c r="BK28" s="106">
        <v>60335.243000000002</v>
      </c>
    </row>
    <row r="29" spans="1:63" s="110" customFormat="1" ht="14.25">
      <c r="A29" s="103"/>
      <c r="B29" s="115"/>
      <c r="C29" s="103"/>
      <c r="D29" s="103"/>
      <c r="E29" s="103"/>
      <c r="F29" s="115"/>
      <c r="G29" s="103"/>
      <c r="H29" s="103"/>
      <c r="I29" s="103"/>
      <c r="J29" s="115"/>
      <c r="K29" s="103"/>
      <c r="L29" s="103"/>
      <c r="M29" s="103"/>
      <c r="N29" s="115"/>
      <c r="O29" s="103"/>
      <c r="P29" s="103"/>
      <c r="Q29" s="103"/>
      <c r="R29" s="115"/>
      <c r="S29" s="103"/>
      <c r="T29" s="103"/>
      <c r="U29" s="103"/>
      <c r="V29" s="115"/>
      <c r="W29" s="103"/>
      <c r="X29" s="103"/>
      <c r="Y29" s="103"/>
      <c r="Z29" s="115"/>
      <c r="AA29" s="103"/>
      <c r="AB29" s="103"/>
      <c r="AC29" s="103"/>
      <c r="AD29" s="115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6"/>
      <c r="AW29" s="106"/>
      <c r="AX29" s="103"/>
      <c r="AY29" s="103"/>
      <c r="AZ29" s="103"/>
      <c r="BA29" s="103"/>
      <c r="BB29" s="103"/>
      <c r="BC29" s="103"/>
      <c r="BD29" s="103"/>
      <c r="BE29" s="103"/>
      <c r="BF29" s="263"/>
      <c r="BG29" s="263"/>
      <c r="BH29" s="103"/>
      <c r="BK29" s="103"/>
    </row>
    <row r="30" spans="1:63" s="110" customFormat="1" ht="14.25">
      <c r="A30" s="99" t="s">
        <v>234</v>
      </c>
      <c r="B30" s="106">
        <v>1356.741</v>
      </c>
      <c r="C30" s="106">
        <v>1455.0989999999999</v>
      </c>
      <c r="D30" s="106">
        <v>1585.825</v>
      </c>
      <c r="E30" s="106">
        <v>1653.9</v>
      </c>
      <c r="F30" s="106">
        <v>1663.2729999999999</v>
      </c>
      <c r="G30" s="106">
        <v>1821.3779999999999</v>
      </c>
      <c r="H30" s="106">
        <v>1861.84</v>
      </c>
      <c r="I30" s="106">
        <v>1875.7539999999999</v>
      </c>
      <c r="J30" s="106">
        <v>1837.75</v>
      </c>
      <c r="K30" s="106">
        <v>1857.163</v>
      </c>
      <c r="L30" s="106">
        <v>1847.4970000000001</v>
      </c>
      <c r="M30" s="106">
        <v>1713.002</v>
      </c>
      <c r="N30" s="106">
        <v>1603.4349999999999</v>
      </c>
      <c r="O30" s="106">
        <v>1990.29</v>
      </c>
      <c r="P30" s="106">
        <v>1806.665</v>
      </c>
      <c r="Q30" s="106">
        <v>1761.3040000000001</v>
      </c>
      <c r="R30" s="106">
        <v>1866.865</v>
      </c>
      <c r="S30" s="106">
        <v>1834.796</v>
      </c>
      <c r="T30" s="106">
        <v>2195.6959999999999</v>
      </c>
      <c r="U30" s="106">
        <v>2518.873</v>
      </c>
      <c r="V30" s="106">
        <v>3030.6849999999999</v>
      </c>
      <c r="W30" s="106">
        <v>3209.8470000000002</v>
      </c>
      <c r="X30" s="106">
        <v>3174.9160000000002</v>
      </c>
      <c r="Y30" s="106">
        <v>3162.2950000000001</v>
      </c>
      <c r="Z30" s="106">
        <v>3382.6759999999999</v>
      </c>
      <c r="AA30" s="106">
        <v>3547.9720000000002</v>
      </c>
      <c r="AB30" s="106">
        <v>3776.5459999999998</v>
      </c>
      <c r="AC30" s="106">
        <v>3557.326</v>
      </c>
      <c r="AD30" s="106">
        <v>3821.19</v>
      </c>
      <c r="AE30" s="106">
        <v>3557.326</v>
      </c>
      <c r="AF30" s="106">
        <v>3488.779</v>
      </c>
      <c r="AG30" s="106">
        <v>3747.3330000000001</v>
      </c>
      <c r="AH30" s="106">
        <v>2916.0140000000001</v>
      </c>
      <c r="AI30" s="106">
        <v>3550.8609999999999</v>
      </c>
      <c r="AJ30" s="106">
        <v>3722.59</v>
      </c>
      <c r="AK30" s="106">
        <v>3708.3159999999998</v>
      </c>
      <c r="AL30" s="106">
        <v>2680.3919999999998</v>
      </c>
      <c r="AM30" s="106">
        <v>3187.52</v>
      </c>
      <c r="AN30" s="106">
        <v>3265.306</v>
      </c>
      <c r="AO30" s="106">
        <v>3104.5230000000001</v>
      </c>
      <c r="AP30" s="106">
        <v>3083.9780000000001</v>
      </c>
      <c r="AQ30" s="106">
        <v>2568.125</v>
      </c>
      <c r="AR30" s="106">
        <v>3154.1889999999999</v>
      </c>
      <c r="AS30" s="106">
        <v>3678.29</v>
      </c>
      <c r="AT30" s="106">
        <v>4569.5529999999999</v>
      </c>
      <c r="AU30" s="106">
        <v>4689.3739999999998</v>
      </c>
      <c r="AV30" s="106">
        <v>5415.6310000000003</v>
      </c>
      <c r="AW30" s="106">
        <v>5570.8410000000003</v>
      </c>
      <c r="AX30" s="106">
        <v>4519.7510000000002</v>
      </c>
      <c r="AY30" s="106">
        <v>5452.0590000000002</v>
      </c>
      <c r="AZ30" s="106">
        <v>5330.134</v>
      </c>
      <c r="BA30" s="106">
        <v>6461.7459999999992</v>
      </c>
      <c r="BB30" s="106">
        <v>6263.5379999999996</v>
      </c>
      <c r="BC30" s="106">
        <v>6276.4309999999996</v>
      </c>
      <c r="BD30" s="106">
        <v>6290.335</v>
      </c>
      <c r="BE30" s="106">
        <v>5875.741</v>
      </c>
      <c r="BF30" s="257">
        <v>6444.1890000000003</v>
      </c>
      <c r="BG30" s="257">
        <v>6815.1270000000004</v>
      </c>
      <c r="BH30" s="106">
        <v>6170.0640000000003</v>
      </c>
      <c r="BI30" s="106">
        <v>7163.3429999999998</v>
      </c>
      <c r="BJ30" s="106">
        <v>6631.9009999999998</v>
      </c>
      <c r="BK30" s="106">
        <v>7169.1279999999997</v>
      </c>
    </row>
    <row r="31" spans="1:63" s="110" customFormat="1" ht="14.25">
      <c r="A31" s="98" t="s">
        <v>477</v>
      </c>
      <c r="B31" s="112">
        <v>640.06399999999996</v>
      </c>
      <c r="C31" s="112">
        <v>690.00599999999997</v>
      </c>
      <c r="D31" s="112">
        <v>694.84500000000003</v>
      </c>
      <c r="E31" s="112">
        <v>842.12099999999998</v>
      </c>
      <c r="F31" s="112">
        <v>847.78099999999995</v>
      </c>
      <c r="G31" s="112">
        <v>865.98900000000003</v>
      </c>
      <c r="H31" s="112">
        <v>929.70899999999995</v>
      </c>
      <c r="I31" s="112">
        <v>910.49699999999996</v>
      </c>
      <c r="J31" s="112">
        <v>1013.784</v>
      </c>
      <c r="K31" s="112">
        <v>1187.796</v>
      </c>
      <c r="L31" s="112">
        <v>1226.327</v>
      </c>
      <c r="M31" s="112">
        <v>1120.77</v>
      </c>
      <c r="N31" s="112">
        <v>1083.47</v>
      </c>
      <c r="O31" s="112">
        <v>1126.377</v>
      </c>
      <c r="P31" s="112">
        <v>1128.4659999999999</v>
      </c>
      <c r="Q31" s="112">
        <v>1124.9760000000001</v>
      </c>
      <c r="R31" s="112">
        <v>1180.1010000000001</v>
      </c>
      <c r="S31" s="112">
        <v>1200.0820000000001</v>
      </c>
      <c r="T31" s="112">
        <v>1512.873</v>
      </c>
      <c r="U31" s="112">
        <v>1754.989</v>
      </c>
      <c r="V31" s="112">
        <v>1999.646</v>
      </c>
      <c r="W31" s="112">
        <v>2199.8890000000001</v>
      </c>
      <c r="X31" s="112">
        <v>2019.32</v>
      </c>
      <c r="Y31" s="112">
        <v>2046.116</v>
      </c>
      <c r="Z31" s="112">
        <v>2361.0360000000001</v>
      </c>
      <c r="AA31" s="112">
        <v>2418.828</v>
      </c>
      <c r="AB31" s="112">
        <v>2634.9269999999997</v>
      </c>
      <c r="AC31" s="112">
        <v>2838.1089999999999</v>
      </c>
      <c r="AD31" s="112">
        <v>2734.1169999999997</v>
      </c>
      <c r="AE31" s="112">
        <v>2339.6149999999998</v>
      </c>
      <c r="AF31" s="112">
        <v>2340.2709999999997</v>
      </c>
      <c r="AG31" s="112">
        <v>2469.8999999999996</v>
      </c>
      <c r="AH31" s="112">
        <v>1785.6329999999998</v>
      </c>
      <c r="AI31" s="112">
        <v>2198.4700000000003</v>
      </c>
      <c r="AJ31" s="112">
        <v>2273.384</v>
      </c>
      <c r="AK31" s="112">
        <v>1975.4649999999999</v>
      </c>
      <c r="AL31" s="112">
        <v>1306.95</v>
      </c>
      <c r="AM31" s="112">
        <v>1665.6570000000002</v>
      </c>
      <c r="AN31" s="112">
        <v>1603.9939999999999</v>
      </c>
      <c r="AO31" s="112">
        <v>1274.5419999999999</v>
      </c>
      <c r="AP31" s="112">
        <v>1345.038</v>
      </c>
      <c r="AQ31" s="112">
        <v>670.15800000000002</v>
      </c>
      <c r="AR31" s="112">
        <v>759.13</v>
      </c>
      <c r="AS31" s="112">
        <v>721.02099999999996</v>
      </c>
      <c r="AT31" s="112">
        <v>1727.5790000000002</v>
      </c>
      <c r="AU31" s="112">
        <v>1550.162</v>
      </c>
      <c r="AV31" s="112">
        <v>1798.2</v>
      </c>
      <c r="AW31" s="112">
        <v>1859.3</v>
      </c>
      <c r="AX31" s="112">
        <v>1126.4170000000001</v>
      </c>
      <c r="AY31" s="112">
        <v>1326.4739999999999</v>
      </c>
      <c r="AZ31" s="112">
        <v>1071.3590000000002</v>
      </c>
      <c r="BA31" s="112">
        <v>1952.98</v>
      </c>
      <c r="BB31" s="112">
        <v>2138.7069999999999</v>
      </c>
      <c r="BC31" s="112">
        <v>1964.4090000000001</v>
      </c>
      <c r="BD31" s="112">
        <v>2204.4430000000002</v>
      </c>
      <c r="BE31" s="112">
        <v>1560.8429999999998</v>
      </c>
      <c r="BF31" s="112">
        <v>2622.8599999999997</v>
      </c>
      <c r="BG31" s="112">
        <v>2571.83</v>
      </c>
      <c r="BH31" s="112">
        <v>1618.3589999999999</v>
      </c>
      <c r="BI31" s="104">
        <v>1813.049</v>
      </c>
      <c r="BJ31" s="104">
        <v>1605.346</v>
      </c>
      <c r="BK31" s="104">
        <v>1747.951</v>
      </c>
    </row>
    <row r="32" spans="1:63" s="110" customFormat="1" ht="14.25">
      <c r="A32" s="98" t="s">
        <v>235</v>
      </c>
      <c r="B32" s="112">
        <v>217.17500000000001</v>
      </c>
      <c r="C32" s="112">
        <v>250.42099999999999</v>
      </c>
      <c r="D32" s="112">
        <v>267.87299999999999</v>
      </c>
      <c r="E32" s="112">
        <v>269.839</v>
      </c>
      <c r="F32" s="104">
        <v>272.14400000000001</v>
      </c>
      <c r="G32" s="104">
        <v>243.767</v>
      </c>
      <c r="H32" s="104">
        <v>234.33500000000001</v>
      </c>
      <c r="I32" s="104">
        <v>335.04500000000002</v>
      </c>
      <c r="J32" s="104">
        <v>204.80099999999999</v>
      </c>
      <c r="K32" s="104">
        <v>265.27800000000002</v>
      </c>
      <c r="L32" s="104">
        <v>339.464</v>
      </c>
      <c r="M32" s="104">
        <v>318.077</v>
      </c>
      <c r="N32" s="104">
        <v>289.03500000000003</v>
      </c>
      <c r="O32" s="104">
        <v>615.28099999999995</v>
      </c>
      <c r="P32" s="104">
        <v>391.83</v>
      </c>
      <c r="Q32" s="104">
        <v>345.38400000000001</v>
      </c>
      <c r="R32" s="104">
        <v>314.80099999999999</v>
      </c>
      <c r="S32" s="104">
        <v>332.678</v>
      </c>
      <c r="T32" s="104">
        <v>341.93</v>
      </c>
      <c r="U32" s="104">
        <v>438.86399999999998</v>
      </c>
      <c r="V32" s="104">
        <v>627.37800000000004</v>
      </c>
      <c r="W32" s="104">
        <v>663.73</v>
      </c>
      <c r="X32" s="104">
        <v>717.13199999999995</v>
      </c>
      <c r="Y32" s="104">
        <v>702.19899999999996</v>
      </c>
      <c r="Z32" s="104">
        <v>653.49699999999996</v>
      </c>
      <c r="AA32" s="104">
        <v>701.73</v>
      </c>
      <c r="AB32" s="104">
        <v>627.38300000000004</v>
      </c>
      <c r="AC32" s="104">
        <v>634.85599999999999</v>
      </c>
      <c r="AD32" s="104">
        <v>568.04399999999998</v>
      </c>
      <c r="AE32" s="104">
        <v>615.41999999999996</v>
      </c>
      <c r="AF32" s="104">
        <v>578.64499999999998</v>
      </c>
      <c r="AG32" s="104">
        <v>713.61199999999997</v>
      </c>
      <c r="AH32" s="104">
        <v>617.46500000000003</v>
      </c>
      <c r="AI32" s="104">
        <v>807.05899999999997</v>
      </c>
      <c r="AJ32" s="104">
        <v>828.93399999999997</v>
      </c>
      <c r="AK32" s="104">
        <v>903.75199999999995</v>
      </c>
      <c r="AL32" s="104">
        <v>742.74199999999996</v>
      </c>
      <c r="AM32" s="104">
        <v>915.77099999999996</v>
      </c>
      <c r="AN32" s="104">
        <v>978.01900000000001</v>
      </c>
      <c r="AO32" s="104">
        <v>1024.2560000000001</v>
      </c>
      <c r="AP32" s="104">
        <v>1213.7639999999999</v>
      </c>
      <c r="AQ32" s="104">
        <v>1295.81</v>
      </c>
      <c r="AR32" s="104">
        <v>1548.9079999999999</v>
      </c>
      <c r="AS32" s="104">
        <v>2003.029</v>
      </c>
      <c r="AT32" s="104">
        <v>2062.4229999999998</v>
      </c>
      <c r="AU32" s="104">
        <v>2198.2779999999998</v>
      </c>
      <c r="AV32" s="104">
        <v>2461.924</v>
      </c>
      <c r="AW32" s="104">
        <v>1874.0039999999999</v>
      </c>
      <c r="AX32" s="104">
        <v>1858.2407240800001</v>
      </c>
      <c r="AY32" s="104">
        <v>2187.703</v>
      </c>
      <c r="AZ32" s="104">
        <f>2166879.85408/1000</f>
        <v>2166.8798540799999</v>
      </c>
      <c r="BA32" s="104">
        <v>2383.6999999999998</v>
      </c>
      <c r="BB32" s="104">
        <v>2104.721</v>
      </c>
      <c r="BC32" s="104">
        <v>2169.2150000000001</v>
      </c>
      <c r="BD32" s="104">
        <v>1695.2439999999999</v>
      </c>
      <c r="BE32" s="104">
        <v>2075.8130000000001</v>
      </c>
      <c r="BF32" s="256">
        <v>1869.5740000000001</v>
      </c>
      <c r="BG32" s="256">
        <v>2045.4459999999999</v>
      </c>
      <c r="BH32" s="104">
        <v>2253.94</v>
      </c>
      <c r="BI32" s="104">
        <v>2101.712</v>
      </c>
      <c r="BJ32" s="104">
        <v>2203.9070000000002</v>
      </c>
      <c r="BK32" s="104">
        <v>2632.6930000000002</v>
      </c>
    </row>
    <row r="33" spans="1:63" s="110" customFormat="1" ht="14.25">
      <c r="A33" s="98" t="s">
        <v>404</v>
      </c>
      <c r="B33" s="112"/>
      <c r="C33" s="112"/>
      <c r="D33" s="112"/>
      <c r="E33" s="112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>
        <v>513.72400000000005</v>
      </c>
      <c r="AX33" s="138">
        <v>496.73702995000002</v>
      </c>
      <c r="AY33" s="104">
        <v>571.73500000000001</v>
      </c>
      <c r="AZ33" s="104">
        <v>508.71714592000001</v>
      </c>
      <c r="BA33" s="104">
        <v>531.64599999999996</v>
      </c>
      <c r="BB33" s="104">
        <v>408.69499999999999</v>
      </c>
      <c r="BC33" s="104">
        <v>399.27699999999999</v>
      </c>
      <c r="BD33" s="104">
        <v>407.56799999999998</v>
      </c>
      <c r="BE33" s="104">
        <v>464.32400000000001</v>
      </c>
      <c r="BF33" s="256">
        <v>478.30799999999999</v>
      </c>
      <c r="BG33" s="256">
        <v>529.45000000000005</v>
      </c>
      <c r="BH33" s="104">
        <v>572.58900000000006</v>
      </c>
      <c r="BI33" s="104">
        <v>601.44799999999998</v>
      </c>
      <c r="BJ33" s="104">
        <v>540.12400000000002</v>
      </c>
      <c r="BK33" s="104">
        <v>533.995</v>
      </c>
    </row>
    <row r="34" spans="1:63" s="110" customFormat="1" ht="14.25">
      <c r="A34" s="98" t="s">
        <v>405</v>
      </c>
      <c r="B34" s="112"/>
      <c r="C34" s="112"/>
      <c r="D34" s="112"/>
      <c r="E34" s="112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>
        <v>117.099</v>
      </c>
      <c r="AX34" s="138">
        <v>8.2252459699999996</v>
      </c>
      <c r="AY34" s="138"/>
      <c r="AZ34" s="138"/>
      <c r="BA34" s="138">
        <v>21.33</v>
      </c>
      <c r="BB34" s="138">
        <v>206.42099999999999</v>
      </c>
      <c r="BC34" s="138">
        <v>221.732</v>
      </c>
      <c r="BD34" s="138">
        <v>267.05700000000002</v>
      </c>
      <c r="BE34" s="138">
        <v>59.914000000000001</v>
      </c>
      <c r="BF34" s="265">
        <v>53.959000000000003</v>
      </c>
      <c r="BG34" s="265">
        <v>53.622</v>
      </c>
      <c r="BH34" s="138">
        <v>41.984000000000002</v>
      </c>
      <c r="BI34" s="138">
        <v>236.661</v>
      </c>
      <c r="BJ34" s="138">
        <v>423.20800000000003</v>
      </c>
      <c r="BK34" s="138">
        <v>644.53099999999995</v>
      </c>
    </row>
    <row r="35" spans="1:63" s="110" customFormat="1" ht="14.25">
      <c r="A35" s="98" t="s">
        <v>236</v>
      </c>
      <c r="B35" s="112">
        <v>57.273000000000003</v>
      </c>
      <c r="C35" s="112">
        <v>51.091000000000001</v>
      </c>
      <c r="D35" s="112">
        <v>52.338999999999999</v>
      </c>
      <c r="E35" s="112">
        <v>40.668999999999997</v>
      </c>
      <c r="F35" s="104">
        <v>40.387</v>
      </c>
      <c r="G35" s="104">
        <v>48.094999999999999</v>
      </c>
      <c r="H35" s="104">
        <v>50.529000000000003</v>
      </c>
      <c r="I35" s="104">
        <v>40.426000000000002</v>
      </c>
      <c r="J35" s="104">
        <v>42.107999999999997</v>
      </c>
      <c r="K35" s="104">
        <v>47.563000000000002</v>
      </c>
      <c r="L35" s="104">
        <v>54.618000000000002</v>
      </c>
      <c r="M35" s="104">
        <v>57.094999999999999</v>
      </c>
      <c r="N35" s="104">
        <v>61.765000000000001</v>
      </c>
      <c r="O35" s="104">
        <v>44.753</v>
      </c>
      <c r="P35" s="104">
        <v>56.264000000000003</v>
      </c>
      <c r="Q35" s="104">
        <v>43.298000000000002</v>
      </c>
      <c r="R35" s="104">
        <v>62.781999999999996</v>
      </c>
      <c r="S35" s="104">
        <v>47.326999999999998</v>
      </c>
      <c r="T35" s="104">
        <v>56.927</v>
      </c>
      <c r="U35" s="104">
        <v>55.137</v>
      </c>
      <c r="V35" s="104">
        <v>38.33</v>
      </c>
      <c r="W35" s="104">
        <v>36.253</v>
      </c>
      <c r="X35" s="104">
        <v>50.241</v>
      </c>
      <c r="Y35" s="104">
        <v>45.4</v>
      </c>
      <c r="Z35" s="104">
        <v>42.514000000000003</v>
      </c>
      <c r="AA35" s="104">
        <v>36.453000000000003</v>
      </c>
      <c r="AB35" s="104">
        <v>42.902999999999999</v>
      </c>
      <c r="AC35" s="104">
        <v>53.643000000000001</v>
      </c>
      <c r="AD35" s="104">
        <v>42.415999999999997</v>
      </c>
      <c r="AE35" s="104">
        <v>52.817999999999998</v>
      </c>
      <c r="AF35" s="104">
        <v>45.241999999999997</v>
      </c>
      <c r="AG35" s="104">
        <v>55.673000000000002</v>
      </c>
      <c r="AH35" s="104">
        <v>46.494999999999997</v>
      </c>
      <c r="AI35" s="104">
        <v>54.173999999999999</v>
      </c>
      <c r="AJ35" s="104">
        <v>62.579000000000001</v>
      </c>
      <c r="AK35" s="104">
        <v>50.832000000000001</v>
      </c>
      <c r="AL35" s="104">
        <v>66.206000000000003</v>
      </c>
      <c r="AM35" s="104">
        <v>78.245000000000005</v>
      </c>
      <c r="AN35" s="104">
        <v>78.45</v>
      </c>
      <c r="AO35" s="104">
        <v>67.078999999999994</v>
      </c>
      <c r="AP35" s="104">
        <v>57.06</v>
      </c>
      <c r="AQ35" s="104">
        <v>38.53</v>
      </c>
      <c r="AR35" s="104">
        <v>142.84</v>
      </c>
      <c r="AS35" s="104">
        <v>193.87100000000001</v>
      </c>
      <c r="AT35" s="104">
        <v>141.977</v>
      </c>
      <c r="AU35" s="104">
        <v>212.03700000000001</v>
      </c>
      <c r="AV35" s="104">
        <v>211.285</v>
      </c>
      <c r="AW35" s="104">
        <v>282.38099999999997</v>
      </c>
      <c r="AX35" s="104">
        <v>227.31200000000001</v>
      </c>
      <c r="AY35" s="104">
        <v>418.08600000000001</v>
      </c>
      <c r="AZ35" s="104">
        <v>465.91800000000001</v>
      </c>
      <c r="BA35" s="104">
        <v>475.76799999999997</v>
      </c>
      <c r="BB35" s="104">
        <v>460.51</v>
      </c>
      <c r="BC35" s="104">
        <v>449.56</v>
      </c>
      <c r="BD35" s="104">
        <v>400.80900000000003</v>
      </c>
      <c r="BE35" s="104">
        <v>308.56700000000001</v>
      </c>
      <c r="BF35" s="256">
        <v>286.48200000000003</v>
      </c>
      <c r="BG35" s="256">
        <v>262.77199999999999</v>
      </c>
      <c r="BH35" s="104">
        <v>331.90199999999999</v>
      </c>
      <c r="BI35" s="104">
        <v>347.74400000000003</v>
      </c>
      <c r="BJ35" s="104">
        <v>354.67099999999999</v>
      </c>
      <c r="BK35" s="104">
        <v>290.07100000000003</v>
      </c>
    </row>
    <row r="36" spans="1:63" s="110" customFormat="1" ht="14.25">
      <c r="A36" s="98" t="s">
        <v>237</v>
      </c>
      <c r="B36" s="112">
        <v>49.618000000000002</v>
      </c>
      <c r="C36" s="112">
        <v>72.626000000000005</v>
      </c>
      <c r="D36" s="112">
        <v>94.227000000000004</v>
      </c>
      <c r="E36" s="112">
        <v>93.542000000000002</v>
      </c>
      <c r="F36" s="104">
        <v>64.903000000000006</v>
      </c>
      <c r="G36" s="104">
        <v>88.052999999999997</v>
      </c>
      <c r="H36" s="104">
        <v>101.324</v>
      </c>
      <c r="I36" s="104">
        <v>103.121</v>
      </c>
      <c r="J36" s="104">
        <v>81.656000000000006</v>
      </c>
      <c r="K36" s="104">
        <v>112.652</v>
      </c>
      <c r="L36" s="104">
        <v>125.173</v>
      </c>
      <c r="M36" s="104">
        <v>125.807</v>
      </c>
      <c r="N36" s="104">
        <v>80.766000000000005</v>
      </c>
      <c r="O36" s="104">
        <v>112.254</v>
      </c>
      <c r="P36" s="104">
        <v>130.572</v>
      </c>
      <c r="Q36" s="104">
        <v>127.35599999999999</v>
      </c>
      <c r="R36" s="104">
        <v>96.137</v>
      </c>
      <c r="S36" s="104">
        <v>131.47</v>
      </c>
      <c r="T36" s="104">
        <v>143.458</v>
      </c>
      <c r="U36" s="104">
        <v>139.87899999999999</v>
      </c>
      <c r="V36" s="104">
        <v>111.67</v>
      </c>
      <c r="W36" s="104">
        <v>165.49100000000001</v>
      </c>
      <c r="X36" s="104">
        <v>206.31299999999999</v>
      </c>
      <c r="Y36" s="104">
        <v>195.34899999999999</v>
      </c>
      <c r="Z36" s="104">
        <v>151.14599999999999</v>
      </c>
      <c r="AA36" s="104">
        <v>224.53800000000001</v>
      </c>
      <c r="AB36" s="104">
        <v>276.92700000000002</v>
      </c>
      <c r="AC36" s="104">
        <v>257.71199999999999</v>
      </c>
      <c r="AD36" s="104">
        <v>184.4</v>
      </c>
      <c r="AE36" s="104">
        <v>246.17699999999999</v>
      </c>
      <c r="AF36" s="104">
        <v>309.43200000000002</v>
      </c>
      <c r="AG36" s="104">
        <v>281.46600000000001</v>
      </c>
      <c r="AH36" s="104">
        <v>192.642</v>
      </c>
      <c r="AI36" s="104">
        <v>262.54300000000001</v>
      </c>
      <c r="AJ36" s="104">
        <v>328.96600000000001</v>
      </c>
      <c r="AK36" s="104">
        <v>300.37900000000002</v>
      </c>
      <c r="AL36" s="104">
        <v>200.886</v>
      </c>
      <c r="AM36" s="104">
        <v>268.55599999999998</v>
      </c>
      <c r="AN36" s="104">
        <v>323.279</v>
      </c>
      <c r="AO36" s="104">
        <v>301.28800000000001</v>
      </c>
      <c r="AP36" s="104">
        <v>213.47399999999999</v>
      </c>
      <c r="AQ36" s="104">
        <v>294.26900000000001</v>
      </c>
      <c r="AR36" s="104">
        <v>373.86799999999999</v>
      </c>
      <c r="AS36" s="104">
        <v>377.81599999999997</v>
      </c>
      <c r="AT36" s="104">
        <v>260.13200000000001</v>
      </c>
      <c r="AU36" s="104">
        <v>374.26</v>
      </c>
      <c r="AV36" s="104">
        <v>474.86099999999999</v>
      </c>
      <c r="AW36" s="104">
        <v>431.36900000000003</v>
      </c>
      <c r="AX36" s="104">
        <v>305.84300000000002</v>
      </c>
      <c r="AY36" s="104">
        <v>414.339</v>
      </c>
      <c r="AZ36" s="104">
        <v>531.68700000000001</v>
      </c>
      <c r="BA36" s="104">
        <v>485.04599999999999</v>
      </c>
      <c r="BB36" s="104">
        <v>337.38600000000002</v>
      </c>
      <c r="BC36" s="104">
        <v>441.56200000000001</v>
      </c>
      <c r="BD36" s="104">
        <v>515.05700000000002</v>
      </c>
      <c r="BE36" s="104">
        <v>456.08300000000003</v>
      </c>
      <c r="BF36" s="256">
        <v>339.709</v>
      </c>
      <c r="BG36" s="256">
        <v>442.10599999999999</v>
      </c>
      <c r="BH36" s="104">
        <v>581.83600000000001</v>
      </c>
      <c r="BI36" s="104">
        <v>527.33600000000001</v>
      </c>
      <c r="BJ36" s="104">
        <v>385.68099999999998</v>
      </c>
      <c r="BK36" s="104">
        <v>474.322</v>
      </c>
    </row>
    <row r="37" spans="1:63" s="110" customFormat="1" ht="14.25">
      <c r="A37" s="98" t="s">
        <v>449</v>
      </c>
      <c r="B37" s="112"/>
      <c r="C37" s="112"/>
      <c r="D37" s="112"/>
      <c r="E37" s="112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>
        <v>30.113</v>
      </c>
      <c r="AZ37" s="104">
        <v>46.875999999999998</v>
      </c>
      <c r="BA37" s="104">
        <v>4.2519999999999998</v>
      </c>
      <c r="BB37" s="104">
        <v>70.637</v>
      </c>
      <c r="BC37" s="104">
        <v>72.759</v>
      </c>
      <c r="BD37" s="104">
        <v>109.405</v>
      </c>
      <c r="BE37" s="104">
        <v>134.648</v>
      </c>
      <c r="BF37" s="256">
        <v>81.944000000000003</v>
      </c>
      <c r="BG37" s="256">
        <v>105.682</v>
      </c>
      <c r="BH37" s="104">
        <v>23.972999999999999</v>
      </c>
      <c r="BI37" s="104">
        <v>67.147999999999996</v>
      </c>
      <c r="BJ37" s="104">
        <v>115.548</v>
      </c>
      <c r="BK37" s="104">
        <v>127.23699999999999</v>
      </c>
    </row>
    <row r="38" spans="1:63" s="110" customFormat="1" ht="14.25">
      <c r="A38" s="98" t="s">
        <v>450</v>
      </c>
      <c r="B38" s="112"/>
      <c r="C38" s="112"/>
      <c r="D38" s="112"/>
      <c r="E38" s="112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256">
        <v>1.1859999999999999</v>
      </c>
      <c r="BG38" s="256">
        <v>130.47300000000001</v>
      </c>
      <c r="BH38" s="104">
        <v>80.745999999999995</v>
      </c>
      <c r="BI38" s="104">
        <v>584.21199999999999</v>
      </c>
      <c r="BJ38" s="104">
        <v>221.048</v>
      </c>
      <c r="BK38" s="104">
        <v>0</v>
      </c>
    </row>
    <row r="39" spans="1:63" s="110" customFormat="1" ht="14.25">
      <c r="A39" s="98" t="s">
        <v>406</v>
      </c>
      <c r="B39" s="112"/>
      <c r="C39" s="112"/>
      <c r="D39" s="112">
        <v>70.001000000000005</v>
      </c>
      <c r="E39" s="112"/>
      <c r="F39" s="104"/>
      <c r="G39" s="104">
        <v>81.998000000000005</v>
      </c>
      <c r="H39" s="104">
        <v>55.003</v>
      </c>
      <c r="I39" s="104">
        <v>0</v>
      </c>
      <c r="J39" s="104">
        <v>0</v>
      </c>
      <c r="K39" s="104">
        <v>119.996</v>
      </c>
      <c r="L39" s="104"/>
      <c r="M39" s="104"/>
      <c r="N39" s="104"/>
      <c r="O39" s="104"/>
      <c r="P39" s="104"/>
      <c r="Q39" s="104"/>
      <c r="R39" s="104">
        <v>90.076999999999998</v>
      </c>
      <c r="S39" s="104"/>
      <c r="T39" s="104"/>
      <c r="U39" s="104"/>
      <c r="V39" s="104">
        <v>101.98099999999999</v>
      </c>
      <c r="W39" s="104"/>
      <c r="X39" s="104"/>
      <c r="Y39" s="104"/>
      <c r="Z39" s="104"/>
      <c r="AA39" s="104"/>
      <c r="AB39" s="104"/>
      <c r="AC39" s="104">
        <v>180</v>
      </c>
      <c r="AD39" s="104">
        <v>50</v>
      </c>
      <c r="AE39" s="104">
        <v>101</v>
      </c>
      <c r="AF39" s="104"/>
      <c r="AG39" s="104"/>
      <c r="AH39" s="104"/>
      <c r="AI39" s="104"/>
      <c r="AJ39" s="104"/>
      <c r="AK39" s="104">
        <v>250</v>
      </c>
      <c r="AL39" s="104"/>
      <c r="AM39" s="104"/>
      <c r="AN39" s="104"/>
      <c r="AO39" s="104">
        <v>200</v>
      </c>
      <c r="AP39" s="104"/>
      <c r="AQ39" s="104"/>
      <c r="AR39" s="104"/>
      <c r="AS39" s="104"/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36</v>
      </c>
      <c r="BB39" s="104">
        <v>0</v>
      </c>
      <c r="BC39" s="104">
        <v>0</v>
      </c>
      <c r="BD39" s="104">
        <v>0</v>
      </c>
      <c r="BE39" s="104">
        <v>171</v>
      </c>
      <c r="BF39" s="256">
        <v>0</v>
      </c>
      <c r="BG39" s="256">
        <v>0</v>
      </c>
      <c r="BH39" s="104">
        <v>0</v>
      </c>
      <c r="BI39" s="104">
        <v>223.376</v>
      </c>
      <c r="BJ39" s="104">
        <v>0</v>
      </c>
      <c r="BK39" s="104">
        <v>0</v>
      </c>
    </row>
    <row r="40" spans="1:63" s="110" customFormat="1" ht="14.25">
      <c r="A40" s="98" t="s">
        <v>238</v>
      </c>
      <c r="B40" s="112"/>
      <c r="C40" s="112"/>
      <c r="D40" s="112"/>
      <c r="E40" s="112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>
        <v>90.921000000000006</v>
      </c>
      <c r="AM40" s="104">
        <v>76.456000000000003</v>
      </c>
      <c r="AN40" s="104">
        <v>75.415000000000006</v>
      </c>
      <c r="AO40" s="104">
        <v>100.509</v>
      </c>
      <c r="AP40" s="104">
        <v>99.171999999999997</v>
      </c>
      <c r="AQ40" s="104">
        <v>108.169</v>
      </c>
      <c r="AR40" s="104">
        <v>147.4</v>
      </c>
      <c r="AS40" s="104">
        <v>143.721</v>
      </c>
      <c r="AT40" s="104">
        <v>154.40299999999999</v>
      </c>
      <c r="AU40" s="104">
        <v>186.214</v>
      </c>
      <c r="AV40" s="104">
        <v>193.012</v>
      </c>
      <c r="AW40" s="104">
        <v>185.667</v>
      </c>
      <c r="AX40" s="104">
        <v>172.036</v>
      </c>
      <c r="AY40" s="104">
        <v>176.55799999999999</v>
      </c>
      <c r="AZ40" s="104">
        <v>258.09300000000002</v>
      </c>
      <c r="BA40" s="104">
        <v>262.923</v>
      </c>
      <c r="BB40" s="104">
        <v>257.94099999999997</v>
      </c>
      <c r="BC40" s="104">
        <v>248.81700000000001</v>
      </c>
      <c r="BD40" s="104">
        <v>337.14299999999997</v>
      </c>
      <c r="BE40" s="104">
        <v>298.52600000000001</v>
      </c>
      <c r="BF40" s="256">
        <v>295.57400000000001</v>
      </c>
      <c r="BG40" s="256">
        <v>295.63299999999998</v>
      </c>
      <c r="BH40" s="104">
        <v>340.43200000000002</v>
      </c>
      <c r="BI40" s="104">
        <v>313.16399999999999</v>
      </c>
      <c r="BJ40" s="104">
        <v>266.81700000000001</v>
      </c>
      <c r="BK40" s="104">
        <v>239.607</v>
      </c>
    </row>
    <row r="41" spans="1:63" s="110" customFormat="1" ht="14.25">
      <c r="A41" s="98" t="s">
        <v>242</v>
      </c>
      <c r="B41" s="112">
        <v>392.61099999999999</v>
      </c>
      <c r="C41" s="112">
        <v>390.95500000000004</v>
      </c>
      <c r="D41" s="112">
        <v>406.54</v>
      </c>
      <c r="E41" s="112">
        <v>407.72899999999998</v>
      </c>
      <c r="F41" s="104">
        <v>438.05799999999999</v>
      </c>
      <c r="G41" s="104">
        <v>493.476</v>
      </c>
      <c r="H41" s="104">
        <v>490.94</v>
      </c>
      <c r="I41" s="104">
        <v>486.66500000000002</v>
      </c>
      <c r="J41" s="104">
        <v>495.40100000000001</v>
      </c>
      <c r="K41" s="104">
        <v>123.878</v>
      </c>
      <c r="L41" s="104">
        <v>101.91499999999999</v>
      </c>
      <c r="M41" s="104">
        <v>91.253</v>
      </c>
      <c r="N41" s="104">
        <v>88.399000000000001</v>
      </c>
      <c r="O41" s="104">
        <v>91.625</v>
      </c>
      <c r="P41" s="104">
        <v>99.533000000000001</v>
      </c>
      <c r="Q41" s="104">
        <v>120.28999999999999</v>
      </c>
      <c r="R41" s="104">
        <v>122.96699999999998</v>
      </c>
      <c r="S41" s="104">
        <v>123.239</v>
      </c>
      <c r="T41" s="104">
        <v>140.50800000000001</v>
      </c>
      <c r="U41" s="104">
        <v>130.00399999999999</v>
      </c>
      <c r="V41" s="104">
        <v>151.68</v>
      </c>
      <c r="W41" s="104">
        <v>144.48400000000001</v>
      </c>
      <c r="X41" s="104">
        <v>181.91</v>
      </c>
      <c r="Y41" s="104">
        <v>173.23099999999999</v>
      </c>
      <c r="Z41" s="104">
        <v>174.483</v>
      </c>
      <c r="AA41" s="104">
        <v>166.423</v>
      </c>
      <c r="AB41" s="104">
        <v>194.40600000000001</v>
      </c>
      <c r="AC41" s="104">
        <v>179.34399999999999</v>
      </c>
      <c r="AD41" s="104">
        <v>242.21299999999997</v>
      </c>
      <c r="AE41" s="104">
        <v>202.29599999999999</v>
      </c>
      <c r="AF41" s="104">
        <v>215.18900000000002</v>
      </c>
      <c r="AG41" s="104">
        <v>226.68200000000002</v>
      </c>
      <c r="AH41" s="104">
        <v>273.779</v>
      </c>
      <c r="AI41" s="104">
        <v>228.61500000000001</v>
      </c>
      <c r="AJ41" s="104">
        <v>228.72699999999998</v>
      </c>
      <c r="AK41" s="104">
        <v>227.88800000000001</v>
      </c>
      <c r="AL41" s="104">
        <v>272.68700000000001</v>
      </c>
      <c r="AM41" s="104">
        <v>182.83500000000001</v>
      </c>
      <c r="AN41" s="104">
        <v>206.149</v>
      </c>
      <c r="AO41" s="104">
        <v>136.84899999999999</v>
      </c>
      <c r="AP41" s="104">
        <v>155.47</v>
      </c>
      <c r="AQ41" s="104">
        <v>161.18899999999999</v>
      </c>
      <c r="AR41" s="104">
        <v>182.04300000000001</v>
      </c>
      <c r="AS41" s="104">
        <v>238.83199999999999</v>
      </c>
      <c r="AT41" s="104">
        <v>223.03899999999999</v>
      </c>
      <c r="AU41" s="104">
        <v>168.423</v>
      </c>
      <c r="AV41" s="104">
        <v>276.34899999999999</v>
      </c>
      <c r="AW41" s="104">
        <v>307.29700000000003</v>
      </c>
      <c r="AX41" s="104">
        <v>324.94</v>
      </c>
      <c r="AY41" s="104">
        <v>327.05099999999999</v>
      </c>
      <c r="AZ41" s="104">
        <v>280.60399999999998</v>
      </c>
      <c r="BA41" s="104">
        <v>308.101</v>
      </c>
      <c r="BB41" s="104">
        <v>278.52</v>
      </c>
      <c r="BC41" s="104">
        <v>309.10000000000002</v>
      </c>
      <c r="BD41" s="104">
        <v>353.60899999999998</v>
      </c>
      <c r="BE41" s="104">
        <v>346.02300000000002</v>
      </c>
      <c r="BF41" s="256">
        <v>414.59300000000002</v>
      </c>
      <c r="BG41" s="256">
        <v>378.113</v>
      </c>
      <c r="BH41" s="104">
        <v>324.303</v>
      </c>
      <c r="BI41" s="104">
        <v>347.49299999999999</v>
      </c>
      <c r="BJ41" s="104">
        <v>515.55100000000004</v>
      </c>
      <c r="BK41" s="104">
        <v>478.721</v>
      </c>
    </row>
    <row r="42" spans="1:63" s="110" customFormat="1" ht="14.25">
      <c r="A42" s="111"/>
      <c r="B42" s="112"/>
      <c r="C42" s="112"/>
      <c r="D42" s="112"/>
      <c r="E42" s="112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256"/>
      <c r="BG42" s="256"/>
      <c r="BH42" s="104"/>
      <c r="BK42" s="104"/>
    </row>
    <row r="43" spans="1:63" s="110" customFormat="1" ht="14.25">
      <c r="A43" s="99" t="s">
        <v>239</v>
      </c>
      <c r="B43" s="106">
        <v>5512.86</v>
      </c>
      <c r="C43" s="106">
        <v>5457.3649999999998</v>
      </c>
      <c r="D43" s="106">
        <v>5595.9939999999997</v>
      </c>
      <c r="E43" s="106">
        <v>5576.2449999999999</v>
      </c>
      <c r="F43" s="106">
        <v>5413.9750000000004</v>
      </c>
      <c r="G43" s="106">
        <v>5388.2910000000002</v>
      </c>
      <c r="H43" s="106">
        <v>5908.5439999999999</v>
      </c>
      <c r="I43" s="106">
        <v>5850.6869999999999</v>
      </c>
      <c r="J43" s="106">
        <v>6220.33</v>
      </c>
      <c r="K43" s="106">
        <v>7163.8779999999997</v>
      </c>
      <c r="L43" s="106">
        <v>7146.0680000000002</v>
      </c>
      <c r="M43" s="106">
        <v>6909.5929999999998</v>
      </c>
      <c r="N43" s="106">
        <v>6824.4939999999997</v>
      </c>
      <c r="O43" s="106">
        <v>6885.174</v>
      </c>
      <c r="P43" s="106">
        <v>6845.1750000000002</v>
      </c>
      <c r="Q43" s="106">
        <v>7747.3159999999998</v>
      </c>
      <c r="R43" s="106">
        <v>8776.5010000000002</v>
      </c>
      <c r="S43" s="106">
        <v>9539.1530000000002</v>
      </c>
      <c r="T43" s="106">
        <v>11227.289000000001</v>
      </c>
      <c r="U43" s="106">
        <v>11596.659</v>
      </c>
      <c r="V43" s="106">
        <v>13010.927</v>
      </c>
      <c r="W43" s="106">
        <v>13424.62</v>
      </c>
      <c r="X43" s="106">
        <v>17010.204000000002</v>
      </c>
      <c r="Y43" s="106">
        <v>17753.544999999998</v>
      </c>
      <c r="Z43" s="106">
        <v>17269.891</v>
      </c>
      <c r="AA43" s="106">
        <v>17141.847000000002</v>
      </c>
      <c r="AB43" s="106">
        <v>17118.109</v>
      </c>
      <c r="AC43" s="106">
        <v>18692.213</v>
      </c>
      <c r="AD43" s="106">
        <v>18514.27</v>
      </c>
      <c r="AE43" s="106">
        <v>18692.213</v>
      </c>
      <c r="AF43" s="106">
        <v>19175.650000000001</v>
      </c>
      <c r="AG43" s="106">
        <v>19568.055</v>
      </c>
      <c r="AH43" s="106">
        <v>18396.848999999998</v>
      </c>
      <c r="AI43" s="106">
        <v>19193.319</v>
      </c>
      <c r="AJ43" s="106">
        <v>19620.455000000002</v>
      </c>
      <c r="AK43" s="106">
        <v>19392.197</v>
      </c>
      <c r="AL43" s="106">
        <v>21239.789000000001</v>
      </c>
      <c r="AM43" s="106">
        <v>24907.243999999999</v>
      </c>
      <c r="AN43" s="106">
        <v>27796.48</v>
      </c>
      <c r="AO43" s="106">
        <v>25097.286</v>
      </c>
      <c r="AP43" s="106">
        <v>27334.371999999999</v>
      </c>
      <c r="AQ43" s="106">
        <v>31287.096000000001</v>
      </c>
      <c r="AR43" s="106">
        <v>29509.266</v>
      </c>
      <c r="AS43" s="106">
        <v>27207.21</v>
      </c>
      <c r="AT43" s="106">
        <v>30229.613000000001</v>
      </c>
      <c r="AU43" s="106">
        <v>27274.409</v>
      </c>
      <c r="AV43" s="106">
        <v>28963.276999999998</v>
      </c>
      <c r="AW43" s="106">
        <v>29418.638999999999</v>
      </c>
      <c r="AX43" s="106">
        <v>25820.400000000001</v>
      </c>
      <c r="AY43" s="106">
        <v>29150.06</v>
      </c>
      <c r="AZ43" s="106">
        <v>29812.236000000001</v>
      </c>
      <c r="BA43" s="106">
        <v>29609.415000000001</v>
      </c>
      <c r="BB43" s="106">
        <v>30633.643</v>
      </c>
      <c r="BC43" s="106">
        <v>29643.022000000001</v>
      </c>
      <c r="BD43" s="106">
        <v>32522.862000000001</v>
      </c>
      <c r="BE43" s="106">
        <v>35826.419000000002</v>
      </c>
      <c r="BF43" s="257">
        <v>36804.088000000003</v>
      </c>
      <c r="BG43" s="257">
        <v>39061.587</v>
      </c>
      <c r="BH43" s="106">
        <v>40873.114000000001</v>
      </c>
      <c r="BI43" s="106">
        <v>43590.288999999997</v>
      </c>
      <c r="BJ43" s="106">
        <v>39533.00499999999</v>
      </c>
      <c r="BK43" s="106">
        <v>39777.406999999999</v>
      </c>
    </row>
    <row r="44" spans="1:63" s="110" customFormat="1" ht="14.25">
      <c r="A44" s="98" t="s">
        <v>235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229">
        <v>2.1543456000000001</v>
      </c>
      <c r="AX44" s="104">
        <f>25413.00833/1000</f>
        <v>25.41300833</v>
      </c>
      <c r="AY44" s="104">
        <f>30759.92959/1000</f>
        <v>30.759929589999999</v>
      </c>
      <c r="AZ44" s="104">
        <v>31.42143737</v>
      </c>
      <c r="BA44" s="104">
        <v>131.69499999999999</v>
      </c>
      <c r="BB44" s="104">
        <v>92.32</v>
      </c>
      <c r="BC44" s="104">
        <v>93.858999999999995</v>
      </c>
      <c r="BD44" s="104">
        <v>96.242999999999995</v>
      </c>
      <c r="BE44" s="104">
        <v>97.090999999999994</v>
      </c>
      <c r="BF44" s="256">
        <v>99.590999999999994</v>
      </c>
      <c r="BG44" s="256">
        <v>270.74</v>
      </c>
      <c r="BH44" s="104">
        <v>88.441999999999993</v>
      </c>
      <c r="BI44" s="104">
        <v>35.497</v>
      </c>
      <c r="BJ44" s="104">
        <v>24.542999999999999</v>
      </c>
      <c r="BK44" s="104">
        <v>18.440000000000001</v>
      </c>
    </row>
    <row r="45" spans="1:63" s="110" customFormat="1" ht="14.25">
      <c r="A45" s="98" t="s">
        <v>405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229">
        <v>87.627654399999997</v>
      </c>
      <c r="AX45" s="104">
        <f>79402.15482/1000</f>
        <v>79.402154819999993</v>
      </c>
      <c r="AY45" s="104">
        <f>78189.64109/1000</f>
        <v>78.189641090000009</v>
      </c>
      <c r="AZ45" s="104">
        <v>78.189641089999995</v>
      </c>
      <c r="BA45" s="104">
        <v>414.041</v>
      </c>
      <c r="BB45" s="104">
        <v>379.87200000000001</v>
      </c>
      <c r="BC45" s="104">
        <v>383.36799999999999</v>
      </c>
      <c r="BD45" s="104">
        <v>347.59</v>
      </c>
      <c r="BE45" s="104">
        <v>397.73399999999998</v>
      </c>
      <c r="BF45" s="256">
        <v>419.55599999999998</v>
      </c>
      <c r="BG45" s="256">
        <v>490.339</v>
      </c>
      <c r="BH45" s="104">
        <v>656.04100000000005</v>
      </c>
      <c r="BI45" s="104">
        <v>588.90099999999995</v>
      </c>
      <c r="BJ45" s="104">
        <v>479.96899999999999</v>
      </c>
      <c r="BK45" s="104">
        <v>415.48700000000002</v>
      </c>
    </row>
    <row r="46" spans="1:63" s="110" customFormat="1" ht="14.25">
      <c r="A46" s="98" t="s">
        <v>477</v>
      </c>
      <c r="B46" s="104">
        <v>4223.4369999999999</v>
      </c>
      <c r="C46" s="104">
        <v>4142.5370000000003</v>
      </c>
      <c r="D46" s="104">
        <v>4142.4089999999997</v>
      </c>
      <c r="E46" s="104">
        <v>4014.9760000000001</v>
      </c>
      <c r="F46" s="104">
        <v>3793.1170000000002</v>
      </c>
      <c r="G46" s="104">
        <v>3717.9870000000001</v>
      </c>
      <c r="H46" s="104">
        <v>4413.8819999999996</v>
      </c>
      <c r="I46" s="104">
        <v>4386.8389999999999</v>
      </c>
      <c r="J46" s="104">
        <v>4592.6719999999996</v>
      </c>
      <c r="K46" s="104">
        <v>5137.9660000000003</v>
      </c>
      <c r="L46" s="104">
        <v>5014.1440000000002</v>
      </c>
      <c r="M46" s="104">
        <v>4914.3339999999998</v>
      </c>
      <c r="N46" s="104">
        <v>4802.576</v>
      </c>
      <c r="O46" s="104">
        <v>4967.6450000000004</v>
      </c>
      <c r="P46" s="104">
        <v>4884.241</v>
      </c>
      <c r="Q46" s="104">
        <v>5838.6210000000001</v>
      </c>
      <c r="R46" s="104">
        <v>6401.1310000000003</v>
      </c>
      <c r="S46" s="104">
        <v>7146.3529999999992</v>
      </c>
      <c r="T46" s="104">
        <v>8809.8539999999994</v>
      </c>
      <c r="U46" s="104">
        <v>9230.5829999999987</v>
      </c>
      <c r="V46" s="104">
        <v>11015.887000000001</v>
      </c>
      <c r="W46" s="104">
        <v>11184.008000000002</v>
      </c>
      <c r="X46" s="104">
        <v>15505.027999999998</v>
      </c>
      <c r="Y46" s="104">
        <v>15975.614</v>
      </c>
      <c r="Z46" s="104">
        <v>15527.642</v>
      </c>
      <c r="AA46" s="104">
        <v>14773.962000000001</v>
      </c>
      <c r="AB46" s="104">
        <v>14732.679</v>
      </c>
      <c r="AC46" s="104">
        <v>15630.438</v>
      </c>
      <c r="AD46" s="104">
        <v>15903.313</v>
      </c>
      <c r="AE46" s="104">
        <v>16362.834000000001</v>
      </c>
      <c r="AF46" s="104">
        <v>16507.670999999998</v>
      </c>
      <c r="AG46" s="104">
        <v>17079.511000000002</v>
      </c>
      <c r="AH46" s="104">
        <v>15912.304999999998</v>
      </c>
      <c r="AI46" s="104">
        <v>17293.115000000002</v>
      </c>
      <c r="AJ46" s="104">
        <v>17867.575999999997</v>
      </c>
      <c r="AK46" s="104">
        <v>17470.207000000002</v>
      </c>
      <c r="AL46" s="104">
        <v>18906.927</v>
      </c>
      <c r="AM46" s="104">
        <v>22936.306</v>
      </c>
      <c r="AN46" s="104">
        <v>25645.274000000001</v>
      </c>
      <c r="AO46" s="104">
        <v>22810.73</v>
      </c>
      <c r="AP46" s="104">
        <v>26251.062999999998</v>
      </c>
      <c r="AQ46" s="104">
        <v>30003.069</v>
      </c>
      <c r="AR46" s="104">
        <v>28134.133000000002</v>
      </c>
      <c r="AS46" s="104">
        <v>25617.969000000001</v>
      </c>
      <c r="AT46" s="104">
        <v>28547.981</v>
      </c>
      <c r="AU46" s="104">
        <v>25470.593000000001</v>
      </c>
      <c r="AV46" s="104">
        <v>27104.675000000003</v>
      </c>
      <c r="AW46" s="104">
        <v>27479.118999999999</v>
      </c>
      <c r="AX46" s="104">
        <v>22948.501</v>
      </c>
      <c r="AY46" s="104">
        <v>26594.399999999998</v>
      </c>
      <c r="AZ46" s="104">
        <v>26615.886999999999</v>
      </c>
      <c r="BA46" s="104">
        <v>25013.210999999999</v>
      </c>
      <c r="BB46" s="104">
        <v>25654.165000000001</v>
      </c>
      <c r="BC46" s="104">
        <v>24115.055</v>
      </c>
      <c r="BD46" s="104">
        <v>26790.911</v>
      </c>
      <c r="BE46" s="104">
        <v>29780.401000000002</v>
      </c>
      <c r="BF46" s="104">
        <v>30815.657999999999</v>
      </c>
      <c r="BG46" s="104">
        <v>33521.934999999998</v>
      </c>
      <c r="BH46" s="104">
        <v>34822.036999999997</v>
      </c>
      <c r="BI46" s="112">
        <v>37891.188000000002</v>
      </c>
      <c r="BJ46" s="112">
        <v>34571.421999999999</v>
      </c>
      <c r="BK46" s="104">
        <v>34220.218000000001</v>
      </c>
    </row>
    <row r="47" spans="1:63" s="110" customFormat="1" ht="14.25">
      <c r="A47" s="98" t="s">
        <v>434</v>
      </c>
      <c r="B47" s="112"/>
      <c r="C47" s="112"/>
      <c r="D47" s="112"/>
      <c r="E47" s="112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>
        <v>636.49300000000005</v>
      </c>
      <c r="BB47" s="104">
        <v>546.60699999999997</v>
      </c>
      <c r="BC47" s="104">
        <v>365.92399999999998</v>
      </c>
      <c r="BD47" s="104">
        <v>456.25299999999999</v>
      </c>
      <c r="BE47" s="104">
        <v>452.33199999999999</v>
      </c>
      <c r="BF47" s="256">
        <v>501.10199999999998</v>
      </c>
      <c r="BG47" s="256">
        <v>800.40700000000004</v>
      </c>
      <c r="BH47" s="104">
        <v>792.65800000000002</v>
      </c>
      <c r="BI47" s="104">
        <v>1594.2929999999999</v>
      </c>
      <c r="BJ47" s="104">
        <v>620.96500000000003</v>
      </c>
      <c r="BK47" s="104">
        <v>469.46</v>
      </c>
    </row>
    <row r="48" spans="1:63" s="110" customFormat="1" ht="14.25">
      <c r="A48" s="98" t="s">
        <v>451</v>
      </c>
      <c r="B48" s="112"/>
      <c r="C48" s="112"/>
      <c r="D48" s="112"/>
      <c r="E48" s="112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>
        <v>946.65899999999999</v>
      </c>
      <c r="AY48" s="104">
        <v>546.82500000000005</v>
      </c>
      <c r="AZ48" s="104">
        <v>924.67600000000004</v>
      </c>
      <c r="BA48" s="104">
        <v>1198.049</v>
      </c>
      <c r="BB48" s="104">
        <v>1642.0550000000001</v>
      </c>
      <c r="BC48" s="104">
        <v>2303.9490000000001</v>
      </c>
      <c r="BD48" s="104">
        <v>2015.6690000000001</v>
      </c>
      <c r="BE48" s="104">
        <v>2407.078</v>
      </c>
      <c r="BF48" s="256">
        <v>2245.375</v>
      </c>
      <c r="BG48" s="256">
        <v>1116.1410000000001</v>
      </c>
      <c r="BH48" s="104">
        <v>1543.0350000000001</v>
      </c>
      <c r="BI48" s="104">
        <v>559.18600000000004</v>
      </c>
      <c r="BJ48" s="104">
        <v>1019.242</v>
      </c>
      <c r="BK48" s="104">
        <v>1686.23</v>
      </c>
    </row>
    <row r="49" spans="1:63" s="110" customFormat="1" ht="14.25">
      <c r="A49" s="98" t="s">
        <v>240</v>
      </c>
      <c r="B49" s="112">
        <v>65.620999999999995</v>
      </c>
      <c r="C49" s="112">
        <v>85.254999999999995</v>
      </c>
      <c r="D49" s="112">
        <v>147.011</v>
      </c>
      <c r="E49" s="112">
        <v>160.417</v>
      </c>
      <c r="F49" s="104">
        <v>180.977</v>
      </c>
      <c r="G49" s="104">
        <v>187.142</v>
      </c>
      <c r="H49" s="104">
        <v>193.845</v>
      </c>
      <c r="I49" s="104">
        <v>200.01400000000001</v>
      </c>
      <c r="J49" s="104">
        <v>205.97800000000001</v>
      </c>
      <c r="K49" s="104">
        <v>216.67599999999999</v>
      </c>
      <c r="L49" s="104">
        <v>227.29900000000001</v>
      </c>
      <c r="M49" s="104">
        <v>69.213999999999999</v>
      </c>
      <c r="N49" s="104">
        <v>70.561000000000007</v>
      </c>
      <c r="O49" s="104">
        <v>72.025000000000006</v>
      </c>
      <c r="P49" s="104">
        <v>123.82599999999999</v>
      </c>
      <c r="Q49" s="104">
        <v>125.767</v>
      </c>
      <c r="R49" s="104">
        <v>128.07</v>
      </c>
      <c r="S49" s="104">
        <v>129.024</v>
      </c>
      <c r="T49" s="104">
        <v>129.44300000000001</v>
      </c>
      <c r="U49" s="104">
        <v>131.52600000000001</v>
      </c>
      <c r="V49" s="104">
        <v>133.76</v>
      </c>
      <c r="W49" s="104">
        <v>136.44499999999999</v>
      </c>
      <c r="X49" s="104">
        <v>139.179</v>
      </c>
      <c r="Y49" s="104">
        <v>143.11600000000001</v>
      </c>
      <c r="Z49" s="104">
        <v>150.791</v>
      </c>
      <c r="AA49" s="104">
        <v>138.14599999999999</v>
      </c>
      <c r="AB49" s="104">
        <v>218.071</v>
      </c>
      <c r="AC49" s="104">
        <v>229.315</v>
      </c>
      <c r="AD49" s="104">
        <v>209.672</v>
      </c>
      <c r="AE49" s="104">
        <v>169.42400000000001</v>
      </c>
      <c r="AF49" s="104">
        <v>268.46100000000001</v>
      </c>
      <c r="AG49" s="104">
        <v>272.93799999999999</v>
      </c>
      <c r="AH49" s="104">
        <v>277.21800000000002</v>
      </c>
      <c r="AI49" s="104">
        <v>284.71499999999997</v>
      </c>
      <c r="AJ49" s="104">
        <v>290.99400000000003</v>
      </c>
      <c r="AK49" s="104">
        <v>301.58300000000003</v>
      </c>
      <c r="AL49" s="104">
        <v>304.65300000000002</v>
      </c>
      <c r="AM49" s="104">
        <v>310.99900000000002</v>
      </c>
      <c r="AN49" s="104">
        <v>320.209</v>
      </c>
      <c r="AO49" s="104">
        <v>333.18299999999999</v>
      </c>
      <c r="AP49" s="104">
        <v>315.30500000000001</v>
      </c>
      <c r="AQ49" s="104">
        <v>326.26600000000002</v>
      </c>
      <c r="AR49" s="104">
        <v>327.20999999999998</v>
      </c>
      <c r="AS49" s="104">
        <v>301.67099999999999</v>
      </c>
      <c r="AT49" s="104">
        <v>274.673</v>
      </c>
      <c r="AU49" s="104">
        <v>285.42099999999999</v>
      </c>
      <c r="AV49" s="104">
        <v>197.976</v>
      </c>
      <c r="AW49" s="104">
        <v>208.24600000000001</v>
      </c>
      <c r="AX49" s="104">
        <v>198.102</v>
      </c>
      <c r="AY49" s="104">
        <v>207.95500000000001</v>
      </c>
      <c r="AZ49" s="104">
        <v>195.92400000000001</v>
      </c>
      <c r="BA49" s="104">
        <v>199.387</v>
      </c>
      <c r="BB49" s="104">
        <v>197.43899999999999</v>
      </c>
      <c r="BC49" s="104">
        <v>204.024</v>
      </c>
      <c r="BD49" s="104">
        <v>197.017</v>
      </c>
      <c r="BE49" s="104">
        <v>200.48099999999999</v>
      </c>
      <c r="BF49" s="256">
        <v>192.95099999999999</v>
      </c>
      <c r="BG49" s="256">
        <v>196.19</v>
      </c>
      <c r="BH49" s="104">
        <v>193.01900000000001</v>
      </c>
      <c r="BI49" s="104">
        <v>198.52</v>
      </c>
      <c r="BJ49" s="104">
        <v>194.59100000000001</v>
      </c>
      <c r="BK49" s="104">
        <v>200.566</v>
      </c>
    </row>
    <row r="50" spans="1:63" s="110" customFormat="1" ht="14.25">
      <c r="A50" s="98" t="s">
        <v>452</v>
      </c>
      <c r="B50" s="112"/>
      <c r="C50" s="112"/>
      <c r="D50" s="112"/>
      <c r="E50" s="112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>
        <v>56.860999999999997</v>
      </c>
      <c r="AY50" s="104">
        <v>58.774000000000001</v>
      </c>
      <c r="AZ50" s="104">
        <v>58.231000000000002</v>
      </c>
      <c r="BA50" s="104">
        <v>59.35</v>
      </c>
      <c r="BB50" s="104">
        <v>59.640999999999998</v>
      </c>
      <c r="BC50" s="104">
        <v>61.354999999999997</v>
      </c>
      <c r="BD50" s="104">
        <v>64.432000000000002</v>
      </c>
      <c r="BE50" s="104">
        <v>66.084000000000003</v>
      </c>
      <c r="BF50" s="256">
        <v>133.33000000000001</v>
      </c>
      <c r="BG50" s="256">
        <v>302.52699999999999</v>
      </c>
      <c r="BH50" s="104">
        <v>390.68900000000002</v>
      </c>
      <c r="BI50" s="104">
        <v>404.74</v>
      </c>
      <c r="BJ50" s="104">
        <v>434.34100000000001</v>
      </c>
      <c r="BK50" s="104">
        <v>523.77099999999996</v>
      </c>
    </row>
    <row r="51" spans="1:63" s="110" customFormat="1" ht="14.25">
      <c r="A51" s="98" t="s">
        <v>453</v>
      </c>
      <c r="B51" s="112"/>
      <c r="C51" s="112"/>
      <c r="D51" s="112"/>
      <c r="E51" s="112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>
        <v>364.884029</v>
      </c>
      <c r="AY51" s="104">
        <v>370.58800000000002</v>
      </c>
      <c r="AZ51" s="104">
        <v>377.4</v>
      </c>
      <c r="BA51" s="104">
        <v>358.423</v>
      </c>
      <c r="BB51" s="104">
        <v>359.31</v>
      </c>
      <c r="BC51" s="104">
        <v>360.197</v>
      </c>
      <c r="BD51" s="104">
        <v>361.084</v>
      </c>
      <c r="BE51" s="104">
        <v>471.81799999999998</v>
      </c>
      <c r="BF51" s="256">
        <v>483.51900000000001</v>
      </c>
      <c r="BG51" s="256">
        <v>495.09699999999998</v>
      </c>
      <c r="BH51" s="104">
        <v>506.67500000000001</v>
      </c>
      <c r="BI51" s="104">
        <v>497.93900000000002</v>
      </c>
      <c r="BJ51" s="104">
        <v>511.09500000000003</v>
      </c>
      <c r="BK51" s="104">
        <v>524.25099999999998</v>
      </c>
    </row>
    <row r="52" spans="1:63" s="110" customFormat="1" ht="14.25">
      <c r="A52" s="98" t="s">
        <v>241</v>
      </c>
      <c r="B52" s="112">
        <v>0</v>
      </c>
      <c r="C52" s="112">
        <v>0</v>
      </c>
      <c r="D52" s="112">
        <v>0</v>
      </c>
      <c r="E52" s="112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261.48700000000002</v>
      </c>
      <c r="AM52" s="104">
        <v>287.24700000000001</v>
      </c>
      <c r="AN52" s="104">
        <v>330.24799999999999</v>
      </c>
      <c r="AO52" s="104">
        <v>396.72</v>
      </c>
      <c r="AP52" s="104">
        <v>386.01900000000001</v>
      </c>
      <c r="AQ52" s="104">
        <v>579.84</v>
      </c>
      <c r="AR52" s="104">
        <v>700.654</v>
      </c>
      <c r="AS52" s="104">
        <v>679.59100000000001</v>
      </c>
      <c r="AT52" s="104">
        <v>712.40800000000002</v>
      </c>
      <c r="AU52" s="104">
        <v>865.56100000000004</v>
      </c>
      <c r="AV52" s="104">
        <v>881.625</v>
      </c>
      <c r="AW52" s="104">
        <v>901.03399999999999</v>
      </c>
      <c r="AX52" s="104">
        <v>914.77099999999996</v>
      </c>
      <c r="AY52" s="104">
        <v>1006.043</v>
      </c>
      <c r="AZ52" s="104">
        <v>1301.145</v>
      </c>
      <c r="BA52" s="104">
        <v>1381.9659999999999</v>
      </c>
      <c r="BB52" s="104">
        <v>1510.1759999999999</v>
      </c>
      <c r="BC52" s="104">
        <v>1556.5740000000001</v>
      </c>
      <c r="BD52" s="104">
        <v>1970.4280000000001</v>
      </c>
      <c r="BE52" s="104">
        <v>1624.768</v>
      </c>
      <c r="BF52" s="256">
        <v>1596.174</v>
      </c>
      <c r="BG52" s="256">
        <v>1569.5239999999999</v>
      </c>
      <c r="BH52" s="104">
        <v>1592.9259999999999</v>
      </c>
      <c r="BI52" s="104">
        <v>1545.039</v>
      </c>
      <c r="BJ52" s="104">
        <v>1441.204</v>
      </c>
      <c r="BK52" s="104">
        <v>1408.2380000000001</v>
      </c>
    </row>
    <row r="53" spans="1:63" s="110" customFormat="1" ht="14.25">
      <c r="A53" s="98" t="s">
        <v>360</v>
      </c>
      <c r="B53" s="112">
        <v>1051.039</v>
      </c>
      <c r="C53" s="112">
        <v>1064.278</v>
      </c>
      <c r="D53" s="112">
        <v>1145.2159999999999</v>
      </c>
      <c r="E53" s="112">
        <v>1235.635</v>
      </c>
      <c r="F53" s="104">
        <v>1275.1300000000001</v>
      </c>
      <c r="G53" s="104">
        <v>1318.502</v>
      </c>
      <c r="H53" s="104">
        <v>1136.7550000000001</v>
      </c>
      <c r="I53" s="104">
        <v>1101.1600000000001</v>
      </c>
      <c r="J53" s="104">
        <v>1258.742</v>
      </c>
      <c r="K53" s="104">
        <v>1253.3119999999999</v>
      </c>
      <c r="L53" s="104">
        <v>1362.021</v>
      </c>
      <c r="M53" s="104">
        <v>1392.2570000000001</v>
      </c>
      <c r="N53" s="104">
        <v>1410.1489999999999</v>
      </c>
      <c r="O53" s="104">
        <v>1290.6679999999999</v>
      </c>
      <c r="P53" s="104">
        <v>1287.0820000000001</v>
      </c>
      <c r="Q53" s="104">
        <v>1220.1869999999999</v>
      </c>
      <c r="R53" s="104">
        <v>1691.752</v>
      </c>
      <c r="S53" s="104">
        <v>1716.346</v>
      </c>
      <c r="T53" s="104">
        <v>1743.577</v>
      </c>
      <c r="U53" s="104">
        <v>1699.8230000000001</v>
      </c>
      <c r="V53" s="104">
        <v>1282.76</v>
      </c>
      <c r="W53" s="104">
        <v>1428.556</v>
      </c>
      <c r="X53" s="104">
        <v>706.91600000000005</v>
      </c>
      <c r="Y53" s="104">
        <v>954.26900000000001</v>
      </c>
      <c r="Z53" s="104">
        <v>927.57500000000005</v>
      </c>
      <c r="AA53" s="104">
        <v>1574.646</v>
      </c>
      <c r="AB53" s="104">
        <v>1518.875</v>
      </c>
      <c r="AC53" s="104">
        <v>1476.866</v>
      </c>
      <c r="AD53" s="104">
        <v>1684.751</v>
      </c>
      <c r="AE53" s="104">
        <v>1459.751</v>
      </c>
      <c r="AF53" s="104">
        <v>1715.491</v>
      </c>
      <c r="AG53" s="104">
        <v>1544.578</v>
      </c>
      <c r="AH53" s="104">
        <v>1538.0429999999999</v>
      </c>
      <c r="AI53" s="104">
        <v>959.38800000000003</v>
      </c>
      <c r="AJ53" s="104">
        <v>828.18399999999997</v>
      </c>
      <c r="AK53" s="104">
        <v>959.90599999999995</v>
      </c>
      <c r="AL53" s="104">
        <v>1159.4059999999999</v>
      </c>
      <c r="AM53" s="104">
        <v>1026.549</v>
      </c>
      <c r="AN53" s="104">
        <v>1148.0229999999999</v>
      </c>
      <c r="AO53" s="104">
        <v>1145.069</v>
      </c>
      <c r="AP53" s="104"/>
      <c r="AQ53" s="104"/>
      <c r="AR53" s="104">
        <v>39.15</v>
      </c>
      <c r="AS53" s="104">
        <v>85.566999999999993</v>
      </c>
      <c r="AT53" s="104">
        <v>0</v>
      </c>
      <c r="AU53" s="104">
        <v>129.73599999999999</v>
      </c>
      <c r="AV53" s="104">
        <v>204.96100000000001</v>
      </c>
      <c r="AW53" s="104">
        <v>184.99600000000001</v>
      </c>
      <c r="AX53" s="104">
        <v>152.947</v>
      </c>
      <c r="AY53" s="104">
        <v>135.411</v>
      </c>
      <c r="AZ53" s="104">
        <v>120.59</v>
      </c>
      <c r="BA53" s="104">
        <v>107.61</v>
      </c>
      <c r="BB53" s="104">
        <v>87.962000000000003</v>
      </c>
      <c r="BC53" s="104">
        <v>86.05</v>
      </c>
      <c r="BD53" s="104">
        <v>108.70399999999999</v>
      </c>
      <c r="BE53" s="104">
        <v>216.78700000000001</v>
      </c>
      <c r="BF53" s="256">
        <v>203.809</v>
      </c>
      <c r="BG53" s="256">
        <v>188.67500000000001</v>
      </c>
      <c r="BH53" s="104">
        <v>176.54900000000001</v>
      </c>
      <c r="BI53" s="104">
        <v>160.697</v>
      </c>
      <c r="BJ53" s="104">
        <v>138.19999999999999</v>
      </c>
      <c r="BK53" s="104">
        <v>128.07400000000001</v>
      </c>
    </row>
    <row r="54" spans="1:63" s="110" customFormat="1" ht="14.25">
      <c r="A54" s="98" t="s">
        <v>242</v>
      </c>
      <c r="B54" s="112">
        <v>172.76300000000001</v>
      </c>
      <c r="C54" s="112">
        <v>165.29499999999999</v>
      </c>
      <c r="D54" s="112">
        <v>161.358</v>
      </c>
      <c r="E54" s="112">
        <v>165.21700000000001</v>
      </c>
      <c r="F54" s="104">
        <v>164.751</v>
      </c>
      <c r="G54" s="104">
        <v>164.66</v>
      </c>
      <c r="H54" s="104">
        <v>164.06200000000001</v>
      </c>
      <c r="I54" s="104">
        <v>162.67400000000001</v>
      </c>
      <c r="J54" s="104">
        <v>162.93799999999999</v>
      </c>
      <c r="K54" s="104">
        <v>555.92399999999998</v>
      </c>
      <c r="L54" s="104">
        <v>542.60400000000004</v>
      </c>
      <c r="M54" s="104">
        <v>533.78800000000001</v>
      </c>
      <c r="N54" s="104">
        <v>541.20800000000008</v>
      </c>
      <c r="O54" s="104">
        <v>554.83600000000001</v>
      </c>
      <c r="P54" s="104">
        <v>550.02599999999995</v>
      </c>
      <c r="Q54" s="104">
        <v>562.74099999999999</v>
      </c>
      <c r="R54" s="104">
        <v>555.548</v>
      </c>
      <c r="S54" s="104">
        <v>547.43000000000006</v>
      </c>
      <c r="T54" s="104">
        <v>544.41499999999996</v>
      </c>
      <c r="U54" s="104">
        <v>534.72700000000009</v>
      </c>
      <c r="V54" s="104">
        <v>578.52</v>
      </c>
      <c r="W54" s="104">
        <v>675.61099999999999</v>
      </c>
      <c r="X54" s="104">
        <v>659.08100000000002</v>
      </c>
      <c r="Y54" s="104">
        <v>680.54600000000005</v>
      </c>
      <c r="Z54" s="104">
        <v>663.88300000000004</v>
      </c>
      <c r="AA54" s="104">
        <v>655.09300000000007</v>
      </c>
      <c r="AB54" s="104">
        <v>648.48400000000004</v>
      </c>
      <c r="AC54" s="104">
        <v>733.1099999999999</v>
      </c>
      <c r="AD54" s="104">
        <v>716.53399999999999</v>
      </c>
      <c r="AE54" s="104">
        <v>700.20399999999995</v>
      </c>
      <c r="AF54" s="104">
        <v>684.02700000000004</v>
      </c>
      <c r="AG54" s="104">
        <v>671.02800000000002</v>
      </c>
      <c r="AH54" s="104">
        <v>669.28300000000002</v>
      </c>
      <c r="AI54" s="104">
        <v>656.101</v>
      </c>
      <c r="AJ54" s="104">
        <v>633.70100000000002</v>
      </c>
      <c r="AK54" s="104">
        <v>660.50099999999998</v>
      </c>
      <c r="AL54" s="104">
        <v>607.31600000000003</v>
      </c>
      <c r="AM54" s="104">
        <v>346.14299999999997</v>
      </c>
      <c r="AN54" s="104">
        <v>352.726</v>
      </c>
      <c r="AO54" s="104">
        <v>411.584</v>
      </c>
      <c r="AP54" s="104">
        <v>381.98500000000001</v>
      </c>
      <c r="AQ54" s="104">
        <v>377.92099999999999</v>
      </c>
      <c r="AR54" s="104">
        <v>308.11900000000003</v>
      </c>
      <c r="AS54" s="104">
        <v>522.41200000000003</v>
      </c>
      <c r="AT54" s="104">
        <v>694.55100000000004</v>
      </c>
      <c r="AU54" s="104">
        <v>523.09799999999996</v>
      </c>
      <c r="AV54" s="104">
        <v>574.04</v>
      </c>
      <c r="AW54" s="104">
        <v>555.46199999999999</v>
      </c>
      <c r="AX54" s="104">
        <v>132.85983684999999</v>
      </c>
      <c r="AY54" s="104">
        <v>121.11442931999999</v>
      </c>
      <c r="AZ54" s="104">
        <v>108.77192153999999</v>
      </c>
      <c r="BA54" s="104">
        <v>109.19</v>
      </c>
      <c r="BB54" s="104">
        <v>104.096</v>
      </c>
      <c r="BC54" s="104">
        <v>112.667</v>
      </c>
      <c r="BD54" s="104">
        <v>114.53100000000001</v>
      </c>
      <c r="BE54" s="104">
        <v>111.845</v>
      </c>
      <c r="BF54" s="256">
        <v>113.023</v>
      </c>
      <c r="BG54" s="256">
        <v>110.012</v>
      </c>
      <c r="BH54" s="104">
        <v>111.04300000000001</v>
      </c>
      <c r="BI54" s="104">
        <v>114.289</v>
      </c>
      <c r="BJ54" s="104">
        <v>97.433000000000007</v>
      </c>
      <c r="BK54" s="104">
        <v>182.672</v>
      </c>
    </row>
    <row r="55" spans="1:63" s="110" customFormat="1" ht="14.25">
      <c r="A55" s="111"/>
      <c r="B55" s="112"/>
      <c r="C55" s="112"/>
      <c r="D55" s="112"/>
      <c r="E55" s="112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256"/>
      <c r="BG55" s="256"/>
      <c r="BH55" s="104"/>
      <c r="BK55" s="104"/>
    </row>
    <row r="56" spans="1:63" s="110" customFormat="1" ht="14.25">
      <c r="A56" s="99" t="s">
        <v>355</v>
      </c>
      <c r="B56" s="106">
        <v>4703.8180000000002</v>
      </c>
      <c r="C56" s="106">
        <v>4714.0940000000001</v>
      </c>
      <c r="D56" s="106">
        <v>4817.6909999999998</v>
      </c>
      <c r="E56" s="106">
        <v>4994.085</v>
      </c>
      <c r="F56" s="106">
        <v>5132.9430000000002</v>
      </c>
      <c r="G56" s="106">
        <v>5142.0309999999999</v>
      </c>
      <c r="H56" s="106">
        <v>4836.2280000000001</v>
      </c>
      <c r="I56" s="106">
        <v>4958.3019999999997</v>
      </c>
      <c r="J56" s="106">
        <v>5407.0860000000002</v>
      </c>
      <c r="K56" s="106">
        <v>5025.9719999999998</v>
      </c>
      <c r="L56" s="106">
        <v>5359.4790000000003</v>
      </c>
      <c r="M56" s="106">
        <v>5420.9210000000003</v>
      </c>
      <c r="N56" s="106">
        <v>5617.6109999999999</v>
      </c>
      <c r="O56" s="106">
        <v>5411.7569999999996</v>
      </c>
      <c r="P56" s="106">
        <v>5466.3249999999998</v>
      </c>
      <c r="Q56" s="106">
        <v>5392.6670000000004</v>
      </c>
      <c r="R56" s="106">
        <v>7165.5020000000004</v>
      </c>
      <c r="S56" s="106">
        <v>7434.7560000000003</v>
      </c>
      <c r="T56" s="106">
        <v>7290.9250000000002</v>
      </c>
      <c r="U56" s="106">
        <v>7058.3230000000003</v>
      </c>
      <c r="V56" s="106">
        <v>6232.9449999999997</v>
      </c>
      <c r="W56" s="106">
        <v>6510.96</v>
      </c>
      <c r="X56" s="106">
        <v>4991.741</v>
      </c>
      <c r="Y56" s="106">
        <v>5352.34</v>
      </c>
      <c r="Z56" s="106">
        <v>6281.5079999999998</v>
      </c>
      <c r="AA56" s="106">
        <v>7421.1989999999996</v>
      </c>
      <c r="AB56" s="106">
        <v>7329.3419999999996</v>
      </c>
      <c r="AC56" s="106">
        <v>7100.3360000000002</v>
      </c>
      <c r="AD56" s="106">
        <v>7682.1080000000002</v>
      </c>
      <c r="AE56" s="106">
        <v>7128.9359999999997</v>
      </c>
      <c r="AF56" s="106">
        <v>7497.3980000000001</v>
      </c>
      <c r="AG56" s="106">
        <v>7234.1530000000002</v>
      </c>
      <c r="AH56" s="106">
        <v>7201.1319999999996</v>
      </c>
      <c r="AI56" s="106">
        <v>6092.665</v>
      </c>
      <c r="AJ56" s="106">
        <v>6019.9219999999996</v>
      </c>
      <c r="AK56" s="106">
        <v>6292.2349999999997</v>
      </c>
      <c r="AL56" s="106">
        <v>6089.0630000000001</v>
      </c>
      <c r="AM56" s="106">
        <v>5955.7250000000004</v>
      </c>
      <c r="AN56" s="106">
        <v>5973.5609999999997</v>
      </c>
      <c r="AO56" s="106">
        <v>6046.8819999999996</v>
      </c>
      <c r="AP56" s="106">
        <v>2885.76</v>
      </c>
      <c r="AQ56" s="106">
        <v>2788.35</v>
      </c>
      <c r="AR56" s="106">
        <v>2594.9029999999998</v>
      </c>
      <c r="AS56" s="106">
        <v>3810.3049999999998</v>
      </c>
      <c r="AT56" s="106">
        <v>3066.8939999999998</v>
      </c>
      <c r="AU56" s="106">
        <v>5335.4120000000003</v>
      </c>
      <c r="AV56" s="106">
        <v>5397.9979999999996</v>
      </c>
      <c r="AW56" s="106">
        <v>5739.5680000000002</v>
      </c>
      <c r="AX56" s="106">
        <v>8615.5687454099989</v>
      </c>
      <c r="AY56" s="106">
        <v>7973.2723484099997</v>
      </c>
      <c r="AZ56" s="106">
        <v>9002.7997835200003</v>
      </c>
      <c r="BA56" s="106">
        <v>9559.4836532499994</v>
      </c>
      <c r="BB56" s="106">
        <v>10668.35955711</v>
      </c>
      <c r="BC56" s="106">
        <v>11784.278051387017</v>
      </c>
      <c r="BD56" s="106">
        <v>11159.88878352</v>
      </c>
      <c r="BE56" s="106">
        <v>11585.121999999999</v>
      </c>
      <c r="BF56" s="257">
        <v>11310.504000000001</v>
      </c>
      <c r="BG56" s="257">
        <v>9414.2810000000009</v>
      </c>
      <c r="BH56" s="106">
        <v>9989.39</v>
      </c>
      <c r="BI56" s="106">
        <v>6651.8530000000001</v>
      </c>
      <c r="BJ56" s="106">
        <v>8626.5159999999978</v>
      </c>
      <c r="BK56" s="106">
        <v>10192.494000000001</v>
      </c>
    </row>
    <row r="57" spans="1:63" s="110" customFormat="1" ht="14.25">
      <c r="A57" s="98" t="s">
        <v>243</v>
      </c>
      <c r="B57" s="112">
        <v>1500</v>
      </c>
      <c r="C57" s="112">
        <v>1500</v>
      </c>
      <c r="D57" s="112">
        <v>1500</v>
      </c>
      <c r="E57" s="112">
        <v>1500</v>
      </c>
      <c r="F57" s="104">
        <v>1500</v>
      </c>
      <c r="G57" s="104">
        <v>1500</v>
      </c>
      <c r="H57" s="104">
        <v>1500</v>
      </c>
      <c r="I57" s="104">
        <v>2271.5</v>
      </c>
      <c r="J57" s="104">
        <v>2271.5</v>
      </c>
      <c r="K57" s="104">
        <v>2271.5</v>
      </c>
      <c r="L57" s="104">
        <v>2271.5</v>
      </c>
      <c r="M57" s="104">
        <v>2271.5</v>
      </c>
      <c r="N57" s="104">
        <v>2271.5</v>
      </c>
      <c r="O57" s="104">
        <v>2271.5</v>
      </c>
      <c r="P57" s="104">
        <v>2271.5</v>
      </c>
      <c r="Q57" s="104">
        <v>2271.5</v>
      </c>
      <c r="R57" s="104">
        <v>2271.5</v>
      </c>
      <c r="S57" s="104">
        <v>2271.5</v>
      </c>
      <c r="T57" s="104">
        <v>2271.5</v>
      </c>
      <c r="U57" s="104">
        <v>2271.5</v>
      </c>
      <c r="V57" s="104">
        <v>2376</v>
      </c>
      <c r="W57" s="104">
        <v>2376</v>
      </c>
      <c r="X57" s="104">
        <v>2377.8490000000002</v>
      </c>
      <c r="Y57" s="104">
        <v>2383.1039999999998</v>
      </c>
      <c r="Z57" s="104">
        <v>2384.4740000000002</v>
      </c>
      <c r="AA57" s="104">
        <v>2384.4839999999999</v>
      </c>
      <c r="AB57" s="104">
        <v>2384.4839999999999</v>
      </c>
      <c r="AC57" s="104">
        <v>2384.4839999999999</v>
      </c>
      <c r="AD57" s="104">
        <v>2384.4839999999999</v>
      </c>
      <c r="AE57" s="104">
        <v>2384.4839999999999</v>
      </c>
      <c r="AF57" s="104">
        <v>2384.4839999999999</v>
      </c>
      <c r="AG57" s="104">
        <v>2516.7530000000002</v>
      </c>
      <c r="AH57" s="104">
        <v>4076.0349999999999</v>
      </c>
      <c r="AI57" s="104">
        <v>4076.0349999999999</v>
      </c>
      <c r="AJ57" s="104">
        <v>4076.0349999999999</v>
      </c>
      <c r="AK57" s="104">
        <v>4076.0349999999999</v>
      </c>
      <c r="AL57" s="104">
        <v>4076.0349999999999</v>
      </c>
      <c r="AM57" s="104">
        <v>4076.0349999999999</v>
      </c>
      <c r="AN57" s="104">
        <v>4076.0349999999999</v>
      </c>
      <c r="AO57" s="104">
        <v>4076.0349999999999</v>
      </c>
      <c r="AP57" s="104">
        <v>4076.0349999999999</v>
      </c>
      <c r="AQ57" s="104">
        <v>4475.4809999999998</v>
      </c>
      <c r="AR57" s="104">
        <v>4475.4809999999998</v>
      </c>
      <c r="AS57" s="104">
        <v>4475.625</v>
      </c>
      <c r="AT57" s="104">
        <v>4475.625</v>
      </c>
      <c r="AU57" s="104">
        <v>4475.625</v>
      </c>
      <c r="AV57" s="104">
        <v>4475.625</v>
      </c>
      <c r="AW57" s="104">
        <v>4475.625</v>
      </c>
      <c r="AX57" s="104">
        <v>4475.625</v>
      </c>
      <c r="AY57" s="104">
        <v>4475.625</v>
      </c>
      <c r="AZ57" s="104">
        <v>4475.625</v>
      </c>
      <c r="BA57" s="104">
        <v>4475.625</v>
      </c>
      <c r="BB57" s="104">
        <v>4475.625</v>
      </c>
      <c r="BC57" s="104">
        <v>4475.625</v>
      </c>
      <c r="BD57" s="104">
        <v>4475.625</v>
      </c>
      <c r="BE57" s="104">
        <v>4475.625</v>
      </c>
      <c r="BF57" s="256">
        <v>4475.625</v>
      </c>
      <c r="BG57" s="256">
        <v>6075.625</v>
      </c>
      <c r="BH57" s="104">
        <v>6075.625</v>
      </c>
      <c r="BI57" s="104">
        <v>6075.625</v>
      </c>
      <c r="BJ57" s="104">
        <v>6075.625</v>
      </c>
      <c r="BK57" s="104">
        <v>6075.625</v>
      </c>
    </row>
    <row r="58" spans="1:63" s="110" customFormat="1" ht="14.25">
      <c r="A58" s="98" t="s">
        <v>394</v>
      </c>
      <c r="B58" s="112">
        <v>84.491</v>
      </c>
      <c r="C58" s="112">
        <v>84.491</v>
      </c>
      <c r="D58" s="112">
        <v>84.491</v>
      </c>
      <c r="E58" s="112">
        <v>84.491</v>
      </c>
      <c r="F58" s="104">
        <v>84.491</v>
      </c>
      <c r="G58" s="104">
        <v>84.491</v>
      </c>
      <c r="H58" s="104">
        <v>84.491</v>
      </c>
      <c r="I58" s="104">
        <v>0</v>
      </c>
      <c r="J58" s="104">
        <v>0</v>
      </c>
      <c r="K58" s="104">
        <v>0</v>
      </c>
      <c r="L58" s="104">
        <v>1.423</v>
      </c>
      <c r="M58" s="104">
        <v>1.423</v>
      </c>
      <c r="N58" s="104">
        <v>4.4169999999999998</v>
      </c>
      <c r="O58" s="104">
        <v>4.4169999999999998</v>
      </c>
      <c r="P58" s="104">
        <v>4.4169999999999998</v>
      </c>
      <c r="Q58" s="104">
        <v>4.4189999999999996</v>
      </c>
      <c r="R58" s="104">
        <v>1267.4159999999999</v>
      </c>
      <c r="S58" s="104">
        <v>1295.9190000000001</v>
      </c>
      <c r="T58" s="104">
        <v>1295.9190000000001</v>
      </c>
      <c r="U58" s="104">
        <v>1295.9190000000001</v>
      </c>
      <c r="V58" s="104">
        <v>1301.03</v>
      </c>
      <c r="W58" s="104">
        <v>1301.03</v>
      </c>
      <c r="X58" s="104">
        <v>1299.181</v>
      </c>
      <c r="Y58" s="104">
        <v>1293.962</v>
      </c>
      <c r="Z58" s="104">
        <v>1301.9159999999999</v>
      </c>
      <c r="AA58" s="104">
        <v>1301.9069999999999</v>
      </c>
      <c r="AB58" s="104">
        <v>1301.9069999999999</v>
      </c>
      <c r="AC58" s="104">
        <v>1301.9069999999999</v>
      </c>
      <c r="AD58" s="104">
        <v>1313.6890000000001</v>
      </c>
      <c r="AE58" s="104">
        <v>1319.5530000000001</v>
      </c>
      <c r="AF58" s="104">
        <v>1319.5530000000001</v>
      </c>
      <c r="AG58" s="104">
        <v>1187.329</v>
      </c>
      <c r="AH58" s="104">
        <v>-361.26799999999997</v>
      </c>
      <c r="AI58" s="104">
        <v>-361.23099999999999</v>
      </c>
      <c r="AJ58" s="104">
        <v>-361.23099999999999</v>
      </c>
      <c r="AK58" s="104">
        <v>-361.23099999999999</v>
      </c>
      <c r="AL58" s="104">
        <v>-350.62400000000002</v>
      </c>
      <c r="AM58" s="104">
        <v>-350.62400000000002</v>
      </c>
      <c r="AN58" s="104">
        <v>-350.62200000000001</v>
      </c>
      <c r="AO58" s="104">
        <v>-350.62200000000001</v>
      </c>
      <c r="AP58" s="104">
        <v>-337.24400000000003</v>
      </c>
      <c r="AQ58" s="104">
        <v>-365.791</v>
      </c>
      <c r="AR58" s="104">
        <v>-365.791</v>
      </c>
      <c r="AS58" s="104">
        <v>-365.791</v>
      </c>
      <c r="AT58" s="104">
        <v>-343.45100000000002</v>
      </c>
      <c r="AU58" s="104">
        <v>-343.45100000000002</v>
      </c>
      <c r="AV58" s="104">
        <v>-343.46300000000002</v>
      </c>
      <c r="AW58" s="104">
        <v>-294.75799999999998</v>
      </c>
      <c r="AX58" s="104">
        <v>-270.39926462559998</v>
      </c>
      <c r="AY58" s="104">
        <v>-270.39926462559998</v>
      </c>
      <c r="AZ58" s="104">
        <v>-270.39926462559998</v>
      </c>
      <c r="BA58" s="104">
        <v>-270.39926462559998</v>
      </c>
      <c r="BB58" s="104">
        <v>-246.32549853858299</v>
      </c>
      <c r="BC58" s="104">
        <v>-243.01499675858284</v>
      </c>
      <c r="BD58" s="104">
        <v>-243.01526462560003</v>
      </c>
      <c r="BE58" s="104">
        <v>-225.642</v>
      </c>
      <c r="BF58" s="256">
        <v>-210.732</v>
      </c>
      <c r="BG58" s="256">
        <v>-204.87799999999999</v>
      </c>
      <c r="BH58" s="104">
        <v>-199.09299999999999</v>
      </c>
      <c r="BI58" s="104">
        <v>-193.61</v>
      </c>
      <c r="BJ58" s="104">
        <v>-177.233</v>
      </c>
      <c r="BK58" s="104">
        <v>-170.63399999999999</v>
      </c>
    </row>
    <row r="59" spans="1:63" s="110" customFormat="1" ht="14.25">
      <c r="A59" s="98" t="s">
        <v>503</v>
      </c>
      <c r="B59" s="285">
        <v>0</v>
      </c>
      <c r="C59" s="285">
        <v>0</v>
      </c>
      <c r="D59" s="285">
        <v>0</v>
      </c>
      <c r="E59" s="285"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285">
        <v>0</v>
      </c>
      <c r="L59" s="285">
        <v>0</v>
      </c>
      <c r="M59" s="285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104">
        <v>36.667999999999999</v>
      </c>
      <c r="BJ59" s="104">
        <v>36.667999999999999</v>
      </c>
      <c r="BK59" s="104">
        <v>36.667999999999999</v>
      </c>
    </row>
    <row r="60" spans="1:63" s="110" customFormat="1" ht="14.25">
      <c r="A60" s="98" t="s">
        <v>244</v>
      </c>
      <c r="B60" s="112">
        <v>2042.7860000000001</v>
      </c>
      <c r="C60" s="112">
        <v>2053.3069999999998</v>
      </c>
      <c r="D60" s="112">
        <v>2159.1889999999999</v>
      </c>
      <c r="E60" s="112">
        <v>2365.9</v>
      </c>
      <c r="F60" s="104">
        <v>2543.502</v>
      </c>
      <c r="G60" s="104">
        <v>2554.8220000000001</v>
      </c>
      <c r="H60" s="104">
        <v>2256.9409999999998</v>
      </c>
      <c r="I60" s="104">
        <v>1692.5419999999999</v>
      </c>
      <c r="J60" s="104">
        <v>2151.2379999999998</v>
      </c>
      <c r="K60" s="104">
        <v>1767.5119999999999</v>
      </c>
      <c r="L60" s="104">
        <v>2098.5239999999999</v>
      </c>
      <c r="M60" s="104">
        <v>2170.2150000000001</v>
      </c>
      <c r="N60" s="104">
        <v>2371.9470000000001</v>
      </c>
      <c r="O60" s="104">
        <v>2094.1460000000002</v>
      </c>
      <c r="P60" s="104">
        <v>2223.2510000000002</v>
      </c>
      <c r="Q60" s="104">
        <v>2159.9490000000001</v>
      </c>
      <c r="R60" s="104">
        <v>2677.2240000000002</v>
      </c>
      <c r="S60" s="104">
        <v>2920.9189999999999</v>
      </c>
      <c r="T60" s="104">
        <v>2776.0610000000001</v>
      </c>
      <c r="U60" s="104">
        <v>2534.3020000000001</v>
      </c>
      <c r="V60" s="104">
        <v>1599.2760000000001</v>
      </c>
      <c r="W60" s="104">
        <v>1879.7429999999999</v>
      </c>
      <c r="X60" s="104">
        <v>342.55500000000001</v>
      </c>
      <c r="Y60" s="104">
        <v>748.16200000000003</v>
      </c>
      <c r="Z60" s="104">
        <v>1683.923</v>
      </c>
      <c r="AA60" s="104">
        <v>2834.413</v>
      </c>
      <c r="AB60" s="104">
        <v>2743.17</v>
      </c>
      <c r="AC60" s="104">
        <v>2543.0839999999998</v>
      </c>
      <c r="AD60" s="104">
        <v>3118.4789999999998</v>
      </c>
      <c r="AE60" s="104">
        <v>2558.404</v>
      </c>
      <c r="AF60" s="104">
        <v>2928.366</v>
      </c>
      <c r="AG60" s="104">
        <v>2699.58</v>
      </c>
      <c r="AH60" s="104">
        <v>2653.2339999999999</v>
      </c>
      <c r="AI60" s="104">
        <v>1546.5989999999999</v>
      </c>
      <c r="AJ60" s="104">
        <v>1473.4179999999999</v>
      </c>
      <c r="AK60" s="104">
        <v>1747.0319999999999</v>
      </c>
      <c r="AL60" s="104">
        <v>1748.2190000000001</v>
      </c>
      <c r="AM60" s="104">
        <v>1748.2190000000001</v>
      </c>
      <c r="AN60" s="104">
        <v>1748.2190000000001</v>
      </c>
      <c r="AO60" s="104">
        <v>1517.0440000000001</v>
      </c>
      <c r="AP60" s="104">
        <v>1517.0440000000001</v>
      </c>
      <c r="AQ60" s="104">
        <v>1517.0440000000001</v>
      </c>
      <c r="AR60" s="104">
        <v>1517.0440000000001</v>
      </c>
      <c r="AS60" s="104"/>
      <c r="AT60" s="104">
        <v>0</v>
      </c>
      <c r="AU60" s="104">
        <v>0</v>
      </c>
      <c r="AV60" s="104">
        <v>0</v>
      </c>
      <c r="AW60" s="104">
        <v>1624.0440000000001</v>
      </c>
      <c r="AX60" s="104">
        <v>1247.0440000000001</v>
      </c>
      <c r="AY60" s="104">
        <v>1247.0440000000001</v>
      </c>
      <c r="AZ60" s="104">
        <v>1247.0440000000001</v>
      </c>
      <c r="BA60" s="104">
        <v>4425.2939999999999</v>
      </c>
      <c r="BB60" s="104">
        <v>4080.2939999999999</v>
      </c>
      <c r="BC60" s="104">
        <v>4080.2939999999999</v>
      </c>
      <c r="BD60" s="104">
        <v>4080.2939999999999</v>
      </c>
      <c r="BE60" s="104">
        <v>5626.8320000000003</v>
      </c>
      <c r="BF60" s="256">
        <v>5434.8320000000003</v>
      </c>
      <c r="BG60" s="256">
        <v>3834.8319999999999</v>
      </c>
      <c r="BH60" s="104">
        <v>3834.8319999999999</v>
      </c>
      <c r="BI60" s="104">
        <v>4242.8429999999998</v>
      </c>
      <c r="BJ60" s="104">
        <v>4188.8429999999998</v>
      </c>
      <c r="BK60" s="104">
        <v>3909.8429999999998</v>
      </c>
    </row>
    <row r="61" spans="1:63" s="110" customFormat="1" ht="14.25">
      <c r="A61" s="98" t="s">
        <v>245</v>
      </c>
      <c r="B61" s="112">
        <v>1104.412</v>
      </c>
      <c r="C61" s="112">
        <v>1104.345</v>
      </c>
      <c r="D61" s="112">
        <v>1102.2380000000001</v>
      </c>
      <c r="E61" s="112">
        <v>1120.643</v>
      </c>
      <c r="F61" s="104">
        <v>1082.079</v>
      </c>
      <c r="G61" s="104">
        <v>1080.0239999999999</v>
      </c>
      <c r="H61" s="104">
        <v>1085.4010000000001</v>
      </c>
      <c r="I61" s="104">
        <v>1085.0450000000001</v>
      </c>
      <c r="J61" s="104">
        <v>1083.3130000000001</v>
      </c>
      <c r="K61" s="104">
        <v>1086.1020000000001</v>
      </c>
      <c r="L61" s="104">
        <v>1082.771</v>
      </c>
      <c r="M61" s="104">
        <v>1081.3789999999999</v>
      </c>
      <c r="N61" s="104">
        <v>1069.721</v>
      </c>
      <c r="O61" s="104">
        <v>1144.154</v>
      </c>
      <c r="P61" s="104">
        <v>1069.7950000000001</v>
      </c>
      <c r="Q61" s="104">
        <v>1065.4369999999999</v>
      </c>
      <c r="R61" s="104">
        <v>1053.329</v>
      </c>
      <c r="S61" s="104">
        <v>1052.896</v>
      </c>
      <c r="T61" s="104">
        <v>1056.2670000000001</v>
      </c>
      <c r="U61" s="104">
        <v>1065.4459999999999</v>
      </c>
      <c r="V61" s="104">
        <v>1072.6030000000001</v>
      </c>
      <c r="W61" s="104">
        <v>1069.759</v>
      </c>
      <c r="X61" s="104">
        <v>1087.742</v>
      </c>
      <c r="Y61" s="104">
        <v>1064.181</v>
      </c>
      <c r="Z61" s="104">
        <v>1044.309</v>
      </c>
      <c r="AA61" s="104">
        <v>1040.1110000000001</v>
      </c>
      <c r="AB61" s="104">
        <v>1042.0899999999999</v>
      </c>
      <c r="AC61" s="104">
        <v>1028.2380000000001</v>
      </c>
      <c r="AD61" s="104">
        <v>1022.792</v>
      </c>
      <c r="AE61" s="104">
        <v>1023.831</v>
      </c>
      <c r="AF61" s="104">
        <v>1022.331</v>
      </c>
      <c r="AG61" s="104">
        <v>987.91600000000005</v>
      </c>
      <c r="AH61" s="104">
        <v>981.00800000000004</v>
      </c>
      <c r="AI61" s="104">
        <v>979.13800000000003</v>
      </c>
      <c r="AJ61" s="104">
        <v>979.61</v>
      </c>
      <c r="AK61" s="104">
        <v>978.30899999999997</v>
      </c>
      <c r="AL61" s="104">
        <v>974.73900000000003</v>
      </c>
      <c r="AM61" s="104">
        <v>972.23800000000006</v>
      </c>
      <c r="AN61" s="104">
        <v>966.93200000000002</v>
      </c>
      <c r="AO61" s="104">
        <v>942.99400000000003</v>
      </c>
      <c r="AP61" s="104">
        <v>952.61800000000005</v>
      </c>
      <c r="AQ61" s="104">
        <v>922.36500000000001</v>
      </c>
      <c r="AR61" s="104">
        <v>927.803</v>
      </c>
      <c r="AS61" s="104">
        <v>823.476</v>
      </c>
      <c r="AT61" s="104">
        <v>-322.84699999999998</v>
      </c>
      <c r="AU61" s="104">
        <v>1286.5</v>
      </c>
      <c r="AV61" s="104">
        <v>254.87299999999999</v>
      </c>
      <c r="AW61" s="104">
        <v>103.246</v>
      </c>
      <c r="AX61" s="104">
        <v>2334.1267985343998</v>
      </c>
      <c r="AY61" s="104">
        <v>1286.2798782244001</v>
      </c>
      <c r="AZ61" s="104">
        <v>795.0489518544</v>
      </c>
      <c r="BA61" s="104">
        <v>1084.3238215844001</v>
      </c>
      <c r="BB61" s="104">
        <v>1332.5558881214199</v>
      </c>
      <c r="BC61" s="104">
        <v>2190.3549518544005</v>
      </c>
      <c r="BD61" s="104">
        <v>1576.8146917744002</v>
      </c>
      <c r="BE61" s="104">
        <v>1844.115</v>
      </c>
      <c r="BF61" s="256">
        <v>1308.2149999999999</v>
      </c>
      <c r="BG61" s="256">
        <v>-552.91499999999996</v>
      </c>
      <c r="BH61" s="104">
        <v>-291.995</v>
      </c>
      <c r="BI61" s="104">
        <v>-3386.252</v>
      </c>
      <c r="BJ61" s="104">
        <v>-1796.7190000000001</v>
      </c>
      <c r="BK61" s="104">
        <v>-530.90099999999995</v>
      </c>
    </row>
    <row r="62" spans="1:63" s="110" customFormat="1" ht="14.25">
      <c r="A62" s="98" t="s">
        <v>246</v>
      </c>
      <c r="B62" s="112">
        <v>0</v>
      </c>
      <c r="C62" s="112">
        <v>0</v>
      </c>
      <c r="D62" s="112">
        <v>0</v>
      </c>
      <c r="E62" s="112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-220.79400000000001</v>
      </c>
      <c r="AM62" s="104">
        <v>-351.63099999999997</v>
      </c>
      <c r="AN62" s="104">
        <v>-328.43599999999998</v>
      </c>
      <c r="AO62" s="104">
        <v>0</v>
      </c>
      <c r="AP62" s="104">
        <v>-3193.511</v>
      </c>
      <c r="AQ62" s="104">
        <v>-3631.585</v>
      </c>
      <c r="AR62" s="104">
        <v>-3830.4679999999998</v>
      </c>
      <c r="AS62" s="104">
        <v>-993.82600000000002</v>
      </c>
      <c r="AT62" s="104">
        <v>-622.63</v>
      </c>
      <c r="AU62" s="104">
        <v>36.542999999999999</v>
      </c>
      <c r="AV62" s="104">
        <v>1130.8209999999999</v>
      </c>
      <c r="AW62" s="104">
        <v>0</v>
      </c>
      <c r="AX62" s="104">
        <v>984.28099999999995</v>
      </c>
      <c r="AY62" s="104">
        <v>1389.9649999999999</v>
      </c>
      <c r="AZ62" s="104">
        <v>2910.8130000000001</v>
      </c>
      <c r="BA62" s="104"/>
      <c r="BB62" s="104">
        <v>1164.6400000000001</v>
      </c>
      <c r="BC62" s="104">
        <v>1416.579</v>
      </c>
      <c r="BD62" s="104">
        <v>1405.8810000000001</v>
      </c>
      <c r="BE62" s="104"/>
      <c r="BF62" s="256">
        <v>425.52499999999998</v>
      </c>
      <c r="BG62" s="256">
        <v>384.72500000000002</v>
      </c>
      <c r="BH62" s="104">
        <v>693.31299999999999</v>
      </c>
      <c r="BI62" s="104">
        <v>0</v>
      </c>
      <c r="BJ62" s="104">
        <v>401.24200000000002</v>
      </c>
      <c r="BK62" s="104">
        <v>0</v>
      </c>
    </row>
    <row r="63" spans="1:63" s="110" customFormat="1" ht="14.25">
      <c r="A63" s="98" t="s">
        <v>247</v>
      </c>
      <c r="B63" s="112">
        <v>-79.81</v>
      </c>
      <c r="C63" s="112">
        <v>-79.81</v>
      </c>
      <c r="D63" s="112">
        <v>-79.81</v>
      </c>
      <c r="E63" s="112">
        <v>-128.35300000000001</v>
      </c>
      <c r="F63" s="104">
        <v>-128.35300000000001</v>
      </c>
      <c r="G63" s="104">
        <v>-128.35300000000001</v>
      </c>
      <c r="H63" s="104">
        <v>-141.476</v>
      </c>
      <c r="I63" s="104">
        <v>-141.476</v>
      </c>
      <c r="J63" s="104">
        <v>-149.47800000000001</v>
      </c>
      <c r="K63" s="104">
        <v>-149.47800000000001</v>
      </c>
      <c r="L63" s="104">
        <v>-144.89699999999999</v>
      </c>
      <c r="M63" s="104">
        <v>-153.57599999999999</v>
      </c>
      <c r="N63" s="104">
        <v>-149.77600000000001</v>
      </c>
      <c r="O63" s="104">
        <v>-152.08500000000001</v>
      </c>
      <c r="P63" s="104">
        <v>-152.08500000000001</v>
      </c>
      <c r="Q63" s="104">
        <v>-157.90700000000001</v>
      </c>
      <c r="R63" s="104">
        <v>-153.05799999999999</v>
      </c>
      <c r="S63" s="104">
        <v>-155.392</v>
      </c>
      <c r="T63" s="104">
        <v>-157.61099999999999</v>
      </c>
      <c r="U63" s="104">
        <v>-157.61099999999999</v>
      </c>
      <c r="V63" s="104">
        <v>-164.71</v>
      </c>
      <c r="W63" s="104">
        <v>-164.30199999999999</v>
      </c>
      <c r="X63" s="104">
        <v>-164.30199999999999</v>
      </c>
      <c r="Y63" s="104">
        <v>-185.774</v>
      </c>
      <c r="Z63" s="104">
        <v>-181.82</v>
      </c>
      <c r="AA63" s="104">
        <v>-188.42099999999999</v>
      </c>
      <c r="AB63" s="104">
        <v>-191.01400000000001</v>
      </c>
      <c r="AC63" s="104">
        <v>-206.08199999999999</v>
      </c>
      <c r="AD63" s="104">
        <v>-206.04</v>
      </c>
      <c r="AE63" s="104">
        <v>-206.04</v>
      </c>
      <c r="AF63" s="104">
        <v>-206.04</v>
      </c>
      <c r="AG63" s="104">
        <v>-206.12899999999999</v>
      </c>
      <c r="AH63" s="104">
        <v>-196.58099999999999</v>
      </c>
      <c r="AI63" s="104">
        <v>-196.58099999999999</v>
      </c>
      <c r="AJ63" s="104">
        <v>-196.61500000000001</v>
      </c>
      <c r="AK63" s="104">
        <v>-196.61500000000001</v>
      </c>
      <c r="AL63" s="104">
        <v>-187.21700000000001</v>
      </c>
      <c r="AM63" s="104">
        <v>-187.21700000000001</v>
      </c>
      <c r="AN63" s="104">
        <v>-187.27199999999999</v>
      </c>
      <c r="AO63" s="104">
        <v>-187.274</v>
      </c>
      <c r="AP63" s="104">
        <v>-177.887</v>
      </c>
      <c r="AQ63" s="104">
        <v>-177.869</v>
      </c>
      <c r="AR63" s="104">
        <v>-177.87100000000001</v>
      </c>
      <c r="AS63" s="104">
        <v>-177.88399999999999</v>
      </c>
      <c r="AT63" s="104">
        <v>-168.50800000000001</v>
      </c>
      <c r="AU63" s="104">
        <v>-168.51</v>
      </c>
      <c r="AV63" s="104">
        <v>-168.56299999999999</v>
      </c>
      <c r="AW63" s="104">
        <v>-168.589</v>
      </c>
      <c r="AX63" s="104">
        <v>-155.10878849880001</v>
      </c>
      <c r="AY63" s="104">
        <v>-155.24226518879999</v>
      </c>
      <c r="AZ63" s="104">
        <v>-155.33190370880001</v>
      </c>
      <c r="BA63" s="104">
        <v>-155.3599037088</v>
      </c>
      <c r="BB63" s="104">
        <v>-138.42983247283399</v>
      </c>
      <c r="BC63" s="104">
        <v>-135.55990370879999</v>
      </c>
      <c r="BD63" s="104">
        <v>-135.7106436288</v>
      </c>
      <c r="BE63" s="104">
        <v>-136</v>
      </c>
      <c r="BF63" s="256">
        <v>-122.961</v>
      </c>
      <c r="BG63" s="256">
        <v>-123.108</v>
      </c>
      <c r="BH63" s="104">
        <v>-123.292</v>
      </c>
      <c r="BI63" s="104">
        <v>-123.42100000000001</v>
      </c>
      <c r="BJ63" s="104">
        <v>-101.91</v>
      </c>
      <c r="BK63" s="104">
        <v>-101.801</v>
      </c>
    </row>
    <row r="64" spans="1:63" s="110" customFormat="1" ht="14.25">
      <c r="A64" s="98" t="s">
        <v>565</v>
      </c>
      <c r="B64" s="112"/>
      <c r="C64" s="112"/>
      <c r="D64" s="112"/>
      <c r="E64" s="112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256"/>
      <c r="BG64" s="256"/>
      <c r="BH64" s="104"/>
      <c r="BI64" s="104"/>
      <c r="BJ64" s="104"/>
      <c r="BK64" s="104">
        <v>973.69399999999996</v>
      </c>
    </row>
    <row r="65" spans="1:63" s="110" customFormat="1" ht="14.25">
      <c r="A65" s="99" t="s">
        <v>248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6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6">
        <v>0</v>
      </c>
      <c r="AE65" s="106">
        <v>0</v>
      </c>
      <c r="AF65" s="106">
        <v>0</v>
      </c>
      <c r="AG65" s="106">
        <v>0</v>
      </c>
      <c r="AH65" s="106">
        <v>0</v>
      </c>
      <c r="AI65" s="106">
        <v>0</v>
      </c>
      <c r="AJ65" s="106">
        <v>0</v>
      </c>
      <c r="AK65" s="106">
        <v>240.995</v>
      </c>
      <c r="AL65" s="106">
        <v>245.625</v>
      </c>
      <c r="AM65" s="106">
        <v>247.715</v>
      </c>
      <c r="AN65" s="106">
        <v>240.02</v>
      </c>
      <c r="AO65" s="106">
        <v>454.39100000000002</v>
      </c>
      <c r="AP65" s="106">
        <v>535.03899999999999</v>
      </c>
      <c r="AQ65" s="106">
        <v>585.49400000000003</v>
      </c>
      <c r="AR65" s="106">
        <v>580.10699999999997</v>
      </c>
      <c r="AS65" s="106">
        <v>574.45600000000002</v>
      </c>
      <c r="AT65" s="106">
        <v>717.34</v>
      </c>
      <c r="AU65" s="106">
        <v>981.01199999999994</v>
      </c>
      <c r="AV65" s="106">
        <v>1059.154</v>
      </c>
      <c r="AW65" s="106">
        <v>1346.6590000000001</v>
      </c>
      <c r="AX65" s="106">
        <v>1243.8009999999999</v>
      </c>
      <c r="AY65" s="106">
        <v>1714.482</v>
      </c>
      <c r="AZ65" s="106">
        <v>1980.087</v>
      </c>
      <c r="BA65" s="106">
        <v>2008.7819999999999</v>
      </c>
      <c r="BB65" s="106">
        <v>2094.4319999999998</v>
      </c>
      <c r="BC65" s="106">
        <v>2461.585</v>
      </c>
      <c r="BD65" s="106">
        <v>2437.42</v>
      </c>
      <c r="BE65" s="106">
        <v>2147.4079999999999</v>
      </c>
      <c r="BF65" s="257">
        <v>2235.6410000000001</v>
      </c>
      <c r="BG65" s="257">
        <v>2204.0459999999998</v>
      </c>
      <c r="BH65" s="106">
        <v>1956.2180000000001</v>
      </c>
      <c r="BI65" s="106">
        <v>1985.347</v>
      </c>
      <c r="BJ65" s="106">
        <v>2681.7420000000002</v>
      </c>
      <c r="BK65" s="106">
        <v>3196.2139999999999</v>
      </c>
    </row>
    <row r="66" spans="1:63" s="110" customFormat="1" ht="14.25">
      <c r="A66" s="111"/>
      <c r="B66" s="112"/>
      <c r="C66" s="112"/>
      <c r="D66" s="112"/>
      <c r="E66" s="112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6"/>
      <c r="AW66" s="106"/>
      <c r="AX66" s="104"/>
      <c r="AY66" s="104"/>
      <c r="AZ66" s="104"/>
      <c r="BA66" s="104"/>
      <c r="BB66" s="104"/>
      <c r="BC66" s="104"/>
      <c r="BD66" s="104"/>
      <c r="BE66" s="104"/>
      <c r="BF66" s="256"/>
      <c r="BG66" s="256"/>
      <c r="BH66" s="104"/>
      <c r="BK66" s="104"/>
    </row>
    <row r="67" spans="1:63" s="110" customFormat="1" ht="14.25">
      <c r="A67" s="99" t="s">
        <v>364</v>
      </c>
      <c r="B67" s="106">
        <v>11573.419</v>
      </c>
      <c r="C67" s="106">
        <v>11626.558000000001</v>
      </c>
      <c r="D67" s="106">
        <v>11999.51</v>
      </c>
      <c r="E67" s="106">
        <v>12224.23</v>
      </c>
      <c r="F67" s="106">
        <v>12210.191000000001</v>
      </c>
      <c r="G67" s="106">
        <v>12351.7</v>
      </c>
      <c r="H67" s="106">
        <v>12606.611999999999</v>
      </c>
      <c r="I67" s="106">
        <v>12684.743</v>
      </c>
      <c r="J67" s="106">
        <v>13465.165999999999</v>
      </c>
      <c r="K67" s="106">
        <v>14047.013000000001</v>
      </c>
      <c r="L67" s="106">
        <v>14353.044</v>
      </c>
      <c r="M67" s="106">
        <v>14043.516</v>
      </c>
      <c r="N67" s="106">
        <v>14045.54</v>
      </c>
      <c r="O67" s="106">
        <v>14287.221</v>
      </c>
      <c r="P67" s="106">
        <v>14118.165000000001</v>
      </c>
      <c r="Q67" s="106">
        <v>14901.287</v>
      </c>
      <c r="R67" s="106">
        <v>17808.867999999999</v>
      </c>
      <c r="S67" s="106">
        <v>18808.705000000002</v>
      </c>
      <c r="T67" s="106">
        <v>20713.91</v>
      </c>
      <c r="U67" s="106">
        <v>21173.855</v>
      </c>
      <c r="V67" s="106">
        <v>22274.557000000001</v>
      </c>
      <c r="W67" s="106">
        <v>23145.427</v>
      </c>
      <c r="X67" s="106">
        <v>25176.861000000001</v>
      </c>
      <c r="Y67" s="106">
        <v>26268.18</v>
      </c>
      <c r="Z67" s="106">
        <v>26934.075000000001</v>
      </c>
      <c r="AA67" s="106">
        <v>28111.018</v>
      </c>
      <c r="AB67" s="106">
        <v>28223.996999999999</v>
      </c>
      <c r="AC67" s="106">
        <v>29378.474999999999</v>
      </c>
      <c r="AD67" s="106">
        <v>30017.567999999999</v>
      </c>
      <c r="AE67" s="106">
        <v>29378.474999999999</v>
      </c>
      <c r="AF67" s="106">
        <v>30161.827000000001</v>
      </c>
      <c r="AG67" s="106">
        <v>30549.541000000001</v>
      </c>
      <c r="AH67" s="106">
        <v>28513.994999999999</v>
      </c>
      <c r="AI67" s="106">
        <v>28836.845000000001</v>
      </c>
      <c r="AJ67" s="106">
        <v>29362.967000000001</v>
      </c>
      <c r="AK67" s="106">
        <v>29633.742999999999</v>
      </c>
      <c r="AL67" s="106">
        <v>30254.868999999999</v>
      </c>
      <c r="AM67" s="106">
        <v>34298.203999999998</v>
      </c>
      <c r="AN67" s="106">
        <v>37275.366999999998</v>
      </c>
      <c r="AO67" s="106">
        <v>34703.082000000002</v>
      </c>
      <c r="AP67" s="106">
        <v>33839.148999999998</v>
      </c>
      <c r="AQ67" s="106">
        <v>37229.065000000002</v>
      </c>
      <c r="AR67" s="106">
        <v>35838.464999999997</v>
      </c>
      <c r="AS67" s="106">
        <v>35270.260999999999</v>
      </c>
      <c r="AT67" s="106">
        <v>38583.4</v>
      </c>
      <c r="AU67" s="106">
        <v>38280.207000000002</v>
      </c>
      <c r="AV67" s="106">
        <v>40836.06</v>
      </c>
      <c r="AW67" s="106">
        <v>42075.707000000002</v>
      </c>
      <c r="AX67" s="106">
        <v>40199.520745409995</v>
      </c>
      <c r="AY67" s="106">
        <v>44289.873348410001</v>
      </c>
      <c r="AZ67" s="106">
        <v>46125.256783519995</v>
      </c>
      <c r="BA67" s="106">
        <v>47639.43</v>
      </c>
      <c r="BB67" s="106">
        <v>49659.972999999998</v>
      </c>
      <c r="BC67" s="106">
        <v>50165.315999999999</v>
      </c>
      <c r="BD67" s="106">
        <v>52410.506000000001</v>
      </c>
      <c r="BE67" s="106">
        <v>55434.69</v>
      </c>
      <c r="BF67" s="257">
        <v>56794.421999999999</v>
      </c>
      <c r="BG67" s="257">
        <v>57495.040999999997</v>
      </c>
      <c r="BH67" s="106">
        <v>58988.786</v>
      </c>
      <c r="BI67" s="106">
        <v>59390.832000000002</v>
      </c>
      <c r="BJ67" s="106">
        <v>57473.163999999997</v>
      </c>
      <c r="BK67" s="106">
        <v>60335.243000000002</v>
      </c>
    </row>
    <row r="68" spans="1:63" s="110" customFormat="1">
      <c r="AV68" s="190"/>
      <c r="AW68" s="190"/>
      <c r="AX68" s="107"/>
      <c r="AY68" s="107"/>
      <c r="AZ68" s="107"/>
      <c r="BA68" s="107"/>
      <c r="BB68" s="107"/>
      <c r="BK68" s="107"/>
    </row>
    <row r="69" spans="1:63"/>
    <row r="70" spans="1:63"/>
    <row r="71" spans="1:63"/>
    <row r="72" spans="1:63"/>
    <row r="73" spans="1:63"/>
    <row r="74" spans="1:63"/>
    <row r="75" spans="1:63"/>
    <row r="76" spans="1:63"/>
    <row r="77" spans="1:63" ht="12.75" hidden="1" customHeight="1"/>
    <row r="78" spans="1:63" ht="12.75" hidden="1" customHeight="1"/>
    <row r="79" spans="1:63" ht="12.75" hidden="1" customHeight="1"/>
    <row r="80" spans="1:63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</sheetData>
  <mergeCells count="63">
    <mergeCell ref="BJ2:BJ3"/>
    <mergeCell ref="BF2:BF3"/>
    <mergeCell ref="BD2:BD3"/>
    <mergeCell ref="BC2:BC3"/>
    <mergeCell ref="BB2:BB3"/>
    <mergeCell ref="BA2:BA3"/>
    <mergeCell ref="BE2:BE3"/>
    <mergeCell ref="AS2:AS3"/>
    <mergeCell ref="AW2:AW3"/>
    <mergeCell ref="AT2:AT3"/>
    <mergeCell ref="AU2:AU3"/>
    <mergeCell ref="AV2:AV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R2:R3"/>
    <mergeCell ref="S2:S3"/>
    <mergeCell ref="T2:T3"/>
    <mergeCell ref="U2:U3"/>
    <mergeCell ref="X2:X3"/>
    <mergeCell ref="AO2:AO3"/>
    <mergeCell ref="AR2:AR3"/>
    <mergeCell ref="AP2:AP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AQ2:AQ3"/>
    <mergeCell ref="BK2:BK3"/>
    <mergeCell ref="BI2:BI3"/>
    <mergeCell ref="BH2:BH3"/>
    <mergeCell ref="BG2:BG3"/>
    <mergeCell ref="AF2:AF3"/>
    <mergeCell ref="AJ2:AJ3"/>
    <mergeCell ref="AK2:AK3"/>
    <mergeCell ref="AI2:AI3"/>
    <mergeCell ref="AG2:AG3"/>
    <mergeCell ref="AH2:AH3"/>
    <mergeCell ref="AZ2:AZ3"/>
    <mergeCell ref="AY2:AY3"/>
    <mergeCell ref="AX2:AX3"/>
    <mergeCell ref="AL2:AL3"/>
    <mergeCell ref="AM2:AM3"/>
    <mergeCell ref="AN2:AN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BZ409"/>
  <sheetViews>
    <sheetView showGridLines="0" showZeros="0" zoomScaleNormal="100" workbookViewId="0">
      <pane xSplit="1" ySplit="3" topLeftCell="BY26" activePane="bottomRight" state="frozen"/>
      <selection pane="topRight" activeCell="B1" sqref="B1"/>
      <selection pane="bottomLeft" activeCell="A4" sqref="A4"/>
      <selection pane="bottomRight" activeCell="BZ36" sqref="BZ36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77" width="10" style="82" customWidth="1"/>
    <col min="78" max="78" width="9.140625" style="92"/>
    <col min="79" max="16384" width="10" style="82"/>
  </cols>
  <sheetData>
    <row r="1" spans="1:78" s="92" customFormat="1" ht="79.5" customHeight="1" thickBot="1">
      <c r="AG1"/>
      <c r="AL1"/>
      <c r="AV1"/>
      <c r="BB1"/>
    </row>
    <row r="2" spans="1:78" s="213" customFormat="1" ht="15" customHeight="1">
      <c r="A2" s="297" t="s">
        <v>351</v>
      </c>
      <c r="B2" s="293" t="s">
        <v>0</v>
      </c>
      <c r="C2" s="293" t="s">
        <v>1</v>
      </c>
      <c r="D2" s="293" t="s">
        <v>2</v>
      </c>
      <c r="E2" s="293" t="s">
        <v>3</v>
      </c>
      <c r="F2" s="294">
        <v>2010</v>
      </c>
      <c r="G2" s="293" t="s">
        <v>4</v>
      </c>
      <c r="H2" s="293" t="s">
        <v>5</v>
      </c>
      <c r="I2" s="293" t="s">
        <v>6</v>
      </c>
      <c r="J2" s="293" t="s">
        <v>7</v>
      </c>
      <c r="K2" s="294">
        <v>2011</v>
      </c>
      <c r="L2" s="293" t="s">
        <v>9</v>
      </c>
      <c r="M2" s="293" t="s">
        <v>10</v>
      </c>
      <c r="N2" s="293" t="s">
        <v>11</v>
      </c>
      <c r="O2" s="293" t="s">
        <v>12</v>
      </c>
      <c r="P2" s="294">
        <v>2012</v>
      </c>
      <c r="Q2" s="293" t="s">
        <v>13</v>
      </c>
      <c r="R2" s="293" t="s">
        <v>14</v>
      </c>
      <c r="S2" s="293" t="s">
        <v>15</v>
      </c>
      <c r="T2" s="293" t="s">
        <v>16</v>
      </c>
      <c r="U2" s="294">
        <v>2013</v>
      </c>
      <c r="V2" s="293" t="s">
        <v>17</v>
      </c>
      <c r="W2" s="293" t="s">
        <v>18</v>
      </c>
      <c r="X2" s="293" t="s">
        <v>19</v>
      </c>
      <c r="Y2" s="293" t="s">
        <v>20</v>
      </c>
      <c r="Z2" s="294">
        <v>2014</v>
      </c>
      <c r="AA2" s="293" t="s">
        <v>21</v>
      </c>
      <c r="AB2" s="293" t="s">
        <v>22</v>
      </c>
      <c r="AC2" s="293" t="s">
        <v>23</v>
      </c>
      <c r="AD2" s="293" t="s">
        <v>24</v>
      </c>
      <c r="AE2" s="294">
        <v>2015</v>
      </c>
      <c r="AF2" s="293" t="s">
        <v>25</v>
      </c>
      <c r="AG2" s="293" t="s">
        <v>26</v>
      </c>
      <c r="AH2" s="293" t="s">
        <v>27</v>
      </c>
      <c r="AI2" s="293" t="s">
        <v>28</v>
      </c>
      <c r="AJ2" s="294">
        <v>2016</v>
      </c>
      <c r="AK2" s="293" t="s">
        <v>29</v>
      </c>
      <c r="AL2" s="293" t="s">
        <v>30</v>
      </c>
      <c r="AM2" s="293" t="s">
        <v>31</v>
      </c>
      <c r="AN2" s="293" t="s">
        <v>32</v>
      </c>
      <c r="AO2" s="294">
        <v>2017</v>
      </c>
      <c r="AP2" s="293" t="s">
        <v>33</v>
      </c>
      <c r="AQ2" s="293" t="s">
        <v>34</v>
      </c>
      <c r="AR2" s="293" t="s">
        <v>35</v>
      </c>
      <c r="AS2" s="293" t="s">
        <v>36</v>
      </c>
      <c r="AT2" s="294">
        <v>2018</v>
      </c>
      <c r="AU2" s="293" t="s">
        <v>37</v>
      </c>
      <c r="AV2" s="293" t="s">
        <v>38</v>
      </c>
      <c r="AW2" s="293" t="s">
        <v>39</v>
      </c>
      <c r="AX2" s="293" t="s">
        <v>40</v>
      </c>
      <c r="AY2" s="294">
        <v>2019</v>
      </c>
      <c r="AZ2" s="293" t="s">
        <v>41</v>
      </c>
      <c r="BA2" s="293" t="s">
        <v>42</v>
      </c>
      <c r="BB2" s="293" t="s">
        <v>43</v>
      </c>
      <c r="BC2" s="293" t="s">
        <v>44</v>
      </c>
      <c r="BD2" s="294">
        <v>2020</v>
      </c>
      <c r="BE2" s="293" t="s">
        <v>45</v>
      </c>
      <c r="BF2" s="293" t="s">
        <v>46</v>
      </c>
      <c r="BG2" s="293" t="s">
        <v>356</v>
      </c>
      <c r="BH2" s="293" t="s">
        <v>365</v>
      </c>
      <c r="BI2" s="294">
        <v>2021</v>
      </c>
      <c r="BJ2" s="293" t="s">
        <v>372</v>
      </c>
      <c r="BK2" s="290" t="s">
        <v>385</v>
      </c>
      <c r="BL2" s="290" t="s">
        <v>386</v>
      </c>
      <c r="BM2" s="290" t="s">
        <v>392</v>
      </c>
      <c r="BN2" s="294">
        <v>2022</v>
      </c>
      <c r="BO2" s="293" t="s">
        <v>408</v>
      </c>
      <c r="BP2" s="290" t="s">
        <v>422</v>
      </c>
      <c r="BQ2" s="290" t="s">
        <v>425</v>
      </c>
      <c r="BR2" s="290" t="s">
        <v>429</v>
      </c>
      <c r="BS2" s="294">
        <v>2023</v>
      </c>
      <c r="BT2" s="290" t="s">
        <v>448</v>
      </c>
      <c r="BU2" s="290" t="s">
        <v>461</v>
      </c>
      <c r="BV2" s="290" t="s">
        <v>463</v>
      </c>
      <c r="BW2" s="290" t="s">
        <v>476</v>
      </c>
      <c r="BX2" s="303">
        <v>2024</v>
      </c>
      <c r="BY2" s="290" t="s">
        <v>560</v>
      </c>
      <c r="BZ2" s="290" t="s">
        <v>564</v>
      </c>
    </row>
    <row r="3" spans="1:78" s="213" customFormat="1" ht="15" customHeight="1" thickBot="1">
      <c r="A3" s="298"/>
      <c r="B3" s="291" t="s">
        <v>0</v>
      </c>
      <c r="C3" s="291" t="s">
        <v>1</v>
      </c>
      <c r="D3" s="291" t="s">
        <v>2</v>
      </c>
      <c r="E3" s="291" t="s">
        <v>3</v>
      </c>
      <c r="F3" s="295">
        <v>2017</v>
      </c>
      <c r="G3" s="291" t="s">
        <v>4</v>
      </c>
      <c r="H3" s="291" t="s">
        <v>5</v>
      </c>
      <c r="I3" s="291" t="s">
        <v>6</v>
      </c>
      <c r="J3" s="291" t="s">
        <v>7</v>
      </c>
      <c r="K3" s="295">
        <v>2017</v>
      </c>
      <c r="L3" s="291" t="s">
        <v>9</v>
      </c>
      <c r="M3" s="291" t="s">
        <v>10</v>
      </c>
      <c r="N3" s="291" t="s">
        <v>11</v>
      </c>
      <c r="O3" s="291" t="s">
        <v>12</v>
      </c>
      <c r="P3" s="295">
        <v>2017</v>
      </c>
      <c r="Q3" s="291" t="s">
        <v>13</v>
      </c>
      <c r="R3" s="291" t="s">
        <v>14</v>
      </c>
      <c r="S3" s="291" t="s">
        <v>15</v>
      </c>
      <c r="T3" s="291" t="s">
        <v>16</v>
      </c>
      <c r="U3" s="295">
        <v>2017</v>
      </c>
      <c r="V3" s="291" t="s">
        <v>17</v>
      </c>
      <c r="W3" s="291" t="s">
        <v>18</v>
      </c>
      <c r="X3" s="291" t="s">
        <v>19</v>
      </c>
      <c r="Y3" s="291" t="s">
        <v>20</v>
      </c>
      <c r="Z3" s="295">
        <v>2017</v>
      </c>
      <c r="AA3" s="291" t="s">
        <v>21</v>
      </c>
      <c r="AB3" s="291" t="s">
        <v>22</v>
      </c>
      <c r="AC3" s="291" t="s">
        <v>23</v>
      </c>
      <c r="AD3" s="291" t="s">
        <v>24</v>
      </c>
      <c r="AE3" s="295">
        <v>2017</v>
      </c>
      <c r="AF3" s="291" t="s">
        <v>25</v>
      </c>
      <c r="AG3" s="291" t="s">
        <v>26</v>
      </c>
      <c r="AH3" s="291" t="s">
        <v>27</v>
      </c>
      <c r="AI3" s="291" t="s">
        <v>28</v>
      </c>
      <c r="AJ3" s="295">
        <v>2017</v>
      </c>
      <c r="AK3" s="291" t="s">
        <v>29</v>
      </c>
      <c r="AL3" s="291" t="s">
        <v>30</v>
      </c>
      <c r="AM3" s="291" t="s">
        <v>31</v>
      </c>
      <c r="AN3" s="291" t="s">
        <v>32</v>
      </c>
      <c r="AO3" s="295">
        <v>2017</v>
      </c>
      <c r="AP3" s="291" t="s">
        <v>33</v>
      </c>
      <c r="AQ3" s="291" t="s">
        <v>34</v>
      </c>
      <c r="AR3" s="291" t="s">
        <v>35</v>
      </c>
      <c r="AS3" s="291" t="s">
        <v>36</v>
      </c>
      <c r="AT3" s="295">
        <v>2018</v>
      </c>
      <c r="AU3" s="291" t="s">
        <v>37</v>
      </c>
      <c r="AV3" s="291" t="s">
        <v>38</v>
      </c>
      <c r="AW3" s="291" t="s">
        <v>39</v>
      </c>
      <c r="AX3" s="291" t="s">
        <v>40</v>
      </c>
      <c r="AY3" s="295">
        <v>2019</v>
      </c>
      <c r="AZ3" s="291" t="s">
        <v>41</v>
      </c>
      <c r="BA3" s="291" t="s">
        <v>42</v>
      </c>
      <c r="BB3" s="291" t="s">
        <v>43</v>
      </c>
      <c r="BC3" s="291" t="s">
        <v>44</v>
      </c>
      <c r="BD3" s="295"/>
      <c r="BE3" s="291"/>
      <c r="BF3" s="291"/>
      <c r="BG3" s="291"/>
      <c r="BH3" s="291"/>
      <c r="BI3" s="295"/>
      <c r="BJ3" s="291"/>
      <c r="BK3" s="320"/>
      <c r="BL3" s="320"/>
      <c r="BM3" s="320"/>
      <c r="BN3" s="295"/>
      <c r="BO3" s="291"/>
      <c r="BP3" s="320"/>
      <c r="BQ3" s="320"/>
      <c r="BR3" s="320"/>
      <c r="BS3" s="295"/>
      <c r="BT3" s="320"/>
      <c r="BU3" s="320"/>
      <c r="BV3" s="320"/>
      <c r="BW3" s="320"/>
      <c r="BX3" s="321"/>
      <c r="BY3" s="320"/>
      <c r="BZ3" s="320"/>
    </row>
    <row r="4" spans="1:78" s="214" customFormat="1" ht="13.5" customHeight="1">
      <c r="A4" s="99" t="s">
        <v>188</v>
      </c>
      <c r="B4" s="106">
        <v>1022.474</v>
      </c>
      <c r="C4" s="106">
        <v>1096.0440000000001</v>
      </c>
      <c r="D4" s="106">
        <v>1187.347</v>
      </c>
      <c r="E4" s="106">
        <v>1125.5999999999999</v>
      </c>
      <c r="F4" s="130">
        <v>4431.4650000000001</v>
      </c>
      <c r="G4" s="106">
        <v>1144.43</v>
      </c>
      <c r="H4" s="106">
        <v>1145.202</v>
      </c>
      <c r="I4" s="106">
        <v>1199.4179999999999</v>
      </c>
      <c r="J4" s="106">
        <v>1197.2249999999999</v>
      </c>
      <c r="K4" s="130">
        <v>4686.2749999999996</v>
      </c>
      <c r="L4" s="106">
        <v>1165.1130000000001</v>
      </c>
      <c r="M4" s="106">
        <v>1232.0889999999999</v>
      </c>
      <c r="N4" s="106">
        <v>1305.43</v>
      </c>
      <c r="O4" s="106">
        <v>1294.027</v>
      </c>
      <c r="P4" s="130">
        <v>4996.6589999999997</v>
      </c>
      <c r="Q4" s="106">
        <v>1294.9469999999999</v>
      </c>
      <c r="R4" s="106">
        <v>1325.8969999999999</v>
      </c>
      <c r="S4" s="106">
        <v>1447.7750000000001</v>
      </c>
      <c r="T4" s="106">
        <v>1485.7260000000001</v>
      </c>
      <c r="U4" s="130">
        <v>5554.3450000000003</v>
      </c>
      <c r="V4" s="106">
        <v>1441.81</v>
      </c>
      <c r="W4" s="106">
        <v>1399.3230000000001</v>
      </c>
      <c r="X4" s="106">
        <v>1540.7249999999999</v>
      </c>
      <c r="Y4" s="106">
        <v>1518.2329999999999</v>
      </c>
      <c r="Z4" s="130">
        <v>5900.0910000000003</v>
      </c>
      <c r="AA4" s="106">
        <v>1555.0809999999999</v>
      </c>
      <c r="AB4" s="106">
        <v>1593.961</v>
      </c>
      <c r="AC4" s="106">
        <v>1719.529</v>
      </c>
      <c r="AD4" s="106">
        <v>1877.204</v>
      </c>
      <c r="AE4" s="130">
        <v>6745.7749999999996</v>
      </c>
      <c r="AF4" s="106">
        <v>1715.3420000000001</v>
      </c>
      <c r="AG4" s="106">
        <v>1965.221</v>
      </c>
      <c r="AH4" s="106">
        <v>2260.5259999999998</v>
      </c>
      <c r="AI4" s="106">
        <v>2263.335</v>
      </c>
      <c r="AJ4" s="130">
        <v>8204.4240000000009</v>
      </c>
      <c r="AK4" s="106">
        <v>2240.192</v>
      </c>
      <c r="AL4" s="106">
        <v>2241.6570000000002</v>
      </c>
      <c r="AM4" s="106">
        <v>2575.0039999999999</v>
      </c>
      <c r="AN4" s="106">
        <v>2670.1669999999999</v>
      </c>
      <c r="AO4" s="130">
        <v>9727.02</v>
      </c>
      <c r="AP4" s="106">
        <v>2523.1819999999998</v>
      </c>
      <c r="AQ4" s="106">
        <v>2586.8629999999998</v>
      </c>
      <c r="AR4" s="106">
        <v>3219.433</v>
      </c>
      <c r="AS4" s="106">
        <v>3186.7689999999998</v>
      </c>
      <c r="AT4" s="130">
        <v>11516.246999999999</v>
      </c>
      <c r="AU4" s="106">
        <v>2879.2649999999999</v>
      </c>
      <c r="AV4" s="106">
        <v>3004.0210000000002</v>
      </c>
      <c r="AW4" s="106">
        <v>2882.7510000000002</v>
      </c>
      <c r="AX4" s="106">
        <v>3119.6190000000001</v>
      </c>
      <c r="AY4" s="130">
        <v>11885.656000000001</v>
      </c>
      <c r="AZ4" s="106">
        <v>2983.317</v>
      </c>
      <c r="BA4" s="106">
        <v>3336.9609999999998</v>
      </c>
      <c r="BB4" s="106">
        <v>3559.5037015000003</v>
      </c>
      <c r="BC4" s="106">
        <v>3817.8722984999995</v>
      </c>
      <c r="BD4" s="130">
        <v>13697.654</v>
      </c>
      <c r="BE4" s="106">
        <v>4018.84</v>
      </c>
      <c r="BF4" s="131">
        <v>4695.7470000000003</v>
      </c>
      <c r="BG4" s="131">
        <v>5037.0709999999999</v>
      </c>
      <c r="BH4" s="131">
        <v>5260.02</v>
      </c>
      <c r="BI4" s="130">
        <v>19011.678</v>
      </c>
      <c r="BJ4" s="216">
        <v>5044.6350000000002</v>
      </c>
      <c r="BK4" s="216">
        <v>5765.2520000000004</v>
      </c>
      <c r="BL4" s="216">
        <v>6307.2730000000001</v>
      </c>
      <c r="BM4" s="216">
        <v>5893.0010000000002</v>
      </c>
      <c r="BN4" s="130">
        <v>23010.161</v>
      </c>
      <c r="BO4" s="131">
        <v>5555.0540000000001</v>
      </c>
      <c r="BP4" s="131">
        <v>5000.0879999999997</v>
      </c>
      <c r="BQ4" s="131">
        <v>5084.5379999999996</v>
      </c>
      <c r="BR4" s="131">
        <v>5152.1040000000003</v>
      </c>
      <c r="BS4" s="130">
        <v>20791.784</v>
      </c>
      <c r="BT4" s="264">
        <v>5116.5052046899991</v>
      </c>
      <c r="BU4" s="264">
        <v>5684.527</v>
      </c>
      <c r="BV4" s="131">
        <v>5815.84158983</v>
      </c>
      <c r="BW4" s="131">
        <v>6136.3159999999998</v>
      </c>
      <c r="BX4" s="130">
        <v>22753.18979452</v>
      </c>
      <c r="BY4" s="131">
        <v>5630.1580000000004</v>
      </c>
      <c r="BZ4" s="131">
        <v>6001.0820000000003</v>
      </c>
    </row>
    <row r="5" spans="1:78" s="96" customFormat="1" ht="13.5" customHeight="1" outlineLevel="1">
      <c r="A5" s="99" t="s">
        <v>189</v>
      </c>
      <c r="B5" s="106">
        <v>844.4</v>
      </c>
      <c r="C5" s="106">
        <v>905.4</v>
      </c>
      <c r="D5" s="106">
        <v>982.6</v>
      </c>
      <c r="E5" s="106">
        <v>930.90000000000009</v>
      </c>
      <c r="F5" s="130">
        <v>3663.3</v>
      </c>
      <c r="G5" s="106">
        <v>957</v>
      </c>
      <c r="H5" s="106">
        <v>947.49999999999989</v>
      </c>
      <c r="I5" s="106">
        <v>990.6</v>
      </c>
      <c r="J5" s="106">
        <v>994.1</v>
      </c>
      <c r="K5" s="130">
        <v>3889.2</v>
      </c>
      <c r="L5" s="106">
        <v>969.2</v>
      </c>
      <c r="M5" s="106">
        <v>1030.3</v>
      </c>
      <c r="N5" s="106">
        <v>1085.8</v>
      </c>
      <c r="O5" s="106">
        <v>1078.3999999999999</v>
      </c>
      <c r="P5" s="130">
        <v>4163.7000000000007</v>
      </c>
      <c r="Q5" s="106">
        <v>1066.4000000000001</v>
      </c>
      <c r="R5" s="106">
        <v>1093.8000000000002</v>
      </c>
      <c r="S5" s="106">
        <v>1202.8814335999998</v>
      </c>
      <c r="T5" s="106">
        <v>1236.2</v>
      </c>
      <c r="U5" s="130">
        <v>4599.2999999999993</v>
      </c>
      <c r="V5" s="106">
        <v>1203.4000000000001</v>
      </c>
      <c r="W5" s="106">
        <v>1151.2</v>
      </c>
      <c r="X5" s="106">
        <v>1282.1999999999998</v>
      </c>
      <c r="Y5" s="106">
        <v>1257.0999999999999</v>
      </c>
      <c r="Z5" s="130">
        <v>4893.8999999999996</v>
      </c>
      <c r="AA5" s="106">
        <v>1308.3999999999999</v>
      </c>
      <c r="AB5" s="106">
        <v>1338</v>
      </c>
      <c r="AC5" s="106">
        <v>1445.7</v>
      </c>
      <c r="AD5" s="106">
        <v>1591.1999999999998</v>
      </c>
      <c r="AE5" s="130">
        <v>5687.6000000000013</v>
      </c>
      <c r="AF5" s="106">
        <v>1463.5</v>
      </c>
      <c r="AG5" s="106">
        <v>1698.6000000000004</v>
      </c>
      <c r="AH5" s="106">
        <v>1965.3000000000002</v>
      </c>
      <c r="AI5" s="106">
        <v>1963.7999999999997</v>
      </c>
      <c r="AJ5" s="130">
        <v>7090.3</v>
      </c>
      <c r="AK5" s="106">
        <v>1866.7</v>
      </c>
      <c r="AL5" s="106">
        <v>1984.1000000000001</v>
      </c>
      <c r="AM5" s="106">
        <v>2224.6</v>
      </c>
      <c r="AN5" s="106">
        <v>2297.9000000000005</v>
      </c>
      <c r="AO5" s="130">
        <v>8373.4</v>
      </c>
      <c r="AP5" s="106">
        <v>2189.1000000000004</v>
      </c>
      <c r="AQ5" s="106">
        <v>2235.1999999999998</v>
      </c>
      <c r="AR5" s="106">
        <v>2806.8999999999996</v>
      </c>
      <c r="AS5" s="106">
        <v>2785.3</v>
      </c>
      <c r="AT5" s="130">
        <v>10016.460999999999</v>
      </c>
      <c r="AU5" s="106">
        <v>2490.0243120700011</v>
      </c>
      <c r="AV5" s="106">
        <v>2599.8184533899994</v>
      </c>
      <c r="AW5" s="106">
        <v>2477.7494855100003</v>
      </c>
      <c r="AX5" s="106">
        <v>2704.2464450399998</v>
      </c>
      <c r="AY5" s="130">
        <v>10271.838696010003</v>
      </c>
      <c r="AZ5" s="106">
        <v>2591.3867019499994</v>
      </c>
      <c r="BA5" s="106">
        <v>2956.3964989399992</v>
      </c>
      <c r="BB5" s="106">
        <v>3108.8280503699998</v>
      </c>
      <c r="BC5" s="106">
        <v>3292.1819304100004</v>
      </c>
      <c r="BD5" s="130">
        <v>11948.794181670002</v>
      </c>
      <c r="BE5" s="106">
        <v>3466.5466160700003</v>
      </c>
      <c r="BF5" s="106">
        <v>4075.5531601600001</v>
      </c>
      <c r="BG5" s="106">
        <v>4358.2309999999998</v>
      </c>
      <c r="BH5" s="106">
        <v>4581.0569999999998</v>
      </c>
      <c r="BI5" s="130">
        <v>16481.387999999999</v>
      </c>
      <c r="BJ5" s="217">
        <v>4422.13</v>
      </c>
      <c r="BK5" s="217">
        <v>5038.9549999999999</v>
      </c>
      <c r="BL5" s="217">
        <v>5488.2280000000001</v>
      </c>
      <c r="BM5" s="217">
        <v>5083.3860000000004</v>
      </c>
      <c r="BN5" s="130">
        <v>20032.699000000001</v>
      </c>
      <c r="BO5" s="106">
        <v>4830.7610368400001</v>
      </c>
      <c r="BP5" s="106">
        <v>4292.5789999999997</v>
      </c>
      <c r="BQ5" s="106">
        <v>4400.4070000000002</v>
      </c>
      <c r="BR5" s="106">
        <v>4500.0020000000004</v>
      </c>
      <c r="BS5" s="130">
        <v>18023.749036839999</v>
      </c>
      <c r="BT5" s="257">
        <v>4429.5836456799989</v>
      </c>
      <c r="BU5" s="257">
        <v>4948.732</v>
      </c>
      <c r="BV5" s="106">
        <v>4998.7289217500002</v>
      </c>
      <c r="BW5" s="106">
        <v>5268.2195000000002</v>
      </c>
      <c r="BX5" s="130">
        <v>19645.264114309997</v>
      </c>
      <c r="BY5" s="106">
        <v>4858.5339999999997</v>
      </c>
      <c r="BZ5" s="106">
        <v>5247.2020000000002</v>
      </c>
    </row>
    <row r="6" spans="1:78" s="96" customFormat="1" ht="13.5" customHeight="1" outlineLevel="1">
      <c r="A6" s="97" t="s">
        <v>190</v>
      </c>
      <c r="B6" s="112">
        <v>629.49999999999989</v>
      </c>
      <c r="C6" s="112">
        <v>712.1</v>
      </c>
      <c r="D6" s="112">
        <v>778.59999999999991</v>
      </c>
      <c r="E6" s="112">
        <v>730.09999999999991</v>
      </c>
      <c r="F6" s="139">
        <v>2850.2999999999997</v>
      </c>
      <c r="G6" s="112">
        <v>711</v>
      </c>
      <c r="H6" s="112">
        <v>742.4</v>
      </c>
      <c r="I6" s="112">
        <v>803.09999999999991</v>
      </c>
      <c r="J6" s="112">
        <v>760.69999999999993</v>
      </c>
      <c r="K6" s="139">
        <v>3017.2000000000003</v>
      </c>
      <c r="L6" s="112">
        <v>736.6</v>
      </c>
      <c r="M6" s="112">
        <v>770.7</v>
      </c>
      <c r="N6" s="112">
        <v>844.5999999999998</v>
      </c>
      <c r="O6" s="112">
        <v>816.80000000000007</v>
      </c>
      <c r="P6" s="139">
        <v>3168.7000000000003</v>
      </c>
      <c r="Q6" s="112">
        <v>812.30000000000007</v>
      </c>
      <c r="R6" s="112">
        <v>824.89999999999986</v>
      </c>
      <c r="S6" s="112">
        <v>889.80484448999994</v>
      </c>
      <c r="T6" s="112">
        <v>897.2</v>
      </c>
      <c r="U6" s="139">
        <v>3424.2</v>
      </c>
      <c r="V6" s="112">
        <v>864.7</v>
      </c>
      <c r="W6" s="112">
        <v>894.4</v>
      </c>
      <c r="X6" s="112">
        <v>972.59999999999991</v>
      </c>
      <c r="Y6" s="112">
        <v>947.69999999999993</v>
      </c>
      <c r="Z6" s="139">
        <v>3679.3999999999996</v>
      </c>
      <c r="AA6" s="112">
        <v>915.4</v>
      </c>
      <c r="AB6" s="112">
        <v>963.5</v>
      </c>
      <c r="AC6" s="112">
        <v>972.6</v>
      </c>
      <c r="AD6" s="112">
        <v>989.9</v>
      </c>
      <c r="AE6" s="139">
        <v>3841.4000000000005</v>
      </c>
      <c r="AF6" s="112">
        <v>946.40000000000009</v>
      </c>
      <c r="AG6" s="112">
        <v>1022.4</v>
      </c>
      <c r="AH6" s="112">
        <v>1123.3000000000002</v>
      </c>
      <c r="AI6" s="112">
        <v>1138.3</v>
      </c>
      <c r="AJ6" s="139">
        <v>4229.5</v>
      </c>
      <c r="AK6" s="112">
        <v>1112.0999999999999</v>
      </c>
      <c r="AL6" s="112">
        <v>1219.0999999999999</v>
      </c>
      <c r="AM6" s="112">
        <v>1324.4</v>
      </c>
      <c r="AN6" s="112">
        <v>1364.3</v>
      </c>
      <c r="AO6" s="139">
        <v>5020</v>
      </c>
      <c r="AP6" s="112">
        <v>1289.6000000000001</v>
      </c>
      <c r="AQ6" s="112">
        <v>1279.5</v>
      </c>
      <c r="AR6" s="112">
        <v>1500.2</v>
      </c>
      <c r="AS6" s="112">
        <v>1464.3</v>
      </c>
      <c r="AT6" s="139">
        <v>5533.6</v>
      </c>
      <c r="AU6" s="112">
        <v>1433.49176313</v>
      </c>
      <c r="AV6" s="112">
        <v>1500.5129880399995</v>
      </c>
      <c r="AW6" s="112">
        <v>1577.09969243</v>
      </c>
      <c r="AX6" s="112">
        <v>1602.82878099</v>
      </c>
      <c r="AY6" s="139">
        <v>6113.9332245899986</v>
      </c>
      <c r="AZ6" s="112">
        <v>1537.5863562500001</v>
      </c>
      <c r="BA6" s="112">
        <v>1500.9367094499994</v>
      </c>
      <c r="BB6" s="112">
        <v>1808.6861833899998</v>
      </c>
      <c r="BC6" s="112">
        <v>2147.8606889100001</v>
      </c>
      <c r="BD6" s="139">
        <v>6995.0709379999998</v>
      </c>
      <c r="BE6" s="112">
        <v>2160.1522135200003</v>
      </c>
      <c r="BF6" s="104">
        <v>2460.4894567199999</v>
      </c>
      <c r="BG6" s="104">
        <v>2676.9189652396494</v>
      </c>
      <c r="BH6" s="104">
        <v>2639.8700455899998</v>
      </c>
      <c r="BI6" s="139">
        <v>9937.42835156</v>
      </c>
      <c r="BJ6" s="218">
        <v>2607.7025275400001</v>
      </c>
      <c r="BK6" s="218">
        <v>2817.4968158199999</v>
      </c>
      <c r="BL6" s="218">
        <v>3177.6815562100001</v>
      </c>
      <c r="BM6" s="218">
        <v>3146.54</v>
      </c>
      <c r="BN6" s="139">
        <v>11749.42</v>
      </c>
      <c r="BO6" s="104">
        <v>2972.5914489299998</v>
      </c>
      <c r="BP6" s="104">
        <v>2941.5339396500003</v>
      </c>
      <c r="BQ6" s="104">
        <v>2935.0315677499998</v>
      </c>
      <c r="BR6" s="104">
        <v>2879.3946878500005</v>
      </c>
      <c r="BS6" s="139">
        <v>11728.55007643</v>
      </c>
      <c r="BT6" s="256">
        <v>2888.5351110099996</v>
      </c>
      <c r="BU6" s="256">
        <v>3118.1288889900002</v>
      </c>
      <c r="BV6" s="104">
        <v>3375.3260988400002</v>
      </c>
      <c r="BW6" s="104">
        <v>3317.5189999999998</v>
      </c>
      <c r="BX6" s="139">
        <v>12699.510209850001</v>
      </c>
      <c r="BY6" s="104">
        <v>3031.09</v>
      </c>
      <c r="BZ6" s="104">
        <v>3192.13</v>
      </c>
    </row>
    <row r="7" spans="1:78" s="96" customFormat="1" ht="13.5" customHeight="1" outlineLevel="2">
      <c r="A7" s="98" t="s">
        <v>48</v>
      </c>
      <c r="B7" s="105">
        <v>0.74549976314542854</v>
      </c>
      <c r="C7" s="105">
        <v>0.78650320300419707</v>
      </c>
      <c r="D7" s="105">
        <v>0.79238754325259508</v>
      </c>
      <c r="E7" s="105">
        <v>0.78429476850359847</v>
      </c>
      <c r="F7" s="129">
        <v>0.77806895422160338</v>
      </c>
      <c r="G7" s="105">
        <v>0.74294670846394983</v>
      </c>
      <c r="H7" s="105">
        <v>0.78353562005277055</v>
      </c>
      <c r="I7" s="105">
        <v>0.81072077528770436</v>
      </c>
      <c r="J7" s="105">
        <v>0.76521476712604353</v>
      </c>
      <c r="K7" s="129">
        <v>0.7757893654221949</v>
      </c>
      <c r="L7" s="105">
        <v>0.76000825423029306</v>
      </c>
      <c r="M7" s="105">
        <v>0.7480345530428032</v>
      </c>
      <c r="N7" s="105">
        <v>0.77785964265978991</v>
      </c>
      <c r="O7" s="105">
        <v>0.75741839762611296</v>
      </c>
      <c r="P7" s="129">
        <v>0.76102985325551786</v>
      </c>
      <c r="Q7" s="105">
        <v>0.76172168042010502</v>
      </c>
      <c r="R7" s="105">
        <v>0.75415980983726438</v>
      </c>
      <c r="S7" s="105">
        <v>0.7397278066109807</v>
      </c>
      <c r="T7" s="105">
        <v>0.72577252871703613</v>
      </c>
      <c r="U7" s="129">
        <v>0.7445045985258627</v>
      </c>
      <c r="V7" s="105">
        <v>0.71854744889479805</v>
      </c>
      <c r="W7" s="105">
        <v>0.77692842251563576</v>
      </c>
      <c r="X7" s="105">
        <v>0.75854000935891441</v>
      </c>
      <c r="Y7" s="105">
        <v>0.75387797311271976</v>
      </c>
      <c r="Z7" s="129">
        <v>0.75183391569096225</v>
      </c>
      <c r="AA7" s="105">
        <v>0.6996331397126262</v>
      </c>
      <c r="AB7" s="105">
        <v>0.72010463378176381</v>
      </c>
      <c r="AC7" s="105">
        <v>0.67275368333679186</v>
      </c>
      <c r="AD7" s="105">
        <v>0.62210910005027653</v>
      </c>
      <c r="AE7" s="129">
        <v>0.67539911386173423</v>
      </c>
      <c r="AF7" s="105">
        <v>0.64666894431158184</v>
      </c>
      <c r="AG7" s="105">
        <v>0.6019074531967501</v>
      </c>
      <c r="AH7" s="105">
        <v>0.57156668193151172</v>
      </c>
      <c r="AI7" s="105">
        <v>0.57964151135553521</v>
      </c>
      <c r="AJ7" s="129">
        <v>0.5965191881866776</v>
      </c>
      <c r="AK7" s="105">
        <v>0.59575721862109599</v>
      </c>
      <c r="AL7" s="105">
        <v>0.61443475631268574</v>
      </c>
      <c r="AM7" s="105">
        <v>0.59534298300818134</v>
      </c>
      <c r="AN7" s="105">
        <v>0.59371600156664761</v>
      </c>
      <c r="AO7" s="129">
        <v>0.59951751976497003</v>
      </c>
      <c r="AP7" s="105">
        <v>0.58910054360239361</v>
      </c>
      <c r="AQ7" s="105">
        <v>0.57243199713672155</v>
      </c>
      <c r="AR7" s="105">
        <v>0.53446863087391794</v>
      </c>
      <c r="AS7" s="105">
        <v>0.52572433849136535</v>
      </c>
      <c r="AT7" s="129">
        <v>0.55245061104915205</v>
      </c>
      <c r="AU7" s="105">
        <v>0.57569388225704232</v>
      </c>
      <c r="AV7" s="105">
        <v>0.5771606806173043</v>
      </c>
      <c r="AW7" s="105">
        <v>0.63650490158628059</v>
      </c>
      <c r="AX7" s="105">
        <v>0.59270810318705691</v>
      </c>
      <c r="AY7" s="129">
        <v>0.59521312644491753</v>
      </c>
      <c r="AZ7" s="105">
        <v>0.59334500524100775</v>
      </c>
      <c r="BA7" s="105">
        <v>0.50769127550656767</v>
      </c>
      <c r="BB7" s="105">
        <v>0.58179035767987797</v>
      </c>
      <c r="BC7" s="105">
        <v>0.65241251374054854</v>
      </c>
      <c r="BD7" s="129">
        <v>0.58542065681663169</v>
      </c>
      <c r="BE7" s="105">
        <v>0.62314241023216066</v>
      </c>
      <c r="BF7" s="105">
        <v>0.60371914192462772</v>
      </c>
      <c r="BG7" s="105">
        <v>0.61422132635576954</v>
      </c>
      <c r="BH7" s="105">
        <v>0.57625783185829671</v>
      </c>
      <c r="BI7" s="129">
        <v>0.60294851689720463</v>
      </c>
      <c r="BJ7" s="219">
        <v>0.58969395881624509</v>
      </c>
      <c r="BK7" s="219">
        <v>0.55914286213235187</v>
      </c>
      <c r="BL7" s="219">
        <v>0.5789996660914345</v>
      </c>
      <c r="BM7" s="219">
        <v>0.61898506231869865</v>
      </c>
      <c r="BN7" s="129">
        <v>0.58651208207141736</v>
      </c>
      <c r="BO7" s="105">
        <v>0.61534640737983892</v>
      </c>
      <c r="BP7" s="105">
        <v>0.68526029215769835</v>
      </c>
      <c r="BQ7" s="105">
        <v>0.66699076709569538</v>
      </c>
      <c r="BR7" s="105">
        <v>0.63986514993833066</v>
      </c>
      <c r="BS7" s="129">
        <v>0.65072755265455595</v>
      </c>
      <c r="BT7" s="258">
        <v>0.65210088258241827</v>
      </c>
      <c r="BU7" s="258">
        <v>0.63008645688076648</v>
      </c>
      <c r="BV7" s="105">
        <v>0.67523695547843277</v>
      </c>
      <c r="BW7" s="105">
        <v>0.62972294247392857</v>
      </c>
      <c r="BX7" s="129">
        <v>0.64644129345194301</v>
      </c>
      <c r="BY7" s="105">
        <v>0.62386925768143242</v>
      </c>
      <c r="BZ7" s="105">
        <v>0.60834898294367168</v>
      </c>
    </row>
    <row r="8" spans="1:78" s="96" customFormat="1" ht="13.5" customHeight="1" outlineLevel="2">
      <c r="A8" s="97" t="s">
        <v>191</v>
      </c>
      <c r="B8" s="112">
        <v>214.9</v>
      </c>
      <c r="C8" s="112">
        <v>193.3</v>
      </c>
      <c r="D8" s="112">
        <v>204</v>
      </c>
      <c r="E8" s="112">
        <v>200.8</v>
      </c>
      <c r="F8" s="139">
        <v>813</v>
      </c>
      <c r="G8" s="112">
        <v>246</v>
      </c>
      <c r="H8" s="112">
        <v>205.10000000000002</v>
      </c>
      <c r="I8" s="112">
        <v>187.5</v>
      </c>
      <c r="J8" s="112">
        <v>233.39999999999998</v>
      </c>
      <c r="K8" s="139">
        <v>871.3</v>
      </c>
      <c r="L8" s="112">
        <v>232.6</v>
      </c>
      <c r="M8" s="112">
        <v>259.60000000000002</v>
      </c>
      <c r="N8" s="112">
        <v>241.20000000000002</v>
      </c>
      <c r="O8" s="112">
        <v>261.60000000000002</v>
      </c>
      <c r="P8" s="139">
        <v>994.99999999999989</v>
      </c>
      <c r="Q8" s="112">
        <v>254.1</v>
      </c>
      <c r="R8" s="112">
        <v>268.90000000000003</v>
      </c>
      <c r="S8" s="112">
        <v>313.07658910999993</v>
      </c>
      <c r="T8" s="112">
        <v>339</v>
      </c>
      <c r="U8" s="139">
        <v>1175.0999999999999</v>
      </c>
      <c r="V8" s="112">
        <v>338.7</v>
      </c>
      <c r="W8" s="112">
        <v>256.8</v>
      </c>
      <c r="X8" s="112">
        <v>309.59999999999997</v>
      </c>
      <c r="Y8" s="112">
        <v>309.39999999999998</v>
      </c>
      <c r="Z8" s="139">
        <v>1214.5</v>
      </c>
      <c r="AA8" s="112">
        <v>392.99999999999994</v>
      </c>
      <c r="AB8" s="112">
        <v>374.5</v>
      </c>
      <c r="AC8" s="112">
        <v>473.09999999999997</v>
      </c>
      <c r="AD8" s="112">
        <v>601.29999999999995</v>
      </c>
      <c r="AE8" s="139">
        <v>1846.2</v>
      </c>
      <c r="AF8" s="112">
        <v>517.1</v>
      </c>
      <c r="AG8" s="112">
        <v>676.2</v>
      </c>
      <c r="AH8" s="112">
        <v>842</v>
      </c>
      <c r="AI8" s="112">
        <v>825.50000000000011</v>
      </c>
      <c r="AJ8" s="139">
        <v>2860.8</v>
      </c>
      <c r="AK8" s="112">
        <v>754.59999999999991</v>
      </c>
      <c r="AL8" s="112">
        <v>765</v>
      </c>
      <c r="AM8" s="112">
        <v>900.19999999999993</v>
      </c>
      <c r="AN8" s="112">
        <v>933.6</v>
      </c>
      <c r="AO8" s="139">
        <v>3353.4</v>
      </c>
      <c r="AP8" s="112">
        <v>899.5</v>
      </c>
      <c r="AQ8" s="112">
        <v>955.7</v>
      </c>
      <c r="AR8" s="112">
        <v>1306.6999999999998</v>
      </c>
      <c r="AS8" s="112">
        <v>1321</v>
      </c>
      <c r="AT8" s="139">
        <v>4482.8999999999996</v>
      </c>
      <c r="AU8" s="112">
        <v>1056.5325489400002</v>
      </c>
      <c r="AV8" s="112">
        <v>1099.3054653499998</v>
      </c>
      <c r="AW8" s="112">
        <v>900.64979307999988</v>
      </c>
      <c r="AX8" s="112">
        <v>1101.41766405</v>
      </c>
      <c r="AY8" s="139">
        <v>4157.9054714200001</v>
      </c>
      <c r="AZ8" s="112">
        <v>1053.8003457</v>
      </c>
      <c r="BA8" s="112">
        <v>1455.4597894899998</v>
      </c>
      <c r="BB8" s="112">
        <v>1300.14186698</v>
      </c>
      <c r="BC8" s="112">
        <v>1144.3212415</v>
      </c>
      <c r="BD8" s="139">
        <v>4953.7232436699987</v>
      </c>
      <c r="BE8" s="112">
        <v>1306.39440255</v>
      </c>
      <c r="BF8" s="104">
        <v>1615.0637034400002</v>
      </c>
      <c r="BG8" s="104">
        <v>1681.3122996345814</v>
      </c>
      <c r="BH8" s="104">
        <v>1941.18997704</v>
      </c>
      <c r="BI8" s="139">
        <v>6543.9633826645804</v>
      </c>
      <c r="BJ8" s="218">
        <v>1814.4260843500001</v>
      </c>
      <c r="BK8" s="218">
        <v>2221.4613654699997</v>
      </c>
      <c r="BL8" s="218">
        <v>2310.5463674100001</v>
      </c>
      <c r="BM8" s="218">
        <v>1936.846</v>
      </c>
      <c r="BN8" s="139">
        <v>8283.2790000000005</v>
      </c>
      <c r="BO8" s="104">
        <v>1858.47319021</v>
      </c>
      <c r="BP8" s="104">
        <v>1351.0448337099999</v>
      </c>
      <c r="BQ8" s="104">
        <v>1465.37652265</v>
      </c>
      <c r="BR8" s="104">
        <v>1620.60767691</v>
      </c>
      <c r="BS8" s="139">
        <v>6295.1981922999994</v>
      </c>
      <c r="BT8" s="256">
        <v>1541.0480841100002</v>
      </c>
      <c r="BU8" s="256">
        <v>1830.6029158899998</v>
      </c>
      <c r="BV8" s="104">
        <v>1623.4022312000002</v>
      </c>
      <c r="BW8" s="104">
        <v>1950.701</v>
      </c>
      <c r="BX8" s="139">
        <v>6945.7542312000005</v>
      </c>
      <c r="BY8" s="104">
        <v>1827.444</v>
      </c>
      <c r="BZ8" s="104">
        <v>2055.0720000000001</v>
      </c>
    </row>
    <row r="9" spans="1:78" s="96" customFormat="1" ht="13.5" customHeight="1" outlineLevel="2">
      <c r="A9" s="98" t="s">
        <v>48</v>
      </c>
      <c r="B9" s="105">
        <v>0.25450023685457129</v>
      </c>
      <c r="C9" s="105">
        <v>0.21349679699580298</v>
      </c>
      <c r="D9" s="105">
        <v>0.20761245674740483</v>
      </c>
      <c r="E9" s="105">
        <v>0.21570523149640133</v>
      </c>
      <c r="F9" s="129">
        <v>0.22193104577839651</v>
      </c>
      <c r="G9" s="105">
        <v>0.25705329153605017</v>
      </c>
      <c r="H9" s="105">
        <v>0.21646437994722961</v>
      </c>
      <c r="I9" s="105">
        <v>0.18927922471229558</v>
      </c>
      <c r="J9" s="105">
        <v>0.23478523287395631</v>
      </c>
      <c r="K9" s="129">
        <v>0.22403064897665328</v>
      </c>
      <c r="L9" s="105">
        <v>0.23999174576970697</v>
      </c>
      <c r="M9" s="105">
        <v>0.25196544695719697</v>
      </c>
      <c r="N9" s="105">
        <v>0.22214035734021001</v>
      </c>
      <c r="O9" s="105">
        <v>0.24258160237388729</v>
      </c>
      <c r="P9" s="129">
        <v>0.238970146744482</v>
      </c>
      <c r="Q9" s="105">
        <v>0.23827831957989495</v>
      </c>
      <c r="R9" s="105">
        <v>0.24584019016273539</v>
      </c>
      <c r="S9" s="105">
        <v>0.2602721933890193</v>
      </c>
      <c r="T9" s="105">
        <v>0.27422747128296393</v>
      </c>
      <c r="U9" s="129">
        <v>0.25549540147413741</v>
      </c>
      <c r="V9" s="105">
        <v>0.2814525511052019</v>
      </c>
      <c r="W9" s="105">
        <v>0.22307157748436415</v>
      </c>
      <c r="X9" s="105">
        <v>0.24145999064108564</v>
      </c>
      <c r="Y9" s="105">
        <v>0.24612202688728024</v>
      </c>
      <c r="Z9" s="129">
        <v>0.2481660843090378</v>
      </c>
      <c r="AA9" s="105">
        <v>0.30036686028737386</v>
      </c>
      <c r="AB9" s="105">
        <v>0.27989536621823619</v>
      </c>
      <c r="AC9" s="105">
        <v>0.32724631666320808</v>
      </c>
      <c r="AD9" s="105">
        <v>0.37789089994972347</v>
      </c>
      <c r="AE9" s="129">
        <v>0.32460088613826565</v>
      </c>
      <c r="AF9" s="105">
        <v>0.35333105568841822</v>
      </c>
      <c r="AG9" s="105">
        <v>0.39809254680324968</v>
      </c>
      <c r="AH9" s="105">
        <v>0.42843331806848822</v>
      </c>
      <c r="AI9" s="105">
        <v>0.42035848864446496</v>
      </c>
      <c r="AJ9" s="129">
        <v>0.40348081181332246</v>
      </c>
      <c r="AK9" s="105">
        <v>0.4042427813789039</v>
      </c>
      <c r="AL9" s="105">
        <v>0.3855652436873141</v>
      </c>
      <c r="AM9" s="105">
        <v>0.40465701699181872</v>
      </c>
      <c r="AN9" s="105">
        <v>0.40628399843335211</v>
      </c>
      <c r="AO9" s="129">
        <v>0.40048248023503003</v>
      </c>
      <c r="AP9" s="105">
        <v>0.41089945639760628</v>
      </c>
      <c r="AQ9" s="105">
        <v>0.42756800286327851</v>
      </c>
      <c r="AR9" s="105">
        <v>0.46553136912608217</v>
      </c>
      <c r="AS9" s="105">
        <v>0.47427566150863459</v>
      </c>
      <c r="AT9" s="129">
        <v>0.44755328254160825</v>
      </c>
      <c r="AU9" s="105">
        <v>0.42430611774295734</v>
      </c>
      <c r="AV9" s="105">
        <v>0.4228393193826957</v>
      </c>
      <c r="AW9" s="105">
        <v>0.3634950984137193</v>
      </c>
      <c r="AX9" s="105">
        <v>0.40729189681294314</v>
      </c>
      <c r="AY9" s="129">
        <v>0.40478687355508203</v>
      </c>
      <c r="AZ9" s="105">
        <v>0.40665499475899253</v>
      </c>
      <c r="BA9" s="105">
        <v>0.49230872449343227</v>
      </c>
      <c r="BB9" s="105">
        <v>0.41820964232012209</v>
      </c>
      <c r="BC9" s="105">
        <v>0.34758748625945135</v>
      </c>
      <c r="BD9" s="129">
        <v>0.41457934318336803</v>
      </c>
      <c r="BE9" s="105">
        <v>0.3768575897678394</v>
      </c>
      <c r="BF9" s="105">
        <v>0.39628085807537233</v>
      </c>
      <c r="BG9" s="105">
        <v>0.38577867364423041</v>
      </c>
      <c r="BH9" s="105">
        <v>0.42374280099993283</v>
      </c>
      <c r="BI9" s="129">
        <v>0.39705171968236863</v>
      </c>
      <c r="BJ9" s="219">
        <v>0.41030604118375519</v>
      </c>
      <c r="BK9" s="219">
        <v>0.44085738057660767</v>
      </c>
      <c r="BL9" s="219">
        <v>0.42100051611677503</v>
      </c>
      <c r="BM9" s="219">
        <v>0.3810149376813014</v>
      </c>
      <c r="BN9" s="129">
        <v>0.41348791792858264</v>
      </c>
      <c r="BO9" s="105">
        <v>0.38471644033663566</v>
      </c>
      <c r="BP9" s="105">
        <v>0.31473965504420537</v>
      </c>
      <c r="BQ9" s="105">
        <v>0.33300923290430462</v>
      </c>
      <c r="BR9" s="105">
        <v>0.36013485006166929</v>
      </c>
      <c r="BS9" s="129">
        <v>0.34927240677286392</v>
      </c>
      <c r="BT9" s="258">
        <v>0.34789911741758189</v>
      </c>
      <c r="BU9" s="258">
        <v>0.36991354311923341</v>
      </c>
      <c r="BV9" s="105">
        <v>0.32476304452156729</v>
      </c>
      <c r="BW9" s="105">
        <v>0.37027705752607143</v>
      </c>
      <c r="BX9" s="129">
        <v>0.35355870226661817</v>
      </c>
      <c r="BY9" s="105">
        <v>0.37613074231856775</v>
      </c>
      <c r="BZ9" s="105">
        <v>0.39165101705632832</v>
      </c>
    </row>
    <row r="10" spans="1:78" s="96" customFormat="1" ht="13.5" customHeight="1" outlineLevel="2">
      <c r="A10" s="117" t="s">
        <v>192</v>
      </c>
      <c r="B10" s="112">
        <v>87.522999999999996</v>
      </c>
      <c r="C10" s="112">
        <v>89.028999999999996</v>
      </c>
      <c r="D10" s="112">
        <v>124.461</v>
      </c>
      <c r="E10" s="112">
        <v>147.61199999999999</v>
      </c>
      <c r="F10" s="128">
        <v>448.625</v>
      </c>
      <c r="G10" s="104">
        <v>107.807</v>
      </c>
      <c r="H10" s="104">
        <v>145.084</v>
      </c>
      <c r="I10" s="104">
        <v>19.254999999999999</v>
      </c>
      <c r="J10" s="104">
        <v>-1.569</v>
      </c>
      <c r="K10" s="128">
        <v>270.577</v>
      </c>
      <c r="L10" s="104">
        <v>434.60599999999999</v>
      </c>
      <c r="M10" s="104">
        <v>4.8499999999999996</v>
      </c>
      <c r="N10" s="104">
        <v>333.12200000000001</v>
      </c>
      <c r="O10" s="104">
        <v>113.41</v>
      </c>
      <c r="P10" s="128">
        <v>885.98800000000006</v>
      </c>
      <c r="Q10" s="104">
        <v>61.609000000000002</v>
      </c>
      <c r="R10" s="104">
        <v>70.266999999999996</v>
      </c>
      <c r="S10" s="104">
        <v>148.05099999999999</v>
      </c>
      <c r="T10" s="104">
        <v>56.362000000000002</v>
      </c>
      <c r="U10" s="128">
        <v>336.28899999999999</v>
      </c>
      <c r="V10" s="104">
        <v>522.072</v>
      </c>
      <c r="W10" s="104">
        <v>129.60400000000001</v>
      </c>
      <c r="X10" s="104">
        <v>252.78399999999999</v>
      </c>
      <c r="Y10" s="104">
        <v>19.643999999999998</v>
      </c>
      <c r="Z10" s="128">
        <v>924.10400000000004</v>
      </c>
      <c r="AA10" s="104">
        <v>55.537999999999997</v>
      </c>
      <c r="AB10" s="104">
        <v>155.22999999999999</v>
      </c>
      <c r="AC10" s="104">
        <v>98.730999999999995</v>
      </c>
      <c r="AD10" s="104">
        <v>226.614</v>
      </c>
      <c r="AE10" s="128">
        <v>536.11300000000006</v>
      </c>
      <c r="AF10" s="104">
        <v>63.447000000000003</v>
      </c>
      <c r="AG10" s="104">
        <v>272.44200000000001</v>
      </c>
      <c r="AH10" s="104">
        <v>139.745</v>
      </c>
      <c r="AI10" s="104">
        <v>57.277000000000001</v>
      </c>
      <c r="AJ10" s="128">
        <v>532.91099999999994</v>
      </c>
      <c r="AK10" s="104">
        <v>483.30599999999998</v>
      </c>
      <c r="AL10" s="104">
        <v>101.845</v>
      </c>
      <c r="AM10" s="104">
        <v>145.10400000000001</v>
      </c>
      <c r="AN10" s="104">
        <v>59.405999999999999</v>
      </c>
      <c r="AO10" s="128">
        <v>789.66099999999994</v>
      </c>
      <c r="AP10" s="104">
        <v>119.15300000000001</v>
      </c>
      <c r="AQ10" s="104">
        <v>69.105000000000004</v>
      </c>
      <c r="AR10" s="104">
        <v>62.085999999999999</v>
      </c>
      <c r="AS10" s="104">
        <v>378.02300000000002</v>
      </c>
      <c r="AT10" s="128">
        <v>628.36699999999996</v>
      </c>
      <c r="AU10" s="104">
        <v>-38.25</v>
      </c>
      <c r="AV10" s="104">
        <v>21.05</v>
      </c>
      <c r="AW10" s="104">
        <v>331.73899999999998</v>
      </c>
      <c r="AX10" s="104">
        <v>75.513999999999996</v>
      </c>
      <c r="AY10" s="128">
        <v>390.053</v>
      </c>
      <c r="AZ10" s="104">
        <v>217.25800000000001</v>
      </c>
      <c r="BA10" s="104">
        <v>31.562999999999999</v>
      </c>
      <c r="BB10" s="104">
        <v>68.515000000000001</v>
      </c>
      <c r="BC10" s="104">
        <v>341.053</v>
      </c>
      <c r="BD10" s="128">
        <v>658.38900000000001</v>
      </c>
      <c r="BE10" s="104">
        <v>42.704000000000001</v>
      </c>
      <c r="BF10" s="104">
        <v>198.70099999999999</v>
      </c>
      <c r="BG10" s="104">
        <v>403.23200000000003</v>
      </c>
      <c r="BH10" s="104">
        <v>664.154</v>
      </c>
      <c r="BI10" s="128">
        <v>1308.7909999999999</v>
      </c>
      <c r="BJ10" s="104">
        <v>371.68</v>
      </c>
      <c r="BK10" s="104">
        <v>586.37599999999998</v>
      </c>
      <c r="BL10" s="104">
        <v>960.78205061000006</v>
      </c>
      <c r="BM10" s="104">
        <v>-35.751050610000036</v>
      </c>
      <c r="BN10" s="128">
        <v>1883.087</v>
      </c>
      <c r="BO10" s="104">
        <v>383.45927613000003</v>
      </c>
      <c r="BP10" s="104">
        <v>572.67100000000005</v>
      </c>
      <c r="BQ10" s="104">
        <v>143.22999999999999</v>
      </c>
      <c r="BR10" s="104">
        <v>130.08099999999999</v>
      </c>
      <c r="BS10" s="128">
        <v>1229.441</v>
      </c>
      <c r="BT10" s="256">
        <v>199.64776120000002</v>
      </c>
      <c r="BU10" s="256">
        <v>-88.015000000000001</v>
      </c>
      <c r="BV10" s="104">
        <v>408.17390625000002</v>
      </c>
      <c r="BW10" s="104">
        <v>550.75</v>
      </c>
      <c r="BX10" s="128">
        <v>1070.5566674500001</v>
      </c>
      <c r="BY10" s="104">
        <v>388.04399999999998</v>
      </c>
      <c r="BZ10" s="104">
        <v>376.62700000000001</v>
      </c>
    </row>
    <row r="11" spans="1:78" s="96" customFormat="1" ht="13.5" customHeight="1" outlineLevel="1">
      <c r="A11" s="117" t="s">
        <v>193</v>
      </c>
      <c r="B11" s="112">
        <v>0</v>
      </c>
      <c r="C11" s="112">
        <v>0</v>
      </c>
      <c r="D11" s="112">
        <v>0</v>
      </c>
      <c r="E11" s="112">
        <v>0</v>
      </c>
      <c r="F11" s="128">
        <v>0</v>
      </c>
      <c r="G11" s="104">
        <v>0</v>
      </c>
      <c r="H11" s="104">
        <v>0</v>
      </c>
      <c r="I11" s="104">
        <v>0</v>
      </c>
      <c r="J11" s="104">
        <v>0</v>
      </c>
      <c r="K11" s="128">
        <v>0</v>
      </c>
      <c r="L11" s="104">
        <v>0</v>
      </c>
      <c r="M11" s="104">
        <v>0</v>
      </c>
      <c r="N11" s="104">
        <v>0</v>
      </c>
      <c r="O11" s="104">
        <v>0</v>
      </c>
      <c r="P11" s="128">
        <v>0</v>
      </c>
      <c r="Q11" s="104">
        <v>0</v>
      </c>
      <c r="R11" s="104">
        <v>0</v>
      </c>
      <c r="S11" s="104">
        <v>0</v>
      </c>
      <c r="T11" s="104">
        <v>0</v>
      </c>
      <c r="U11" s="128">
        <v>0</v>
      </c>
      <c r="V11" s="104">
        <v>0</v>
      </c>
      <c r="W11" s="104">
        <v>0</v>
      </c>
      <c r="X11" s="104">
        <v>0</v>
      </c>
      <c r="Y11" s="104">
        <v>-3.169</v>
      </c>
      <c r="Z11" s="128">
        <v>-3.169</v>
      </c>
      <c r="AA11" s="104">
        <v>0</v>
      </c>
      <c r="AB11" s="104">
        <v>-7.4530000000000003</v>
      </c>
      <c r="AC11" s="104">
        <v>-0.97699999999999998</v>
      </c>
      <c r="AD11" s="104">
        <v>0</v>
      </c>
      <c r="AE11" s="128">
        <v>-8.43</v>
      </c>
      <c r="AF11" s="104">
        <v>0</v>
      </c>
      <c r="AG11" s="104">
        <v>0</v>
      </c>
      <c r="AH11" s="104">
        <v>-6.7329999999999997</v>
      </c>
      <c r="AI11" s="104">
        <v>-1.361</v>
      </c>
      <c r="AJ11" s="128">
        <v>-8.0939999999999994</v>
      </c>
      <c r="AK11" s="104">
        <v>-28.202999999999999</v>
      </c>
      <c r="AL11" s="104">
        <v>0</v>
      </c>
      <c r="AM11" s="104">
        <v>0</v>
      </c>
      <c r="AN11" s="104">
        <v>-11.598000000000001</v>
      </c>
      <c r="AO11" s="128">
        <v>-39.801000000000002</v>
      </c>
      <c r="AP11" s="104">
        <v>0</v>
      </c>
      <c r="AQ11" s="104">
        <v>0</v>
      </c>
      <c r="AR11" s="104">
        <v>-2.7E-2</v>
      </c>
      <c r="AS11" s="104">
        <v>-1.7709999999999999</v>
      </c>
      <c r="AT11" s="128">
        <v>-1.798</v>
      </c>
      <c r="AU11" s="104">
        <v>0</v>
      </c>
      <c r="AV11" s="104">
        <v>0</v>
      </c>
      <c r="AW11" s="104">
        <v>0</v>
      </c>
      <c r="AX11" s="104">
        <v>0</v>
      </c>
      <c r="AY11" s="128">
        <v>0</v>
      </c>
      <c r="AZ11" s="104">
        <v>0</v>
      </c>
      <c r="BA11" s="104">
        <v>0</v>
      </c>
      <c r="BB11" s="104"/>
      <c r="BC11" s="104"/>
      <c r="BD11" s="128"/>
      <c r="BE11" s="104"/>
      <c r="BF11" s="104">
        <v>0</v>
      </c>
      <c r="BG11" s="104">
        <v>0</v>
      </c>
      <c r="BH11" s="104"/>
      <c r="BI11" s="128"/>
      <c r="BJ11" s="218"/>
      <c r="BK11" s="218"/>
      <c r="BL11" s="218"/>
      <c r="BM11" s="218"/>
      <c r="BN11" s="128"/>
      <c r="BO11" s="104"/>
      <c r="BP11" s="104"/>
      <c r="BQ11" s="104"/>
      <c r="BR11" s="104"/>
      <c r="BS11" s="128"/>
      <c r="BT11" s="256"/>
      <c r="BU11" s="256"/>
      <c r="BV11" s="104"/>
      <c r="BW11" s="104"/>
      <c r="BX11" s="128"/>
      <c r="BY11" s="104"/>
      <c r="BZ11" s="104"/>
    </row>
    <row r="12" spans="1:78" s="96" customFormat="1" ht="13.5" customHeight="1" outlineLevel="1">
      <c r="A12" s="118" t="s">
        <v>194</v>
      </c>
      <c r="B12" s="113">
        <v>-665.40499999999997</v>
      </c>
      <c r="C12" s="113">
        <v>-716.77099999999996</v>
      </c>
      <c r="D12" s="113">
        <v>-767.34699999999998</v>
      </c>
      <c r="E12" s="113">
        <v>-591.58000000000004</v>
      </c>
      <c r="F12" s="130">
        <v>-2741.1030000000001</v>
      </c>
      <c r="G12" s="106">
        <v>-711.33399999999995</v>
      </c>
      <c r="H12" s="106">
        <v>-772.70399999999995</v>
      </c>
      <c r="I12" s="106">
        <v>-729.48199999999997</v>
      </c>
      <c r="J12" s="106">
        <v>-613.92200000000003</v>
      </c>
      <c r="K12" s="130">
        <v>-2827.442</v>
      </c>
      <c r="L12" s="106">
        <v>-628.03800000000001</v>
      </c>
      <c r="M12" s="106">
        <v>-755.36699999999996</v>
      </c>
      <c r="N12" s="106">
        <v>-714.80600000000004</v>
      </c>
      <c r="O12" s="106">
        <v>-724.93700000000001</v>
      </c>
      <c r="P12" s="130">
        <v>-2823.1480000000001</v>
      </c>
      <c r="Q12" s="106">
        <v>-719.69899999999996</v>
      </c>
      <c r="R12" s="106">
        <v>-807.24199999999996</v>
      </c>
      <c r="S12" s="106">
        <v>-834.94299999999998</v>
      </c>
      <c r="T12" s="106">
        <v>-845.03300000000002</v>
      </c>
      <c r="U12" s="130">
        <v>-3206.9169999999999</v>
      </c>
      <c r="V12" s="106">
        <v>-802.85199999999998</v>
      </c>
      <c r="W12" s="106">
        <v>-941.71799999999996</v>
      </c>
      <c r="X12" s="106">
        <v>-909.26900000000001</v>
      </c>
      <c r="Y12" s="106">
        <v>-919.77</v>
      </c>
      <c r="Z12" s="130">
        <v>-3573.6089999999999</v>
      </c>
      <c r="AA12" s="106">
        <v>-930.06700000000001</v>
      </c>
      <c r="AB12" s="106">
        <v>-1058.415</v>
      </c>
      <c r="AC12" s="106">
        <v>-929.31100000000004</v>
      </c>
      <c r="AD12" s="106">
        <v>-1063.7090000000001</v>
      </c>
      <c r="AE12" s="130">
        <v>-3981.502</v>
      </c>
      <c r="AF12" s="106">
        <v>-1004.16</v>
      </c>
      <c r="AG12" s="106">
        <v>-1255.645</v>
      </c>
      <c r="AH12" s="106">
        <v>-1537.6859999999999</v>
      </c>
      <c r="AI12" s="106">
        <v>-1429.5319999999999</v>
      </c>
      <c r="AJ12" s="130">
        <v>-5227.0230000000001</v>
      </c>
      <c r="AK12" s="106">
        <v>-1527.8489999999999</v>
      </c>
      <c r="AL12" s="106">
        <v>-1738.2260000000001</v>
      </c>
      <c r="AM12" s="106">
        <v>-1652.498</v>
      </c>
      <c r="AN12" s="106">
        <v>-1508.9190000000001</v>
      </c>
      <c r="AO12" s="130">
        <v>-6427.4920000000002</v>
      </c>
      <c r="AP12" s="106">
        <v>-1557.653</v>
      </c>
      <c r="AQ12" s="106">
        <v>-1451.3320000000001</v>
      </c>
      <c r="AR12" s="106">
        <v>-1612.79</v>
      </c>
      <c r="AS12" s="106">
        <v>-1720.6310000000001</v>
      </c>
      <c r="AT12" s="130">
        <v>-6342.4059999999999</v>
      </c>
      <c r="AU12" s="106">
        <v>-1593.942</v>
      </c>
      <c r="AV12" s="106">
        <v>-1870.231</v>
      </c>
      <c r="AW12" s="106">
        <v>-1829.482</v>
      </c>
      <c r="AX12" s="106">
        <v>-1947.579</v>
      </c>
      <c r="AY12" s="130">
        <v>-7241.2340000000004</v>
      </c>
      <c r="AZ12" s="106">
        <v>-1814.4269999999999</v>
      </c>
      <c r="BA12" s="106">
        <v>-1844.9079999999999</v>
      </c>
      <c r="BB12" s="106">
        <v>-1926.325</v>
      </c>
      <c r="BC12" s="106">
        <v>-2299.6390000000001</v>
      </c>
      <c r="BD12" s="130">
        <v>-7885.299</v>
      </c>
      <c r="BE12" s="106">
        <v>-2389.9540000000002</v>
      </c>
      <c r="BF12" s="106">
        <v>-2464.8090000000002</v>
      </c>
      <c r="BG12" s="106">
        <v>-2602.482</v>
      </c>
      <c r="BH12" s="106">
        <v>-2790.0889999999999</v>
      </c>
      <c r="BI12" s="130">
        <v>-10247.334000000001</v>
      </c>
      <c r="BJ12" s="217">
        <v>-2717.0929999999998</v>
      </c>
      <c r="BK12" s="217">
        <v>-3341.4630000000002</v>
      </c>
      <c r="BL12" s="217">
        <v>-3169.2031512599997</v>
      </c>
      <c r="BM12" s="217">
        <v>-3173.1718487400003</v>
      </c>
      <c r="BN12" s="130">
        <v>-12400.931</v>
      </c>
      <c r="BO12" s="106">
        <v>-2859.28379847</v>
      </c>
      <c r="BP12" s="106">
        <v>-3123.3409999999999</v>
      </c>
      <c r="BQ12" s="106">
        <v>-3240.0650000000001</v>
      </c>
      <c r="BR12" s="106">
        <v>-3181.0540000000001</v>
      </c>
      <c r="BS12" s="130">
        <v>-12403.744000000001</v>
      </c>
      <c r="BT12" s="257">
        <v>-2995.3904627699999</v>
      </c>
      <c r="BU12" s="257">
        <v>-3193.6149999999998</v>
      </c>
      <c r="BV12" s="106">
        <v>-3467.6259348399999</v>
      </c>
      <c r="BW12" s="106">
        <v>-3687.6660000000002</v>
      </c>
      <c r="BX12" s="130">
        <v>-13344.29739761</v>
      </c>
      <c r="BY12" s="106">
        <v>-3612.0419999999999</v>
      </c>
      <c r="BZ12" s="106">
        <v>-3474.3719999999998</v>
      </c>
    </row>
    <row r="13" spans="1:78" s="96" customFormat="1" ht="13.5" customHeight="1" outlineLevel="1">
      <c r="A13" s="100" t="s">
        <v>195</v>
      </c>
      <c r="B13" s="113">
        <v>266.50299999999999</v>
      </c>
      <c r="C13" s="113">
        <v>277.65699999999998</v>
      </c>
      <c r="D13" s="113">
        <v>339.70699999999999</v>
      </c>
      <c r="E13" s="113">
        <v>486.97199999999998</v>
      </c>
      <c r="F13" s="130">
        <v>1370.8389999999999</v>
      </c>
      <c r="G13" s="106">
        <v>353.47800000000001</v>
      </c>
      <c r="H13" s="106">
        <v>319.827</v>
      </c>
      <c r="I13" s="106">
        <v>280.39600000000002</v>
      </c>
      <c r="J13" s="106">
        <v>378.58499999999998</v>
      </c>
      <c r="K13" s="130">
        <v>1332.2860000000001</v>
      </c>
      <c r="L13" s="106">
        <v>775.80899999999997</v>
      </c>
      <c r="M13" s="106">
        <v>279.78199999999998</v>
      </c>
      <c r="N13" s="106">
        <v>704.08199999999999</v>
      </c>
      <c r="O13" s="106">
        <v>466.83699999999999</v>
      </c>
      <c r="P13" s="130">
        <v>2226.5100000000002</v>
      </c>
      <c r="Q13" s="106">
        <v>408.31400000000002</v>
      </c>
      <c r="R13" s="106">
        <v>356.81799999999998</v>
      </c>
      <c r="S13" s="106">
        <v>516.02700000000004</v>
      </c>
      <c r="T13" s="106">
        <v>447.55</v>
      </c>
      <c r="U13" s="130">
        <v>1728.7090000000001</v>
      </c>
      <c r="V13" s="106">
        <v>922.69100000000003</v>
      </c>
      <c r="W13" s="106">
        <v>338.97899999999998</v>
      </c>
      <c r="X13" s="106">
        <v>625.72299999999996</v>
      </c>
      <c r="Y13" s="106">
        <v>356.98399999999998</v>
      </c>
      <c r="Z13" s="130">
        <v>2244.377</v>
      </c>
      <c r="AA13" s="106">
        <v>433.92</v>
      </c>
      <c r="AB13" s="106">
        <v>434.75099999999998</v>
      </c>
      <c r="AC13" s="106">
        <v>615.11699999999996</v>
      </c>
      <c r="AD13" s="106">
        <v>758.41200000000003</v>
      </c>
      <c r="AE13" s="130">
        <v>2242.1999999999998</v>
      </c>
      <c r="AF13" s="106">
        <v>522.76400000000001</v>
      </c>
      <c r="AG13" s="106">
        <v>715.42499999999995</v>
      </c>
      <c r="AH13" s="106">
        <v>566.90700000000004</v>
      </c>
      <c r="AI13" s="106">
        <v>591.59</v>
      </c>
      <c r="AJ13" s="130">
        <v>2396.6860000000001</v>
      </c>
      <c r="AK13" s="106">
        <v>822.149</v>
      </c>
      <c r="AL13" s="106">
        <v>347.81400000000002</v>
      </c>
      <c r="AM13" s="106">
        <v>717.20100000000002</v>
      </c>
      <c r="AN13" s="106">
        <v>848.38300000000004</v>
      </c>
      <c r="AO13" s="130">
        <v>2735.547</v>
      </c>
      <c r="AP13" s="106">
        <v>750.654</v>
      </c>
      <c r="AQ13" s="106">
        <v>852.95100000000002</v>
      </c>
      <c r="AR13" s="106">
        <v>1256.1220000000001</v>
      </c>
      <c r="AS13" s="106">
        <v>1442.6949999999999</v>
      </c>
      <c r="AT13" s="130">
        <v>4302.4219999999996</v>
      </c>
      <c r="AU13" s="106">
        <v>857.83199999999999</v>
      </c>
      <c r="AV13" s="106">
        <v>750.63800000000003</v>
      </c>
      <c r="AW13" s="106">
        <v>980.00699999999995</v>
      </c>
      <c r="AX13" s="106">
        <v>832.18100000000004</v>
      </c>
      <c r="AY13" s="130">
        <v>3420.6579999999999</v>
      </c>
      <c r="AZ13" s="106">
        <v>994.21799999999996</v>
      </c>
      <c r="BA13" s="106">
        <v>1143.0519999999999</v>
      </c>
      <c r="BB13" s="106">
        <v>1251.018</v>
      </c>
      <c r="BC13" s="106">
        <v>1333.596</v>
      </c>
      <c r="BD13" s="130">
        <v>4721.884</v>
      </c>
      <c r="BE13" s="106">
        <v>1119.297</v>
      </c>
      <c r="BF13" s="106">
        <v>1809.4449999999999</v>
      </c>
      <c r="BG13" s="106">
        <v>2158.9810000000002</v>
      </c>
      <c r="BH13" s="106">
        <v>2455.1219999999998</v>
      </c>
      <c r="BI13" s="130">
        <v>7542.8450000000003</v>
      </c>
      <c r="BJ13" s="217">
        <v>2076.7170000000001</v>
      </c>
      <c r="BK13" s="217">
        <v>2283.8679999999999</v>
      </c>
      <c r="BL13" s="217">
        <v>3279.8068993500005</v>
      </c>
      <c r="BM13" s="106">
        <v>1874.4633644999992</v>
      </c>
      <c r="BN13" s="130">
        <v>9514.8549999999996</v>
      </c>
      <c r="BO13" s="106">
        <v>2354.9365145000006</v>
      </c>
      <c r="BP13" s="106">
        <v>1741.9090000000001</v>
      </c>
      <c r="BQ13" s="106">
        <v>1303.5719999999999</v>
      </c>
      <c r="BR13" s="106">
        <v>1449.029</v>
      </c>
      <c r="BS13" s="130">
        <v>6849.4459999999999</v>
      </c>
      <c r="BT13" s="257">
        <v>1633.8409441099986</v>
      </c>
      <c r="BU13" s="257">
        <v>1667.1020000000001</v>
      </c>
      <c r="BV13" s="106">
        <v>1939.2768931599999</v>
      </c>
      <c r="BW13" s="106">
        <v>2131.3035</v>
      </c>
      <c r="BX13" s="130">
        <v>7371.5233372699995</v>
      </c>
      <c r="BY13" s="106">
        <v>1634.5360000000001</v>
      </c>
      <c r="BZ13" s="106">
        <v>2149.4569999999999</v>
      </c>
    </row>
    <row r="14" spans="1:78" s="215" customFormat="1" ht="13.5" customHeight="1" outlineLevel="1">
      <c r="A14" s="97" t="s">
        <v>196</v>
      </c>
      <c r="B14" s="112">
        <v>-72.564999999999998</v>
      </c>
      <c r="C14" s="112">
        <v>-72.725999999999999</v>
      </c>
      <c r="D14" s="112">
        <v>-77.427000000000007</v>
      </c>
      <c r="E14" s="112">
        <v>-77.435000000000002</v>
      </c>
      <c r="F14" s="128">
        <v>-300.15300000000002</v>
      </c>
      <c r="G14" s="104">
        <v>-85.75</v>
      </c>
      <c r="H14" s="104">
        <v>-76.652000000000001</v>
      </c>
      <c r="I14" s="104">
        <v>-76.593999999999994</v>
      </c>
      <c r="J14" s="104">
        <v>-82.058999999999997</v>
      </c>
      <c r="K14" s="128">
        <v>-321.05500000000001</v>
      </c>
      <c r="L14" s="104">
        <v>-80.128</v>
      </c>
      <c r="M14" s="104">
        <v>-96.498999999999995</v>
      </c>
      <c r="N14" s="104">
        <v>-81.989000000000004</v>
      </c>
      <c r="O14" s="104">
        <v>-85.957999999999998</v>
      </c>
      <c r="P14" s="128">
        <v>-344.57400000000001</v>
      </c>
      <c r="Q14" s="104">
        <v>-86.478999999999999</v>
      </c>
      <c r="R14" s="104">
        <v>-86.644999999999996</v>
      </c>
      <c r="S14" s="104">
        <v>-92.736999999999995</v>
      </c>
      <c r="T14" s="104">
        <v>-96.777000000000001</v>
      </c>
      <c r="U14" s="128">
        <v>-362.63799999999998</v>
      </c>
      <c r="V14" s="104">
        <v>-98.180999999999997</v>
      </c>
      <c r="W14" s="104">
        <v>-87.474000000000004</v>
      </c>
      <c r="X14" s="104">
        <v>-98.218000000000004</v>
      </c>
      <c r="Y14" s="104">
        <v>-95.852999999999994</v>
      </c>
      <c r="Z14" s="128">
        <v>-379.726</v>
      </c>
      <c r="AA14" s="104">
        <v>-94.460999999999999</v>
      </c>
      <c r="AB14" s="104">
        <v>-105.59399999999999</v>
      </c>
      <c r="AC14" s="104">
        <v>-107.458</v>
      </c>
      <c r="AD14" s="104">
        <v>-121.389</v>
      </c>
      <c r="AE14" s="128">
        <v>-428.90199999999999</v>
      </c>
      <c r="AF14" s="104">
        <v>-105.264</v>
      </c>
      <c r="AG14" s="104">
        <v>-127.48099999999999</v>
      </c>
      <c r="AH14" s="104">
        <v>-186.00800000000001</v>
      </c>
      <c r="AI14" s="104">
        <v>-167.322</v>
      </c>
      <c r="AJ14" s="128">
        <v>-586.07500000000005</v>
      </c>
      <c r="AK14" s="104">
        <v>-155.369</v>
      </c>
      <c r="AL14" s="104">
        <v>-152.00800000000001</v>
      </c>
      <c r="AM14" s="104">
        <v>-170.74700000000001</v>
      </c>
      <c r="AN14" s="104">
        <v>-178.72</v>
      </c>
      <c r="AO14" s="128">
        <v>-656.84400000000005</v>
      </c>
      <c r="AP14" s="104">
        <v>-170.91300000000001</v>
      </c>
      <c r="AQ14" s="104">
        <v>-172.65799999999999</v>
      </c>
      <c r="AR14" s="104">
        <v>-206.32</v>
      </c>
      <c r="AS14" s="104">
        <v>-214.45699999999999</v>
      </c>
      <c r="AT14" s="128">
        <v>-764.34799999999996</v>
      </c>
      <c r="AU14" s="104">
        <v>-189.72499999999999</v>
      </c>
      <c r="AV14" s="104">
        <v>-213.39400000000001</v>
      </c>
      <c r="AW14" s="104">
        <v>-226.16900000000001</v>
      </c>
      <c r="AX14" s="104">
        <v>-281.10000000000002</v>
      </c>
      <c r="AY14" s="128">
        <v>-910.38800000000003</v>
      </c>
      <c r="AZ14" s="104">
        <v>-246.989</v>
      </c>
      <c r="BA14" s="104">
        <v>-289.43299999999999</v>
      </c>
      <c r="BB14" s="104">
        <v>-296.27499999999998</v>
      </c>
      <c r="BC14" s="104">
        <v>-306.44099999999997</v>
      </c>
      <c r="BD14" s="128">
        <v>-1139.1379999999999</v>
      </c>
      <c r="BE14" s="104">
        <v>-266.84100000000001</v>
      </c>
      <c r="BF14" s="104">
        <v>-296.08699999999999</v>
      </c>
      <c r="BG14" s="104">
        <v>-310.37799999999999</v>
      </c>
      <c r="BH14" s="104">
        <v>-376.05200000000002</v>
      </c>
      <c r="BI14" s="128">
        <v>-1249.3589999999999</v>
      </c>
      <c r="BJ14" s="218">
        <v>-366.55</v>
      </c>
      <c r="BK14" s="218">
        <v>-503.55900000000003</v>
      </c>
      <c r="BL14" s="218">
        <v>-551.54</v>
      </c>
      <c r="BM14" s="218">
        <v>-479.59300000000002</v>
      </c>
      <c r="BN14" s="128">
        <v>-1901.242</v>
      </c>
      <c r="BO14" s="104">
        <v>-442.83699999999999</v>
      </c>
      <c r="BP14" s="104">
        <v>-333.70400000000001</v>
      </c>
      <c r="BQ14" s="104">
        <v>-381.697</v>
      </c>
      <c r="BR14" s="104">
        <v>-384.08</v>
      </c>
      <c r="BS14" s="128">
        <v>-1542.318</v>
      </c>
      <c r="BT14" s="256">
        <v>-343.32299999999998</v>
      </c>
      <c r="BU14" s="256">
        <v>-401.74099999999999</v>
      </c>
      <c r="BV14" s="104">
        <v>-378.82900000000001</v>
      </c>
      <c r="BW14" s="104">
        <v>-482.05</v>
      </c>
      <c r="BX14" s="128">
        <v>-1605.943</v>
      </c>
      <c r="BY14" s="104">
        <v>-374.53300000000002</v>
      </c>
      <c r="BZ14" s="104">
        <v>-506.09800000000001</v>
      </c>
    </row>
    <row r="15" spans="1:78" s="96" customFormat="1" ht="13.5" customHeight="1" outlineLevel="1">
      <c r="A15" s="97" t="s">
        <v>197</v>
      </c>
      <c r="B15" s="112">
        <v>-45.933999999999997</v>
      </c>
      <c r="C15" s="112">
        <v>-54.905999999999999</v>
      </c>
      <c r="D15" s="112">
        <v>-57.494</v>
      </c>
      <c r="E15" s="112">
        <v>-56.542000000000002</v>
      </c>
      <c r="F15" s="128">
        <v>-214.876</v>
      </c>
      <c r="G15" s="104">
        <v>-55.341000000000001</v>
      </c>
      <c r="H15" s="104">
        <v>-56.715000000000003</v>
      </c>
      <c r="I15" s="104">
        <v>-64.311000000000007</v>
      </c>
      <c r="J15" s="104">
        <v>-73.037999999999997</v>
      </c>
      <c r="K15" s="128">
        <v>-249.405</v>
      </c>
      <c r="L15" s="104">
        <v>-59.564999999999998</v>
      </c>
      <c r="M15" s="104">
        <v>-66.463999999999999</v>
      </c>
      <c r="N15" s="104">
        <v>-74.242999999999995</v>
      </c>
      <c r="O15" s="104">
        <v>-73.646000000000001</v>
      </c>
      <c r="P15" s="128">
        <v>-273.91800000000001</v>
      </c>
      <c r="Q15" s="104">
        <v>-64.194999999999993</v>
      </c>
      <c r="R15" s="104">
        <v>-67.039000000000001</v>
      </c>
      <c r="S15" s="104">
        <v>-72.626000000000005</v>
      </c>
      <c r="T15" s="104">
        <v>-76.665999999999997</v>
      </c>
      <c r="U15" s="128">
        <v>-280.52600000000001</v>
      </c>
      <c r="V15" s="104">
        <v>-72.930000000000007</v>
      </c>
      <c r="W15" s="104">
        <v>-72.882000000000005</v>
      </c>
      <c r="X15" s="104">
        <v>-69.367000000000004</v>
      </c>
      <c r="Y15" s="104">
        <v>-83.171000000000006</v>
      </c>
      <c r="Z15" s="128">
        <v>-298.35000000000002</v>
      </c>
      <c r="AA15" s="104">
        <v>-74.963999999999999</v>
      </c>
      <c r="AB15" s="104">
        <v>-82.927000000000007</v>
      </c>
      <c r="AC15" s="104">
        <v>-78.796000000000006</v>
      </c>
      <c r="AD15" s="104">
        <v>-101.32599999999999</v>
      </c>
      <c r="AE15" s="128">
        <v>-338.01299999999998</v>
      </c>
      <c r="AF15" s="104">
        <v>-100.03700000000001</v>
      </c>
      <c r="AG15" s="104">
        <v>-111.129</v>
      </c>
      <c r="AH15" s="104">
        <v>-124.623</v>
      </c>
      <c r="AI15" s="104">
        <v>-130.70400000000001</v>
      </c>
      <c r="AJ15" s="128">
        <v>-466.49299999999999</v>
      </c>
      <c r="AK15" s="104">
        <v>-125.071</v>
      </c>
      <c r="AL15" s="104">
        <v>-136.726</v>
      </c>
      <c r="AM15" s="104">
        <v>-125.499</v>
      </c>
      <c r="AN15" s="104">
        <v>-141.102</v>
      </c>
      <c r="AO15" s="128">
        <v>-528.39800000000002</v>
      </c>
      <c r="AP15" s="104">
        <v>-126.34</v>
      </c>
      <c r="AQ15" s="104">
        <v>-132.15899999999999</v>
      </c>
      <c r="AR15" s="104">
        <v>-138.76499999999999</v>
      </c>
      <c r="AS15" s="104">
        <v>-160.941</v>
      </c>
      <c r="AT15" s="128">
        <v>-558.20500000000004</v>
      </c>
      <c r="AU15" s="104">
        <v>-138.46899999999999</v>
      </c>
      <c r="AV15" s="104">
        <v>-159.50299999999999</v>
      </c>
      <c r="AW15" s="104">
        <v>-144.95400000000001</v>
      </c>
      <c r="AX15" s="104">
        <v>-158.03200000000001</v>
      </c>
      <c r="AY15" s="128">
        <v>-600.95799999999997</v>
      </c>
      <c r="AZ15" s="104">
        <v>-149.12100000000001</v>
      </c>
      <c r="BA15" s="104">
        <v>-157.11799999999999</v>
      </c>
      <c r="BB15" s="104">
        <v>-165.833</v>
      </c>
      <c r="BC15" s="104">
        <v>-245.727</v>
      </c>
      <c r="BD15" s="128">
        <v>-717.79899999999998</v>
      </c>
      <c r="BE15" s="104">
        <v>-204.46799999999999</v>
      </c>
      <c r="BF15" s="104">
        <v>-219.869</v>
      </c>
      <c r="BG15" s="104">
        <v>-195.92193</v>
      </c>
      <c r="BH15" s="104">
        <v>-265.98607000000004</v>
      </c>
      <c r="BI15" s="128">
        <v>-886.24400000000003</v>
      </c>
      <c r="BJ15" s="218">
        <v>-236.55199999999999</v>
      </c>
      <c r="BK15" s="218">
        <v>-243.851</v>
      </c>
      <c r="BL15" s="218">
        <v>-256.78899999999999</v>
      </c>
      <c r="BM15" s="218">
        <v>-314.00900000000001</v>
      </c>
      <c r="BN15" s="128">
        <v>-1051.201</v>
      </c>
      <c r="BO15" s="104">
        <v>-246.239</v>
      </c>
      <c r="BP15" s="104">
        <v>-252.61199999999999</v>
      </c>
      <c r="BQ15" s="104">
        <v>-236.495</v>
      </c>
      <c r="BR15" s="104">
        <v>-265.92599999999999</v>
      </c>
      <c r="BS15" s="128">
        <v>-1001.272</v>
      </c>
      <c r="BT15" s="256">
        <v>-256.06599999999997</v>
      </c>
      <c r="BU15" s="256">
        <v>-252.63900000000001</v>
      </c>
      <c r="BV15" s="104">
        <v>-273.66800000000001</v>
      </c>
      <c r="BW15" s="104">
        <v>-329.58300000000003</v>
      </c>
      <c r="BX15" s="128">
        <v>-1111.9559999999999</v>
      </c>
      <c r="BY15" s="104">
        <v>-297.27999999999997</v>
      </c>
      <c r="BZ15" s="104">
        <v>-276.09399999999999</v>
      </c>
    </row>
    <row r="16" spans="1:78" s="96" customFormat="1" ht="13.5" customHeight="1" outlineLevel="1">
      <c r="A16" s="97" t="s">
        <v>198</v>
      </c>
      <c r="B16" s="112">
        <v>0.46500000000000002</v>
      </c>
      <c r="C16" s="112">
        <v>4.26</v>
      </c>
      <c r="D16" s="112">
        <v>-1.49</v>
      </c>
      <c r="E16" s="112">
        <v>-37.655999999999999</v>
      </c>
      <c r="F16" s="128">
        <v>-34.420999999999999</v>
      </c>
      <c r="G16" s="104">
        <v>-9.1240000000000006</v>
      </c>
      <c r="H16" s="104">
        <v>-9.6029999999999998</v>
      </c>
      <c r="I16" s="104">
        <v>7.359</v>
      </c>
      <c r="J16" s="104">
        <v>46.676000000000002</v>
      </c>
      <c r="K16" s="128">
        <v>35.308</v>
      </c>
      <c r="L16" s="104">
        <v>-4.3579999999999997</v>
      </c>
      <c r="M16" s="104">
        <v>-1.042</v>
      </c>
      <c r="N16" s="104">
        <v>1.236</v>
      </c>
      <c r="O16" s="104">
        <v>14.537000000000001</v>
      </c>
      <c r="P16" s="128">
        <v>10.372999999999999</v>
      </c>
      <c r="Q16" s="104">
        <v>7.3639999999999999</v>
      </c>
      <c r="R16" s="104">
        <v>4.5739999999999998</v>
      </c>
      <c r="S16" s="104">
        <v>0.876</v>
      </c>
      <c r="T16" s="104">
        <v>-1.3420000000000001</v>
      </c>
      <c r="U16" s="128">
        <v>11.472</v>
      </c>
      <c r="V16" s="104">
        <v>8.9570000000000007</v>
      </c>
      <c r="W16" s="104">
        <v>17.459</v>
      </c>
      <c r="X16" s="104">
        <v>15.384</v>
      </c>
      <c r="Y16" s="104">
        <v>42.984999999999999</v>
      </c>
      <c r="Z16" s="128">
        <v>84.784999999999997</v>
      </c>
      <c r="AA16" s="104">
        <v>-6.0330000000000004</v>
      </c>
      <c r="AB16" s="104">
        <v>-9.9120000000000008</v>
      </c>
      <c r="AC16" s="104">
        <v>-7.5279999999999996</v>
      </c>
      <c r="AD16" s="104">
        <v>10.369</v>
      </c>
      <c r="AE16" s="128">
        <v>-13.103999999999999</v>
      </c>
      <c r="AF16" s="104">
        <v>-5.05</v>
      </c>
      <c r="AG16" s="104">
        <v>0.95199999999999996</v>
      </c>
      <c r="AH16" s="104">
        <v>7.7679999999999998</v>
      </c>
      <c r="AI16" s="104">
        <v>1.0369999999999999</v>
      </c>
      <c r="AJ16" s="128">
        <v>4.7069999999999999</v>
      </c>
      <c r="AK16" s="104">
        <v>-7.0469999999999997</v>
      </c>
      <c r="AL16" s="104">
        <v>11.131</v>
      </c>
      <c r="AM16" s="104">
        <v>-14.34</v>
      </c>
      <c r="AN16" s="104">
        <v>-1.621</v>
      </c>
      <c r="AO16" s="128">
        <v>-11.877000000000001</v>
      </c>
      <c r="AP16" s="104">
        <v>-15.266</v>
      </c>
      <c r="AQ16" s="104">
        <v>-0.46</v>
      </c>
      <c r="AR16" s="104">
        <v>-13.304</v>
      </c>
      <c r="AS16" s="104">
        <v>26.802</v>
      </c>
      <c r="AT16" s="128">
        <v>-2.2280000000000002</v>
      </c>
      <c r="AU16" s="104">
        <v>2.1539999999999999</v>
      </c>
      <c r="AV16" s="104">
        <v>59.890999999999998</v>
      </c>
      <c r="AW16" s="104">
        <v>583.79999999999995</v>
      </c>
      <c r="AX16" s="104">
        <v>-36.020000000000003</v>
      </c>
      <c r="AY16" s="128">
        <v>609.82500000000005</v>
      </c>
      <c r="AZ16" s="104">
        <v>11.913</v>
      </c>
      <c r="BA16" s="104">
        <v>47</v>
      </c>
      <c r="BB16" s="104">
        <v>-4.4039999999999999</v>
      </c>
      <c r="BC16" s="104">
        <v>262.18700000000001</v>
      </c>
      <c r="BD16" s="128">
        <v>316.69600000000003</v>
      </c>
      <c r="BE16" s="104">
        <v>31.870999999999999</v>
      </c>
      <c r="BF16" s="104">
        <v>2.782</v>
      </c>
      <c r="BG16" s="104">
        <v>36.183999999999997</v>
      </c>
      <c r="BH16" s="104">
        <v>3.1829999999999998</v>
      </c>
      <c r="BI16" s="128">
        <v>74.02</v>
      </c>
      <c r="BJ16" s="218">
        <v>7.5309999999999997</v>
      </c>
      <c r="BK16" s="218">
        <v>78.363</v>
      </c>
      <c r="BL16" s="218">
        <v>2.4159999999999999</v>
      </c>
      <c r="BM16" s="218">
        <v>-3.6949999999999998</v>
      </c>
      <c r="BN16" s="128">
        <v>84.614999999999995</v>
      </c>
      <c r="BO16" s="104">
        <v>-47.881227369999998</v>
      </c>
      <c r="BP16" s="104">
        <v>-30.724499999999999</v>
      </c>
      <c r="BQ16" s="104">
        <v>-54.67</v>
      </c>
      <c r="BR16" s="104">
        <v>61.941000000000003</v>
      </c>
      <c r="BS16" s="128">
        <v>-71.334000000000003</v>
      </c>
      <c r="BT16" s="256">
        <v>-34.652999999999999</v>
      </c>
      <c r="BU16" s="256">
        <v>-19.053000000000001</v>
      </c>
      <c r="BV16" s="104">
        <v>-67.838999999999999</v>
      </c>
      <c r="BW16" s="104">
        <v>-59.686999999999998</v>
      </c>
      <c r="BX16" s="128">
        <v>-181.232</v>
      </c>
      <c r="BY16" s="104">
        <v>-36.325000000000003</v>
      </c>
      <c r="BZ16" s="104">
        <v>-81.617000000000004</v>
      </c>
    </row>
    <row r="17" spans="1:78" s="96" customFormat="1" ht="13.5" customHeight="1" outlineLevel="1">
      <c r="A17" s="118" t="s">
        <v>199</v>
      </c>
      <c r="B17" s="113">
        <v>-118.03400000000001</v>
      </c>
      <c r="C17" s="113">
        <v>-123.372</v>
      </c>
      <c r="D17" s="113">
        <v>-136.411</v>
      </c>
      <c r="E17" s="113">
        <v>-171.63300000000001</v>
      </c>
      <c r="F17" s="130">
        <v>-549.45000000000005</v>
      </c>
      <c r="G17" s="106">
        <v>-150.215</v>
      </c>
      <c r="H17" s="106">
        <v>-142.97</v>
      </c>
      <c r="I17" s="106">
        <v>-133.54599999999999</v>
      </c>
      <c r="J17" s="106">
        <v>-108.42100000000001</v>
      </c>
      <c r="K17" s="130">
        <v>-535.15200000000004</v>
      </c>
      <c r="L17" s="106">
        <v>-144.05099999999999</v>
      </c>
      <c r="M17" s="106">
        <v>-164.005</v>
      </c>
      <c r="N17" s="106">
        <v>-154.99600000000001</v>
      </c>
      <c r="O17" s="106">
        <v>-145.06700000000001</v>
      </c>
      <c r="P17" s="130">
        <v>-608.11900000000003</v>
      </c>
      <c r="Q17" s="106">
        <v>-143.31</v>
      </c>
      <c r="R17" s="106">
        <v>-149.11000000000001</v>
      </c>
      <c r="S17" s="106">
        <v>-164.48699999999999</v>
      </c>
      <c r="T17" s="106">
        <v>-174.785</v>
      </c>
      <c r="U17" s="130">
        <v>-631.69200000000001</v>
      </c>
      <c r="V17" s="106">
        <v>-162.154</v>
      </c>
      <c r="W17" s="106">
        <v>-142.89699999999999</v>
      </c>
      <c r="X17" s="106">
        <v>-152.20099999999999</v>
      </c>
      <c r="Y17" s="106">
        <v>-136.03899999999999</v>
      </c>
      <c r="Z17" s="130">
        <v>-593.29100000000005</v>
      </c>
      <c r="AA17" s="106">
        <v>-175.458</v>
      </c>
      <c r="AB17" s="106">
        <v>-198.43299999999999</v>
      </c>
      <c r="AC17" s="106">
        <v>-193.78200000000001</v>
      </c>
      <c r="AD17" s="106">
        <v>-212.346</v>
      </c>
      <c r="AE17" s="130">
        <v>-780.01900000000001</v>
      </c>
      <c r="AF17" s="106">
        <v>-210.351</v>
      </c>
      <c r="AG17" s="106">
        <v>-237.65799999999999</v>
      </c>
      <c r="AH17" s="106">
        <v>-302.863</v>
      </c>
      <c r="AI17" s="106">
        <v>-296.98899999999998</v>
      </c>
      <c r="AJ17" s="130">
        <v>-1047.8610000000001</v>
      </c>
      <c r="AK17" s="106">
        <v>-287.48700000000002</v>
      </c>
      <c r="AL17" s="106">
        <v>-277.60300000000001</v>
      </c>
      <c r="AM17" s="106">
        <v>-310.58600000000001</v>
      </c>
      <c r="AN17" s="106">
        <v>-321.44299999999998</v>
      </c>
      <c r="AO17" s="130">
        <v>-1197.1189999999999</v>
      </c>
      <c r="AP17" s="106">
        <v>-312.51900000000001</v>
      </c>
      <c r="AQ17" s="106">
        <v>-305.27699999999999</v>
      </c>
      <c r="AR17" s="106">
        <v>-358.38900000000001</v>
      </c>
      <c r="AS17" s="106">
        <v>-348.596</v>
      </c>
      <c r="AT17" s="130">
        <v>-1324.7809999999999</v>
      </c>
      <c r="AU17" s="106">
        <v>-326.04000000000002</v>
      </c>
      <c r="AV17" s="106">
        <v>-313.00599999999997</v>
      </c>
      <c r="AW17" s="106">
        <v>212.67699999999999</v>
      </c>
      <c r="AX17" s="106">
        <v>-475.15199999999999</v>
      </c>
      <c r="AY17" s="130">
        <v>-901.52099999999996</v>
      </c>
      <c r="AZ17" s="106">
        <v>-384.197</v>
      </c>
      <c r="BA17" s="106">
        <v>-399.55099999999999</v>
      </c>
      <c r="BB17" s="106">
        <v>-466.512</v>
      </c>
      <c r="BC17" s="106">
        <v>-289.98099999999999</v>
      </c>
      <c r="BD17" s="130">
        <v>-1540.241</v>
      </c>
      <c r="BE17" s="106">
        <v>-439.43799999999999</v>
      </c>
      <c r="BF17" s="106">
        <v>-513.17399999999998</v>
      </c>
      <c r="BG17" s="106">
        <v>-470.11592999999999</v>
      </c>
      <c r="BH17" s="106">
        <v>-638.85506999999996</v>
      </c>
      <c r="BI17" s="130">
        <v>-2061.5830000000001</v>
      </c>
      <c r="BJ17" s="217">
        <v>-595.57100000000003</v>
      </c>
      <c r="BK17" s="217">
        <v>-669.04700000000003</v>
      </c>
      <c r="BL17" s="217">
        <v>-805.91300000000001</v>
      </c>
      <c r="BM17" s="217">
        <v>-797.29700000000003</v>
      </c>
      <c r="BN17" s="130">
        <v>-2867.828</v>
      </c>
      <c r="BO17" s="106">
        <v>-736.95722736999994</v>
      </c>
      <c r="BP17" s="106">
        <v>-617.04049999999995</v>
      </c>
      <c r="BQ17" s="106">
        <v>-672.86199999999997</v>
      </c>
      <c r="BR17" s="106">
        <v>-588.06500000000005</v>
      </c>
      <c r="BS17" s="130">
        <v>-2614.924</v>
      </c>
      <c r="BT17" s="257">
        <v>-634.04200000000003</v>
      </c>
      <c r="BU17" s="257">
        <v>-673.43299999999999</v>
      </c>
      <c r="BV17" s="106">
        <v>-720.33600000000001</v>
      </c>
      <c r="BW17" s="106">
        <v>-871.32</v>
      </c>
      <c r="BX17" s="130">
        <v>-2899.1309999999999</v>
      </c>
      <c r="BY17" s="106">
        <v>-708.13800000000003</v>
      </c>
      <c r="BZ17" s="106">
        <v>-863.80899999999997</v>
      </c>
    </row>
    <row r="18" spans="1:78" s="96" customFormat="1" ht="13.5" customHeight="1" outlineLevel="1">
      <c r="A18" s="100" t="s">
        <v>200</v>
      </c>
      <c r="B18" s="113">
        <v>148.46899999999999</v>
      </c>
      <c r="C18" s="113">
        <v>154.285</v>
      </c>
      <c r="D18" s="113">
        <v>203.29599999999999</v>
      </c>
      <c r="E18" s="113">
        <v>315.339</v>
      </c>
      <c r="F18" s="130">
        <v>821.38900000000001</v>
      </c>
      <c r="G18" s="106">
        <v>203.26300000000001</v>
      </c>
      <c r="H18" s="106">
        <v>176.857</v>
      </c>
      <c r="I18" s="106">
        <v>146.85</v>
      </c>
      <c r="J18" s="106">
        <v>270.16399999999999</v>
      </c>
      <c r="K18" s="130">
        <v>797.13400000000001</v>
      </c>
      <c r="L18" s="106">
        <v>631.75800000000004</v>
      </c>
      <c r="M18" s="106">
        <v>115.777</v>
      </c>
      <c r="N18" s="106">
        <v>549.08600000000001</v>
      </c>
      <c r="O18" s="106">
        <v>321.77</v>
      </c>
      <c r="P18" s="130">
        <v>1618.3910000000001</v>
      </c>
      <c r="Q18" s="106">
        <v>265.00400000000002</v>
      </c>
      <c r="R18" s="106">
        <v>207.708</v>
      </c>
      <c r="S18" s="106">
        <v>351.54</v>
      </c>
      <c r="T18" s="106">
        <v>272.76499999999999</v>
      </c>
      <c r="U18" s="130">
        <v>1097.0170000000001</v>
      </c>
      <c r="V18" s="106">
        <v>760.53700000000003</v>
      </c>
      <c r="W18" s="106">
        <v>196.08199999999999</v>
      </c>
      <c r="X18" s="106">
        <v>473.52199999999999</v>
      </c>
      <c r="Y18" s="106">
        <v>220.94499999999999</v>
      </c>
      <c r="Z18" s="130">
        <v>1651.086</v>
      </c>
      <c r="AA18" s="106">
        <v>258.46199999999999</v>
      </c>
      <c r="AB18" s="106">
        <v>236.31800000000001</v>
      </c>
      <c r="AC18" s="106">
        <v>421.33499999999998</v>
      </c>
      <c r="AD18" s="106">
        <v>546.06600000000003</v>
      </c>
      <c r="AE18" s="130">
        <v>1462.181</v>
      </c>
      <c r="AF18" s="106">
        <v>312.41300000000001</v>
      </c>
      <c r="AG18" s="106">
        <v>477.767</v>
      </c>
      <c r="AH18" s="106">
        <v>264.04399999999998</v>
      </c>
      <c r="AI18" s="106">
        <v>294.601</v>
      </c>
      <c r="AJ18" s="130">
        <v>1348.825</v>
      </c>
      <c r="AK18" s="106">
        <v>534.66200000000003</v>
      </c>
      <c r="AL18" s="106">
        <v>70.210999999999999</v>
      </c>
      <c r="AM18" s="106">
        <v>406.61500000000001</v>
      </c>
      <c r="AN18" s="106">
        <v>526.94000000000005</v>
      </c>
      <c r="AO18" s="130">
        <v>1538.4280000000001</v>
      </c>
      <c r="AP18" s="106">
        <v>438.13499999999999</v>
      </c>
      <c r="AQ18" s="106">
        <v>547.67399999999998</v>
      </c>
      <c r="AR18" s="106">
        <v>897.73299999999995</v>
      </c>
      <c r="AS18" s="106">
        <v>1094.0989999999999</v>
      </c>
      <c r="AT18" s="130">
        <v>2977.6410000000001</v>
      </c>
      <c r="AU18" s="106">
        <v>531.79200000000003</v>
      </c>
      <c r="AV18" s="106">
        <v>437.63200000000001</v>
      </c>
      <c r="AW18" s="106">
        <v>1192.684</v>
      </c>
      <c r="AX18" s="106">
        <v>357.029</v>
      </c>
      <c r="AY18" s="130">
        <v>2519.1370000000002</v>
      </c>
      <c r="AZ18" s="106">
        <v>610.02099999999996</v>
      </c>
      <c r="BA18" s="106">
        <v>743.50099999999998</v>
      </c>
      <c r="BB18" s="106">
        <v>784.50599999999997</v>
      </c>
      <c r="BC18" s="106">
        <v>1043.615</v>
      </c>
      <c r="BD18" s="130">
        <v>3181.643</v>
      </c>
      <c r="BE18" s="106">
        <v>679.85900000000004</v>
      </c>
      <c r="BF18" s="106">
        <v>1296.271</v>
      </c>
      <c r="BG18" s="106">
        <v>1688.8650700000001</v>
      </c>
      <c r="BH18" s="106">
        <v>1816.26693</v>
      </c>
      <c r="BI18" s="130">
        <v>5481.2619999999997</v>
      </c>
      <c r="BJ18" s="217">
        <v>1481.146</v>
      </c>
      <c r="BK18" s="217">
        <v>1614.8209999999999</v>
      </c>
      <c r="BL18" s="217">
        <v>2473.8938993500005</v>
      </c>
      <c r="BM18" s="106">
        <v>1077.1663644999992</v>
      </c>
      <c r="BN18" s="130">
        <v>6647.027</v>
      </c>
      <c r="BO18" s="106">
        <v>1617.9792871300006</v>
      </c>
      <c r="BP18" s="106">
        <v>1124.8685</v>
      </c>
      <c r="BQ18" s="106">
        <v>630.70999999999992</v>
      </c>
      <c r="BR18" s="106">
        <v>861</v>
      </c>
      <c r="BS18" s="130">
        <v>4249.2104924400001</v>
      </c>
      <c r="BT18" s="257">
        <v>999.79829842999948</v>
      </c>
      <c r="BU18" s="257">
        <v>993.66899999999998</v>
      </c>
      <c r="BV18" s="106">
        <v>1218.9408931600001</v>
      </c>
      <c r="BW18" s="106">
        <v>1259.9835</v>
      </c>
      <c r="BX18" s="130">
        <v>4472.3923372699992</v>
      </c>
      <c r="BY18" s="106">
        <v>926.39800000000002</v>
      </c>
      <c r="BZ18" s="106">
        <v>1285.6479999999999</v>
      </c>
    </row>
    <row r="19" spans="1:78" s="215" customFormat="1" ht="13.5" customHeight="1" outlineLevel="1">
      <c r="A19" s="118" t="s">
        <v>201</v>
      </c>
      <c r="B19" s="113">
        <v>0</v>
      </c>
      <c r="C19" s="113">
        <v>0</v>
      </c>
      <c r="D19" s="113">
        <v>0</v>
      </c>
      <c r="E19" s="113">
        <v>0</v>
      </c>
      <c r="F19" s="130">
        <v>0</v>
      </c>
      <c r="G19" s="106">
        <v>0</v>
      </c>
      <c r="H19" s="106">
        <v>0</v>
      </c>
      <c r="I19" s="106">
        <v>0</v>
      </c>
      <c r="J19" s="106">
        <v>-0.42899999999999999</v>
      </c>
      <c r="K19" s="130">
        <v>-0.42899999999999999</v>
      </c>
      <c r="L19" s="106">
        <v>3.5859999999999999</v>
      </c>
      <c r="M19" s="106">
        <v>19.988</v>
      </c>
      <c r="N19" s="106">
        <v>1.7549999999999999</v>
      </c>
      <c r="O19" s="106">
        <v>0.498</v>
      </c>
      <c r="P19" s="130">
        <v>25.827000000000002</v>
      </c>
      <c r="Q19" s="106">
        <v>0.82299999999999995</v>
      </c>
      <c r="R19" s="106">
        <v>1.365</v>
      </c>
      <c r="S19" s="106">
        <v>15.186999999999999</v>
      </c>
      <c r="T19" s="106">
        <v>4.8600000000000003</v>
      </c>
      <c r="U19" s="130">
        <v>22.234999999999999</v>
      </c>
      <c r="V19" s="106">
        <v>5.5419999999999998</v>
      </c>
      <c r="W19" s="106">
        <v>5.8070000000000004</v>
      </c>
      <c r="X19" s="106">
        <v>23.032</v>
      </c>
      <c r="Y19" s="106">
        <v>14.268000000000001</v>
      </c>
      <c r="Z19" s="130">
        <v>48.649000000000001</v>
      </c>
      <c r="AA19" s="106">
        <v>7.5350000000000001</v>
      </c>
      <c r="AB19" s="106">
        <v>5.8040000000000003</v>
      </c>
      <c r="AC19" s="106">
        <v>10.707000000000001</v>
      </c>
      <c r="AD19" s="106">
        <v>6.58</v>
      </c>
      <c r="AE19" s="130">
        <v>30.626000000000001</v>
      </c>
      <c r="AF19" s="106">
        <v>7.0940000000000003</v>
      </c>
      <c r="AG19" s="106">
        <v>16.684999999999999</v>
      </c>
      <c r="AH19" s="106">
        <v>9.3520000000000003</v>
      </c>
      <c r="AI19" s="106">
        <v>16.190000000000001</v>
      </c>
      <c r="AJ19" s="130">
        <v>49.320999999999998</v>
      </c>
      <c r="AK19" s="106">
        <v>6.5890000000000004</v>
      </c>
      <c r="AL19" s="106">
        <v>-1.177</v>
      </c>
      <c r="AM19" s="106">
        <v>5.2949999999999999</v>
      </c>
      <c r="AN19" s="106">
        <v>2.9169999999999998</v>
      </c>
      <c r="AO19" s="130">
        <v>13.624000000000001</v>
      </c>
      <c r="AP19" s="106">
        <v>1.629</v>
      </c>
      <c r="AQ19" s="106">
        <v>1.762</v>
      </c>
      <c r="AR19" s="106">
        <v>1.325</v>
      </c>
      <c r="AS19" s="106">
        <v>1.248</v>
      </c>
      <c r="AT19" s="130">
        <v>5.9640000000000004</v>
      </c>
      <c r="AU19" s="106">
        <v>1.7450000000000001</v>
      </c>
      <c r="AV19" s="106">
        <v>2.028</v>
      </c>
      <c r="AW19" s="106">
        <v>2.4089999999999998</v>
      </c>
      <c r="AX19" s="106">
        <v>1.0549999999999999</v>
      </c>
      <c r="AY19" s="130">
        <v>7.2370000000000001</v>
      </c>
      <c r="AZ19" s="106">
        <v>22.286999999999999</v>
      </c>
      <c r="BA19" s="106">
        <v>3.7450000000000001</v>
      </c>
      <c r="BB19" s="106">
        <v>1.0389999999999999</v>
      </c>
      <c r="BC19" s="106">
        <v>6.0519999999999996</v>
      </c>
      <c r="BD19" s="130">
        <v>33.122999999999998</v>
      </c>
      <c r="BE19" s="106">
        <v>0.92500000000000004</v>
      </c>
      <c r="BF19" s="106">
        <v>1.732</v>
      </c>
      <c r="BG19" s="106">
        <v>8.7490000000000006</v>
      </c>
      <c r="BH19" s="106">
        <v>14.206</v>
      </c>
      <c r="BI19" s="130">
        <v>25.611999999999998</v>
      </c>
      <c r="BJ19" s="217">
        <v>20.262</v>
      </c>
      <c r="BK19" s="217">
        <v>-10.073</v>
      </c>
      <c r="BL19" s="217">
        <v>3.32824995</v>
      </c>
      <c r="BM19" s="217">
        <v>30.048999999999999</v>
      </c>
      <c r="BN19" s="130">
        <v>43.56624995</v>
      </c>
      <c r="BO19" s="106">
        <v>3.41549244</v>
      </c>
      <c r="BP19" s="106">
        <v>2.7210000000000001</v>
      </c>
      <c r="BQ19" s="106">
        <v>3.9689999999999999</v>
      </c>
      <c r="BR19" s="106">
        <v>4.5830000000000002</v>
      </c>
      <c r="BS19" s="130">
        <v>14.688492439999999</v>
      </c>
      <c r="BT19" s="257">
        <v>2.415</v>
      </c>
      <c r="BU19" s="257">
        <v>3.633</v>
      </c>
      <c r="BV19" s="106">
        <v>1.238</v>
      </c>
      <c r="BW19" s="106">
        <v>17.760999999999999</v>
      </c>
      <c r="BX19" s="130">
        <v>25.047000000000001</v>
      </c>
      <c r="BY19" s="106">
        <v>0.252</v>
      </c>
      <c r="BZ19" s="106">
        <v>0.51200000000000001</v>
      </c>
    </row>
    <row r="20" spans="1:78" s="96" customFormat="1" ht="13.5" customHeight="1" outlineLevel="1">
      <c r="A20" s="97" t="s">
        <v>202</v>
      </c>
      <c r="B20" s="112">
        <v>-85.045000000000002</v>
      </c>
      <c r="C20" s="112">
        <v>-80.290999999999997</v>
      </c>
      <c r="D20" s="112">
        <v>-79.513999999999996</v>
      </c>
      <c r="E20" s="112">
        <v>-85.838999999999999</v>
      </c>
      <c r="F20" s="128">
        <v>-330.68900000000002</v>
      </c>
      <c r="G20" s="104">
        <v>-102.7</v>
      </c>
      <c r="H20" s="104">
        <v>-123.121</v>
      </c>
      <c r="I20" s="104">
        <v>-112.572</v>
      </c>
      <c r="J20" s="104">
        <v>-96.302999999999997</v>
      </c>
      <c r="K20" s="128">
        <v>-434.69600000000003</v>
      </c>
      <c r="L20" s="104">
        <v>-89.152000000000001</v>
      </c>
      <c r="M20" s="104">
        <v>-129.005</v>
      </c>
      <c r="N20" s="104">
        <v>-115.435</v>
      </c>
      <c r="O20" s="104">
        <v>-104.286</v>
      </c>
      <c r="P20" s="128">
        <v>-437.87799999999999</v>
      </c>
      <c r="Q20" s="104">
        <v>-88.805999999999997</v>
      </c>
      <c r="R20" s="104">
        <v>-111.336</v>
      </c>
      <c r="S20" s="104">
        <v>-103.541</v>
      </c>
      <c r="T20" s="104">
        <v>-119.667</v>
      </c>
      <c r="U20" s="128">
        <v>-423.35</v>
      </c>
      <c r="V20" s="104">
        <v>-106.002</v>
      </c>
      <c r="W20" s="104">
        <v>-97.102999999999994</v>
      </c>
      <c r="X20" s="104">
        <v>-226.85599999999999</v>
      </c>
      <c r="Y20" s="104">
        <v>-224.971</v>
      </c>
      <c r="Z20" s="128">
        <v>-654.93200000000002</v>
      </c>
      <c r="AA20" s="104">
        <v>-215.714</v>
      </c>
      <c r="AB20" s="104">
        <v>-163.41200000000001</v>
      </c>
      <c r="AC20" s="104">
        <v>-235.506</v>
      </c>
      <c r="AD20" s="104">
        <v>-233.85300000000001</v>
      </c>
      <c r="AE20" s="128">
        <v>-848.48500000000001</v>
      </c>
      <c r="AF20" s="104">
        <v>-217.011</v>
      </c>
      <c r="AG20" s="104">
        <v>-317.76499999999999</v>
      </c>
      <c r="AH20" s="104">
        <v>-341.79500000000002</v>
      </c>
      <c r="AI20" s="104">
        <v>-354.517</v>
      </c>
      <c r="AJ20" s="128">
        <v>-1231.088</v>
      </c>
      <c r="AK20" s="104">
        <v>-325.42099999999999</v>
      </c>
      <c r="AL20" s="104">
        <v>-339.952</v>
      </c>
      <c r="AM20" s="104">
        <v>-314.87799999999999</v>
      </c>
      <c r="AN20" s="104">
        <v>-307.60300000000001</v>
      </c>
      <c r="AO20" s="128">
        <v>-1287.854</v>
      </c>
      <c r="AP20" s="104">
        <v>-345.62799999999999</v>
      </c>
      <c r="AQ20" s="104">
        <v>-326.30399999999997</v>
      </c>
      <c r="AR20" s="104">
        <v>-345.74900000000002</v>
      </c>
      <c r="AS20" s="104">
        <v>-531.10900000000004</v>
      </c>
      <c r="AT20" s="128">
        <v>-1548.79</v>
      </c>
      <c r="AU20" s="104">
        <v>-571.84</v>
      </c>
      <c r="AV20" s="104">
        <v>-724.55899999999997</v>
      </c>
      <c r="AW20" s="104">
        <v>-807.06799999999998</v>
      </c>
      <c r="AX20" s="104">
        <v>-170.77099999999999</v>
      </c>
      <c r="AY20" s="128">
        <v>-2274.2379999999998</v>
      </c>
      <c r="AZ20" s="104">
        <v>-2169.5819999999999</v>
      </c>
      <c r="BA20" s="104">
        <v>-771.58299999999997</v>
      </c>
      <c r="BB20" s="104">
        <v>-587.58799999999997</v>
      </c>
      <c r="BC20" s="104">
        <v>-262.24700000000001</v>
      </c>
      <c r="BD20" s="128">
        <v>-3791</v>
      </c>
      <c r="BE20" s="138">
        <v>-469.79199999999997</v>
      </c>
      <c r="BF20" s="138">
        <v>-379.29</v>
      </c>
      <c r="BG20" s="138">
        <v>-310.08999999999997</v>
      </c>
      <c r="BH20" s="138">
        <v>-483.79700000000003</v>
      </c>
      <c r="BI20" s="128">
        <v>-1642.9690000000001</v>
      </c>
      <c r="BJ20" s="220">
        <v>-328.274</v>
      </c>
      <c r="BK20" s="220">
        <v>-483.21</v>
      </c>
      <c r="BL20" s="220">
        <v>-231.55799999999999</v>
      </c>
      <c r="BM20" s="138">
        <v>-207.928</v>
      </c>
      <c r="BN20" s="128">
        <v>-1250.97</v>
      </c>
      <c r="BO20" s="138">
        <v>-223.89056235999993</v>
      </c>
      <c r="BP20" s="138">
        <v>-132.066</v>
      </c>
      <c r="BQ20" s="138">
        <v>-404.04399999999998</v>
      </c>
      <c r="BR20" s="138">
        <v>-554.08799999999997</v>
      </c>
      <c r="BS20" s="128">
        <v>-1314.08856236</v>
      </c>
      <c r="BT20" s="265">
        <v>-550.34554584999989</v>
      </c>
      <c r="BU20" s="265">
        <v>-624.76199999999994</v>
      </c>
      <c r="BV20" s="138">
        <v>-667.47522979999997</v>
      </c>
      <c r="BW20" s="138">
        <v>-848.21199999999999</v>
      </c>
      <c r="BX20" s="128">
        <v>-2690.7947756499998</v>
      </c>
      <c r="BY20" s="138">
        <v>-459.98</v>
      </c>
      <c r="BZ20" s="138">
        <v>-821.51499999999999</v>
      </c>
    </row>
    <row r="21" spans="1:78" s="96" customFormat="1" ht="13.5" customHeight="1" outlineLevel="1">
      <c r="A21" s="97" t="s">
        <v>203</v>
      </c>
      <c r="B21" s="112">
        <v>-45.929000000000002</v>
      </c>
      <c r="C21" s="112">
        <v>-28.358000000000001</v>
      </c>
      <c r="D21" s="112">
        <v>171.81899999999999</v>
      </c>
      <c r="E21" s="112">
        <v>48.213000000000001</v>
      </c>
      <c r="F21" s="128">
        <v>145.745</v>
      </c>
      <c r="G21" s="104">
        <v>67.209000000000003</v>
      </c>
      <c r="H21" s="104">
        <v>113.79</v>
      </c>
      <c r="I21" s="104">
        <v>-543.31299999999999</v>
      </c>
      <c r="J21" s="104">
        <v>-49.588999999999999</v>
      </c>
      <c r="K21" s="128">
        <v>-411.90300000000002</v>
      </c>
      <c r="L21" s="104">
        <v>83.356999999999999</v>
      </c>
      <c r="M21" s="104">
        <v>-455.709</v>
      </c>
      <c r="N21" s="104">
        <v>-17.119</v>
      </c>
      <c r="O21" s="104">
        <v>-30.936</v>
      </c>
      <c r="P21" s="128">
        <v>-420.40699999999998</v>
      </c>
      <c r="Q21" s="104">
        <v>64.600999999999999</v>
      </c>
      <c r="R21" s="104">
        <v>-397.03100000000001</v>
      </c>
      <c r="S21" s="104">
        <v>-41.125</v>
      </c>
      <c r="T21" s="104">
        <v>-218.14400000000001</v>
      </c>
      <c r="U21" s="128">
        <v>-591.69899999999996</v>
      </c>
      <c r="V21" s="104">
        <v>174.67599999999999</v>
      </c>
      <c r="W21" s="104">
        <v>121.818</v>
      </c>
      <c r="X21" s="104">
        <v>-513.947</v>
      </c>
      <c r="Y21" s="104">
        <v>-401.601</v>
      </c>
      <c r="Z21" s="128">
        <v>-619.05399999999997</v>
      </c>
      <c r="AA21" s="104">
        <v>-1461.11</v>
      </c>
      <c r="AB21" s="104">
        <v>238.69800000000001</v>
      </c>
      <c r="AC21" s="104">
        <v>-2367.29</v>
      </c>
      <c r="AD21" s="104">
        <v>310.86599999999999</v>
      </c>
      <c r="AE21" s="128">
        <v>-3278.8359999999998</v>
      </c>
      <c r="AF21" s="104">
        <v>1209.088</v>
      </c>
      <c r="AG21" s="104">
        <v>1341.002</v>
      </c>
      <c r="AH21" s="104">
        <v>-95.144999999999996</v>
      </c>
      <c r="AI21" s="104">
        <v>-71.923000000000002</v>
      </c>
      <c r="AJ21" s="128">
        <v>2383.0219999999999</v>
      </c>
      <c r="AK21" s="104">
        <v>417.87900000000002</v>
      </c>
      <c r="AL21" s="104">
        <v>-600.26900000000001</v>
      </c>
      <c r="AM21" s="104">
        <v>521.03399999999999</v>
      </c>
      <c r="AN21" s="104">
        <v>-599.26099999999997</v>
      </c>
      <c r="AO21" s="128">
        <v>-260.61700000000002</v>
      </c>
      <c r="AP21" s="104">
        <v>-46.243000000000002</v>
      </c>
      <c r="AQ21" s="104">
        <v>-2002.902</v>
      </c>
      <c r="AR21" s="104">
        <v>-573.72500000000002</v>
      </c>
      <c r="AS21" s="104">
        <v>467.31200000000001</v>
      </c>
      <c r="AT21" s="128">
        <v>-2155.558</v>
      </c>
      <c r="AU21" s="104">
        <v>-25.373999999999999</v>
      </c>
      <c r="AV21" s="104">
        <v>205.13499999999999</v>
      </c>
      <c r="AW21" s="104">
        <v>-1388.433</v>
      </c>
      <c r="AX21" s="104">
        <v>479.601</v>
      </c>
      <c r="AY21" s="128">
        <v>-729.07100000000003</v>
      </c>
      <c r="AZ21" s="104">
        <v>-3896.6840000000002</v>
      </c>
      <c r="BA21" s="104">
        <v>-857.76599999999996</v>
      </c>
      <c r="BB21" s="104">
        <v>-701.35299999999995</v>
      </c>
      <c r="BC21" s="104">
        <v>1253.038</v>
      </c>
      <c r="BD21" s="128">
        <v>-4202.7650000000003</v>
      </c>
      <c r="BE21" s="138">
        <v>113.746</v>
      </c>
      <c r="BF21" s="138">
        <v>255.75</v>
      </c>
      <c r="BG21" s="138">
        <v>-172.59</v>
      </c>
      <c r="BH21" s="138">
        <v>-123.64100000000001</v>
      </c>
      <c r="BI21" s="128">
        <v>73.265000000000001</v>
      </c>
      <c r="BJ21" s="220">
        <v>427.25799999999998</v>
      </c>
      <c r="BK21" s="220">
        <v>-254.703</v>
      </c>
      <c r="BL21" s="220">
        <v>348.86799999999999</v>
      </c>
      <c r="BM21" s="220">
        <v>57.735999999999997</v>
      </c>
      <c r="BN21" s="128">
        <v>548.61099999999999</v>
      </c>
      <c r="BO21" s="138">
        <v>131.83330434000015</v>
      </c>
      <c r="BP21" s="138">
        <v>112.876</v>
      </c>
      <c r="BQ21" s="138">
        <v>-145.86500000000001</v>
      </c>
      <c r="BR21" s="138">
        <v>188.899</v>
      </c>
      <c r="BS21" s="128">
        <v>287.74330434000012</v>
      </c>
      <c r="BT21" s="265">
        <v>-210.16666082000012</v>
      </c>
      <c r="BU21" s="265">
        <v>-919.178</v>
      </c>
      <c r="BV21" s="138">
        <v>226.9921239799998</v>
      </c>
      <c r="BW21" s="138">
        <v>-416.09800000000001</v>
      </c>
      <c r="BX21" s="128">
        <v>-1318.4505368400003</v>
      </c>
      <c r="BY21" s="138">
        <v>284.048</v>
      </c>
      <c r="BZ21" s="138">
        <v>386.24099999999999</v>
      </c>
    </row>
    <row r="22" spans="1:78" s="96" customFormat="1" ht="13.5" customHeight="1" outlineLevel="1">
      <c r="A22" s="100" t="s">
        <v>204</v>
      </c>
      <c r="B22" s="113">
        <v>-130.97399999999999</v>
      </c>
      <c r="C22" s="113">
        <v>-108.649</v>
      </c>
      <c r="D22" s="113">
        <v>92.305000000000007</v>
      </c>
      <c r="E22" s="113">
        <v>-37.625999999999998</v>
      </c>
      <c r="F22" s="130">
        <v>-184.94399999999999</v>
      </c>
      <c r="G22" s="106">
        <v>-35.491</v>
      </c>
      <c r="H22" s="106">
        <v>-9.3309999999999995</v>
      </c>
      <c r="I22" s="106">
        <v>-655.88499999999999</v>
      </c>
      <c r="J22" s="106">
        <v>-145.892</v>
      </c>
      <c r="K22" s="130">
        <v>-846.59900000000005</v>
      </c>
      <c r="L22" s="106">
        <v>-5.7949999999999999</v>
      </c>
      <c r="M22" s="106">
        <v>-584.71400000000006</v>
      </c>
      <c r="N22" s="106">
        <v>-132.554</v>
      </c>
      <c r="O22" s="106">
        <v>-135.22200000000001</v>
      </c>
      <c r="P22" s="130">
        <v>-858.28499999999997</v>
      </c>
      <c r="Q22" s="106">
        <v>-24.204999999999998</v>
      </c>
      <c r="R22" s="106">
        <v>-508.36700000000002</v>
      </c>
      <c r="S22" s="106">
        <v>-144.666</v>
      </c>
      <c r="T22" s="106">
        <v>-337.81099999999998</v>
      </c>
      <c r="U22" s="130">
        <v>-1015.049</v>
      </c>
      <c r="V22" s="106">
        <v>68.674000000000007</v>
      </c>
      <c r="W22" s="106">
        <v>24.715</v>
      </c>
      <c r="X22" s="106">
        <v>-740.803</v>
      </c>
      <c r="Y22" s="106">
        <v>-626.572</v>
      </c>
      <c r="Z22" s="130">
        <v>-1273.9860000000001</v>
      </c>
      <c r="AA22" s="106">
        <v>-1676.8240000000001</v>
      </c>
      <c r="AB22" s="106">
        <v>75.286000000000001</v>
      </c>
      <c r="AC22" s="106">
        <v>-2602.7959999999998</v>
      </c>
      <c r="AD22" s="106">
        <v>77.013000000000005</v>
      </c>
      <c r="AE22" s="130">
        <v>-4127.3209999999999</v>
      </c>
      <c r="AF22" s="106">
        <v>992.077</v>
      </c>
      <c r="AG22" s="106">
        <v>1023.237</v>
      </c>
      <c r="AH22" s="106">
        <v>-436.94</v>
      </c>
      <c r="AI22" s="106">
        <v>-426.44</v>
      </c>
      <c r="AJ22" s="130">
        <v>1151.934</v>
      </c>
      <c r="AK22" s="106">
        <v>92.457999999999998</v>
      </c>
      <c r="AL22" s="106">
        <v>-940.221</v>
      </c>
      <c r="AM22" s="106">
        <v>206.15600000000001</v>
      </c>
      <c r="AN22" s="106">
        <v>-906.86400000000003</v>
      </c>
      <c r="AO22" s="130">
        <v>-1548.471</v>
      </c>
      <c r="AP22" s="106">
        <v>-391.87099999999998</v>
      </c>
      <c r="AQ22" s="106">
        <v>-2329.2060000000001</v>
      </c>
      <c r="AR22" s="106">
        <v>-919.47400000000005</v>
      </c>
      <c r="AS22" s="106">
        <v>-63.796999999999997</v>
      </c>
      <c r="AT22" s="130">
        <v>-3704.348</v>
      </c>
      <c r="AU22" s="106">
        <v>-597.21400000000006</v>
      </c>
      <c r="AV22" s="106">
        <v>-519.42399999999998</v>
      </c>
      <c r="AW22" s="106">
        <v>-2195.5010000000002</v>
      </c>
      <c r="AX22" s="106">
        <v>308.83</v>
      </c>
      <c r="AY22" s="130">
        <v>-3003.3090000000002</v>
      </c>
      <c r="AZ22" s="106">
        <v>-6066.2659999999996</v>
      </c>
      <c r="BA22" s="106">
        <v>-1629.3489999999999</v>
      </c>
      <c r="BB22" s="106">
        <v>-1288.941</v>
      </c>
      <c r="BC22" s="106">
        <v>990.79100000000005</v>
      </c>
      <c r="BD22" s="130">
        <v>-7993.7650000000003</v>
      </c>
      <c r="BE22" s="106">
        <v>-356.04599999999999</v>
      </c>
      <c r="BF22" s="106">
        <v>-123.54</v>
      </c>
      <c r="BG22" s="106">
        <v>-482.68</v>
      </c>
      <c r="BH22" s="106">
        <v>-607.43799999999999</v>
      </c>
      <c r="BI22" s="130">
        <v>-1569.704</v>
      </c>
      <c r="BJ22" s="217">
        <v>98.98399999999998</v>
      </c>
      <c r="BK22" s="217">
        <v>-737.91300000000001</v>
      </c>
      <c r="BL22" s="217">
        <v>117.31</v>
      </c>
      <c r="BM22" s="106">
        <v>-150.19200000000001</v>
      </c>
      <c r="BN22" s="130">
        <v>-702.35900000000004</v>
      </c>
      <c r="BO22" s="106">
        <v>-92.057258019999779</v>
      </c>
      <c r="BP22" s="106">
        <v>-19.190000000000001</v>
      </c>
      <c r="BQ22" s="106">
        <v>-549.90899999999999</v>
      </c>
      <c r="BR22" s="106">
        <v>-365.18900000000002</v>
      </c>
      <c r="BS22" s="130">
        <v>-1026.346</v>
      </c>
      <c r="BT22" s="257">
        <v>-760.51220666999996</v>
      </c>
      <c r="BU22" s="257">
        <v>-1543.94</v>
      </c>
      <c r="BV22" s="106">
        <v>-440.48310582000016</v>
      </c>
      <c r="BW22" s="106">
        <v>-1264.31</v>
      </c>
      <c r="BX22" s="130">
        <v>-4009.2453124900003</v>
      </c>
      <c r="BY22" s="106">
        <v>-175.93199999999999</v>
      </c>
      <c r="BZ22" s="106">
        <v>-435.274</v>
      </c>
    </row>
    <row r="23" spans="1:78" s="215" customFormat="1" ht="13.5" customHeight="1" outlineLevel="1">
      <c r="A23" s="97" t="s">
        <v>205</v>
      </c>
      <c r="B23" s="112">
        <v>45.173000000000002</v>
      </c>
      <c r="C23" s="112">
        <v>56.04</v>
      </c>
      <c r="D23" s="112">
        <v>66.203000000000003</v>
      </c>
      <c r="E23" s="112">
        <v>66.694999999999993</v>
      </c>
      <c r="F23" s="128">
        <v>234.11099999999999</v>
      </c>
      <c r="G23" s="104">
        <v>68.753</v>
      </c>
      <c r="H23" s="104">
        <v>84.09</v>
      </c>
      <c r="I23" s="104">
        <v>89.135000000000005</v>
      </c>
      <c r="J23" s="104">
        <v>74.332999999999998</v>
      </c>
      <c r="K23" s="128">
        <v>316.31099999999998</v>
      </c>
      <c r="L23" s="104">
        <v>68.13</v>
      </c>
      <c r="M23" s="104">
        <v>72.486000000000004</v>
      </c>
      <c r="N23" s="104">
        <v>75.953000000000003</v>
      </c>
      <c r="O23" s="104">
        <v>51.381</v>
      </c>
      <c r="P23" s="128">
        <v>267.95</v>
      </c>
      <c r="Q23" s="104">
        <v>46.097999999999999</v>
      </c>
      <c r="R23" s="104">
        <v>47.459000000000003</v>
      </c>
      <c r="S23" s="104">
        <v>54.597000000000001</v>
      </c>
      <c r="T23" s="104">
        <v>64.802999999999997</v>
      </c>
      <c r="U23" s="128">
        <v>212.95699999999999</v>
      </c>
      <c r="V23" s="104">
        <v>121.236</v>
      </c>
      <c r="W23" s="104">
        <v>133.00800000000001</v>
      </c>
      <c r="X23" s="104">
        <v>149.31800000000001</v>
      </c>
      <c r="Y23" s="104">
        <v>131.77799999999999</v>
      </c>
      <c r="Z23" s="128">
        <v>535.34</v>
      </c>
      <c r="AA23" s="104">
        <v>118.846</v>
      </c>
      <c r="AB23" s="104">
        <v>125.77</v>
      </c>
      <c r="AC23" s="104">
        <v>177.37799999999999</v>
      </c>
      <c r="AD23" s="104">
        <v>159.90600000000001</v>
      </c>
      <c r="AE23" s="128">
        <v>581.9</v>
      </c>
      <c r="AF23" s="104">
        <v>150.10300000000001</v>
      </c>
      <c r="AG23" s="104">
        <v>388.101</v>
      </c>
      <c r="AH23" s="104">
        <v>162.30500000000001</v>
      </c>
      <c r="AI23" s="104">
        <v>178.43600000000001</v>
      </c>
      <c r="AJ23" s="128">
        <v>878.94500000000005</v>
      </c>
      <c r="AK23" s="104">
        <v>265.54199999999997</v>
      </c>
      <c r="AL23" s="104">
        <v>228.12299999999999</v>
      </c>
      <c r="AM23" s="104">
        <v>149.49700000000001</v>
      </c>
      <c r="AN23" s="104">
        <v>105.456</v>
      </c>
      <c r="AO23" s="128">
        <v>748.61800000000005</v>
      </c>
      <c r="AP23" s="104">
        <v>135.71199999999999</v>
      </c>
      <c r="AQ23" s="104">
        <v>157.428</v>
      </c>
      <c r="AR23" s="104">
        <v>98.058999999999997</v>
      </c>
      <c r="AS23" s="104">
        <v>104.20399999999999</v>
      </c>
      <c r="AT23" s="128">
        <v>495.40300000000002</v>
      </c>
      <c r="AU23" s="104">
        <v>140.35300000000001</v>
      </c>
      <c r="AV23" s="104">
        <v>174.06</v>
      </c>
      <c r="AW23" s="104">
        <v>566.59299999999996</v>
      </c>
      <c r="AX23" s="104">
        <v>141.655</v>
      </c>
      <c r="AY23" s="128">
        <v>1022.6609999999999</v>
      </c>
      <c r="AZ23" s="104">
        <v>107.491</v>
      </c>
      <c r="BA23" s="104">
        <v>125.529</v>
      </c>
      <c r="BB23" s="104">
        <v>63.372999999999998</v>
      </c>
      <c r="BC23" s="104">
        <v>86.21</v>
      </c>
      <c r="BD23" s="128">
        <v>382.60300000000001</v>
      </c>
      <c r="BE23" s="104">
        <v>29.831</v>
      </c>
      <c r="BF23" s="104">
        <v>72.06</v>
      </c>
      <c r="BG23" s="104">
        <v>82.515000000000001</v>
      </c>
      <c r="BH23" s="104">
        <v>195.08699999999999</v>
      </c>
      <c r="BI23" s="128">
        <v>379.49299999999999</v>
      </c>
      <c r="BJ23" s="218">
        <v>212.607</v>
      </c>
      <c r="BK23" s="218">
        <v>216.99100000000001</v>
      </c>
      <c r="BL23" s="218">
        <v>169.12200000000001</v>
      </c>
      <c r="BM23" s="218">
        <v>154.071</v>
      </c>
      <c r="BN23" s="128">
        <v>752.79100000000005</v>
      </c>
      <c r="BO23" s="104">
        <v>242.00928589000006</v>
      </c>
      <c r="BP23" s="104">
        <v>275.49900000000002</v>
      </c>
      <c r="BQ23" s="104">
        <v>160.92599999999999</v>
      </c>
      <c r="BR23" s="104">
        <v>288</v>
      </c>
      <c r="BS23" s="128">
        <v>965.99400000000003</v>
      </c>
      <c r="BT23" s="256">
        <v>209.18586488</v>
      </c>
      <c r="BU23" s="256">
        <v>200.614</v>
      </c>
      <c r="BV23" s="104">
        <v>199.97682928999998</v>
      </c>
      <c r="BW23" s="104">
        <v>145.90130582999996</v>
      </c>
      <c r="BX23" s="128">
        <v>755.678</v>
      </c>
      <c r="BY23" s="104">
        <v>163.86199999999999</v>
      </c>
      <c r="BZ23" s="104">
        <v>200.23699999999999</v>
      </c>
    </row>
    <row r="24" spans="1:78" s="96" customFormat="1" ht="13.5" customHeight="1" outlineLevel="1">
      <c r="A24" s="97" t="s">
        <v>206</v>
      </c>
      <c r="B24" s="112">
        <v>1.925</v>
      </c>
      <c r="C24" s="112">
        <v>2.7629999999999999</v>
      </c>
      <c r="D24" s="112">
        <v>-20.434000000000001</v>
      </c>
      <c r="E24" s="112">
        <v>-5.2030000000000003</v>
      </c>
      <c r="F24" s="128">
        <v>-20.949000000000002</v>
      </c>
      <c r="G24" s="104">
        <v>-8.4809999999999999</v>
      </c>
      <c r="H24" s="104">
        <v>-11.516999999999999</v>
      </c>
      <c r="I24" s="104">
        <v>42.357999999999997</v>
      </c>
      <c r="J24" s="104">
        <v>7.36</v>
      </c>
      <c r="K24" s="128">
        <v>29.72</v>
      </c>
      <c r="L24" s="104">
        <v>-8.2110000000000003</v>
      </c>
      <c r="M24" s="104">
        <v>43.569000000000003</v>
      </c>
      <c r="N24" s="104">
        <v>1.742</v>
      </c>
      <c r="O24" s="104">
        <v>5.4729999999999999</v>
      </c>
      <c r="P24" s="128">
        <v>42.573</v>
      </c>
      <c r="Q24" s="104">
        <v>-4.9390000000000001</v>
      </c>
      <c r="R24" s="104">
        <v>42.712000000000003</v>
      </c>
      <c r="S24" s="104">
        <v>0.79600000000000004</v>
      </c>
      <c r="T24" s="104">
        <v>24.489000000000001</v>
      </c>
      <c r="U24" s="128">
        <v>63.058</v>
      </c>
      <c r="V24" s="104">
        <v>-24.143000000000001</v>
      </c>
      <c r="W24" s="104">
        <v>-20.204000000000001</v>
      </c>
      <c r="X24" s="104">
        <v>92.977000000000004</v>
      </c>
      <c r="Y24" s="104">
        <v>43.904000000000003</v>
      </c>
      <c r="Z24" s="128">
        <v>92.534000000000006</v>
      </c>
      <c r="AA24" s="104">
        <v>173.36699999999999</v>
      </c>
      <c r="AB24" s="104">
        <v>0.40600000000000003</v>
      </c>
      <c r="AC24" s="104">
        <v>-64.259</v>
      </c>
      <c r="AD24" s="104">
        <v>-4.7080000000000002</v>
      </c>
      <c r="AE24" s="128">
        <v>104.806</v>
      </c>
      <c r="AF24" s="104">
        <v>-129.55000000000001</v>
      </c>
      <c r="AG24" s="104">
        <v>-115.092</v>
      </c>
      <c r="AH24" s="104">
        <v>18.036000000000001</v>
      </c>
      <c r="AI24" s="104">
        <v>12.516</v>
      </c>
      <c r="AJ24" s="128">
        <v>-214.09</v>
      </c>
      <c r="AK24" s="104">
        <v>-39.606999999999999</v>
      </c>
      <c r="AL24" s="104">
        <v>42.902000000000001</v>
      </c>
      <c r="AM24" s="104">
        <v>-25.548999999999999</v>
      </c>
      <c r="AN24" s="104">
        <v>108.723</v>
      </c>
      <c r="AO24" s="128">
        <v>86.468999999999994</v>
      </c>
      <c r="AP24" s="104">
        <v>-6.0170000000000003</v>
      </c>
      <c r="AQ24" s="104">
        <v>160.13900000000001</v>
      </c>
      <c r="AR24" s="104">
        <v>64.91</v>
      </c>
      <c r="AS24" s="104">
        <v>-62.273000000000003</v>
      </c>
      <c r="AT24" s="128">
        <v>156.75899999999999</v>
      </c>
      <c r="AU24" s="104">
        <v>6.6989999999999998</v>
      </c>
      <c r="AV24" s="104">
        <v>5.4290000000000003</v>
      </c>
      <c r="AW24" s="104">
        <v>382.21</v>
      </c>
      <c r="AX24" s="104">
        <v>-75.537999999999997</v>
      </c>
      <c r="AY24" s="128">
        <v>318.8</v>
      </c>
      <c r="AZ24" s="104">
        <v>470.44200000000001</v>
      </c>
      <c r="BA24" s="104">
        <v>106.21899999999999</v>
      </c>
      <c r="BB24" s="104">
        <v>153.86799999999999</v>
      </c>
      <c r="BC24" s="104">
        <v>-148.49799999999999</v>
      </c>
      <c r="BD24" s="128">
        <v>582.03099999999995</v>
      </c>
      <c r="BE24" s="104">
        <v>123.10599999999999</v>
      </c>
      <c r="BF24" s="104">
        <v>-155.566</v>
      </c>
      <c r="BG24" s="104">
        <v>109.46899999999999</v>
      </c>
      <c r="BH24" s="104">
        <v>22.739000000000001</v>
      </c>
      <c r="BI24" s="128">
        <v>99.748000000000005</v>
      </c>
      <c r="BJ24" s="218">
        <v>-388.87099999999998</v>
      </c>
      <c r="BK24" s="218">
        <v>218.08600000000001</v>
      </c>
      <c r="BL24" s="218">
        <v>32.887999999999998</v>
      </c>
      <c r="BM24" s="218">
        <v>-34.523000000000003</v>
      </c>
      <c r="BN24" s="128">
        <v>-141.87100000000001</v>
      </c>
      <c r="BO24" s="104">
        <v>-91.687019309999997</v>
      </c>
      <c r="BP24" s="104">
        <v>-100.32</v>
      </c>
      <c r="BQ24" s="104">
        <v>64.152000000000001</v>
      </c>
      <c r="BR24" s="104">
        <v>-246.946</v>
      </c>
      <c r="BS24" s="128">
        <v>-374.80101931000002</v>
      </c>
      <c r="BT24" s="256">
        <v>172.97049486999998</v>
      </c>
      <c r="BU24" s="256">
        <v>780.65700000000004</v>
      </c>
      <c r="BV24" s="104">
        <v>-162.50285342000001</v>
      </c>
      <c r="BW24" s="104">
        <v>234.68299999999999</v>
      </c>
      <c r="BX24" s="128">
        <v>1025.8076414499999</v>
      </c>
      <c r="BY24" s="104">
        <v>-146.36500000000001</v>
      </c>
      <c r="BZ24" s="104">
        <v>-330.58199999999999</v>
      </c>
    </row>
    <row r="25" spans="1:78" s="96" customFormat="1" ht="13.5" customHeight="1" outlineLevel="1">
      <c r="A25" s="100" t="s">
        <v>207</v>
      </c>
      <c r="B25" s="113">
        <v>47.097999999999999</v>
      </c>
      <c r="C25" s="113">
        <v>58.802999999999997</v>
      </c>
      <c r="D25" s="113">
        <v>45.768999999999998</v>
      </c>
      <c r="E25" s="113">
        <v>61.491999999999997</v>
      </c>
      <c r="F25" s="130">
        <v>213.16200000000001</v>
      </c>
      <c r="G25" s="106">
        <v>60.271999999999998</v>
      </c>
      <c r="H25" s="106">
        <v>72.572999999999993</v>
      </c>
      <c r="I25" s="106">
        <v>131.49299999999999</v>
      </c>
      <c r="J25" s="106">
        <v>81.692999999999998</v>
      </c>
      <c r="K25" s="130">
        <v>346.03100000000001</v>
      </c>
      <c r="L25" s="106">
        <v>59.918999999999997</v>
      </c>
      <c r="M25" s="106">
        <v>116.05500000000001</v>
      </c>
      <c r="N25" s="106">
        <v>77.694999999999993</v>
      </c>
      <c r="O25" s="106">
        <v>56.853999999999999</v>
      </c>
      <c r="P25" s="130">
        <v>310.52300000000002</v>
      </c>
      <c r="Q25" s="106">
        <v>41.158999999999999</v>
      </c>
      <c r="R25" s="106">
        <v>90.171000000000006</v>
      </c>
      <c r="S25" s="106">
        <v>55.393000000000001</v>
      </c>
      <c r="T25" s="106">
        <v>89.292000000000002</v>
      </c>
      <c r="U25" s="130">
        <v>276.01499999999999</v>
      </c>
      <c r="V25" s="106">
        <v>97.093000000000004</v>
      </c>
      <c r="W25" s="106">
        <v>112.804</v>
      </c>
      <c r="X25" s="106">
        <v>242.29499999999999</v>
      </c>
      <c r="Y25" s="106">
        <v>175.68199999999999</v>
      </c>
      <c r="Z25" s="130">
        <v>627.87400000000002</v>
      </c>
      <c r="AA25" s="106">
        <v>292.21300000000002</v>
      </c>
      <c r="AB25" s="106">
        <v>126.176</v>
      </c>
      <c r="AC25" s="106">
        <v>113.119</v>
      </c>
      <c r="AD25" s="106">
        <v>155.19800000000001</v>
      </c>
      <c r="AE25" s="130">
        <v>686.70600000000002</v>
      </c>
      <c r="AF25" s="106">
        <v>20.553000000000001</v>
      </c>
      <c r="AG25" s="106">
        <v>273.00900000000001</v>
      </c>
      <c r="AH25" s="106">
        <v>180.34100000000001</v>
      </c>
      <c r="AI25" s="106">
        <v>190.952</v>
      </c>
      <c r="AJ25" s="130">
        <v>664.85500000000002</v>
      </c>
      <c r="AK25" s="106">
        <v>225.935</v>
      </c>
      <c r="AL25" s="106">
        <v>271.02499999999998</v>
      </c>
      <c r="AM25" s="106">
        <v>123.94799999999999</v>
      </c>
      <c r="AN25" s="106">
        <v>214.179</v>
      </c>
      <c r="AO25" s="130">
        <v>835.08699999999999</v>
      </c>
      <c r="AP25" s="106">
        <v>129.69499999999999</v>
      </c>
      <c r="AQ25" s="106">
        <v>317.56700000000001</v>
      </c>
      <c r="AR25" s="106">
        <v>162.96899999999999</v>
      </c>
      <c r="AS25" s="106">
        <v>41.930999999999997</v>
      </c>
      <c r="AT25" s="130">
        <v>652.16200000000003</v>
      </c>
      <c r="AU25" s="106">
        <v>147.05199999999999</v>
      </c>
      <c r="AV25" s="106">
        <v>179.489</v>
      </c>
      <c r="AW25" s="106">
        <v>948.803</v>
      </c>
      <c r="AX25" s="106">
        <v>66.117000000000004</v>
      </c>
      <c r="AY25" s="130">
        <v>1341.461</v>
      </c>
      <c r="AZ25" s="106">
        <v>577.93299999999999</v>
      </c>
      <c r="BA25" s="106">
        <v>231.74799999999999</v>
      </c>
      <c r="BB25" s="106">
        <v>217.24100000000001</v>
      </c>
      <c r="BC25" s="106">
        <v>-62.287999999999997</v>
      </c>
      <c r="BD25" s="130">
        <v>964.63400000000001</v>
      </c>
      <c r="BE25" s="106">
        <v>152.93700000000001</v>
      </c>
      <c r="BF25" s="106">
        <v>-83.506</v>
      </c>
      <c r="BG25" s="106">
        <v>191.98400000000001</v>
      </c>
      <c r="BH25" s="106">
        <v>217.82599999999999</v>
      </c>
      <c r="BI25" s="130">
        <v>479.24099999999999</v>
      </c>
      <c r="BJ25" s="217">
        <v>-176.26399999999998</v>
      </c>
      <c r="BK25" s="217">
        <v>435.077</v>
      </c>
      <c r="BL25" s="217">
        <v>202.01</v>
      </c>
      <c r="BM25" s="217">
        <v>119.548</v>
      </c>
      <c r="BN25" s="130">
        <v>610.91999999999996</v>
      </c>
      <c r="BO25" s="106">
        <v>150.32226658000005</v>
      </c>
      <c r="BP25" s="106">
        <v>175.179</v>
      </c>
      <c r="BQ25" s="106">
        <v>225.078</v>
      </c>
      <c r="BR25" s="106">
        <v>41</v>
      </c>
      <c r="BS25" s="130">
        <v>591</v>
      </c>
      <c r="BT25" s="257">
        <v>382.15635974999998</v>
      </c>
      <c r="BU25" s="257">
        <v>981.27099999999996</v>
      </c>
      <c r="BV25" s="106">
        <v>37.473975869999997</v>
      </c>
      <c r="BW25" s="106">
        <v>380.58430582999995</v>
      </c>
      <c r="BX25" s="130">
        <v>1781.48564145</v>
      </c>
      <c r="BY25" s="106">
        <v>17.497</v>
      </c>
      <c r="BZ25" s="106">
        <v>-130.345</v>
      </c>
    </row>
    <row r="26" spans="1:78" s="215" customFormat="1" ht="13.5" customHeight="1" outlineLevel="1">
      <c r="A26" s="100" t="s">
        <v>208</v>
      </c>
      <c r="B26" s="113">
        <v>-83.876000000000005</v>
      </c>
      <c r="C26" s="113">
        <v>-49.845999999999997</v>
      </c>
      <c r="D26" s="113">
        <v>138.07400000000001</v>
      </c>
      <c r="E26" s="113">
        <v>23.866</v>
      </c>
      <c r="F26" s="130">
        <v>28.218</v>
      </c>
      <c r="G26" s="106">
        <v>24.780999999999999</v>
      </c>
      <c r="H26" s="106">
        <v>63.241999999999997</v>
      </c>
      <c r="I26" s="106">
        <v>-524.39200000000005</v>
      </c>
      <c r="J26" s="106">
        <v>-64.198999999999998</v>
      </c>
      <c r="K26" s="130">
        <v>-500.56799999999998</v>
      </c>
      <c r="L26" s="106">
        <v>54.124000000000002</v>
      </c>
      <c r="M26" s="106">
        <v>-468.65899999999999</v>
      </c>
      <c r="N26" s="106">
        <v>-54.859000000000002</v>
      </c>
      <c r="O26" s="106">
        <v>-78.367999999999995</v>
      </c>
      <c r="P26" s="130">
        <v>-547.76199999999994</v>
      </c>
      <c r="Q26" s="106">
        <v>16.954000000000001</v>
      </c>
      <c r="R26" s="106">
        <v>-418.19600000000003</v>
      </c>
      <c r="S26" s="106">
        <v>-89.272999999999996</v>
      </c>
      <c r="T26" s="106">
        <v>-248.51900000000001</v>
      </c>
      <c r="U26" s="130">
        <v>-739.03399999999999</v>
      </c>
      <c r="V26" s="106">
        <v>165.767</v>
      </c>
      <c r="W26" s="106">
        <v>137.51900000000001</v>
      </c>
      <c r="X26" s="106">
        <v>-498.50799999999998</v>
      </c>
      <c r="Y26" s="106">
        <v>-450.89</v>
      </c>
      <c r="Z26" s="130">
        <v>-646.11199999999997</v>
      </c>
      <c r="AA26" s="106">
        <v>-1384.6110000000001</v>
      </c>
      <c r="AB26" s="106">
        <v>201.46199999999999</v>
      </c>
      <c r="AC26" s="106">
        <v>-2489.6770000000001</v>
      </c>
      <c r="AD26" s="106">
        <v>232.21100000000001</v>
      </c>
      <c r="AE26" s="130">
        <v>-3440.6149999999998</v>
      </c>
      <c r="AF26" s="106">
        <v>1012.63</v>
      </c>
      <c r="AG26" s="106">
        <v>1296.2460000000001</v>
      </c>
      <c r="AH26" s="106">
        <v>-256.59899999999999</v>
      </c>
      <c r="AI26" s="106">
        <v>-235.488</v>
      </c>
      <c r="AJ26" s="130">
        <v>1816.789</v>
      </c>
      <c r="AK26" s="106">
        <v>318.39299999999997</v>
      </c>
      <c r="AL26" s="106">
        <v>-669.19600000000003</v>
      </c>
      <c r="AM26" s="106">
        <v>330.10399999999998</v>
      </c>
      <c r="AN26" s="106">
        <v>-692.68499999999995</v>
      </c>
      <c r="AO26" s="130">
        <v>-713.38400000000001</v>
      </c>
      <c r="AP26" s="106">
        <v>-262.17599999999999</v>
      </c>
      <c r="AQ26" s="106">
        <v>-2011.6389999999999</v>
      </c>
      <c r="AR26" s="106">
        <v>-756.505</v>
      </c>
      <c r="AS26" s="106">
        <v>-21.866</v>
      </c>
      <c r="AT26" s="130">
        <v>-3052.1860000000001</v>
      </c>
      <c r="AU26" s="106">
        <v>-450.16199999999998</v>
      </c>
      <c r="AV26" s="106">
        <v>-339.935</v>
      </c>
      <c r="AW26" s="106">
        <v>-1246.6980000000001</v>
      </c>
      <c r="AX26" s="106">
        <v>374.947</v>
      </c>
      <c r="AY26" s="130">
        <v>-1661.848</v>
      </c>
      <c r="AZ26" s="106">
        <v>-5488.3329999999996</v>
      </c>
      <c r="BA26" s="106">
        <v>-1397.6010000000001</v>
      </c>
      <c r="BB26" s="106">
        <v>-1071.7</v>
      </c>
      <c r="BC26" s="106">
        <v>928.50300000000004</v>
      </c>
      <c r="BD26" s="130">
        <v>-7029.1310000000003</v>
      </c>
      <c r="BE26" s="106">
        <v>-203.10900000000001</v>
      </c>
      <c r="BF26" s="106">
        <v>-207.04599999999999</v>
      </c>
      <c r="BG26" s="106">
        <v>-290.69600000000003</v>
      </c>
      <c r="BH26" s="106">
        <v>-389.61200000000002</v>
      </c>
      <c r="BI26" s="130">
        <v>-1090.463</v>
      </c>
      <c r="BJ26" s="217">
        <v>-77.275000000000006</v>
      </c>
      <c r="BK26" s="217">
        <v>-302.83999999999997</v>
      </c>
      <c r="BL26" s="217">
        <v>319.32</v>
      </c>
      <c r="BM26" s="217">
        <v>-30.643999999999998</v>
      </c>
      <c r="BN26" s="130">
        <v>-91.438999999999993</v>
      </c>
      <c r="BO26" s="106">
        <v>58.265008560000275</v>
      </c>
      <c r="BP26" s="106">
        <v>155.989</v>
      </c>
      <c r="BQ26" s="106">
        <v>-324.83100000000002</v>
      </c>
      <c r="BR26" s="106">
        <v>-325</v>
      </c>
      <c r="BS26" s="130">
        <v>-435.15300000000002</v>
      </c>
      <c r="BT26" s="257">
        <v>-378.35584691999998</v>
      </c>
      <c r="BU26" s="257">
        <v>-562.66899999999998</v>
      </c>
      <c r="BV26" s="106">
        <v>-403.00912995000022</v>
      </c>
      <c r="BW26" s="106">
        <v>-883.72569417</v>
      </c>
      <c r="BX26" s="130">
        <v>-2227.7596710400003</v>
      </c>
      <c r="BY26" s="106">
        <v>-158.435</v>
      </c>
      <c r="BZ26" s="106">
        <v>-565.61900000000003</v>
      </c>
    </row>
    <row r="27" spans="1:78" s="215" customFormat="1" ht="13.5" customHeight="1" outlineLevel="1">
      <c r="A27" s="100" t="s">
        <v>209</v>
      </c>
      <c r="B27" s="113">
        <v>64.593000000000004</v>
      </c>
      <c r="C27" s="113">
        <v>104.43899999999999</v>
      </c>
      <c r="D27" s="113">
        <v>341.37</v>
      </c>
      <c r="E27" s="113">
        <v>339.20499999999998</v>
      </c>
      <c r="F27" s="130">
        <v>849.60699999999997</v>
      </c>
      <c r="G27" s="106">
        <v>228.04400000000001</v>
      </c>
      <c r="H27" s="106">
        <v>240.09899999999999</v>
      </c>
      <c r="I27" s="106">
        <v>-377.54199999999997</v>
      </c>
      <c r="J27" s="106">
        <v>205.536</v>
      </c>
      <c r="K27" s="130">
        <v>296.137</v>
      </c>
      <c r="L27" s="106">
        <v>689.46799999999996</v>
      </c>
      <c r="M27" s="106">
        <v>-332.89400000000001</v>
      </c>
      <c r="N27" s="106">
        <v>495.98200000000003</v>
      </c>
      <c r="O27" s="106">
        <v>243.9</v>
      </c>
      <c r="P27" s="130">
        <v>1096.4559999999999</v>
      </c>
      <c r="Q27" s="106">
        <v>282.78100000000001</v>
      </c>
      <c r="R27" s="106">
        <v>-209.12299999999999</v>
      </c>
      <c r="S27" s="106">
        <v>277.45400000000001</v>
      </c>
      <c r="T27" s="106">
        <v>29.106000000000002</v>
      </c>
      <c r="U27" s="130">
        <v>380.21800000000002</v>
      </c>
      <c r="V27" s="106">
        <v>931.846</v>
      </c>
      <c r="W27" s="106">
        <v>339.40800000000002</v>
      </c>
      <c r="X27" s="106">
        <v>-1.954</v>
      </c>
      <c r="Y27" s="106">
        <v>-215.67699999999999</v>
      </c>
      <c r="Z27" s="130">
        <v>1053.623</v>
      </c>
      <c r="AA27" s="106">
        <v>-1118.614</v>
      </c>
      <c r="AB27" s="106">
        <v>443.584</v>
      </c>
      <c r="AC27" s="106">
        <v>-2057.6350000000002</v>
      </c>
      <c r="AD27" s="106">
        <v>784.85699999999997</v>
      </c>
      <c r="AE27" s="130">
        <v>-1947.808</v>
      </c>
      <c r="AF27" s="106">
        <v>1332.1369999999999</v>
      </c>
      <c r="AG27" s="106">
        <v>1790.6980000000001</v>
      </c>
      <c r="AH27" s="106">
        <v>16.797000000000001</v>
      </c>
      <c r="AI27" s="106">
        <v>75.302999999999997</v>
      </c>
      <c r="AJ27" s="130">
        <v>3214.9349999999999</v>
      </c>
      <c r="AK27" s="106">
        <v>859.64400000000001</v>
      </c>
      <c r="AL27" s="106">
        <v>-600.16200000000003</v>
      </c>
      <c r="AM27" s="106">
        <v>742.01400000000001</v>
      </c>
      <c r="AN27" s="106">
        <v>-162.828</v>
      </c>
      <c r="AO27" s="130">
        <v>838.66800000000001</v>
      </c>
      <c r="AP27" s="106">
        <v>177.58799999999999</v>
      </c>
      <c r="AQ27" s="106">
        <v>-1462.203</v>
      </c>
      <c r="AR27" s="106">
        <v>142.553</v>
      </c>
      <c r="AS27" s="106">
        <v>1073.481</v>
      </c>
      <c r="AT27" s="130">
        <v>-68.581000000000003</v>
      </c>
      <c r="AU27" s="106">
        <v>83.375</v>
      </c>
      <c r="AV27" s="106">
        <v>99.724999999999994</v>
      </c>
      <c r="AW27" s="106">
        <v>-51.604999999999997</v>
      </c>
      <c r="AX27" s="106">
        <v>733.03099999999995</v>
      </c>
      <c r="AY27" s="130">
        <v>864.52599999999995</v>
      </c>
      <c r="AZ27" s="106">
        <v>-4856.0249999999996</v>
      </c>
      <c r="BA27" s="106">
        <v>-650.35500000000002</v>
      </c>
      <c r="BB27" s="106">
        <v>-286.15499999999997</v>
      </c>
      <c r="BC27" s="106">
        <v>1978.17</v>
      </c>
      <c r="BD27" s="130">
        <v>-3814.3649999999998</v>
      </c>
      <c r="BE27" s="106">
        <v>477.67500000000001</v>
      </c>
      <c r="BF27" s="106">
        <v>1090.9570000000001</v>
      </c>
      <c r="BG27" s="106">
        <v>1406.9180700000002</v>
      </c>
      <c r="BH27" s="106">
        <v>1440.8609299999998</v>
      </c>
      <c r="BI27" s="130">
        <v>4416.4110000000001</v>
      </c>
      <c r="BJ27" s="217">
        <v>1424.133</v>
      </c>
      <c r="BK27" s="217">
        <v>1301.9079999999999</v>
      </c>
      <c r="BL27" s="217">
        <v>2796.5421493000008</v>
      </c>
      <c r="BM27" s="106">
        <v>1076.571114549999</v>
      </c>
      <c r="BN27" s="130">
        <v>6599.1540000000005</v>
      </c>
      <c r="BO27" s="106">
        <v>1679.6597881300006</v>
      </c>
      <c r="BP27" s="106">
        <v>1283.5785000000001</v>
      </c>
      <c r="BQ27" s="106">
        <v>309.84800000000001</v>
      </c>
      <c r="BR27" s="106">
        <v>541</v>
      </c>
      <c r="BS27" s="130">
        <v>3814.0569999999998</v>
      </c>
      <c r="BT27" s="257">
        <v>623.85809718999872</v>
      </c>
      <c r="BU27" s="257">
        <v>434.63299999999998</v>
      </c>
      <c r="BV27" s="106">
        <v>817.16976320999981</v>
      </c>
      <c r="BW27" s="106">
        <v>394.01830582999997</v>
      </c>
      <c r="BX27" s="130">
        <v>2269.6801662299986</v>
      </c>
      <c r="BY27" s="106">
        <v>768.21500000000003</v>
      </c>
      <c r="BZ27" s="106">
        <v>720.54100000000005</v>
      </c>
    </row>
    <row r="28" spans="1:78" s="215" customFormat="1" ht="13.5" customHeight="1" outlineLevel="1">
      <c r="A28" s="118" t="s">
        <v>210</v>
      </c>
      <c r="B28" s="113">
        <v>-23.01</v>
      </c>
      <c r="C28" s="113">
        <v>-37.094999999999999</v>
      </c>
      <c r="D28" s="113">
        <v>-115.663</v>
      </c>
      <c r="E28" s="113">
        <v>-114.063</v>
      </c>
      <c r="F28" s="130">
        <v>-289.83100000000002</v>
      </c>
      <c r="G28" s="106">
        <v>-87.841999999999999</v>
      </c>
      <c r="H28" s="106">
        <v>-76.956000000000003</v>
      </c>
      <c r="I28" s="106">
        <v>134.48699999999999</v>
      </c>
      <c r="J28" s="106">
        <v>-83.105000000000004</v>
      </c>
      <c r="K28" s="130">
        <v>-113.416</v>
      </c>
      <c r="L28" s="106">
        <v>-230.95</v>
      </c>
      <c r="M28" s="106">
        <v>148.988</v>
      </c>
      <c r="N28" s="106">
        <v>-165.14400000000001</v>
      </c>
      <c r="O28" s="106">
        <v>-97.385000000000005</v>
      </c>
      <c r="P28" s="130">
        <v>-344.49099999999999</v>
      </c>
      <c r="Q28" s="106">
        <v>-81.227000000000004</v>
      </c>
      <c r="R28" s="106">
        <v>79.298000000000002</v>
      </c>
      <c r="S28" s="106">
        <v>-80.605999999999995</v>
      </c>
      <c r="T28" s="106">
        <v>-7.5860000000000003</v>
      </c>
      <c r="U28" s="130">
        <v>-90.120999999999995</v>
      </c>
      <c r="V28" s="106">
        <v>-324.67200000000003</v>
      </c>
      <c r="W28" s="106">
        <v>-95.89</v>
      </c>
      <c r="X28" s="106">
        <v>8.9629999999999992</v>
      </c>
      <c r="Y28" s="106">
        <v>88.305999999999997</v>
      </c>
      <c r="Z28" s="130">
        <v>-323.29300000000001</v>
      </c>
      <c r="AA28" s="106">
        <v>390.048</v>
      </c>
      <c r="AB28" s="106">
        <v>-147.988</v>
      </c>
      <c r="AC28" s="106">
        <v>716.80200000000002</v>
      </c>
      <c r="AD28" s="106">
        <v>-264.25099999999998</v>
      </c>
      <c r="AE28" s="130">
        <v>694.61099999999999</v>
      </c>
      <c r="AF28" s="106">
        <v>-258.625</v>
      </c>
      <c r="AG28" s="106">
        <v>-522.572</v>
      </c>
      <c r="AH28" s="106">
        <v>14.648999999999999</v>
      </c>
      <c r="AI28" s="106">
        <v>33.558999999999997</v>
      </c>
      <c r="AJ28" s="130">
        <v>-732.98900000000003</v>
      </c>
      <c r="AK28" s="106">
        <v>-257.61900000000003</v>
      </c>
      <c r="AL28" s="106">
        <v>222.57900000000001</v>
      </c>
      <c r="AM28" s="106">
        <v>-351.39400000000001</v>
      </c>
      <c r="AN28" s="106">
        <v>79.935000000000002</v>
      </c>
      <c r="AO28" s="130">
        <v>-306.49900000000002</v>
      </c>
      <c r="AP28" s="106">
        <v>-52.933</v>
      </c>
      <c r="AQ28" s="106">
        <v>507.56900000000002</v>
      </c>
      <c r="AR28" s="106">
        <v>-38.732999999999997</v>
      </c>
      <c r="AS28" s="106">
        <v>-160.50399999999999</v>
      </c>
      <c r="AT28" s="130">
        <v>255.399</v>
      </c>
      <c r="AU28" s="106">
        <v>-279.53899999999999</v>
      </c>
      <c r="AV28" s="106">
        <v>-27.475000000000001</v>
      </c>
      <c r="AW28" s="106">
        <v>259.03199999999998</v>
      </c>
      <c r="AX28" s="106">
        <v>-101.926</v>
      </c>
      <c r="AY28" s="130">
        <v>-149.90799999999999</v>
      </c>
      <c r="AZ28" s="106">
        <v>1713.482</v>
      </c>
      <c r="BA28" s="106">
        <v>267.625</v>
      </c>
      <c r="BB28" s="106">
        <v>94.938000000000002</v>
      </c>
      <c r="BC28" s="106">
        <v>-651.16999999999996</v>
      </c>
      <c r="BD28" s="130">
        <v>1424.875</v>
      </c>
      <c r="BE28" s="106">
        <v>-56.966999999999999</v>
      </c>
      <c r="BF28" s="106">
        <v>-372.20100000000002</v>
      </c>
      <c r="BG28" s="106">
        <v>-191.614</v>
      </c>
      <c r="BH28" s="106">
        <v>-390.755</v>
      </c>
      <c r="BI28" s="130">
        <v>-1011.537</v>
      </c>
      <c r="BJ28" s="217">
        <v>-549.26</v>
      </c>
      <c r="BK28" s="217">
        <v>-330.25700000000001</v>
      </c>
      <c r="BL28" s="217">
        <v>-743.78700000000003</v>
      </c>
      <c r="BM28" s="106">
        <v>-286.94799999999998</v>
      </c>
      <c r="BN28" s="130">
        <v>-1910.252</v>
      </c>
      <c r="BO28" s="106">
        <v>-417.53399999999999</v>
      </c>
      <c r="BP28" s="106">
        <v>-312.88</v>
      </c>
      <c r="BQ28" s="106">
        <v>-65.268000000000001</v>
      </c>
      <c r="BR28" s="106">
        <v>-170.98699999999999</v>
      </c>
      <c r="BS28" s="130">
        <v>-966.66899999999998</v>
      </c>
      <c r="BT28" s="257">
        <v>-163.84700000000001</v>
      </c>
      <c r="BU28" s="257">
        <v>-119.503</v>
      </c>
      <c r="BV28" s="106">
        <v>-88.096999999999994</v>
      </c>
      <c r="BW28" s="106">
        <v>148.71199999999999</v>
      </c>
      <c r="BX28" s="130">
        <v>-222.73500000000001</v>
      </c>
      <c r="BY28" s="106">
        <v>-321.71600000000001</v>
      </c>
      <c r="BZ28" s="106">
        <v>-135.21199999999999</v>
      </c>
    </row>
    <row r="29" spans="1:78" s="96" customFormat="1" ht="13.5" customHeight="1" outlineLevel="1">
      <c r="A29" s="100" t="s">
        <v>211</v>
      </c>
      <c r="B29" s="113">
        <v>41.582999999999998</v>
      </c>
      <c r="C29" s="113">
        <v>67.343999999999994</v>
      </c>
      <c r="D29" s="113">
        <v>225.70699999999999</v>
      </c>
      <c r="E29" s="113">
        <v>225.142</v>
      </c>
      <c r="F29" s="130">
        <v>559.77599999999995</v>
      </c>
      <c r="G29" s="106">
        <v>140.202</v>
      </c>
      <c r="H29" s="106">
        <v>163.143</v>
      </c>
      <c r="I29" s="106">
        <v>-243.05500000000001</v>
      </c>
      <c r="J29" s="106">
        <v>122.431</v>
      </c>
      <c r="K29" s="130">
        <v>182.721</v>
      </c>
      <c r="L29" s="106">
        <v>458.51799999999997</v>
      </c>
      <c r="M29" s="106">
        <v>-183.90600000000001</v>
      </c>
      <c r="N29" s="106">
        <v>330.83800000000002</v>
      </c>
      <c r="O29" s="106">
        <v>146.51499999999999</v>
      </c>
      <c r="P29" s="130">
        <v>751.96500000000003</v>
      </c>
      <c r="Q29" s="106">
        <v>201.554</v>
      </c>
      <c r="R29" s="106">
        <v>-129.82499999999999</v>
      </c>
      <c r="S29" s="106">
        <v>196.84800000000001</v>
      </c>
      <c r="T29" s="106">
        <v>21.52</v>
      </c>
      <c r="U29" s="130">
        <v>290.09699999999998</v>
      </c>
      <c r="V29" s="106">
        <v>607.17399999999998</v>
      </c>
      <c r="W29" s="106">
        <v>243.518</v>
      </c>
      <c r="X29" s="106">
        <v>7.0090000000000003</v>
      </c>
      <c r="Y29" s="106">
        <v>-127.371</v>
      </c>
      <c r="Z29" s="130">
        <v>730.33</v>
      </c>
      <c r="AA29" s="106">
        <v>-728.56600000000003</v>
      </c>
      <c r="AB29" s="106">
        <v>295.596</v>
      </c>
      <c r="AC29" s="106">
        <v>-1340.8330000000001</v>
      </c>
      <c r="AD29" s="106">
        <v>520.60599999999999</v>
      </c>
      <c r="AE29" s="130">
        <v>-1253.1969999999999</v>
      </c>
      <c r="AF29" s="106">
        <v>1073.5119999999999</v>
      </c>
      <c r="AG29" s="106">
        <v>1268.126</v>
      </c>
      <c r="AH29" s="106">
        <v>31.446000000000002</v>
      </c>
      <c r="AI29" s="106">
        <v>108.86199999999999</v>
      </c>
      <c r="AJ29" s="130">
        <v>2481.9459999999999</v>
      </c>
      <c r="AK29" s="106">
        <v>602.02499999999998</v>
      </c>
      <c r="AL29" s="106">
        <v>-377.58300000000003</v>
      </c>
      <c r="AM29" s="106">
        <v>390.62</v>
      </c>
      <c r="AN29" s="106">
        <v>-82.893000000000001</v>
      </c>
      <c r="AO29" s="130">
        <v>532.16899999999998</v>
      </c>
      <c r="AP29" s="106">
        <v>124.655</v>
      </c>
      <c r="AQ29" s="106">
        <v>-954.63400000000001</v>
      </c>
      <c r="AR29" s="106">
        <v>103.82</v>
      </c>
      <c r="AS29" s="106">
        <v>912.97699999999998</v>
      </c>
      <c r="AT29" s="130">
        <v>186.81800000000001</v>
      </c>
      <c r="AU29" s="106">
        <v>-196.16399999999999</v>
      </c>
      <c r="AV29" s="106">
        <v>72.25</v>
      </c>
      <c r="AW29" s="106">
        <v>207.42699999999999</v>
      </c>
      <c r="AX29" s="106">
        <v>631.10500000000002</v>
      </c>
      <c r="AY29" s="130">
        <v>714.61800000000005</v>
      </c>
      <c r="AZ29" s="106">
        <v>-3142.5430000000001</v>
      </c>
      <c r="BA29" s="106">
        <v>-382.73</v>
      </c>
      <c r="BB29" s="106">
        <v>-191.21700000000001</v>
      </c>
      <c r="BC29" s="106">
        <v>1327</v>
      </c>
      <c r="BD29" s="130">
        <v>-2389.4899999999998</v>
      </c>
      <c r="BE29" s="106">
        <v>420.70800000000003</v>
      </c>
      <c r="BF29" s="106">
        <v>718.75599999999997</v>
      </c>
      <c r="BG29" s="106">
        <v>1215.3040699999999</v>
      </c>
      <c r="BH29" s="106">
        <v>1050.1059299999999</v>
      </c>
      <c r="BI29" s="130">
        <v>3404.8739999999998</v>
      </c>
      <c r="BJ29" s="217">
        <v>874.87300000000005</v>
      </c>
      <c r="BK29" s="217">
        <v>971.65099999999995</v>
      </c>
      <c r="BL29" s="217">
        <v>2052.7551493000005</v>
      </c>
      <c r="BM29" s="106">
        <v>789.62311454999917</v>
      </c>
      <c r="BN29" s="130">
        <v>4688.902</v>
      </c>
      <c r="BO29" s="106">
        <v>1262.1257881300007</v>
      </c>
      <c r="BP29" s="106">
        <v>970.69849999999997</v>
      </c>
      <c r="BQ29" s="106">
        <v>244.58</v>
      </c>
      <c r="BR29" s="106">
        <v>369.98500000000001</v>
      </c>
      <c r="BS29" s="130">
        <v>2847.3879999999999</v>
      </c>
      <c r="BT29" s="257">
        <v>460.01109718999874</v>
      </c>
      <c r="BU29" s="257">
        <v>315.13</v>
      </c>
      <c r="BV29" s="106">
        <v>729.07276320999972</v>
      </c>
      <c r="BW29" s="106">
        <v>542.73030583000002</v>
      </c>
      <c r="BX29" s="130">
        <v>2046.9441662299985</v>
      </c>
      <c r="BY29" s="106">
        <v>446.49900000000002</v>
      </c>
      <c r="BZ29" s="106">
        <v>585.32899999999995</v>
      </c>
    </row>
    <row r="30" spans="1:78" s="215" customFormat="1" ht="13.5" customHeight="1" outlineLevel="1">
      <c r="A30" s="97" t="s">
        <v>212</v>
      </c>
      <c r="B30" s="112">
        <v>0</v>
      </c>
      <c r="C30" s="112">
        <v>0</v>
      </c>
      <c r="D30" s="112">
        <v>0</v>
      </c>
      <c r="E30" s="112">
        <v>0</v>
      </c>
      <c r="F30" s="128">
        <v>0</v>
      </c>
      <c r="G30" s="104">
        <v>0</v>
      </c>
      <c r="H30" s="104">
        <v>0</v>
      </c>
      <c r="I30" s="104">
        <v>0</v>
      </c>
      <c r="J30" s="104">
        <v>0</v>
      </c>
      <c r="K30" s="128">
        <v>0</v>
      </c>
      <c r="L30" s="104">
        <v>0</v>
      </c>
      <c r="M30" s="104">
        <v>0</v>
      </c>
      <c r="N30" s="104">
        <v>0</v>
      </c>
      <c r="O30" s="104">
        <v>0</v>
      </c>
      <c r="P30" s="128">
        <v>0</v>
      </c>
      <c r="Q30" s="104">
        <v>0</v>
      </c>
      <c r="R30" s="104">
        <v>0</v>
      </c>
      <c r="S30" s="104">
        <v>0</v>
      </c>
      <c r="T30" s="104">
        <v>0</v>
      </c>
      <c r="U30" s="128">
        <v>0</v>
      </c>
      <c r="V30" s="104">
        <v>0</v>
      </c>
      <c r="W30" s="104">
        <v>0</v>
      </c>
      <c r="X30" s="104">
        <v>0</v>
      </c>
      <c r="Y30" s="104">
        <v>0</v>
      </c>
      <c r="Z30" s="128">
        <v>0</v>
      </c>
      <c r="AA30" s="104">
        <v>0</v>
      </c>
      <c r="AB30" s="104">
        <v>0</v>
      </c>
      <c r="AC30" s="104">
        <v>0</v>
      </c>
      <c r="AD30" s="104">
        <v>0</v>
      </c>
      <c r="AE30" s="128">
        <v>0</v>
      </c>
      <c r="AF30" s="104">
        <v>0</v>
      </c>
      <c r="AG30" s="104">
        <v>0</v>
      </c>
      <c r="AH30" s="104">
        <v>0</v>
      </c>
      <c r="AI30" s="104">
        <v>0</v>
      </c>
      <c r="AJ30" s="128">
        <v>0</v>
      </c>
      <c r="AK30" s="104">
        <v>0</v>
      </c>
      <c r="AL30" s="104">
        <v>0</v>
      </c>
      <c r="AM30" s="104">
        <v>0</v>
      </c>
      <c r="AN30" s="104">
        <v>0</v>
      </c>
      <c r="AO30" s="128">
        <v>0</v>
      </c>
      <c r="AP30" s="104">
        <v>0</v>
      </c>
      <c r="AQ30" s="104">
        <v>0</v>
      </c>
      <c r="AR30" s="104">
        <v>0</v>
      </c>
      <c r="AS30" s="104">
        <v>49.363</v>
      </c>
      <c r="AT30" s="128">
        <v>49.363</v>
      </c>
      <c r="AU30" s="104">
        <v>4.63</v>
      </c>
      <c r="AV30" s="104">
        <v>2.0880000000000001</v>
      </c>
      <c r="AW30" s="104">
        <v>-7.7679999999999998</v>
      </c>
      <c r="AX30" s="104">
        <v>39.843000000000004</v>
      </c>
      <c r="AY30" s="128">
        <v>38.792999999999999</v>
      </c>
      <c r="AZ30" s="104">
        <v>27.968</v>
      </c>
      <c r="BA30" s="104">
        <v>55.344000000000001</v>
      </c>
      <c r="BB30" s="104">
        <v>7.6660000000000004</v>
      </c>
      <c r="BC30" s="104">
        <v>7.4020000000000001</v>
      </c>
      <c r="BD30" s="128">
        <v>98.38</v>
      </c>
      <c r="BE30" s="104">
        <v>49.512</v>
      </c>
      <c r="BF30" s="104">
        <v>59.582999999999998</v>
      </c>
      <c r="BG30" s="104">
        <v>121.026</v>
      </c>
      <c r="BH30" s="104">
        <v>154.88300000000001</v>
      </c>
      <c r="BI30" s="128">
        <v>385.00400000000002</v>
      </c>
      <c r="BJ30" s="218">
        <v>-109.408</v>
      </c>
      <c r="BK30" s="218">
        <v>219.96700000000001</v>
      </c>
      <c r="BL30" s="218">
        <v>132.90700000000001</v>
      </c>
      <c r="BM30" s="104">
        <v>-15.814</v>
      </c>
      <c r="BN30" s="128">
        <v>227.65199999999999</v>
      </c>
      <c r="BO30" s="104">
        <v>97.486000000000004</v>
      </c>
      <c r="BP30" s="104">
        <v>329.76</v>
      </c>
      <c r="BQ30" s="104">
        <v>-13.722</v>
      </c>
      <c r="BR30" s="104">
        <v>-260.67399999999998</v>
      </c>
      <c r="BS30" s="128">
        <v>152.85</v>
      </c>
      <c r="BT30" s="256">
        <v>34.487000000000002</v>
      </c>
      <c r="BU30" s="256">
        <v>25.93</v>
      </c>
      <c r="BV30" s="104">
        <v>10.484999999999999</v>
      </c>
      <c r="BW30" s="104">
        <v>145.03200000000001</v>
      </c>
      <c r="BX30" s="128">
        <v>215.934</v>
      </c>
      <c r="BY30" s="104">
        <v>45.256999999999998</v>
      </c>
      <c r="BZ30" s="104">
        <v>13.263</v>
      </c>
    </row>
    <row r="31" spans="1:78" s="96" customFormat="1" ht="13.5" customHeight="1" outlineLevel="1">
      <c r="A31" s="99" t="s">
        <v>415</v>
      </c>
      <c r="B31" s="106">
        <v>41.582999999999998</v>
      </c>
      <c r="C31" s="106">
        <v>67.343999999999994</v>
      </c>
      <c r="D31" s="106">
        <v>225.70699999999999</v>
      </c>
      <c r="E31" s="106">
        <v>225.142</v>
      </c>
      <c r="F31" s="130">
        <v>559.77599999999995</v>
      </c>
      <c r="G31" s="106">
        <v>140.202</v>
      </c>
      <c r="H31" s="106">
        <v>163.143</v>
      </c>
      <c r="I31" s="106">
        <v>-243.05500000000001</v>
      </c>
      <c r="J31" s="106">
        <v>122.431</v>
      </c>
      <c r="K31" s="130">
        <v>182.721</v>
      </c>
      <c r="L31" s="106">
        <v>458.51799999999997</v>
      </c>
      <c r="M31" s="106">
        <v>-183.90600000000001</v>
      </c>
      <c r="N31" s="106">
        <v>330.83800000000002</v>
      </c>
      <c r="O31" s="106">
        <v>146.51499999999999</v>
      </c>
      <c r="P31" s="130">
        <v>751.96500000000003</v>
      </c>
      <c r="Q31" s="106">
        <v>201.554</v>
      </c>
      <c r="R31" s="106">
        <v>-129.82499999999999</v>
      </c>
      <c r="S31" s="106">
        <v>196.84800000000001</v>
      </c>
      <c r="T31" s="106">
        <v>21.52</v>
      </c>
      <c r="U31" s="130">
        <v>290.09699999999998</v>
      </c>
      <c r="V31" s="106">
        <v>607.17399999999998</v>
      </c>
      <c r="W31" s="106">
        <v>243.518</v>
      </c>
      <c r="X31" s="106">
        <v>7.0090000000000003</v>
      </c>
      <c r="Y31" s="106">
        <v>-127.371</v>
      </c>
      <c r="Z31" s="130">
        <v>730.33</v>
      </c>
      <c r="AA31" s="106">
        <v>-728.56600000000003</v>
      </c>
      <c r="AB31" s="106">
        <v>295.596</v>
      </c>
      <c r="AC31" s="106">
        <v>-1340.8330000000001</v>
      </c>
      <c r="AD31" s="106">
        <v>520.60599999999999</v>
      </c>
      <c r="AE31" s="130">
        <v>-1253.1969999999999</v>
      </c>
      <c r="AF31" s="106">
        <v>1073.5119999999999</v>
      </c>
      <c r="AG31" s="106">
        <v>1268.126</v>
      </c>
      <c r="AH31" s="106">
        <v>31.446000000000002</v>
      </c>
      <c r="AI31" s="106">
        <v>108.86199999999999</v>
      </c>
      <c r="AJ31" s="130">
        <v>2481.9459999999999</v>
      </c>
      <c r="AK31" s="106">
        <v>602.02499999999998</v>
      </c>
      <c r="AL31" s="106">
        <v>-377.58300000000003</v>
      </c>
      <c r="AM31" s="106">
        <v>390.62</v>
      </c>
      <c r="AN31" s="106">
        <v>-82.893000000000001</v>
      </c>
      <c r="AO31" s="130">
        <v>532.16899999999998</v>
      </c>
      <c r="AP31" s="106">
        <v>124.655</v>
      </c>
      <c r="AQ31" s="106">
        <v>-954.63400000000001</v>
      </c>
      <c r="AR31" s="106">
        <v>103.82</v>
      </c>
      <c r="AS31" s="106">
        <v>863.61400000000003</v>
      </c>
      <c r="AT31" s="130">
        <v>137.45500000000001</v>
      </c>
      <c r="AU31" s="106">
        <v>-200.79400000000001</v>
      </c>
      <c r="AV31" s="106">
        <v>70.162000000000006</v>
      </c>
      <c r="AW31" s="106">
        <v>215.19499999999999</v>
      </c>
      <c r="AX31" s="106">
        <v>591.26199999999994</v>
      </c>
      <c r="AY31" s="130">
        <v>675.82500000000005</v>
      </c>
      <c r="AZ31" s="106">
        <v>-3170.511</v>
      </c>
      <c r="BA31" s="106">
        <v>-438.07400000000001</v>
      </c>
      <c r="BB31" s="106">
        <v>-198.88300000000001</v>
      </c>
      <c r="BC31" s="106">
        <v>1319.598</v>
      </c>
      <c r="BD31" s="130">
        <v>-2487.87</v>
      </c>
      <c r="BE31" s="106">
        <v>371.19600000000003</v>
      </c>
      <c r="BF31" s="106">
        <v>659.173</v>
      </c>
      <c r="BG31" s="106">
        <v>1094.2780700000001</v>
      </c>
      <c r="BH31" s="106">
        <v>895.22292999999991</v>
      </c>
      <c r="BI31" s="130">
        <v>3019.87</v>
      </c>
      <c r="BJ31" s="217">
        <v>984.28099999999995</v>
      </c>
      <c r="BK31" s="217">
        <v>751.68399999999997</v>
      </c>
      <c r="BL31" s="217">
        <v>1919.8481493000006</v>
      </c>
      <c r="BM31" s="106">
        <v>805.43711454999914</v>
      </c>
      <c r="BN31" s="130">
        <v>4461.25</v>
      </c>
      <c r="BO31" s="106">
        <v>1164.6397512900005</v>
      </c>
      <c r="BP31" s="106">
        <v>640.93849999999998</v>
      </c>
      <c r="BQ31" s="106">
        <v>258.30200000000002</v>
      </c>
      <c r="BR31" s="106">
        <v>630.65899999999999</v>
      </c>
      <c r="BS31" s="130">
        <v>2694.538</v>
      </c>
      <c r="BT31" s="257">
        <v>425.52391570999987</v>
      </c>
      <c r="BU31" s="257">
        <v>289.20100000000002</v>
      </c>
      <c r="BV31" s="106">
        <v>718.58799999999997</v>
      </c>
      <c r="BW31" s="106">
        <v>397.69880582999997</v>
      </c>
      <c r="BX31" s="130">
        <v>1831.0114847499997</v>
      </c>
      <c r="BY31" s="106">
        <v>401.24200000000002</v>
      </c>
      <c r="BZ31" s="106">
        <v>572.06600000000003</v>
      </c>
    </row>
    <row r="32" spans="1:78" s="96" customFormat="1" ht="13.5" customHeight="1" outlineLevel="1">
      <c r="A32" s="95"/>
      <c r="B32" s="115"/>
      <c r="C32" s="103"/>
      <c r="D32" s="103"/>
      <c r="E32" s="103"/>
      <c r="F32" s="140"/>
      <c r="G32" s="103"/>
      <c r="H32" s="103"/>
      <c r="I32" s="103"/>
      <c r="J32" s="103"/>
      <c r="K32" s="140"/>
      <c r="L32" s="103"/>
      <c r="M32" s="103"/>
      <c r="N32" s="103"/>
      <c r="O32" s="103"/>
      <c r="P32" s="140"/>
      <c r="Q32" s="103"/>
      <c r="R32" s="103"/>
      <c r="S32" s="103"/>
      <c r="T32" s="103"/>
      <c r="U32" s="140"/>
      <c r="V32" s="103"/>
      <c r="W32" s="103"/>
      <c r="X32" s="103"/>
      <c r="Y32" s="103"/>
      <c r="Z32" s="140"/>
      <c r="AA32" s="103"/>
      <c r="AB32" s="103"/>
      <c r="AC32" s="103"/>
      <c r="AD32" s="103"/>
      <c r="AE32" s="140"/>
      <c r="AF32" s="103"/>
      <c r="AG32" s="103"/>
      <c r="AH32" s="103"/>
      <c r="AI32" s="103"/>
      <c r="AJ32" s="140"/>
      <c r="AK32" s="103"/>
      <c r="AL32" s="103"/>
      <c r="AM32" s="103"/>
      <c r="AN32" s="103"/>
      <c r="AO32" s="140"/>
      <c r="AP32" s="103"/>
      <c r="AQ32" s="103"/>
      <c r="AR32" s="103"/>
      <c r="AS32" s="103"/>
      <c r="AT32" s="140"/>
      <c r="AU32" s="103"/>
      <c r="AV32" s="103"/>
      <c r="AW32" s="103"/>
      <c r="AX32" s="103"/>
      <c r="AY32" s="140"/>
      <c r="AZ32" s="103"/>
      <c r="BA32" s="103"/>
      <c r="BB32" s="103"/>
      <c r="BC32" s="103"/>
      <c r="BD32" s="140"/>
      <c r="BE32" s="103"/>
      <c r="BF32" s="103"/>
      <c r="BG32" s="103">
        <v>0</v>
      </c>
      <c r="BH32" s="103">
        <v>0</v>
      </c>
      <c r="BI32" s="140">
        <v>0</v>
      </c>
      <c r="BJ32" s="221"/>
      <c r="BK32" s="221"/>
      <c r="BL32" s="221"/>
      <c r="BM32" s="221"/>
      <c r="BN32" s="140"/>
      <c r="BO32" s="221"/>
      <c r="BP32" s="103"/>
      <c r="BQ32" s="103"/>
      <c r="BR32" s="103"/>
      <c r="BS32" s="140"/>
      <c r="BT32" s="263"/>
      <c r="BU32" s="263"/>
      <c r="BW32" s="103"/>
      <c r="BX32" s="140"/>
      <c r="BY32" s="103">
        <v>0</v>
      </c>
      <c r="BZ32" s="103"/>
    </row>
    <row r="33" spans="1:78" s="214" customFormat="1" ht="13.5" customHeight="1" outlineLevel="1" collapsed="1">
      <c r="A33" s="118" t="s">
        <v>464</v>
      </c>
      <c r="B33" s="113">
        <v>181.13300000000001</v>
      </c>
      <c r="C33" s="113">
        <v>170.93299999999999</v>
      </c>
      <c r="D33" s="113">
        <v>173.27099999999999</v>
      </c>
      <c r="E33" s="113">
        <v>63.598999999999997</v>
      </c>
      <c r="F33" s="130">
        <v>588.93600000000004</v>
      </c>
      <c r="G33" s="106">
        <v>153.89400000000001</v>
      </c>
      <c r="H33" s="106">
        <v>158.63</v>
      </c>
      <c r="I33" s="106">
        <v>149.81100000000001</v>
      </c>
      <c r="J33" s="106">
        <v>85.433000000000007</v>
      </c>
      <c r="K33" s="130">
        <v>547.76800000000003</v>
      </c>
      <c r="L33" s="106">
        <v>107.845</v>
      </c>
      <c r="M33" s="106">
        <v>164.34800000000001</v>
      </c>
      <c r="N33" s="106">
        <v>151.75899999999999</v>
      </c>
      <c r="O33" s="106">
        <v>168.72499999999999</v>
      </c>
      <c r="P33" s="130">
        <v>592.67700000000002</v>
      </c>
      <c r="Q33" s="106">
        <v>173.066</v>
      </c>
      <c r="R33" s="106">
        <v>163.25800000000001</v>
      </c>
      <c r="S33" s="106">
        <v>213.48</v>
      </c>
      <c r="T33" s="106">
        <v>216.749</v>
      </c>
      <c r="U33" s="130">
        <v>766.553</v>
      </c>
      <c r="V33" s="106">
        <v>176.55099999999999</v>
      </c>
      <c r="W33" s="106">
        <v>257.83199999999999</v>
      </c>
      <c r="X33" s="106">
        <v>222.36600000000001</v>
      </c>
      <c r="Y33" s="106">
        <v>295.21600000000001</v>
      </c>
      <c r="Z33" s="130">
        <v>951.96500000000003</v>
      </c>
      <c r="AA33" s="106">
        <v>250.316</v>
      </c>
      <c r="AB33" s="106">
        <v>293.98500000000001</v>
      </c>
      <c r="AC33" s="106">
        <v>185.98</v>
      </c>
      <c r="AD33" s="106">
        <v>268.44600000000003</v>
      </c>
      <c r="AE33" s="130">
        <v>998.72699999999998</v>
      </c>
      <c r="AF33" s="106">
        <v>250.779</v>
      </c>
      <c r="AG33" s="106">
        <v>321.86799999999999</v>
      </c>
      <c r="AH33" s="106">
        <v>444.55</v>
      </c>
      <c r="AI33" s="106">
        <v>405.91500000000002</v>
      </c>
      <c r="AJ33" s="130">
        <v>1423.1120000000001</v>
      </c>
      <c r="AK33" s="106">
        <v>450.47699999999998</v>
      </c>
      <c r="AL33" s="106">
        <v>625.7848534200001</v>
      </c>
      <c r="AM33" s="106">
        <v>488.40100000000001</v>
      </c>
      <c r="AN33" s="106">
        <v>375.82400000000001</v>
      </c>
      <c r="AO33" s="130">
        <v>1940.48685342</v>
      </c>
      <c r="AP33" s="106">
        <v>440.57900000000001</v>
      </c>
      <c r="AQ33" s="106">
        <v>405.548</v>
      </c>
      <c r="AR33" s="106">
        <v>412.08699999999999</v>
      </c>
      <c r="AS33" s="106">
        <v>415.13299999999998</v>
      </c>
      <c r="AT33" s="130">
        <v>1673.347</v>
      </c>
      <c r="AU33" s="106">
        <v>434.56700000000001</v>
      </c>
      <c r="AV33" s="106">
        <v>540.65988789999994</v>
      </c>
      <c r="AW33" s="106">
        <v>535.08304164000003</v>
      </c>
      <c r="AX33" s="106">
        <v>683.10412301999986</v>
      </c>
      <c r="AY33" s="130">
        <v>2193.4140525599996</v>
      </c>
      <c r="AZ33" s="106">
        <v>634.75933354000006</v>
      </c>
      <c r="BA33" s="106">
        <v>621.22400000000005</v>
      </c>
      <c r="BB33" s="106">
        <v>517.11</v>
      </c>
      <c r="BC33" s="106">
        <v>609.81799999999998</v>
      </c>
      <c r="BD33" s="130">
        <v>2382.9113335400002</v>
      </c>
      <c r="BE33" s="106">
        <v>626.13800000000003</v>
      </c>
      <c r="BF33" s="106">
        <v>700.755</v>
      </c>
      <c r="BG33" s="106">
        <v>637.11</v>
      </c>
      <c r="BH33" s="106">
        <v>732.33900000000006</v>
      </c>
      <c r="BI33" s="130">
        <v>2696.3420000000001</v>
      </c>
      <c r="BJ33" s="217">
        <v>625.13099999999997</v>
      </c>
      <c r="BK33" s="217">
        <v>961.74557923999987</v>
      </c>
      <c r="BL33" s="217">
        <v>791.50900000000001</v>
      </c>
      <c r="BM33" s="217">
        <v>790.76942076000012</v>
      </c>
      <c r="BN33" s="130">
        <v>3169.1550000000002</v>
      </c>
      <c r="BO33" s="106">
        <v>710.80200000000002</v>
      </c>
      <c r="BP33" s="106">
        <v>794.19696856999997</v>
      </c>
      <c r="BQ33" s="106">
        <v>869.06</v>
      </c>
      <c r="BR33" s="106">
        <v>952.52300000000002</v>
      </c>
      <c r="BS33" s="130">
        <v>3326.5819999999999</v>
      </c>
      <c r="BT33" s="257">
        <v>856.61599999999999</v>
      </c>
      <c r="BU33" s="257">
        <v>989.26099999999997</v>
      </c>
      <c r="BV33" s="106">
        <v>1013.857</v>
      </c>
      <c r="BW33" s="106">
        <v>1103.8206639700002</v>
      </c>
      <c r="BX33" s="130">
        <v>3963.5540000000001</v>
      </c>
      <c r="BY33" s="106">
        <v>1298.8409999999999</v>
      </c>
      <c r="BZ33" s="106">
        <v>1126.7260000000001</v>
      </c>
    </row>
    <row r="34" spans="1:78" s="96" customFormat="1" ht="13.5" customHeight="1" outlineLevel="1">
      <c r="A34" s="97" t="s">
        <v>465</v>
      </c>
      <c r="B34" s="112">
        <v>0</v>
      </c>
      <c r="C34" s="112">
        <v>0</v>
      </c>
      <c r="D34" s="112">
        <v>0</v>
      </c>
      <c r="E34" s="112">
        <v>0</v>
      </c>
      <c r="F34" s="128">
        <v>0</v>
      </c>
      <c r="G34" s="104">
        <v>0</v>
      </c>
      <c r="H34" s="104">
        <v>0</v>
      </c>
      <c r="I34" s="104">
        <v>0</v>
      </c>
      <c r="J34" s="104">
        <v>0</v>
      </c>
      <c r="K34" s="128">
        <v>0</v>
      </c>
      <c r="L34" s="104">
        <v>0</v>
      </c>
      <c r="M34" s="104">
        <v>0</v>
      </c>
      <c r="N34" s="104">
        <v>0</v>
      </c>
      <c r="O34" s="104">
        <v>0</v>
      </c>
      <c r="P34" s="128">
        <v>0</v>
      </c>
      <c r="Q34" s="104">
        <v>0</v>
      </c>
      <c r="R34" s="104">
        <v>0</v>
      </c>
      <c r="S34" s="104">
        <v>0</v>
      </c>
      <c r="T34" s="104">
        <v>0</v>
      </c>
      <c r="U34" s="128">
        <v>0</v>
      </c>
      <c r="V34" s="104">
        <v>0</v>
      </c>
      <c r="W34" s="104">
        <v>0</v>
      </c>
      <c r="X34" s="104">
        <v>0</v>
      </c>
      <c r="Y34" s="104">
        <v>3.169</v>
      </c>
      <c r="Z34" s="128">
        <v>3.169</v>
      </c>
      <c r="AA34" s="104">
        <v>0</v>
      </c>
      <c r="AB34" s="104">
        <v>7.4530000000000003</v>
      </c>
      <c r="AC34" s="104">
        <v>0.97699999999999998</v>
      </c>
      <c r="AD34" s="104">
        <v>0</v>
      </c>
      <c r="AE34" s="128">
        <v>8.43</v>
      </c>
      <c r="AF34" s="104">
        <v>0</v>
      </c>
      <c r="AG34" s="104">
        <v>0</v>
      </c>
      <c r="AH34" s="104">
        <v>6.7329999999999997</v>
      </c>
      <c r="AI34" s="104">
        <v>1.361</v>
      </c>
      <c r="AJ34" s="128">
        <v>8.0939999999999994</v>
      </c>
      <c r="AK34" s="104">
        <v>28.202999999999999</v>
      </c>
      <c r="AL34" s="104">
        <v>0</v>
      </c>
      <c r="AM34" s="104">
        <v>0</v>
      </c>
      <c r="AN34" s="104">
        <v>11.598000000000001</v>
      </c>
      <c r="AO34" s="128">
        <v>39.801000000000002</v>
      </c>
      <c r="AP34" s="104">
        <v>0</v>
      </c>
      <c r="AQ34" s="104">
        <v>0</v>
      </c>
      <c r="AR34" s="104">
        <v>2.7E-2</v>
      </c>
      <c r="AS34" s="104">
        <v>1.7709999999999999</v>
      </c>
      <c r="AT34" s="128">
        <v>1.798</v>
      </c>
      <c r="AU34" s="104">
        <v>0</v>
      </c>
      <c r="AV34" s="104">
        <v>0</v>
      </c>
      <c r="AW34" s="104">
        <v>0</v>
      </c>
      <c r="AX34" s="104">
        <v>0</v>
      </c>
      <c r="AY34" s="128">
        <v>0</v>
      </c>
      <c r="AZ34" s="104">
        <v>0</v>
      </c>
      <c r="BA34" s="104">
        <v>0</v>
      </c>
      <c r="BB34" s="104">
        <v>0</v>
      </c>
      <c r="BC34" s="104">
        <v>0</v>
      </c>
      <c r="BD34" s="128">
        <v>0</v>
      </c>
      <c r="BE34" s="104">
        <v>0</v>
      </c>
      <c r="BF34" s="104">
        <v>0</v>
      </c>
      <c r="BG34" s="104">
        <v>0</v>
      </c>
      <c r="BH34" s="104">
        <v>0</v>
      </c>
      <c r="BI34" s="128">
        <v>0</v>
      </c>
      <c r="BJ34" s="218">
        <v>0</v>
      </c>
      <c r="BK34" s="218">
        <v>0</v>
      </c>
      <c r="BL34" s="218">
        <v>0</v>
      </c>
      <c r="BM34" s="218">
        <v>0</v>
      </c>
      <c r="BN34" s="128">
        <v>0</v>
      </c>
      <c r="BO34" s="104">
        <v>0</v>
      </c>
      <c r="BP34" s="104">
        <v>0</v>
      </c>
      <c r="BQ34" s="104">
        <v>0</v>
      </c>
      <c r="BR34" s="104">
        <v>0</v>
      </c>
      <c r="BS34" s="128">
        <v>0</v>
      </c>
      <c r="BT34" s="256">
        <v>0</v>
      </c>
      <c r="BU34" s="256">
        <v>0</v>
      </c>
      <c r="BV34" s="104">
        <v>0</v>
      </c>
      <c r="BW34" s="104">
        <v>0</v>
      </c>
      <c r="BX34" s="128">
        <v>0</v>
      </c>
      <c r="BY34" s="104">
        <v>0</v>
      </c>
      <c r="BZ34" s="104"/>
    </row>
    <row r="35" spans="1:78" s="96" customFormat="1" ht="13.5" customHeight="1" outlineLevel="1">
      <c r="A35" s="97" t="s">
        <v>213</v>
      </c>
      <c r="B35" s="112">
        <v>-87.522999999999996</v>
      </c>
      <c r="C35" s="112">
        <v>-89.028999999999996</v>
      </c>
      <c r="D35" s="112">
        <v>-124.461</v>
      </c>
      <c r="E35" s="112">
        <v>-147.61199999999999</v>
      </c>
      <c r="F35" s="128">
        <v>-448.625</v>
      </c>
      <c r="G35" s="104">
        <v>-107.807</v>
      </c>
      <c r="H35" s="104">
        <v>-145.084</v>
      </c>
      <c r="I35" s="104">
        <v>-19.254999999999999</v>
      </c>
      <c r="J35" s="104">
        <v>1.569</v>
      </c>
      <c r="K35" s="128">
        <v>-270.577</v>
      </c>
      <c r="L35" s="104">
        <v>-434.60599999999999</v>
      </c>
      <c r="M35" s="104">
        <v>-4.8499999999999996</v>
      </c>
      <c r="N35" s="104">
        <v>-333.12200000000001</v>
      </c>
      <c r="O35" s="104">
        <v>-113.41</v>
      </c>
      <c r="P35" s="128">
        <v>-885.98800000000006</v>
      </c>
      <c r="Q35" s="104">
        <v>-61.609000000000002</v>
      </c>
      <c r="R35" s="104">
        <v>-70.266999999999996</v>
      </c>
      <c r="S35" s="104">
        <v>-148.05099999999999</v>
      </c>
      <c r="T35" s="104">
        <v>-56.362000000000002</v>
      </c>
      <c r="U35" s="128">
        <v>-336.28899999999999</v>
      </c>
      <c r="V35" s="104">
        <v>-522.072</v>
      </c>
      <c r="W35" s="104">
        <v>-129.60400000000001</v>
      </c>
      <c r="X35" s="104">
        <v>-252.78399999999999</v>
      </c>
      <c r="Y35" s="104">
        <v>-19.643999999999998</v>
      </c>
      <c r="Z35" s="128">
        <v>-924.10400000000004</v>
      </c>
      <c r="AA35" s="104">
        <v>-55.537999999999997</v>
      </c>
      <c r="AB35" s="104">
        <v>-155.22999999999999</v>
      </c>
      <c r="AC35" s="104">
        <v>-98.730999999999995</v>
      </c>
      <c r="AD35" s="104">
        <v>-226.614</v>
      </c>
      <c r="AE35" s="128">
        <v>-536.11300000000006</v>
      </c>
      <c r="AF35" s="104">
        <v>-63.447000000000003</v>
      </c>
      <c r="AG35" s="104">
        <v>-272.44200000000001</v>
      </c>
      <c r="AH35" s="104">
        <v>-139.745</v>
      </c>
      <c r="AI35" s="104">
        <v>-57.277000000000001</v>
      </c>
      <c r="AJ35" s="128">
        <v>-532.91099999999994</v>
      </c>
      <c r="AK35" s="104">
        <v>-483.30599999999998</v>
      </c>
      <c r="AL35" s="104">
        <v>-101.845</v>
      </c>
      <c r="AM35" s="104">
        <v>-145.10400000000001</v>
      </c>
      <c r="AN35" s="104">
        <v>-59.405999999999999</v>
      </c>
      <c r="AO35" s="128">
        <v>-789.66099999999994</v>
      </c>
      <c r="AP35" s="104">
        <v>-119.15300000000001</v>
      </c>
      <c r="AQ35" s="104">
        <v>-69.105000000000004</v>
      </c>
      <c r="AR35" s="104">
        <v>-62.085999999999999</v>
      </c>
      <c r="AS35" s="104">
        <v>-378.02300000000002</v>
      </c>
      <c r="AT35" s="128">
        <v>-628.36699999999996</v>
      </c>
      <c r="AU35" s="104">
        <v>38.25</v>
      </c>
      <c r="AV35" s="104">
        <v>-21.05</v>
      </c>
      <c r="AW35" s="104">
        <v>-331.73899999999998</v>
      </c>
      <c r="AX35" s="104">
        <v>-75.513999999999996</v>
      </c>
      <c r="AY35" s="128">
        <v>-390.053</v>
      </c>
      <c r="AZ35" s="104">
        <v>-217.25800000000001</v>
      </c>
      <c r="BA35" s="104">
        <v>-31.562999999999999</v>
      </c>
      <c r="BB35" s="104">
        <v>-68.515000000000001</v>
      </c>
      <c r="BC35" s="104">
        <v>-341.053</v>
      </c>
      <c r="BD35" s="128">
        <v>-658.38900000000001</v>
      </c>
      <c r="BE35" s="104">
        <v>-42.704000000000001</v>
      </c>
      <c r="BF35" s="104">
        <v>-198.70099999999999</v>
      </c>
      <c r="BG35" s="104">
        <v>-403.23200000000003</v>
      </c>
      <c r="BH35" s="104">
        <v>-664.154</v>
      </c>
      <c r="BI35" s="128">
        <v>-1308.7909999999999</v>
      </c>
      <c r="BJ35" s="218">
        <v>-371.68</v>
      </c>
      <c r="BK35" s="218">
        <v>-586.37599999999998</v>
      </c>
      <c r="BL35" s="218">
        <v>-960.78205061000006</v>
      </c>
      <c r="BM35" s="104">
        <v>-35.751050610000036</v>
      </c>
      <c r="BN35" s="128">
        <v>-1883.087</v>
      </c>
      <c r="BO35" s="104">
        <v>383.45927613000003</v>
      </c>
      <c r="BP35" s="104">
        <v>572.67100000000005</v>
      </c>
      <c r="BQ35" s="104">
        <v>143.22999999999999</v>
      </c>
      <c r="BR35" s="104">
        <v>130.08099999999999</v>
      </c>
      <c r="BS35" s="128">
        <v>-1229.44127613</v>
      </c>
      <c r="BT35" s="256">
        <v>-199.64776120000002</v>
      </c>
      <c r="BU35" s="256">
        <v>88.015000000000001</v>
      </c>
      <c r="BV35" s="104">
        <v>-408.17390625000002</v>
      </c>
      <c r="BW35" s="104">
        <v>-550.75</v>
      </c>
      <c r="BX35" s="128">
        <v>-1070.5566674500001</v>
      </c>
      <c r="BY35" s="104">
        <v>-388.04399999999998</v>
      </c>
      <c r="BZ35" s="104">
        <v>-376.62700000000001</v>
      </c>
    </row>
    <row r="36" spans="1:78" s="96" customFormat="1" ht="13.5" customHeight="1" outlineLevel="1">
      <c r="A36" s="97" t="s">
        <v>214</v>
      </c>
      <c r="B36" s="112"/>
      <c r="C36" s="112"/>
      <c r="D36" s="112"/>
      <c r="E36" s="112"/>
      <c r="F36" s="128"/>
      <c r="G36" s="104"/>
      <c r="H36" s="104"/>
      <c r="I36" s="104"/>
      <c r="J36" s="104"/>
      <c r="K36" s="128"/>
      <c r="L36" s="104"/>
      <c r="M36" s="104"/>
      <c r="N36" s="104"/>
      <c r="O36" s="104"/>
      <c r="P36" s="128"/>
      <c r="Q36" s="104"/>
      <c r="R36" s="104"/>
      <c r="S36" s="104"/>
      <c r="T36" s="104"/>
      <c r="U36" s="128"/>
      <c r="V36" s="104"/>
      <c r="W36" s="104"/>
      <c r="X36" s="104"/>
      <c r="Y36" s="104"/>
      <c r="Z36" s="128"/>
      <c r="AA36" s="104"/>
      <c r="AB36" s="104"/>
      <c r="AC36" s="104"/>
      <c r="AD36" s="104"/>
      <c r="AE36" s="128"/>
      <c r="AF36" s="104"/>
      <c r="AG36" s="104"/>
      <c r="AH36" s="104"/>
      <c r="AI36" s="104"/>
      <c r="AJ36" s="128"/>
      <c r="AK36" s="104"/>
      <c r="AL36" s="104"/>
      <c r="AM36" s="104"/>
      <c r="AN36" s="104"/>
      <c r="AO36" s="128"/>
      <c r="AP36" s="104"/>
      <c r="AQ36" s="104"/>
      <c r="AR36" s="104"/>
      <c r="AS36" s="104"/>
      <c r="AT36" s="128"/>
      <c r="AU36" s="104"/>
      <c r="AV36" s="104"/>
      <c r="AW36" s="104"/>
      <c r="AX36" s="104"/>
      <c r="AY36" s="128"/>
      <c r="AZ36" s="104"/>
      <c r="BA36" s="104"/>
      <c r="BB36" s="104"/>
      <c r="BC36" s="104"/>
      <c r="BD36" s="128"/>
      <c r="BE36" s="104">
        <v>11.018000000000001</v>
      </c>
      <c r="BF36" s="104">
        <v>0</v>
      </c>
      <c r="BG36" s="104">
        <v>5.07</v>
      </c>
      <c r="BH36" s="104">
        <v>0</v>
      </c>
      <c r="BI36" s="128">
        <v>16.088000000000001</v>
      </c>
      <c r="BJ36" s="218">
        <v>-8.9450000000000003</v>
      </c>
      <c r="BK36" s="218">
        <v>0</v>
      </c>
      <c r="BL36" s="218">
        <v>6.2859999999999996</v>
      </c>
      <c r="BM36" s="218">
        <v>1.0269999999999999</v>
      </c>
      <c r="BN36" s="128">
        <v>-1.6319999999999999</v>
      </c>
      <c r="BO36" s="104">
        <v>-3.11603684</v>
      </c>
      <c r="BP36" s="104">
        <v>-1.9419999999999999</v>
      </c>
      <c r="BQ36" s="104">
        <v>-4.2779999999999996</v>
      </c>
      <c r="BR36" s="104">
        <v>-0.436</v>
      </c>
      <c r="BS36" s="128">
        <v>-9.7720368400000002</v>
      </c>
      <c r="BT36" s="256">
        <v>-4.5549999999999997</v>
      </c>
      <c r="BU36" s="256">
        <v>-18.861000000000001</v>
      </c>
      <c r="BV36" s="104">
        <v>-19.443032470000002</v>
      </c>
      <c r="BW36" s="104">
        <v>10.093999999999999</v>
      </c>
      <c r="BX36" s="128">
        <v>-32.765032470000008</v>
      </c>
      <c r="BY36" s="104">
        <v>21.616</v>
      </c>
      <c r="BZ36" s="104">
        <v>5.1079999999999997</v>
      </c>
    </row>
    <row r="37" spans="1:78" s="96" customFormat="1" ht="13.5" customHeight="1" outlineLevel="1">
      <c r="A37" s="97" t="s">
        <v>215</v>
      </c>
      <c r="B37" s="112">
        <v>0</v>
      </c>
      <c r="C37" s="112">
        <v>0</v>
      </c>
      <c r="D37" s="112">
        <v>0</v>
      </c>
      <c r="E37" s="112">
        <v>0</v>
      </c>
      <c r="F37" s="128">
        <v>0</v>
      </c>
      <c r="G37" s="104">
        <v>0</v>
      </c>
      <c r="H37" s="104">
        <v>0</v>
      </c>
      <c r="I37" s="104">
        <v>0</v>
      </c>
      <c r="J37" s="104">
        <v>2.2949999999999999</v>
      </c>
      <c r="K37" s="128">
        <v>2.2949999999999999</v>
      </c>
      <c r="L37" s="104">
        <v>6.2690000000000001</v>
      </c>
      <c r="M37" s="104">
        <v>6.0010000000000003</v>
      </c>
      <c r="N37" s="104">
        <v>7.0330000000000004</v>
      </c>
      <c r="O37" s="104">
        <v>7.1349999999999998</v>
      </c>
      <c r="P37" s="128">
        <v>26.438000000000002</v>
      </c>
      <c r="Q37" s="104">
        <v>7.2629999999999999</v>
      </c>
      <c r="R37" s="104">
        <v>8.4949999999999992</v>
      </c>
      <c r="S37" s="104">
        <v>9.3119999999999994</v>
      </c>
      <c r="T37" s="104">
        <v>9.33</v>
      </c>
      <c r="U37" s="128">
        <v>34.4</v>
      </c>
      <c r="V37" s="104">
        <v>9.3879999999999999</v>
      </c>
      <c r="W37" s="104">
        <v>9.5500000000000007</v>
      </c>
      <c r="X37" s="104">
        <v>8.3260000000000005</v>
      </c>
      <c r="Y37" s="104">
        <v>8.7080000000000002</v>
      </c>
      <c r="Z37" s="128">
        <v>35.972000000000001</v>
      </c>
      <c r="AA37" s="104">
        <v>8.1669999999999998</v>
      </c>
      <c r="AB37" s="104">
        <v>8.7189999999999994</v>
      </c>
      <c r="AC37" s="104">
        <v>10.047000000000001</v>
      </c>
      <c r="AD37" s="104">
        <v>15.074</v>
      </c>
      <c r="AE37" s="128">
        <v>42.006999999999998</v>
      </c>
      <c r="AF37" s="104">
        <v>12.403</v>
      </c>
      <c r="AG37" s="104">
        <v>10.411</v>
      </c>
      <c r="AH37" s="104">
        <v>9.4589999999999996</v>
      </c>
      <c r="AI37" s="104">
        <v>8.0269999999999992</v>
      </c>
      <c r="AJ37" s="128">
        <v>40.299999999999997</v>
      </c>
      <c r="AK37" s="104">
        <v>8.5860000000000003</v>
      </c>
      <c r="AL37" s="104">
        <v>0.53800000000000003</v>
      </c>
      <c r="AM37" s="104">
        <v>0</v>
      </c>
      <c r="AN37" s="104">
        <v>0</v>
      </c>
      <c r="AO37" s="128">
        <v>9.1240000000000006</v>
      </c>
      <c r="AP37" s="104">
        <v>0</v>
      </c>
      <c r="AQ37" s="104">
        <v>0</v>
      </c>
      <c r="AR37" s="104">
        <v>0</v>
      </c>
      <c r="AS37" s="104">
        <v>0</v>
      </c>
      <c r="AT37" s="128">
        <v>0</v>
      </c>
      <c r="AU37" s="104">
        <v>0</v>
      </c>
      <c r="AV37" s="104">
        <v>0</v>
      </c>
      <c r="AW37" s="104">
        <v>0</v>
      </c>
      <c r="AX37" s="104">
        <v>0</v>
      </c>
      <c r="AY37" s="128">
        <v>0</v>
      </c>
      <c r="AZ37" s="104">
        <v>0</v>
      </c>
      <c r="BA37" s="104">
        <v>0</v>
      </c>
      <c r="BB37" s="104">
        <v>0</v>
      </c>
      <c r="BC37" s="104">
        <v>0</v>
      </c>
      <c r="BD37" s="128">
        <v>0</v>
      </c>
      <c r="BE37" s="104">
        <v>0</v>
      </c>
      <c r="BF37" s="104">
        <v>0</v>
      </c>
      <c r="BG37" s="104">
        <v>0</v>
      </c>
      <c r="BH37" s="104">
        <v>0</v>
      </c>
      <c r="BI37" s="128"/>
      <c r="BJ37" s="218">
        <v>0</v>
      </c>
      <c r="BK37" s="218">
        <v>0</v>
      </c>
      <c r="BL37" s="218">
        <v>0</v>
      </c>
      <c r="BM37" s="218">
        <v>0</v>
      </c>
      <c r="BN37" s="128">
        <v>0</v>
      </c>
      <c r="BO37" s="104">
        <v>0</v>
      </c>
      <c r="BP37" s="104">
        <v>0</v>
      </c>
      <c r="BQ37" s="104">
        <v>0</v>
      </c>
      <c r="BR37" s="104">
        <v>0</v>
      </c>
      <c r="BS37" s="128">
        <v>0</v>
      </c>
      <c r="BT37" s="256">
        <v>0</v>
      </c>
      <c r="BU37" s="256">
        <v>0</v>
      </c>
      <c r="BV37" s="104">
        <v>0</v>
      </c>
      <c r="BW37" s="104">
        <v>0</v>
      </c>
      <c r="BX37" s="128">
        <v>0</v>
      </c>
      <c r="BY37" s="104">
        <v>0</v>
      </c>
      <c r="BZ37" s="104"/>
    </row>
    <row r="38" spans="1:78" s="96" customFormat="1" ht="13.5" customHeight="1" outlineLevel="1">
      <c r="A38" s="114" t="s">
        <v>216</v>
      </c>
      <c r="B38" s="106">
        <v>242.07900000000001</v>
      </c>
      <c r="C38" s="106">
        <v>236.18899999999999</v>
      </c>
      <c r="D38" s="106">
        <v>252.10599999999999</v>
      </c>
      <c r="E38" s="106">
        <v>231.32599999999999</v>
      </c>
      <c r="F38" s="130">
        <v>961.7</v>
      </c>
      <c r="G38" s="106">
        <v>249.35000000000002</v>
      </c>
      <c r="H38" s="106">
        <v>190.40299999999999</v>
      </c>
      <c r="I38" s="106">
        <v>277.40600000000001</v>
      </c>
      <c r="J38" s="106">
        <v>359.46100000000001</v>
      </c>
      <c r="K38" s="130">
        <v>1076.6200000000001</v>
      </c>
      <c r="L38" s="106">
        <v>311.26600000000008</v>
      </c>
      <c r="M38" s="106">
        <v>281.27600000000001</v>
      </c>
      <c r="N38" s="106">
        <v>374.75599999999997</v>
      </c>
      <c r="O38" s="106">
        <v>384.21999999999997</v>
      </c>
      <c r="P38" s="130">
        <v>1351.518</v>
      </c>
      <c r="Q38" s="106">
        <v>383.72399999999999</v>
      </c>
      <c r="R38" s="106">
        <v>309.19400000000002</v>
      </c>
      <c r="S38" s="106">
        <v>426.28100000000006</v>
      </c>
      <c r="T38" s="106">
        <v>442.48199999999997</v>
      </c>
      <c r="U38" s="130">
        <v>1561.681</v>
      </c>
      <c r="V38" s="106">
        <v>424.404</v>
      </c>
      <c r="W38" s="106">
        <v>333.85999999999996</v>
      </c>
      <c r="X38" s="106">
        <v>451.43000000000006</v>
      </c>
      <c r="Y38" s="106">
        <v>508.39400000000001</v>
      </c>
      <c r="Z38" s="130">
        <v>1718.088</v>
      </c>
      <c r="AA38" s="106">
        <v>461.40699999999998</v>
      </c>
      <c r="AB38" s="106">
        <v>391.245</v>
      </c>
      <c r="AC38" s="106">
        <v>519.60799999999995</v>
      </c>
      <c r="AD38" s="106">
        <v>602.97199999999998</v>
      </c>
      <c r="AE38" s="130">
        <v>1975.232</v>
      </c>
      <c r="AF38" s="106">
        <v>512.14800000000002</v>
      </c>
      <c r="AG38" s="106">
        <v>537.60399999999993</v>
      </c>
      <c r="AH38" s="106">
        <v>585.04099999999994</v>
      </c>
      <c r="AI38" s="106">
        <v>652.62700000000007</v>
      </c>
      <c r="AJ38" s="130">
        <v>2287.4200000000005</v>
      </c>
      <c r="AK38" s="106">
        <v>538.62200000000007</v>
      </c>
      <c r="AL38" s="106">
        <v>594.6888534200001</v>
      </c>
      <c r="AM38" s="106">
        <v>749.91200000000003</v>
      </c>
      <c r="AN38" s="106">
        <v>854.95600000000013</v>
      </c>
      <c r="AO38" s="130">
        <v>2738.1788534199995</v>
      </c>
      <c r="AP38" s="106">
        <v>759.56099999999992</v>
      </c>
      <c r="AQ38" s="106">
        <v>884.11699999999996</v>
      </c>
      <c r="AR38" s="106">
        <v>1247.761</v>
      </c>
      <c r="AS38" s="106">
        <v>1132.98</v>
      </c>
      <c r="AT38" s="130">
        <v>4024.4189999999999</v>
      </c>
      <c r="AU38" s="106">
        <v>1004.609</v>
      </c>
      <c r="AV38" s="106">
        <v>957.24188789999994</v>
      </c>
      <c r="AW38" s="106">
        <v>1396.0280416400001</v>
      </c>
      <c r="AX38" s="106">
        <v>964.61912301999985</v>
      </c>
      <c r="AY38" s="130">
        <v>4322.4980525600004</v>
      </c>
      <c r="AZ38" s="106">
        <v>1027.5223335400001</v>
      </c>
      <c r="BA38" s="106">
        <v>1333.162</v>
      </c>
      <c r="BB38" s="106">
        <v>1233.1010000000001</v>
      </c>
      <c r="BC38" s="106">
        <v>1312.38</v>
      </c>
      <c r="BD38" s="130">
        <v>4906.1653335399997</v>
      </c>
      <c r="BE38" s="106">
        <v>1274.3109999999999</v>
      </c>
      <c r="BF38" s="106">
        <v>1798.325</v>
      </c>
      <c r="BG38" s="106">
        <v>1927.8130700000002</v>
      </c>
      <c r="BH38" s="106">
        <v>1884.4519299999999</v>
      </c>
      <c r="BI38" s="130">
        <v>6884.9009999999998</v>
      </c>
      <c r="BJ38" s="217">
        <v>1725.652</v>
      </c>
      <c r="BK38" s="217">
        <v>1990.1905792399998</v>
      </c>
      <c r="BL38" s="217">
        <v>2310.9068487400004</v>
      </c>
      <c r="BM38" s="217">
        <v>1904.7150000000001</v>
      </c>
      <c r="BN38" s="130">
        <v>7931.4641641300004</v>
      </c>
      <c r="BO38" s="106">
        <v>1942.2059741600006</v>
      </c>
      <c r="BP38" s="106">
        <v>1344.4514685699996</v>
      </c>
      <c r="BQ38" s="106">
        <v>1352.261</v>
      </c>
      <c r="BR38" s="106">
        <v>1682.97</v>
      </c>
      <c r="BS38" s="130">
        <v>6321.8909999999996</v>
      </c>
      <c r="BT38" s="257">
        <v>1652.2121829099985</v>
      </c>
      <c r="BU38" s="257">
        <v>2052.0859999999998</v>
      </c>
      <c r="BV38" s="106">
        <v>1805.1809544400001</v>
      </c>
      <c r="BW38" s="106">
        <v>1823.14816397</v>
      </c>
      <c r="BX38" s="130">
        <v>7332.6256373499982</v>
      </c>
      <c r="BY38" s="106">
        <v>1858.8109999999999</v>
      </c>
      <c r="BZ38" s="106">
        <v>2040.855</v>
      </c>
    </row>
    <row r="39" spans="1:78" s="96" customFormat="1" ht="13.5" customHeight="1" outlineLevel="1">
      <c r="A39" s="97" t="s">
        <v>217</v>
      </c>
      <c r="B39" s="112">
        <v>0</v>
      </c>
      <c r="C39" s="112">
        <v>0</v>
      </c>
      <c r="D39" s="112">
        <v>0</v>
      </c>
      <c r="E39" s="112">
        <v>0</v>
      </c>
      <c r="F39" s="128">
        <v>0</v>
      </c>
      <c r="G39" s="104">
        <v>0</v>
      </c>
      <c r="H39" s="104">
        <v>0</v>
      </c>
      <c r="I39" s="104">
        <v>0</v>
      </c>
      <c r="J39" s="104">
        <v>0</v>
      </c>
      <c r="K39" s="128">
        <v>0</v>
      </c>
      <c r="L39" s="104">
        <v>0</v>
      </c>
      <c r="M39" s="104">
        <v>0</v>
      </c>
      <c r="N39" s="104">
        <v>0</v>
      </c>
      <c r="O39" s="104">
        <v>0</v>
      </c>
      <c r="P39" s="128">
        <v>0</v>
      </c>
      <c r="Q39" s="104">
        <v>0</v>
      </c>
      <c r="R39" s="104">
        <v>0</v>
      </c>
      <c r="S39" s="104">
        <v>0</v>
      </c>
      <c r="T39" s="104">
        <v>0</v>
      </c>
      <c r="U39" s="128">
        <v>0</v>
      </c>
      <c r="V39" s="104">
        <v>0</v>
      </c>
      <c r="W39" s="104">
        <v>0</v>
      </c>
      <c r="X39" s="104">
        <v>0</v>
      </c>
      <c r="Y39" s="104">
        <v>0</v>
      </c>
      <c r="Z39" s="128">
        <v>0</v>
      </c>
      <c r="AA39" s="104">
        <v>0</v>
      </c>
      <c r="AB39" s="104">
        <v>0</v>
      </c>
      <c r="AC39" s="104">
        <v>0</v>
      </c>
      <c r="AD39" s="104">
        <v>0</v>
      </c>
      <c r="AE39" s="128">
        <v>0</v>
      </c>
      <c r="AF39" s="104">
        <v>0</v>
      </c>
      <c r="AG39" s="104">
        <v>0</v>
      </c>
      <c r="AH39" s="104">
        <v>0</v>
      </c>
      <c r="AI39" s="104">
        <v>0</v>
      </c>
      <c r="AJ39" s="128">
        <v>0</v>
      </c>
      <c r="AK39" s="104">
        <v>0</v>
      </c>
      <c r="AL39" s="104"/>
      <c r="AM39" s="104">
        <v>0</v>
      </c>
      <c r="AN39" s="104">
        <v>0</v>
      </c>
      <c r="AO39" s="128">
        <v>0</v>
      </c>
      <c r="AP39" s="104">
        <v>0</v>
      </c>
      <c r="AQ39" s="104">
        <v>0</v>
      </c>
      <c r="AR39" s="104">
        <v>0</v>
      </c>
      <c r="AS39" s="104">
        <v>0</v>
      </c>
      <c r="AT39" s="128">
        <v>0</v>
      </c>
      <c r="AU39" s="104">
        <v>0</v>
      </c>
      <c r="AV39" s="104">
        <v>0</v>
      </c>
      <c r="AW39" s="104">
        <v>-620.83290499999998</v>
      </c>
      <c r="AX39" s="104">
        <v>0</v>
      </c>
      <c r="AY39" s="128">
        <v>-620.83290499999998</v>
      </c>
      <c r="AZ39" s="104">
        <v>0</v>
      </c>
      <c r="BA39" s="104">
        <v>0</v>
      </c>
      <c r="BB39" s="104">
        <v>0</v>
      </c>
      <c r="BC39" s="104">
        <v>-206.06100000000001</v>
      </c>
      <c r="BD39" s="128">
        <v>-206.06100000000001</v>
      </c>
      <c r="BE39" s="104">
        <v>-20.077283230000003</v>
      </c>
      <c r="BF39" s="104">
        <v>0</v>
      </c>
      <c r="BG39" s="104">
        <v>0</v>
      </c>
      <c r="BH39" s="104">
        <v>0</v>
      </c>
      <c r="BI39" s="128">
        <v>-20.231000000000002</v>
      </c>
      <c r="BJ39" s="218">
        <v>0</v>
      </c>
      <c r="BK39" s="218">
        <v>-147.47999999999999</v>
      </c>
      <c r="BL39" s="218">
        <v>0</v>
      </c>
      <c r="BM39" s="218">
        <v>0</v>
      </c>
      <c r="BN39" s="128">
        <v>-147.47999999999999</v>
      </c>
      <c r="BO39" s="104">
        <v>0</v>
      </c>
      <c r="BP39" s="104">
        <v>0</v>
      </c>
      <c r="BQ39" s="104">
        <v>0</v>
      </c>
      <c r="BR39" s="104">
        <v>-63.387</v>
      </c>
      <c r="BS39" s="128">
        <v>-63.387</v>
      </c>
      <c r="BT39" s="256">
        <v>0</v>
      </c>
      <c r="BU39" s="256">
        <v>0</v>
      </c>
      <c r="BV39" s="104">
        <v>0</v>
      </c>
      <c r="BW39" s="104">
        <v>0</v>
      </c>
      <c r="BX39" s="128">
        <v>0</v>
      </c>
      <c r="BY39" s="104">
        <v>0</v>
      </c>
      <c r="BZ39" s="104"/>
    </row>
    <row r="40" spans="1:78" s="96" customFormat="1" ht="13.5" customHeight="1" outlineLevel="1">
      <c r="A40" s="114" t="s">
        <v>218</v>
      </c>
      <c r="B40" s="106">
        <v>242.07900000000001</v>
      </c>
      <c r="C40" s="106">
        <v>236.18899999999999</v>
      </c>
      <c r="D40" s="106">
        <v>252.10599999999999</v>
      </c>
      <c r="E40" s="106">
        <v>231.32599999999999</v>
      </c>
      <c r="F40" s="130">
        <v>961.7</v>
      </c>
      <c r="G40" s="106">
        <v>249.35000000000002</v>
      </c>
      <c r="H40" s="106">
        <v>190.40299999999999</v>
      </c>
      <c r="I40" s="106">
        <v>277.40600000000001</v>
      </c>
      <c r="J40" s="106">
        <v>357.166</v>
      </c>
      <c r="K40" s="130">
        <v>1074.325</v>
      </c>
      <c r="L40" s="106">
        <v>304.99700000000007</v>
      </c>
      <c r="M40" s="106">
        <v>275.27500000000003</v>
      </c>
      <c r="N40" s="106">
        <v>367.72299999999996</v>
      </c>
      <c r="O40" s="106">
        <v>377.08499999999998</v>
      </c>
      <c r="P40" s="130">
        <v>1325.08</v>
      </c>
      <c r="Q40" s="106">
        <v>376.46100000000001</v>
      </c>
      <c r="R40" s="106">
        <v>300.69900000000001</v>
      </c>
      <c r="S40" s="106">
        <v>416.96900000000005</v>
      </c>
      <c r="T40" s="106">
        <v>433.15199999999999</v>
      </c>
      <c r="U40" s="130">
        <v>1527.2809999999999</v>
      </c>
      <c r="V40" s="106">
        <v>415.01600000000002</v>
      </c>
      <c r="W40" s="106">
        <v>324.30999999999995</v>
      </c>
      <c r="X40" s="106">
        <v>443.10400000000004</v>
      </c>
      <c r="Y40" s="106">
        <v>499.68599999999998</v>
      </c>
      <c r="Z40" s="130">
        <v>1682.116</v>
      </c>
      <c r="AA40" s="106">
        <v>453.24</v>
      </c>
      <c r="AB40" s="106">
        <v>382.52600000000001</v>
      </c>
      <c r="AC40" s="106">
        <v>509.56099999999998</v>
      </c>
      <c r="AD40" s="106">
        <v>587.89800000000002</v>
      </c>
      <c r="AE40" s="130">
        <v>1933.2249999999999</v>
      </c>
      <c r="AF40" s="106">
        <v>499.745</v>
      </c>
      <c r="AG40" s="106">
        <v>527.19299999999998</v>
      </c>
      <c r="AH40" s="106">
        <v>575.58199999999999</v>
      </c>
      <c r="AI40" s="106">
        <v>644.6</v>
      </c>
      <c r="AJ40" s="130">
        <v>2247.1200000000003</v>
      </c>
      <c r="AK40" s="106">
        <v>530.03600000000006</v>
      </c>
      <c r="AL40" s="106">
        <v>594.15085342000009</v>
      </c>
      <c r="AM40" s="106">
        <v>749.91200000000003</v>
      </c>
      <c r="AN40" s="106">
        <v>854.95600000000013</v>
      </c>
      <c r="AO40" s="130">
        <v>2729.0548534199997</v>
      </c>
      <c r="AP40" s="106">
        <v>759.56099999999992</v>
      </c>
      <c r="AQ40" s="106">
        <v>884.11699999999996</v>
      </c>
      <c r="AR40" s="106">
        <v>1247.761</v>
      </c>
      <c r="AS40" s="106">
        <v>1132.98</v>
      </c>
      <c r="AT40" s="130">
        <v>4024.4189999999999</v>
      </c>
      <c r="AU40" s="106">
        <v>1004.609</v>
      </c>
      <c r="AV40" s="106">
        <v>957.24188789999994</v>
      </c>
      <c r="AW40" s="106">
        <v>1396.0280416400001</v>
      </c>
      <c r="AX40" s="106">
        <v>964.61912301999985</v>
      </c>
      <c r="AY40" s="130">
        <v>4322.4980525600004</v>
      </c>
      <c r="AZ40" s="106">
        <v>1027.5223335400001</v>
      </c>
      <c r="BA40" s="106">
        <v>1333.162</v>
      </c>
      <c r="BB40" s="106">
        <v>1233.1010000000001</v>
      </c>
      <c r="BC40" s="106">
        <v>1106.319</v>
      </c>
      <c r="BD40" s="130">
        <v>4700.10433354</v>
      </c>
      <c r="BE40" s="106">
        <v>1254.23371677</v>
      </c>
      <c r="BF40" s="106">
        <v>1798.325</v>
      </c>
      <c r="BG40" s="106">
        <v>1927.8130700000002</v>
      </c>
      <c r="BH40" s="106">
        <v>1884.4519299999999</v>
      </c>
      <c r="BI40" s="130">
        <v>6864.67</v>
      </c>
      <c r="BJ40" s="217">
        <v>1725.652</v>
      </c>
      <c r="BK40" s="217">
        <v>1842.7105792399998</v>
      </c>
      <c r="BL40" s="217">
        <v>2310.9068487400004</v>
      </c>
      <c r="BM40" s="217">
        <v>1904.7150000000001</v>
      </c>
      <c r="BN40" s="130">
        <v>7783.98416413</v>
      </c>
      <c r="BO40" s="106">
        <v>1942.2059741600006</v>
      </c>
      <c r="BP40" s="106">
        <v>1344.4514685699996</v>
      </c>
      <c r="BQ40" s="106">
        <v>1352.261</v>
      </c>
      <c r="BR40" s="106">
        <v>1619.5830000000001</v>
      </c>
      <c r="BS40" s="130">
        <v>6258.5039999999999</v>
      </c>
      <c r="BT40" s="257">
        <v>1652.2117323499997</v>
      </c>
      <c r="BU40" s="257">
        <v>2052.0859999999998</v>
      </c>
      <c r="BV40" s="106">
        <v>1805.1809544400001</v>
      </c>
      <c r="BW40" s="106">
        <v>1823.14816397</v>
      </c>
      <c r="BX40" s="130">
        <v>7332.6256373499982</v>
      </c>
      <c r="BY40" s="106">
        <v>1858.8109999999999</v>
      </c>
      <c r="BZ40" s="106">
        <v>2040.855</v>
      </c>
    </row>
    <row r="41" spans="1:78" s="96" customFormat="1" ht="12.75" customHeight="1" outlineLevel="1">
      <c r="A41" s="92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92"/>
      <c r="AR41" s="92"/>
      <c r="AS41" s="92"/>
      <c r="AT41" s="116"/>
      <c r="AU41" s="92"/>
      <c r="AV41" s="92"/>
      <c r="AW41" s="92"/>
      <c r="AX41" s="92"/>
      <c r="AY41" s="116"/>
      <c r="AZ41" s="92"/>
      <c r="BA41" s="92"/>
      <c r="BB41" s="92"/>
      <c r="BC41" s="92"/>
      <c r="BD41" s="116"/>
      <c r="BE41" s="92"/>
      <c r="BF41" s="92"/>
      <c r="BG41" s="92"/>
      <c r="BH41" s="92"/>
      <c r="BI41" s="92"/>
      <c r="BJ41" s="92"/>
      <c r="BK41" s="92"/>
      <c r="BL41" s="92"/>
      <c r="BM41" s="92"/>
      <c r="BO41" s="92"/>
      <c r="BZ41" s="212"/>
    </row>
    <row r="42" spans="1:78" s="96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  <c r="BZ42" s="92"/>
    </row>
    <row r="43" spans="1:78" ht="15" hidden="1" customHeight="1"/>
    <row r="44" spans="1:78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8">
    <mergeCell ref="BT2:BT3"/>
    <mergeCell ref="BS2:BS3"/>
    <mergeCell ref="BE2:BE3"/>
    <mergeCell ref="BF2:BF3"/>
    <mergeCell ref="BH2:BH3"/>
    <mergeCell ref="BI2:BI3"/>
    <mergeCell ref="BN2:BN3"/>
    <mergeCell ref="BO2:BO3"/>
    <mergeCell ref="BP2:BP3"/>
    <mergeCell ref="BQ2:BQ3"/>
    <mergeCell ref="BR2:BR3"/>
    <mergeCell ref="BM2:BM3"/>
    <mergeCell ref="BK2:BK3"/>
    <mergeCell ref="R2:R3"/>
    <mergeCell ref="O2:O3"/>
    <mergeCell ref="P2:P3"/>
    <mergeCell ref="Q2:Q3"/>
    <mergeCell ref="AT2:AT3"/>
    <mergeCell ref="AQ2:AQ3"/>
    <mergeCell ref="AR2:AR3"/>
    <mergeCell ref="AS2:AS3"/>
    <mergeCell ref="X2:X3"/>
    <mergeCell ref="Y2:Y3"/>
    <mergeCell ref="AF2:AF3"/>
    <mergeCell ref="AG2:AG3"/>
    <mergeCell ref="AH2:AH3"/>
    <mergeCell ref="AC2:AC3"/>
    <mergeCell ref="Z2:Z3"/>
    <mergeCell ref="AA2:AA3"/>
    <mergeCell ref="AB2:AB3"/>
    <mergeCell ref="AI2:AI3"/>
    <mergeCell ref="BL2:BL3"/>
    <mergeCell ref="BG2:BG3"/>
    <mergeCell ref="BJ2:BJ3"/>
    <mergeCell ref="AZ2:AZ3"/>
    <mergeCell ref="BD2:BD3"/>
    <mergeCell ref="AW2:AW3"/>
    <mergeCell ref="AX2:AX3"/>
    <mergeCell ref="AD2:AD3"/>
    <mergeCell ref="AE2:AE3"/>
    <mergeCell ref="BB2:BB3"/>
    <mergeCell ref="BC2:BC3"/>
    <mergeCell ref="AU2:AU3"/>
    <mergeCell ref="AV2:AV3"/>
    <mergeCell ref="BA2:BA3"/>
    <mergeCell ref="M2:M3"/>
    <mergeCell ref="N2:N3"/>
    <mergeCell ref="B2:B3"/>
    <mergeCell ref="C2:C3"/>
    <mergeCell ref="D2:D3"/>
    <mergeCell ref="K2:K3"/>
    <mergeCell ref="L2:L3"/>
    <mergeCell ref="A2:A3"/>
    <mergeCell ref="G2:G3"/>
    <mergeCell ref="H2:H3"/>
    <mergeCell ref="I2:I3"/>
    <mergeCell ref="J2:J3"/>
    <mergeCell ref="E2:E3"/>
    <mergeCell ref="F2:F3"/>
    <mergeCell ref="S2:S3"/>
    <mergeCell ref="T2:T3"/>
    <mergeCell ref="U2:U3"/>
    <mergeCell ref="V2:V3"/>
    <mergeCell ref="W2:W3"/>
    <mergeCell ref="AY2:AY3"/>
    <mergeCell ref="AP2:AP3"/>
    <mergeCell ref="AJ2:AJ3"/>
    <mergeCell ref="AK2:AK3"/>
    <mergeCell ref="AL2:AL3"/>
    <mergeCell ref="AM2:AM3"/>
    <mergeCell ref="AN2:AN3"/>
    <mergeCell ref="AO2:AO3"/>
    <mergeCell ref="BZ2:BZ3"/>
    <mergeCell ref="BW2:BW3"/>
    <mergeCell ref="BX2:BX3"/>
    <mergeCell ref="BV2:BV3"/>
    <mergeCell ref="BU2:BU3"/>
    <mergeCell ref="BY2:BY3"/>
  </mergeCells>
  <phoneticPr fontId="17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H73"/>
  <sheetViews>
    <sheetView showGridLines="0" showZeros="0" zoomScaleNormal="100" workbookViewId="0">
      <pane xSplit="1" ySplit="3" topLeftCell="AD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H58" sqref="AH58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4" width="10.42578125" style="85" bestFit="1" customWidth="1"/>
    <col min="35" max="16384" width="9.140625" style="85"/>
  </cols>
  <sheetData>
    <row r="1" spans="1:34" ht="80.25" customHeight="1" thickBot="1">
      <c r="S1"/>
      <c r="T1"/>
    </row>
    <row r="2" spans="1:34" ht="15" customHeight="1">
      <c r="A2" s="297" t="s">
        <v>343</v>
      </c>
      <c r="B2" s="293" t="s">
        <v>33</v>
      </c>
      <c r="C2" s="293" t="s">
        <v>34</v>
      </c>
      <c r="D2" s="293" t="s">
        <v>35</v>
      </c>
      <c r="E2" s="293" t="s">
        <v>36</v>
      </c>
      <c r="F2" s="294">
        <v>2018</v>
      </c>
      <c r="G2" s="308" t="s">
        <v>37</v>
      </c>
      <c r="H2" s="293" t="s">
        <v>38</v>
      </c>
      <c r="I2" s="293" t="s">
        <v>39</v>
      </c>
      <c r="J2" s="293" t="s">
        <v>40</v>
      </c>
      <c r="K2" s="294">
        <v>2019</v>
      </c>
      <c r="L2" s="308" t="s">
        <v>41</v>
      </c>
      <c r="M2" s="293" t="s">
        <v>42</v>
      </c>
      <c r="N2" s="293" t="s">
        <v>43</v>
      </c>
      <c r="O2" s="293" t="s">
        <v>44</v>
      </c>
      <c r="P2" s="294">
        <v>2020</v>
      </c>
      <c r="Q2" s="308" t="s">
        <v>45</v>
      </c>
      <c r="R2" s="293" t="s">
        <v>46</v>
      </c>
      <c r="S2" s="293" t="s">
        <v>356</v>
      </c>
      <c r="T2" s="293" t="s">
        <v>365</v>
      </c>
      <c r="U2" s="294">
        <v>2021</v>
      </c>
      <c r="V2" s="308" t="s">
        <v>372</v>
      </c>
      <c r="W2" s="290" t="s">
        <v>385</v>
      </c>
      <c r="X2" s="290" t="s">
        <v>386</v>
      </c>
      <c r="Y2" s="290" t="s">
        <v>392</v>
      </c>
      <c r="Z2" s="294">
        <v>2022</v>
      </c>
      <c r="AA2" s="308" t="s">
        <v>408</v>
      </c>
      <c r="AB2" s="290" t="s">
        <v>422</v>
      </c>
      <c r="AC2" s="290" t="s">
        <v>425</v>
      </c>
      <c r="AD2" s="290" t="s">
        <v>429</v>
      </c>
      <c r="AE2" s="294">
        <v>2023</v>
      </c>
      <c r="AF2" s="290" t="s">
        <v>448</v>
      </c>
      <c r="AG2" s="290" t="s">
        <v>461</v>
      </c>
      <c r="AH2" s="290" t="s">
        <v>463</v>
      </c>
    </row>
    <row r="3" spans="1:34" ht="15" customHeight="1" thickBot="1">
      <c r="A3" s="298"/>
      <c r="B3" s="291"/>
      <c r="C3" s="291"/>
      <c r="D3" s="291"/>
      <c r="E3" s="291"/>
      <c r="F3" s="295"/>
      <c r="G3" s="309"/>
      <c r="H3" s="291"/>
      <c r="I3" s="291"/>
      <c r="J3" s="291"/>
      <c r="K3" s="295"/>
      <c r="L3" s="309"/>
      <c r="M3" s="291"/>
      <c r="N3" s="291"/>
      <c r="O3" s="291"/>
      <c r="P3" s="295"/>
      <c r="Q3" s="309"/>
      <c r="R3" s="291"/>
      <c r="S3" s="291"/>
      <c r="T3" s="291"/>
      <c r="U3" s="295"/>
      <c r="V3" s="309"/>
      <c r="W3" s="291"/>
      <c r="X3" s="291"/>
      <c r="Y3" s="291"/>
      <c r="Z3" s="295"/>
      <c r="AA3" s="309"/>
      <c r="AB3" s="291"/>
      <c r="AC3" s="291"/>
      <c r="AD3" s="291"/>
      <c r="AE3" s="295"/>
      <c r="AF3" s="291"/>
      <c r="AG3" s="291"/>
      <c r="AH3" s="291"/>
    </row>
    <row r="4" spans="1:34" s="119" customFormat="1" ht="14.25" customHeight="1">
      <c r="A4" s="182" t="s">
        <v>249</v>
      </c>
      <c r="B4" s="141">
        <v>839126</v>
      </c>
      <c r="C4" s="141">
        <v>1125434</v>
      </c>
      <c r="D4" s="141">
        <v>1022876</v>
      </c>
      <c r="E4" s="141">
        <v>866715</v>
      </c>
      <c r="F4" s="143">
        <v>3854151</v>
      </c>
      <c r="G4" s="141">
        <v>791950</v>
      </c>
      <c r="H4" s="141">
        <v>711261</v>
      </c>
      <c r="I4" s="141">
        <v>1287201</v>
      </c>
      <c r="J4" s="141">
        <v>1347859</v>
      </c>
      <c r="K4" s="143">
        <v>4138271</v>
      </c>
      <c r="L4" s="141">
        <v>948785</v>
      </c>
      <c r="M4" s="141">
        <v>703877</v>
      </c>
      <c r="N4" s="141">
        <v>3478636</v>
      </c>
      <c r="O4" s="141">
        <v>1880235</v>
      </c>
      <c r="P4" s="143">
        <v>7011533</v>
      </c>
      <c r="Q4" s="142">
        <v>648338</v>
      </c>
      <c r="R4" s="141">
        <v>934020.04609642969</v>
      </c>
      <c r="S4" s="141">
        <v>1893835.1714035706</v>
      </c>
      <c r="T4" s="141">
        <v>1415055.8114999998</v>
      </c>
      <c r="U4" s="143">
        <v>4891249.0290000001</v>
      </c>
      <c r="V4" s="141">
        <v>1362769.7534444002</v>
      </c>
      <c r="W4" s="141">
        <v>1351659.5521</v>
      </c>
      <c r="X4" s="141">
        <v>2321944.6649356</v>
      </c>
      <c r="Y4" s="141">
        <v>3384440.1688543973</v>
      </c>
      <c r="Z4" s="143">
        <v>8420814.1393344011</v>
      </c>
      <c r="AA4" s="141">
        <v>1701335.2264099997</v>
      </c>
      <c r="AB4" s="141">
        <v>1850058.5057229833</v>
      </c>
      <c r="AC4" s="141">
        <v>1630016.0077870172</v>
      </c>
      <c r="AD4" s="141">
        <v>2762939.2600799999</v>
      </c>
      <c r="AE4" s="143">
        <v>7592726</v>
      </c>
      <c r="AF4" s="141">
        <v>1711050</v>
      </c>
      <c r="AG4" s="141">
        <v>2963980</v>
      </c>
      <c r="AH4" s="275">
        <v>2149430.266367449</v>
      </c>
    </row>
    <row r="5" spans="1:34" s="119" customFormat="1" ht="14.25" customHeight="1">
      <c r="A5" s="182" t="s">
        <v>250</v>
      </c>
      <c r="B5" s="141">
        <v>754806</v>
      </c>
      <c r="C5" s="141">
        <v>1156896</v>
      </c>
      <c r="D5" s="141">
        <v>1190917</v>
      </c>
      <c r="E5" s="141">
        <v>924929</v>
      </c>
      <c r="F5" s="143">
        <v>4027548</v>
      </c>
      <c r="G5" s="141">
        <v>1085552</v>
      </c>
      <c r="H5" s="141">
        <v>802380</v>
      </c>
      <c r="I5" s="141">
        <v>2730319</v>
      </c>
      <c r="J5" s="141">
        <v>914838</v>
      </c>
      <c r="K5" s="143">
        <v>5533089</v>
      </c>
      <c r="L5" s="141">
        <v>1163554</v>
      </c>
      <c r="M5" s="141">
        <v>551135</v>
      </c>
      <c r="N5" s="141">
        <v>1977898</v>
      </c>
      <c r="O5" s="141">
        <v>289026</v>
      </c>
      <c r="P5" s="143">
        <v>3981613</v>
      </c>
      <c r="Q5" s="142">
        <v>1372275</v>
      </c>
      <c r="R5" s="141">
        <v>1307105.0460964297</v>
      </c>
      <c r="S5" s="141">
        <v>2312152.6714035706</v>
      </c>
      <c r="T5" s="141">
        <v>1695956.2824999997</v>
      </c>
      <c r="U5" s="143">
        <v>6687489</v>
      </c>
      <c r="V5" s="141">
        <v>2013656.4988544001</v>
      </c>
      <c r="W5" s="141">
        <v>2283066.80669</v>
      </c>
      <c r="X5" s="141">
        <v>2006370.9317555986</v>
      </c>
      <c r="Y5" s="141">
        <v>2346042.1616844004</v>
      </c>
      <c r="Z5" s="143">
        <v>8649136.3989844006</v>
      </c>
      <c r="AA5" s="141">
        <v>2340314.9204270174</v>
      </c>
      <c r="AB5" s="141">
        <v>1799637.0795729829</v>
      </c>
      <c r="AC5" s="141">
        <v>1539863.7399200001</v>
      </c>
      <c r="AD5" s="141">
        <v>2028973.2600799999</v>
      </c>
      <c r="AE5" s="143">
        <v>7708789</v>
      </c>
      <c r="AF5" s="141">
        <v>1861928</v>
      </c>
      <c r="AG5" s="141">
        <v>2115063</v>
      </c>
      <c r="AH5" s="276">
        <v>2261498.3193446198</v>
      </c>
    </row>
    <row r="6" spans="1:34" s="119" customFormat="1" ht="14.25" customHeight="1">
      <c r="A6" s="183" t="s">
        <v>458</v>
      </c>
      <c r="B6" s="144">
        <v>124655</v>
      </c>
      <c r="C6" s="144">
        <v>-954634</v>
      </c>
      <c r="D6" s="144">
        <v>103820</v>
      </c>
      <c r="E6" s="144">
        <v>912977</v>
      </c>
      <c r="F6" s="146">
        <v>186818</v>
      </c>
      <c r="G6" s="144">
        <v>-196164</v>
      </c>
      <c r="H6" s="144">
        <v>72250</v>
      </c>
      <c r="I6" s="144">
        <v>207427</v>
      </c>
      <c r="J6" s="144">
        <v>631105</v>
      </c>
      <c r="K6" s="146">
        <v>714618</v>
      </c>
      <c r="L6" s="144">
        <v>-3142543</v>
      </c>
      <c r="M6" s="144">
        <v>-382730</v>
      </c>
      <c r="N6" s="144">
        <v>-191217</v>
      </c>
      <c r="O6" s="144">
        <v>1333949</v>
      </c>
      <c r="P6" s="146">
        <v>-2382541</v>
      </c>
      <c r="Q6" s="145">
        <v>420708</v>
      </c>
      <c r="R6" s="144">
        <v>718756</v>
      </c>
      <c r="S6" s="144">
        <v>1215304</v>
      </c>
      <c r="T6" s="144">
        <v>1050106</v>
      </c>
      <c r="U6" s="146">
        <v>3404874</v>
      </c>
      <c r="V6" s="144">
        <v>1424133</v>
      </c>
      <c r="W6" s="144">
        <v>1301908</v>
      </c>
      <c r="X6" s="144">
        <v>2796542.3407499986</v>
      </c>
      <c r="Y6" s="144">
        <v>1076572.2799500003</v>
      </c>
      <c r="Z6" s="146">
        <v>6599155.6206999989</v>
      </c>
      <c r="AA6" s="144">
        <v>1679659</v>
      </c>
      <c r="AB6" s="144">
        <v>1283578</v>
      </c>
      <c r="AC6" s="144">
        <v>309848</v>
      </c>
      <c r="AD6" s="144">
        <v>540972</v>
      </c>
      <c r="AE6" s="146">
        <v>3814057</v>
      </c>
      <c r="AF6" s="144">
        <v>623859</v>
      </c>
      <c r="AG6" s="144">
        <v>434633</v>
      </c>
      <c r="AH6" s="144">
        <v>817170</v>
      </c>
    </row>
    <row r="7" spans="1:34" s="119" customFormat="1" ht="14.25" customHeight="1">
      <c r="A7" s="183" t="s">
        <v>251</v>
      </c>
      <c r="B7" s="144">
        <v>264536</v>
      </c>
      <c r="C7" s="144">
        <v>251681</v>
      </c>
      <c r="D7" s="144">
        <v>257354</v>
      </c>
      <c r="E7" s="144">
        <v>244475</v>
      </c>
      <c r="F7" s="146">
        <v>1018046</v>
      </c>
      <c r="G7" s="144">
        <v>260627</v>
      </c>
      <c r="H7" s="144">
        <v>274831</v>
      </c>
      <c r="I7" s="144">
        <v>261448</v>
      </c>
      <c r="J7" s="144">
        <v>331129</v>
      </c>
      <c r="K7" s="146">
        <v>1128035</v>
      </c>
      <c r="L7" s="144">
        <v>277415</v>
      </c>
      <c r="M7" s="144">
        <v>271954</v>
      </c>
      <c r="N7" s="144">
        <v>309449</v>
      </c>
      <c r="O7" s="144">
        <v>305989</v>
      </c>
      <c r="P7" s="146">
        <v>1164807</v>
      </c>
      <c r="Q7" s="145">
        <v>259601</v>
      </c>
      <c r="R7" s="144">
        <v>247171</v>
      </c>
      <c r="S7" s="144">
        <v>216304</v>
      </c>
      <c r="T7" s="144">
        <v>280439</v>
      </c>
      <c r="U7" s="146">
        <v>1003515</v>
      </c>
      <c r="V7" s="144">
        <v>309277.70032</v>
      </c>
      <c r="W7" s="144">
        <v>327259.99999999994</v>
      </c>
      <c r="X7" s="144">
        <v>360696</v>
      </c>
      <c r="Y7" s="144">
        <v>575918</v>
      </c>
      <c r="Z7" s="146">
        <v>1573152</v>
      </c>
      <c r="AA7" s="144">
        <v>294678.98415999999</v>
      </c>
      <c r="AB7" s="144">
        <v>515301.01584000001</v>
      </c>
      <c r="AC7" s="144">
        <v>487091</v>
      </c>
      <c r="AD7" s="144">
        <v>471711</v>
      </c>
      <c r="AE7" s="146">
        <v>1768782</v>
      </c>
      <c r="AF7" s="144">
        <v>492842</v>
      </c>
      <c r="AG7" s="144">
        <v>509119</v>
      </c>
      <c r="AH7" s="144">
        <v>523107</v>
      </c>
    </row>
    <row r="8" spans="1:34" s="119" customFormat="1" ht="14.25" customHeight="1">
      <c r="A8" s="183" t="s">
        <v>252</v>
      </c>
      <c r="B8" s="144">
        <v>-119153</v>
      </c>
      <c r="C8" s="144">
        <v>-69105</v>
      </c>
      <c r="D8" s="144">
        <v>-62086</v>
      </c>
      <c r="E8" s="144">
        <v>-378023</v>
      </c>
      <c r="F8" s="146">
        <v>-628367</v>
      </c>
      <c r="G8" s="144">
        <v>38250</v>
      </c>
      <c r="H8" s="144">
        <v>-21050</v>
      </c>
      <c r="I8" s="144">
        <v>-331739</v>
      </c>
      <c r="J8" s="144">
        <v>-75514</v>
      </c>
      <c r="K8" s="146">
        <v>-390053</v>
      </c>
      <c r="L8" s="144">
        <v>-217258</v>
      </c>
      <c r="M8" s="144">
        <v>-31563</v>
      </c>
      <c r="N8" s="144">
        <v>-68515</v>
      </c>
      <c r="O8" s="144">
        <v>-341053</v>
      </c>
      <c r="P8" s="146">
        <v>-658389</v>
      </c>
      <c r="Q8" s="145">
        <v>-42704</v>
      </c>
      <c r="R8" s="144">
        <v>-198701</v>
      </c>
      <c r="S8" s="144">
        <v>-403232</v>
      </c>
      <c r="T8" s="144">
        <v>-664154</v>
      </c>
      <c r="U8" s="146">
        <v>-1308791</v>
      </c>
      <c r="V8" s="144">
        <v>-371680</v>
      </c>
      <c r="W8" s="144">
        <v>-586376</v>
      </c>
      <c r="X8" s="144">
        <v>-960782</v>
      </c>
      <c r="Y8" s="144">
        <v>35751</v>
      </c>
      <c r="Z8" s="146">
        <v>-1883087</v>
      </c>
      <c r="AA8" s="144">
        <v>-383459</v>
      </c>
      <c r="AB8" s="144">
        <v>-572671</v>
      </c>
      <c r="AC8" s="144">
        <v>-143230</v>
      </c>
      <c r="AD8" s="144">
        <v>-130081</v>
      </c>
      <c r="AE8" s="146">
        <v>-1229441</v>
      </c>
      <c r="AF8" s="144">
        <v>-199648</v>
      </c>
      <c r="AG8" s="144">
        <v>88015</v>
      </c>
      <c r="AH8" s="144">
        <v>-408174</v>
      </c>
    </row>
    <row r="9" spans="1:34" s="119" customFormat="1" ht="14.25" customHeight="1">
      <c r="A9" s="183" t="s">
        <v>253</v>
      </c>
      <c r="B9" s="144">
        <v>176043</v>
      </c>
      <c r="C9" s="144">
        <v>153867</v>
      </c>
      <c r="D9" s="144">
        <v>154733</v>
      </c>
      <c r="E9" s="144">
        <v>170658</v>
      </c>
      <c r="F9" s="146">
        <v>655301</v>
      </c>
      <c r="G9" s="144">
        <v>173940</v>
      </c>
      <c r="H9" s="144">
        <v>265829</v>
      </c>
      <c r="I9" s="144">
        <v>273635</v>
      </c>
      <c r="J9" s="144">
        <v>351975</v>
      </c>
      <c r="K9" s="146">
        <v>1065379</v>
      </c>
      <c r="L9" s="144">
        <v>357344</v>
      </c>
      <c r="M9" s="144">
        <v>349270</v>
      </c>
      <c r="N9" s="144">
        <v>207661</v>
      </c>
      <c r="O9" s="144">
        <v>303829</v>
      </c>
      <c r="P9" s="146">
        <v>1218104</v>
      </c>
      <c r="Q9" s="145">
        <v>366537</v>
      </c>
      <c r="R9" s="144">
        <v>453585</v>
      </c>
      <c r="S9" s="144">
        <v>420806</v>
      </c>
      <c r="T9" s="144">
        <v>451898</v>
      </c>
      <c r="U9" s="146">
        <v>1692826</v>
      </c>
      <c r="V9" s="144">
        <v>315853</v>
      </c>
      <c r="W9" s="144">
        <v>634486</v>
      </c>
      <c r="X9" s="144">
        <v>430813</v>
      </c>
      <c r="Y9" s="144">
        <v>214851</v>
      </c>
      <c r="Z9" s="146">
        <v>1596003</v>
      </c>
      <c r="AA9" s="144">
        <v>416123</v>
      </c>
      <c r="AB9" s="144">
        <v>278896</v>
      </c>
      <c r="AC9" s="144">
        <v>381969</v>
      </c>
      <c r="AD9" s="144">
        <v>480812</v>
      </c>
      <c r="AE9" s="146">
        <v>1557800</v>
      </c>
      <c r="AF9" s="144">
        <v>363771</v>
      </c>
      <c r="AG9" s="144">
        <v>480208</v>
      </c>
      <c r="AH9" s="144">
        <v>490689</v>
      </c>
    </row>
    <row r="10" spans="1:34" s="119" customFormat="1" ht="14.25" customHeight="1">
      <c r="A10" s="183" t="s">
        <v>254</v>
      </c>
      <c r="B10" s="144">
        <v>-7028</v>
      </c>
      <c r="C10" s="144">
        <v>-572479</v>
      </c>
      <c r="D10" s="144">
        <v>-131692</v>
      </c>
      <c r="E10" s="144">
        <v>133564</v>
      </c>
      <c r="F10" s="146">
        <v>-577635</v>
      </c>
      <c r="G10" s="144">
        <v>198983</v>
      </c>
      <c r="H10" s="144">
        <v>-133373</v>
      </c>
      <c r="I10" s="144">
        <v>120719</v>
      </c>
      <c r="J10" s="144">
        <v>21702</v>
      </c>
      <c r="K10" s="146">
        <v>208031</v>
      </c>
      <c r="L10" s="144">
        <v>-1934444</v>
      </c>
      <c r="M10" s="144">
        <v>-459671</v>
      </c>
      <c r="N10" s="144">
        <v>-94264</v>
      </c>
      <c r="O10" s="144">
        <v>616878</v>
      </c>
      <c r="P10" s="146">
        <v>-1871501</v>
      </c>
      <c r="Q10" s="145">
        <v>5500</v>
      </c>
      <c r="R10" s="144">
        <v>218495</v>
      </c>
      <c r="S10" s="144">
        <v>146854</v>
      </c>
      <c r="T10" s="144">
        <v>144319</v>
      </c>
      <c r="U10" s="146">
        <v>515168</v>
      </c>
      <c r="V10" s="144">
        <v>0</v>
      </c>
      <c r="W10" s="144">
        <v>0</v>
      </c>
      <c r="X10" s="144">
        <v>0</v>
      </c>
      <c r="Y10" s="144">
        <v>0</v>
      </c>
      <c r="Z10" s="146">
        <v>0</v>
      </c>
      <c r="AA10" s="144">
        <v>0</v>
      </c>
      <c r="AB10" s="144">
        <v>0</v>
      </c>
      <c r="AC10" s="144">
        <v>0</v>
      </c>
      <c r="AD10" s="144">
        <v>0</v>
      </c>
      <c r="AE10" s="146">
        <v>0</v>
      </c>
      <c r="AF10" s="144">
        <v>0</v>
      </c>
      <c r="AG10" s="144">
        <v>0</v>
      </c>
      <c r="AH10" s="144">
        <v>0</v>
      </c>
    </row>
    <row r="11" spans="1:34" s="119" customFormat="1" ht="14.25" customHeight="1">
      <c r="A11" s="120" t="s">
        <v>423</v>
      </c>
      <c r="B11" s="144"/>
      <c r="C11" s="144"/>
      <c r="D11" s="144"/>
      <c r="E11" s="144"/>
      <c r="F11" s="146"/>
      <c r="G11" s="144"/>
      <c r="H11" s="144"/>
      <c r="I11" s="144"/>
      <c r="J11" s="144"/>
      <c r="K11" s="146"/>
      <c r="L11" s="144"/>
      <c r="M11" s="144"/>
      <c r="N11" s="144"/>
      <c r="O11" s="144"/>
      <c r="P11" s="146"/>
      <c r="Q11" s="145"/>
      <c r="R11" s="144"/>
      <c r="S11" s="144"/>
      <c r="T11" s="144"/>
      <c r="U11" s="146"/>
      <c r="V11" s="144">
        <v>0</v>
      </c>
      <c r="W11" s="144">
        <v>-25275</v>
      </c>
      <c r="X11" s="144">
        <v>9642</v>
      </c>
      <c r="Y11" s="144">
        <v>15633</v>
      </c>
      <c r="Z11" s="146">
        <v>0</v>
      </c>
      <c r="AA11" s="144">
        <v>-46895</v>
      </c>
      <c r="AB11" s="144">
        <v>-86138</v>
      </c>
      <c r="AC11" s="144">
        <v>28932</v>
      </c>
      <c r="AD11" s="144">
        <v>-35975</v>
      </c>
      <c r="AE11" s="146">
        <v>-140076</v>
      </c>
      <c r="AF11" s="144">
        <v>17989</v>
      </c>
      <c r="AG11" s="144">
        <v>17883</v>
      </c>
      <c r="AH11" s="144">
        <v>-5689</v>
      </c>
    </row>
    <row r="12" spans="1:34" s="119" customFormat="1" ht="14.25" customHeight="1">
      <c r="A12" s="183" t="s">
        <v>255</v>
      </c>
      <c r="B12" s="144">
        <v>307594</v>
      </c>
      <c r="C12" s="144">
        <v>2293049</v>
      </c>
      <c r="D12" s="144">
        <v>829464</v>
      </c>
      <c r="E12" s="144">
        <v>-79839</v>
      </c>
      <c r="F12" s="146">
        <v>3350268</v>
      </c>
      <c r="G12" s="144">
        <v>579578</v>
      </c>
      <c r="H12" s="144">
        <v>326565</v>
      </c>
      <c r="I12" s="144">
        <v>2195937</v>
      </c>
      <c r="J12" s="144">
        <v>-381910</v>
      </c>
      <c r="K12" s="146">
        <v>2720170</v>
      </c>
      <c r="L12" s="144">
        <v>5994491</v>
      </c>
      <c r="M12" s="144">
        <v>846916</v>
      </c>
      <c r="N12" s="144">
        <v>1743086</v>
      </c>
      <c r="O12" s="144">
        <v>-1520672</v>
      </c>
      <c r="P12" s="146">
        <v>7063821</v>
      </c>
      <c r="Q12" s="145">
        <v>387448</v>
      </c>
      <c r="R12" s="144">
        <v>-126657.95390357042</v>
      </c>
      <c r="S12" s="144">
        <v>620177.12002357037</v>
      </c>
      <c r="T12" s="144">
        <v>533479.83388000005</v>
      </c>
      <c r="U12" s="146">
        <v>1414447</v>
      </c>
      <c r="V12" s="144">
        <v>-25150</v>
      </c>
      <c r="W12" s="144">
        <v>789790</v>
      </c>
      <c r="X12" s="144">
        <v>-690377.62199999997</v>
      </c>
      <c r="Y12" s="144">
        <v>266127.49200000009</v>
      </c>
      <c r="Z12" s="146">
        <v>340389.87000000011</v>
      </c>
      <c r="AA12" s="144">
        <v>247340</v>
      </c>
      <c r="AB12" s="144">
        <v>230151</v>
      </c>
      <c r="AC12" s="144">
        <v>468233</v>
      </c>
      <c r="AD12" s="144">
        <v>312474</v>
      </c>
      <c r="AE12" s="146">
        <v>1258198</v>
      </c>
      <c r="AF12" s="144">
        <v>641100</v>
      </c>
      <c r="AG12" s="144">
        <v>1317498</v>
      </c>
      <c r="AH12" s="284">
        <v>335061.9793446199</v>
      </c>
    </row>
    <row r="13" spans="1:34" s="119" customFormat="1" ht="14.25" customHeight="1">
      <c r="A13" s="183" t="s">
        <v>395</v>
      </c>
      <c r="B13" s="144"/>
      <c r="C13" s="144"/>
      <c r="D13" s="144"/>
      <c r="E13" s="144"/>
      <c r="F13" s="146"/>
      <c r="G13" s="144"/>
      <c r="H13" s="144"/>
      <c r="I13" s="144"/>
      <c r="J13" s="144"/>
      <c r="K13" s="146"/>
      <c r="L13" s="144"/>
      <c r="M13" s="144"/>
      <c r="N13" s="144"/>
      <c r="O13" s="144"/>
      <c r="P13" s="146"/>
      <c r="Q13" s="145"/>
      <c r="R13" s="144"/>
      <c r="S13" s="144"/>
      <c r="T13" s="144"/>
      <c r="U13" s="146"/>
      <c r="V13" s="144"/>
      <c r="W13" s="144"/>
      <c r="X13" s="144"/>
      <c r="Y13" s="144">
        <v>22050</v>
      </c>
      <c r="Z13" s="146">
        <v>22050</v>
      </c>
      <c r="AA13" s="144">
        <v>13739</v>
      </c>
      <c r="AB13" s="144">
        <v>20020</v>
      </c>
      <c r="AC13" s="144">
        <v>20903</v>
      </c>
      <c r="AD13" s="144">
        <v>21813</v>
      </c>
      <c r="AE13" s="146">
        <v>76475</v>
      </c>
      <c r="AF13" s="144">
        <v>15569</v>
      </c>
      <c r="AG13" s="144">
        <v>16214</v>
      </c>
      <c r="AH13" s="144">
        <v>20559</v>
      </c>
    </row>
    <row r="14" spans="1:34" s="119" customFormat="1" ht="14.25" customHeight="1">
      <c r="A14" s="183" t="s">
        <v>257</v>
      </c>
      <c r="B14" s="144">
        <v>0</v>
      </c>
      <c r="C14" s="144">
        <v>0</v>
      </c>
      <c r="D14" s="144">
        <v>0</v>
      </c>
      <c r="E14" s="144">
        <v>0</v>
      </c>
      <c r="F14" s="146">
        <v>0</v>
      </c>
      <c r="G14" s="144">
        <v>-4320</v>
      </c>
      <c r="H14" s="144">
        <v>11611</v>
      </c>
      <c r="I14" s="144">
        <v>6989</v>
      </c>
      <c r="J14" s="144">
        <v>41710</v>
      </c>
      <c r="K14" s="146">
        <v>55990</v>
      </c>
      <c r="L14" s="144">
        <v>2462</v>
      </c>
      <c r="M14" s="144">
        <v>-187964</v>
      </c>
      <c r="N14" s="144">
        <v>-15935</v>
      </c>
      <c r="O14" s="144">
        <v>-104988</v>
      </c>
      <c r="P14" s="146">
        <v>-306425</v>
      </c>
      <c r="Q14" s="145">
        <v>10308</v>
      </c>
      <c r="R14" s="144">
        <v>10620</v>
      </c>
      <c r="S14" s="144">
        <v>18705</v>
      </c>
      <c r="T14" s="144">
        <v>20551</v>
      </c>
      <c r="U14" s="146">
        <v>60184</v>
      </c>
      <c r="V14" s="144">
        <v>14031</v>
      </c>
      <c r="W14" s="144">
        <v>18180</v>
      </c>
      <c r="X14" s="144">
        <v>21295</v>
      </c>
      <c r="Y14" s="144">
        <v>23908</v>
      </c>
      <c r="Z14" s="146">
        <v>77414</v>
      </c>
      <c r="AA14" s="144">
        <v>26485</v>
      </c>
      <c r="AB14" s="144">
        <v>25526</v>
      </c>
      <c r="AC14" s="144">
        <v>39425</v>
      </c>
      <c r="AD14" s="144">
        <v>51644</v>
      </c>
      <c r="AE14" s="146">
        <v>143080</v>
      </c>
      <c r="AF14" s="144">
        <v>47318</v>
      </c>
      <c r="AG14" s="144">
        <v>44160</v>
      </c>
      <c r="AH14" s="144">
        <v>45702</v>
      </c>
    </row>
    <row r="15" spans="1:34" s="119" customFormat="1" ht="14.25" customHeight="1">
      <c r="A15" s="183" t="s">
        <v>256</v>
      </c>
      <c r="B15" s="144">
        <v>0</v>
      </c>
      <c r="C15" s="144">
        <v>0</v>
      </c>
      <c r="D15" s="144">
        <v>0</v>
      </c>
      <c r="E15" s="144">
        <v>0</v>
      </c>
      <c r="F15" s="146">
        <v>0</v>
      </c>
      <c r="G15" s="144">
        <v>0</v>
      </c>
      <c r="H15" s="144">
        <v>0</v>
      </c>
      <c r="I15" s="144">
        <v>0</v>
      </c>
      <c r="J15" s="144">
        <v>0</v>
      </c>
      <c r="K15" s="146">
        <v>0</v>
      </c>
      <c r="L15" s="144">
        <v>0</v>
      </c>
      <c r="M15" s="144">
        <v>0</v>
      </c>
      <c r="N15" s="144">
        <v>0</v>
      </c>
      <c r="O15" s="144">
        <v>0</v>
      </c>
      <c r="P15" s="146">
        <v>0</v>
      </c>
      <c r="Q15" s="145">
        <v>11018</v>
      </c>
      <c r="R15" s="144">
        <v>0</v>
      </c>
      <c r="S15" s="144">
        <v>5070</v>
      </c>
      <c r="T15" s="144">
        <v>0</v>
      </c>
      <c r="U15" s="146">
        <v>16088</v>
      </c>
      <c r="V15" s="144">
        <v>-8945</v>
      </c>
      <c r="W15" s="144">
        <v>0</v>
      </c>
      <c r="X15" s="144">
        <v>6286</v>
      </c>
      <c r="Y15" s="144">
        <v>1027</v>
      </c>
      <c r="Z15" s="146">
        <v>-1632</v>
      </c>
      <c r="AA15" s="144">
        <v>-3116</v>
      </c>
      <c r="AB15" s="144">
        <v>-1942</v>
      </c>
      <c r="AC15" s="144">
        <v>-4278</v>
      </c>
      <c r="AD15" s="144">
        <v>-436</v>
      </c>
      <c r="AE15" s="146">
        <v>-9772</v>
      </c>
      <c r="AF15" s="144">
        <v>-4555</v>
      </c>
      <c r="AG15" s="144">
        <v>-18861</v>
      </c>
      <c r="AH15" s="144">
        <v>-19443</v>
      </c>
    </row>
    <row r="16" spans="1:34" s="119" customFormat="1" ht="14.25" customHeight="1">
      <c r="A16" s="245" t="s">
        <v>387</v>
      </c>
      <c r="B16" s="246">
        <v>11248</v>
      </c>
      <c r="C16" s="246">
        <v>7550</v>
      </c>
      <c r="D16" s="246">
        <v>7585</v>
      </c>
      <c r="E16" s="246">
        <v>7257</v>
      </c>
      <c r="F16" s="247">
        <v>33640</v>
      </c>
      <c r="G16" s="248">
        <v>7217</v>
      </c>
      <c r="H16" s="246">
        <v>7155</v>
      </c>
      <c r="I16" s="144">
        <v>0</v>
      </c>
      <c r="J16" s="144">
        <v>0</v>
      </c>
      <c r="K16" s="247">
        <v>14372</v>
      </c>
      <c r="L16" s="144">
        <v>-150832</v>
      </c>
      <c r="M16" s="144">
        <v>154387</v>
      </c>
      <c r="N16" s="144">
        <v>94545</v>
      </c>
      <c r="O16" s="144">
        <v>-111151</v>
      </c>
      <c r="P16" s="146">
        <v>-13051</v>
      </c>
      <c r="Q16" s="145">
        <v>-25454</v>
      </c>
      <c r="R16" s="144">
        <v>14902</v>
      </c>
      <c r="S16" s="144">
        <v>67785</v>
      </c>
      <c r="T16" s="144">
        <v>-99589</v>
      </c>
      <c r="U16" s="146">
        <v>-42356</v>
      </c>
      <c r="V16" s="144">
        <v>389601</v>
      </c>
      <c r="W16" s="144">
        <v>-218605</v>
      </c>
      <c r="X16" s="144">
        <v>22401.808550000016</v>
      </c>
      <c r="Y16" s="144">
        <v>76915.331449999998</v>
      </c>
      <c r="Z16" s="146">
        <v>270313.14</v>
      </c>
      <c r="AA16" s="144">
        <v>91687</v>
      </c>
      <c r="AB16" s="144">
        <v>100319</v>
      </c>
      <c r="AC16" s="144">
        <v>-64152</v>
      </c>
      <c r="AD16" s="144">
        <v>246946</v>
      </c>
      <c r="AE16" s="146">
        <v>374800</v>
      </c>
      <c r="AF16" s="144">
        <v>-172971</v>
      </c>
      <c r="AG16" s="144">
        <v>-780659</v>
      </c>
      <c r="AH16" s="144">
        <v>162503</v>
      </c>
    </row>
    <row r="17" spans="1:34" s="119" customFormat="1" ht="14.25" customHeight="1">
      <c r="A17" s="245" t="s">
        <v>388</v>
      </c>
      <c r="B17" s="144">
        <v>0</v>
      </c>
      <c r="C17" s="144">
        <v>0</v>
      </c>
      <c r="D17" s="144">
        <v>0</v>
      </c>
      <c r="E17" s="144">
        <v>0</v>
      </c>
      <c r="F17" s="146">
        <v>0</v>
      </c>
      <c r="G17" s="144">
        <v>0</v>
      </c>
      <c r="H17" s="144">
        <v>0</v>
      </c>
      <c r="I17" s="144">
        <v>0</v>
      </c>
      <c r="J17" s="144">
        <v>0</v>
      </c>
      <c r="K17" s="146">
        <v>0</v>
      </c>
      <c r="L17" s="144">
        <v>5745</v>
      </c>
      <c r="M17" s="144">
        <v>-7494</v>
      </c>
      <c r="N17" s="144">
        <v>28390</v>
      </c>
      <c r="O17" s="144">
        <v>0</v>
      </c>
      <c r="P17" s="146">
        <v>26641</v>
      </c>
      <c r="Q17" s="145">
        <v>-1749</v>
      </c>
      <c r="R17" s="144">
        <v>-7522</v>
      </c>
      <c r="S17" s="144">
        <v>-4138</v>
      </c>
      <c r="T17" s="144">
        <v>-2512</v>
      </c>
      <c r="U17" s="146">
        <v>-15921</v>
      </c>
      <c r="V17" s="144">
        <v>-4389</v>
      </c>
      <c r="W17" s="144">
        <v>2332</v>
      </c>
      <c r="X17" s="144">
        <v>9143</v>
      </c>
      <c r="Y17" s="144">
        <v>11366</v>
      </c>
      <c r="Z17" s="146">
        <v>18452</v>
      </c>
      <c r="AA17" s="144">
        <v>3583</v>
      </c>
      <c r="AB17" s="144">
        <v>-5200</v>
      </c>
      <c r="AC17" s="144">
        <v>-8576</v>
      </c>
      <c r="AD17" s="144">
        <v>940</v>
      </c>
      <c r="AE17" s="146">
        <v>-9253</v>
      </c>
      <c r="AF17" s="144">
        <v>1082</v>
      </c>
      <c r="AG17" s="144">
        <v>-7336</v>
      </c>
      <c r="AH17" s="144">
        <v>-2772</v>
      </c>
    </row>
    <row r="18" spans="1:34" s="119" customFormat="1" ht="14.25" customHeight="1">
      <c r="A18" s="245" t="s">
        <v>258</v>
      </c>
      <c r="B18" s="144">
        <v>0</v>
      </c>
      <c r="C18" s="144">
        <v>0</v>
      </c>
      <c r="D18" s="144">
        <v>0</v>
      </c>
      <c r="E18" s="144">
        <v>0</v>
      </c>
      <c r="F18" s="146">
        <v>0</v>
      </c>
      <c r="G18" s="144">
        <v>0</v>
      </c>
      <c r="H18" s="144">
        <v>0</v>
      </c>
      <c r="I18" s="144">
        <v>0</v>
      </c>
      <c r="J18" s="144">
        <v>0</v>
      </c>
      <c r="K18" s="146">
        <v>0</v>
      </c>
      <c r="L18" s="144">
        <v>1619</v>
      </c>
      <c r="M18" s="144">
        <v>-87</v>
      </c>
      <c r="N18" s="144">
        <v>-1204</v>
      </c>
      <c r="O18" s="144">
        <v>14410</v>
      </c>
      <c r="P18" s="146">
        <v>14738</v>
      </c>
      <c r="Q18" s="145">
        <v>-93</v>
      </c>
      <c r="R18" s="144">
        <v>3646</v>
      </c>
      <c r="S18" s="144">
        <v>1076.5513799999972</v>
      </c>
      <c r="T18" s="144">
        <v>4434.4486200000028</v>
      </c>
      <c r="U18" s="146">
        <v>9064</v>
      </c>
      <c r="V18" s="144">
        <v>10475</v>
      </c>
      <c r="W18" s="144">
        <v>11567</v>
      </c>
      <c r="X18" s="144">
        <v>7382</v>
      </c>
      <c r="Y18" s="144">
        <v>8459.8164300000062</v>
      </c>
      <c r="Z18" s="146">
        <v>37883.816430000006</v>
      </c>
      <c r="AA18" s="144">
        <v>26301</v>
      </c>
      <c r="AB18" s="144">
        <v>16791</v>
      </c>
      <c r="AC18" s="144">
        <v>28426</v>
      </c>
      <c r="AD18" s="144">
        <v>30056</v>
      </c>
      <c r="AE18" s="146">
        <v>101574</v>
      </c>
      <c r="AF18" s="144">
        <v>11425</v>
      </c>
      <c r="AG18" s="144">
        <v>8254</v>
      </c>
      <c r="AH18" s="144">
        <v>20964</v>
      </c>
    </row>
    <row r="19" spans="1:34" s="119" customFormat="1" ht="14.25" customHeight="1">
      <c r="A19" s="245" t="s">
        <v>259</v>
      </c>
      <c r="B19" s="144">
        <v>425</v>
      </c>
      <c r="C19" s="144">
        <v>2634</v>
      </c>
      <c r="D19" s="144">
        <v>34795</v>
      </c>
      <c r="E19" s="144">
        <v>-52386</v>
      </c>
      <c r="F19" s="146">
        <v>-14532</v>
      </c>
      <c r="G19" s="144">
        <v>447</v>
      </c>
      <c r="H19" s="144">
        <v>3680</v>
      </c>
      <c r="I19" s="144">
        <v>27839</v>
      </c>
      <c r="J19" s="144">
        <v>11883</v>
      </c>
      <c r="K19" s="146">
        <v>43849</v>
      </c>
      <c r="L19" s="144">
        <v>-8681</v>
      </c>
      <c r="M19" s="144">
        <v>1767</v>
      </c>
      <c r="N19" s="144">
        <v>4878</v>
      </c>
      <c r="O19" s="144">
        <v>-2340</v>
      </c>
      <c r="P19" s="146">
        <v>-4376</v>
      </c>
      <c r="Q19" s="145">
        <v>-15089</v>
      </c>
      <c r="R19" s="144">
        <v>2855</v>
      </c>
      <c r="S19" s="144">
        <v>2385</v>
      </c>
      <c r="T19" s="144">
        <v>-15</v>
      </c>
      <c r="U19" s="146">
        <v>-9864</v>
      </c>
      <c r="V19" s="144">
        <v>-23306</v>
      </c>
      <c r="W19" s="144">
        <v>11789.71</v>
      </c>
      <c r="X19" s="144">
        <v>802</v>
      </c>
      <c r="Y19" s="144">
        <v>-1918.7099999999991</v>
      </c>
      <c r="Z19" s="146">
        <v>-12633</v>
      </c>
      <c r="AA19" s="144">
        <v>48</v>
      </c>
      <c r="AB19" s="144">
        <v>-409</v>
      </c>
      <c r="AC19" s="144">
        <v>312</v>
      </c>
      <c r="AD19" s="144">
        <v>-5389</v>
      </c>
      <c r="AE19" s="146">
        <v>-5438</v>
      </c>
      <c r="AF19" s="144">
        <v>-302</v>
      </c>
      <c r="AG19" s="144">
        <v>-883</v>
      </c>
      <c r="AH19" s="144">
        <v>6197</v>
      </c>
    </row>
    <row r="20" spans="1:34" s="119" customFormat="1" ht="14.25" customHeight="1">
      <c r="A20" s="184" t="s">
        <v>436</v>
      </c>
      <c r="B20" s="144">
        <v>-1629</v>
      </c>
      <c r="C20" s="144">
        <v>-1762</v>
      </c>
      <c r="D20" s="144">
        <v>-1325</v>
      </c>
      <c r="E20" s="144">
        <v>-1248</v>
      </c>
      <c r="F20" s="146">
        <v>-5964</v>
      </c>
      <c r="G20" s="144">
        <v>-1745</v>
      </c>
      <c r="H20" s="144">
        <v>-2028</v>
      </c>
      <c r="I20" s="144">
        <v>-2409</v>
      </c>
      <c r="J20" s="144">
        <v>-1055</v>
      </c>
      <c r="K20" s="146">
        <v>-7237</v>
      </c>
      <c r="L20" s="144">
        <v>-22287</v>
      </c>
      <c r="M20" s="144">
        <v>-3745</v>
      </c>
      <c r="N20" s="144">
        <v>-1039</v>
      </c>
      <c r="O20" s="144">
        <v>-6052</v>
      </c>
      <c r="P20" s="146">
        <v>-33123</v>
      </c>
      <c r="Q20" s="145">
        <v>-925</v>
      </c>
      <c r="R20" s="144">
        <v>-1732</v>
      </c>
      <c r="S20" s="144">
        <v>-8749</v>
      </c>
      <c r="T20" s="144">
        <v>-14206</v>
      </c>
      <c r="U20" s="146">
        <v>-25612</v>
      </c>
      <c r="V20" s="144">
        <v>-20262</v>
      </c>
      <c r="W20" s="144">
        <v>10073</v>
      </c>
      <c r="X20" s="144">
        <v>-3328</v>
      </c>
      <c r="Y20" s="144">
        <v>-30049</v>
      </c>
      <c r="Z20" s="146">
        <v>-43566</v>
      </c>
      <c r="AA20" s="144">
        <v>-3415</v>
      </c>
      <c r="AB20" s="144">
        <v>-2721</v>
      </c>
      <c r="AC20" s="144">
        <v>-3969</v>
      </c>
      <c r="AD20" s="144">
        <v>-4583</v>
      </c>
      <c r="AE20" s="146">
        <v>-14688</v>
      </c>
      <c r="AF20" s="144">
        <v>-2415</v>
      </c>
      <c r="AG20" s="144">
        <v>-3634</v>
      </c>
      <c r="AH20" s="144">
        <v>-1238</v>
      </c>
    </row>
    <row r="21" spans="1:34" s="119" customFormat="1" ht="14.25" customHeight="1">
      <c r="A21" s="184" t="s">
        <v>454</v>
      </c>
      <c r="B21" s="144"/>
      <c r="C21" s="144"/>
      <c r="D21" s="144"/>
      <c r="E21" s="144"/>
      <c r="F21" s="146"/>
      <c r="G21" s="144"/>
      <c r="H21" s="144"/>
      <c r="I21" s="144"/>
      <c r="J21" s="144"/>
      <c r="K21" s="146"/>
      <c r="L21" s="144"/>
      <c r="M21" s="144"/>
      <c r="N21" s="144"/>
      <c r="O21" s="144"/>
      <c r="P21" s="146"/>
      <c r="Q21" s="145"/>
      <c r="R21" s="144"/>
      <c r="S21" s="144"/>
      <c r="T21" s="144"/>
      <c r="U21" s="146"/>
      <c r="V21" s="144"/>
      <c r="W21" s="144"/>
      <c r="X21" s="144"/>
      <c r="Y21" s="144"/>
      <c r="Z21" s="146"/>
      <c r="AA21" s="144">
        <v>2074</v>
      </c>
      <c r="AB21" s="144">
        <v>1574</v>
      </c>
      <c r="AC21" s="144">
        <v>2520</v>
      </c>
      <c r="AD21" s="144">
        <v>1760</v>
      </c>
      <c r="AE21" s="146">
        <v>7928</v>
      </c>
      <c r="AF21" s="144">
        <v>20692</v>
      </c>
      <c r="AG21" s="144">
        <v>10936</v>
      </c>
      <c r="AH21" s="144">
        <v>264184</v>
      </c>
    </row>
    <row r="22" spans="1:34" s="119" customFormat="1" ht="14.25" customHeight="1">
      <c r="A22" s="184" t="s">
        <v>435</v>
      </c>
      <c r="B22" s="144">
        <v>-1885</v>
      </c>
      <c r="C22" s="144">
        <v>46095</v>
      </c>
      <c r="D22" s="144">
        <v>-1731</v>
      </c>
      <c r="E22" s="144">
        <v>-32506</v>
      </c>
      <c r="F22" s="146">
        <v>9973</v>
      </c>
      <c r="G22" s="144">
        <v>28739</v>
      </c>
      <c r="H22" s="144">
        <v>-3090</v>
      </c>
      <c r="I22" s="144">
        <v>-29527</v>
      </c>
      <c r="J22" s="144">
        <v>-16187</v>
      </c>
      <c r="K22" s="146">
        <v>-20065</v>
      </c>
      <c r="L22" s="144">
        <v>523</v>
      </c>
      <c r="M22" s="144">
        <v>95</v>
      </c>
      <c r="N22" s="144">
        <v>-37937</v>
      </c>
      <c r="O22" s="144">
        <v>13237</v>
      </c>
      <c r="P22" s="146">
        <v>-24082</v>
      </c>
      <c r="Q22" s="145">
        <v>-2831</v>
      </c>
      <c r="R22" s="144">
        <v>-28312</v>
      </c>
      <c r="S22" s="144">
        <v>13805</v>
      </c>
      <c r="T22" s="144">
        <v>-8795</v>
      </c>
      <c r="U22" s="146">
        <v>-26133</v>
      </c>
      <c r="V22" s="144">
        <v>4017.7985344000008</v>
      </c>
      <c r="W22" s="144">
        <v>5937.0966899999985</v>
      </c>
      <c r="X22" s="144">
        <v>-4145</v>
      </c>
      <c r="Y22" s="144">
        <v>49431</v>
      </c>
      <c r="Z22" s="146">
        <v>55240.951854400002</v>
      </c>
      <c r="AA22" s="144">
        <v>-24518</v>
      </c>
      <c r="AB22" s="144">
        <v>-3438</v>
      </c>
      <c r="AC22" s="144">
        <v>-3590.26008</v>
      </c>
      <c r="AD22" s="144">
        <v>46309.26008</v>
      </c>
      <c r="AE22" s="146">
        <v>14763</v>
      </c>
      <c r="AF22" s="144">
        <v>6172</v>
      </c>
      <c r="AG22" s="144">
        <v>-484</v>
      </c>
      <c r="AH22" s="144">
        <v>12677.34</v>
      </c>
    </row>
    <row r="23" spans="1:34" s="119" customFormat="1" ht="14.25" customHeight="1">
      <c r="A23" s="182" t="s">
        <v>260</v>
      </c>
      <c r="B23" s="141">
        <v>84320</v>
      </c>
      <c r="C23" s="141">
        <v>-31462</v>
      </c>
      <c r="D23" s="141">
        <v>-168041</v>
      </c>
      <c r="E23" s="141">
        <v>-58214</v>
      </c>
      <c r="F23" s="143">
        <v>-173397</v>
      </c>
      <c r="G23" s="141">
        <v>-293602</v>
      </c>
      <c r="H23" s="141">
        <v>-91119</v>
      </c>
      <c r="I23" s="141">
        <v>-1443118</v>
      </c>
      <c r="J23" s="141">
        <v>433021</v>
      </c>
      <c r="K23" s="143">
        <v>-1394818</v>
      </c>
      <c r="L23" s="141">
        <v>-214769</v>
      </c>
      <c r="M23" s="141">
        <v>152742</v>
      </c>
      <c r="N23" s="141">
        <v>1500738</v>
      </c>
      <c r="O23" s="141">
        <v>1591209</v>
      </c>
      <c r="P23" s="143">
        <v>3029920</v>
      </c>
      <c r="Q23" s="142">
        <v>-723937</v>
      </c>
      <c r="R23" s="141">
        <v>-373085</v>
      </c>
      <c r="S23" s="141">
        <v>-418317.5</v>
      </c>
      <c r="T23" s="141">
        <v>-280900.4709999999</v>
      </c>
      <c r="U23" s="143">
        <v>-1796239.9709999999</v>
      </c>
      <c r="V23" s="141">
        <v>-650886.74541000091</v>
      </c>
      <c r="W23" s="141">
        <v>-931407.25458999909</v>
      </c>
      <c r="X23" s="141">
        <v>315573.73318000295</v>
      </c>
      <c r="Y23" s="141">
        <v>1038398.0071699969</v>
      </c>
      <c r="Z23" s="143">
        <v>-228322.25965000002</v>
      </c>
      <c r="AA23" s="141">
        <v>-685874.75775000034</v>
      </c>
      <c r="AB23" s="141">
        <v>97316.48988298318</v>
      </c>
      <c r="AC23" s="141">
        <v>90152.267867017101</v>
      </c>
      <c r="AD23" s="141">
        <v>733966</v>
      </c>
      <c r="AE23" s="143">
        <v>235560</v>
      </c>
      <c r="AF23" s="141">
        <v>-113494</v>
      </c>
      <c r="AG23" s="141">
        <v>848917</v>
      </c>
      <c r="AH23" s="277">
        <v>-112068</v>
      </c>
    </row>
    <row r="24" spans="1:34" s="119" customFormat="1" ht="14.25" customHeight="1">
      <c r="A24" s="183" t="s">
        <v>261</v>
      </c>
      <c r="B24" s="144">
        <v>80685</v>
      </c>
      <c r="C24" s="144">
        <v>-32737</v>
      </c>
      <c r="D24" s="144">
        <v>-303125</v>
      </c>
      <c r="E24" s="144">
        <v>-31691</v>
      </c>
      <c r="F24" s="146">
        <v>-286868</v>
      </c>
      <c r="G24" s="144">
        <v>56232</v>
      </c>
      <c r="H24" s="144">
        <v>49208</v>
      </c>
      <c r="I24" s="144">
        <v>-146689</v>
      </c>
      <c r="J24" s="144">
        <v>222675</v>
      </c>
      <c r="K24" s="146">
        <v>181426</v>
      </c>
      <c r="L24" s="144">
        <v>-210569</v>
      </c>
      <c r="M24" s="144">
        <v>-44544</v>
      </c>
      <c r="N24" s="144">
        <v>64490</v>
      </c>
      <c r="O24" s="144">
        <v>229620</v>
      </c>
      <c r="P24" s="146">
        <v>38997</v>
      </c>
      <c r="Q24" s="145">
        <v>-617324</v>
      </c>
      <c r="R24" s="144">
        <v>-54029</v>
      </c>
      <c r="S24" s="144">
        <v>-222191</v>
      </c>
      <c r="T24" s="144">
        <v>-49775</v>
      </c>
      <c r="U24" s="146">
        <v>-943319</v>
      </c>
      <c r="V24" s="144">
        <v>46791</v>
      </c>
      <c r="W24" s="144">
        <v>-332215</v>
      </c>
      <c r="X24" s="144">
        <v>-70176.808550000016</v>
      </c>
      <c r="Y24" s="144">
        <v>200450.66855</v>
      </c>
      <c r="Z24" s="146">
        <v>-155150.14000000001</v>
      </c>
      <c r="AA24" s="144">
        <v>146333</v>
      </c>
      <c r="AB24" s="144">
        <v>18043</v>
      </c>
      <c r="AC24" s="144">
        <v>-2553</v>
      </c>
      <c r="AD24" s="144">
        <v>-212217</v>
      </c>
      <c r="AE24" s="146">
        <v>-50394</v>
      </c>
      <c r="AF24" s="144">
        <v>134581</v>
      </c>
      <c r="AG24" s="144">
        <v>755409</v>
      </c>
      <c r="AH24" s="144">
        <v>10106</v>
      </c>
    </row>
    <row r="25" spans="1:34" s="119" customFormat="1" ht="14.25" customHeight="1">
      <c r="A25" s="183" t="s">
        <v>222</v>
      </c>
      <c r="B25" s="144">
        <v>-50944</v>
      </c>
      <c r="C25" s="144">
        <v>-56998</v>
      </c>
      <c r="D25" s="144">
        <v>-87152</v>
      </c>
      <c r="E25" s="144">
        <v>-78098</v>
      </c>
      <c r="F25" s="146">
        <v>-273192</v>
      </c>
      <c r="G25" s="144">
        <v>-145651</v>
      </c>
      <c r="H25" s="144">
        <v>-108420</v>
      </c>
      <c r="I25" s="144">
        <v>45879</v>
      </c>
      <c r="J25" s="144">
        <v>82301</v>
      </c>
      <c r="K25" s="146">
        <v>-125891</v>
      </c>
      <c r="L25" s="144">
        <v>-131824</v>
      </c>
      <c r="M25" s="144">
        <v>-94994</v>
      </c>
      <c r="N25" s="144">
        <v>179602</v>
      </c>
      <c r="O25" s="144">
        <v>-14409</v>
      </c>
      <c r="P25" s="146">
        <v>-61625</v>
      </c>
      <c r="Q25" s="145">
        <v>-95533</v>
      </c>
      <c r="R25" s="144">
        <v>-141123</v>
      </c>
      <c r="S25" s="144">
        <v>-178223.5</v>
      </c>
      <c r="T25" s="144">
        <v>-218447.5</v>
      </c>
      <c r="U25" s="146">
        <v>-633327</v>
      </c>
      <c r="V25" s="144">
        <v>-102695</v>
      </c>
      <c r="W25" s="144">
        <v>-61097</v>
      </c>
      <c r="X25" s="144">
        <v>-212944</v>
      </c>
      <c r="Y25" s="144">
        <v>-99758.816430000006</v>
      </c>
      <c r="Z25" s="146">
        <v>-476494.81643000001</v>
      </c>
      <c r="AA25" s="144">
        <v>-188215</v>
      </c>
      <c r="AB25" s="144">
        <v>-132082</v>
      </c>
      <c r="AC25" s="144">
        <v>27045</v>
      </c>
      <c r="AD25" s="144">
        <v>-31842</v>
      </c>
      <c r="AE25" s="146">
        <v>-325094</v>
      </c>
      <c r="AF25" s="144">
        <v>138954</v>
      </c>
      <c r="AG25" s="144">
        <v>117156</v>
      </c>
      <c r="AH25" s="144">
        <v>433661</v>
      </c>
    </row>
    <row r="26" spans="1:34" s="119" customFormat="1" ht="14.25" customHeight="1">
      <c r="A26" s="183" t="s">
        <v>262</v>
      </c>
      <c r="B26" s="144">
        <v>113992</v>
      </c>
      <c r="C26" s="144">
        <v>-57783</v>
      </c>
      <c r="D26" s="144">
        <v>207454</v>
      </c>
      <c r="E26" s="144">
        <v>200690</v>
      </c>
      <c r="F26" s="146">
        <v>464353</v>
      </c>
      <c r="G26" s="144">
        <v>99730</v>
      </c>
      <c r="H26" s="144">
        <v>148501</v>
      </c>
      <c r="I26" s="144">
        <v>-1220249</v>
      </c>
      <c r="J26" s="144">
        <v>277598</v>
      </c>
      <c r="K26" s="146">
        <v>-694420</v>
      </c>
      <c r="L26" s="144">
        <v>317500</v>
      </c>
      <c r="M26" s="144">
        <v>304894</v>
      </c>
      <c r="N26" s="144">
        <v>146578</v>
      </c>
      <c r="O26" s="144">
        <v>96777</v>
      </c>
      <c r="P26" s="146">
        <v>865749</v>
      </c>
      <c r="Q26" s="145">
        <v>212049</v>
      </c>
      <c r="R26" s="144">
        <v>411844</v>
      </c>
      <c r="S26" s="144">
        <v>100778</v>
      </c>
      <c r="T26" s="144">
        <v>273193</v>
      </c>
      <c r="U26" s="146">
        <v>997864</v>
      </c>
      <c r="V26" s="144">
        <v>181959</v>
      </c>
      <c r="W26" s="144">
        <v>20844</v>
      </c>
      <c r="X26" s="144">
        <v>151860</v>
      </c>
      <c r="Y26" s="144">
        <v>407277</v>
      </c>
      <c r="Z26" s="146">
        <v>761940</v>
      </c>
      <c r="AA26" s="144">
        <v>309970</v>
      </c>
      <c r="AB26" s="144">
        <v>44014</v>
      </c>
      <c r="AC26" s="144">
        <v>-129040</v>
      </c>
      <c r="AD26" s="144">
        <v>-357630</v>
      </c>
      <c r="AE26" s="146">
        <v>-132686</v>
      </c>
      <c r="AF26" s="144">
        <v>249461.5</v>
      </c>
      <c r="AG26" s="144">
        <v>284168.5</v>
      </c>
      <c r="AH26" s="144">
        <v>-193715</v>
      </c>
    </row>
    <row r="27" spans="1:34" s="119" customFormat="1" ht="14.25" customHeight="1">
      <c r="A27" s="183" t="s">
        <v>263</v>
      </c>
      <c r="B27" s="144">
        <v>-17655</v>
      </c>
      <c r="C27" s="144">
        <v>-8951</v>
      </c>
      <c r="D27" s="144">
        <v>-11419</v>
      </c>
      <c r="E27" s="144">
        <v>-32152</v>
      </c>
      <c r="F27" s="146">
        <v>-70177</v>
      </c>
      <c r="G27" s="144">
        <v>-12958</v>
      </c>
      <c r="H27" s="144">
        <v>-29323</v>
      </c>
      <c r="I27" s="144">
        <v>-12463</v>
      </c>
      <c r="J27" s="144">
        <v>-22435</v>
      </c>
      <c r="K27" s="146">
        <v>-77179</v>
      </c>
      <c r="L27" s="144">
        <v>-27803</v>
      </c>
      <c r="M27" s="144">
        <v>-412762</v>
      </c>
      <c r="N27" s="144">
        <v>525510</v>
      </c>
      <c r="O27" s="144">
        <v>-42313</v>
      </c>
      <c r="P27" s="146">
        <v>42632</v>
      </c>
      <c r="Q27" s="145">
        <v>-169194</v>
      </c>
      <c r="R27" s="144">
        <v>-223143</v>
      </c>
      <c r="S27" s="144">
        <v>-254553</v>
      </c>
      <c r="T27" s="144">
        <v>-22448</v>
      </c>
      <c r="U27" s="146">
        <v>-669338</v>
      </c>
      <c r="V27" s="144">
        <v>-18271</v>
      </c>
      <c r="W27" s="144">
        <v>-459578</v>
      </c>
      <c r="X27" s="144">
        <v>-30403</v>
      </c>
      <c r="Y27" s="144">
        <v>707119</v>
      </c>
      <c r="Z27" s="146">
        <v>198867</v>
      </c>
      <c r="AA27" s="144">
        <v>-46808</v>
      </c>
      <c r="AB27" s="144">
        <v>45911</v>
      </c>
      <c r="AC27" s="144">
        <v>-2848</v>
      </c>
      <c r="AD27" s="144">
        <v>806187</v>
      </c>
      <c r="AE27" s="146">
        <v>802442</v>
      </c>
      <c r="AF27" s="144">
        <v>61695</v>
      </c>
      <c r="AG27" s="144">
        <v>3174</v>
      </c>
      <c r="AH27" s="144">
        <v>231714</v>
      </c>
    </row>
    <row r="28" spans="1:34" s="119" customFormat="1" ht="14.25" customHeight="1">
      <c r="A28" s="183" t="s">
        <v>264</v>
      </c>
      <c r="B28" s="144">
        <v>7234</v>
      </c>
      <c r="C28" s="144">
        <v>-8049</v>
      </c>
      <c r="D28" s="144">
        <v>11980</v>
      </c>
      <c r="E28" s="144">
        <v>-11022</v>
      </c>
      <c r="F28" s="146">
        <v>143</v>
      </c>
      <c r="G28" s="144">
        <v>-1729</v>
      </c>
      <c r="H28" s="144">
        <v>46226</v>
      </c>
      <c r="I28" s="144">
        <v>13992</v>
      </c>
      <c r="J28" s="144">
        <v>-47645</v>
      </c>
      <c r="K28" s="146">
        <v>10844</v>
      </c>
      <c r="L28" s="144">
        <v>70116</v>
      </c>
      <c r="M28" s="144">
        <v>86403</v>
      </c>
      <c r="N28" s="144">
        <v>39235</v>
      </c>
      <c r="O28" s="144">
        <v>-102423</v>
      </c>
      <c r="P28" s="146">
        <v>93331</v>
      </c>
      <c r="Q28" s="145">
        <v>30829</v>
      </c>
      <c r="R28" s="144">
        <v>16217</v>
      </c>
      <c r="S28" s="144">
        <v>-126584</v>
      </c>
      <c r="T28" s="144">
        <v>43635</v>
      </c>
      <c r="U28" s="146">
        <v>-35903</v>
      </c>
      <c r="V28" s="144">
        <v>-183608</v>
      </c>
      <c r="W28" s="144">
        <v>95635</v>
      </c>
      <c r="X28" s="144">
        <v>60130</v>
      </c>
      <c r="Y28" s="144">
        <v>-261049</v>
      </c>
      <c r="Z28" s="146">
        <v>-288892</v>
      </c>
      <c r="AA28" s="144">
        <v>-241770</v>
      </c>
      <c r="AB28" s="144">
        <v>265926</v>
      </c>
      <c r="AC28" s="144">
        <v>35190</v>
      </c>
      <c r="AD28" s="144">
        <v>195473</v>
      </c>
      <c r="AE28" s="146">
        <v>254819</v>
      </c>
      <c r="AF28" s="144">
        <v>31493</v>
      </c>
      <c r="AG28" s="144">
        <v>-35763</v>
      </c>
      <c r="AH28" s="144">
        <v>14548</v>
      </c>
    </row>
    <row r="29" spans="1:34" s="119" customFormat="1" ht="14.25" customHeight="1">
      <c r="A29" s="183" t="s">
        <v>455</v>
      </c>
      <c r="B29" s="144">
        <v>6169</v>
      </c>
      <c r="C29" s="144">
        <v>120583</v>
      </c>
      <c r="D29" s="144">
        <v>-40817</v>
      </c>
      <c r="E29" s="144">
        <v>-5748</v>
      </c>
      <c r="F29" s="146">
        <v>80187</v>
      </c>
      <c r="G29" s="144">
        <v>-66926</v>
      </c>
      <c r="H29" s="144">
        <v>55983</v>
      </c>
      <c r="I29" s="144">
        <v>-206480</v>
      </c>
      <c r="J29" s="144">
        <v>-27390</v>
      </c>
      <c r="K29" s="146">
        <v>-244813</v>
      </c>
      <c r="L29" s="144">
        <v>-170373</v>
      </c>
      <c r="M29" s="144">
        <v>13537</v>
      </c>
      <c r="N29" s="144">
        <v>295937</v>
      </c>
      <c r="O29" s="144">
        <v>704591</v>
      </c>
      <c r="P29" s="146">
        <v>843692</v>
      </c>
      <c r="Q29" s="145">
        <v>10725</v>
      </c>
      <c r="R29" s="144">
        <v>-413982</v>
      </c>
      <c r="S29" s="144">
        <v>121568</v>
      </c>
      <c r="T29" s="144">
        <v>-244575</v>
      </c>
      <c r="U29" s="146">
        <v>-526264</v>
      </c>
      <c r="V29" s="144">
        <v>-141623.60540999999</v>
      </c>
      <c r="W29" s="144">
        <v>-164379.39459000001</v>
      </c>
      <c r="X29" s="144">
        <v>-162156.00000000006</v>
      </c>
      <c r="Y29" s="144">
        <v>297333.00000000006</v>
      </c>
      <c r="Z29" s="146">
        <v>-170826</v>
      </c>
      <c r="AA29" s="144">
        <v>-573057</v>
      </c>
      <c r="AB29" s="144">
        <v>-11015</v>
      </c>
      <c r="AC29" s="144">
        <v>90736</v>
      </c>
      <c r="AD29" s="144">
        <v>380948</v>
      </c>
      <c r="AE29" s="146">
        <v>-112388</v>
      </c>
      <c r="AF29" s="144">
        <v>-365479</v>
      </c>
      <c r="AG29" s="144">
        <v>-19479</v>
      </c>
      <c r="AH29" s="278">
        <v>-159287</v>
      </c>
    </row>
    <row r="30" spans="1:34" s="119" customFormat="1" ht="14.25" customHeight="1">
      <c r="A30" s="183" t="s">
        <v>265</v>
      </c>
      <c r="B30" s="144">
        <v>-9178</v>
      </c>
      <c r="C30" s="144">
        <v>7679</v>
      </c>
      <c r="D30" s="144">
        <v>8405</v>
      </c>
      <c r="E30" s="144">
        <v>-11747</v>
      </c>
      <c r="F30" s="146">
        <v>-4841</v>
      </c>
      <c r="G30" s="144">
        <v>15374</v>
      </c>
      <c r="H30" s="144">
        <v>12039</v>
      </c>
      <c r="I30" s="144">
        <v>205</v>
      </c>
      <c r="J30" s="144">
        <v>-11371</v>
      </c>
      <c r="K30" s="146">
        <v>16247</v>
      </c>
      <c r="L30" s="144">
        <v>-10019</v>
      </c>
      <c r="M30" s="144">
        <v>-18530</v>
      </c>
      <c r="N30" s="144">
        <v>106143</v>
      </c>
      <c r="O30" s="144">
        <v>20675</v>
      </c>
      <c r="P30" s="146">
        <v>98269</v>
      </c>
      <c r="Q30" s="145">
        <v>-23371</v>
      </c>
      <c r="R30" s="144">
        <v>26815</v>
      </c>
      <c r="S30" s="144">
        <v>133364</v>
      </c>
      <c r="T30" s="144">
        <v>51131</v>
      </c>
      <c r="U30" s="146">
        <v>187939</v>
      </c>
      <c r="V30" s="144">
        <v>-87118</v>
      </c>
      <c r="W30" s="144">
        <v>203351</v>
      </c>
      <c r="X30" s="144">
        <v>49774</v>
      </c>
      <c r="Y30" s="144">
        <v>-45754</v>
      </c>
      <c r="Z30" s="146">
        <v>-170826</v>
      </c>
      <c r="AA30" s="144">
        <v>31479</v>
      </c>
      <c r="AB30" s="144">
        <v>-214892.26786701701</v>
      </c>
      <c r="AC30" s="144">
        <v>214701.26786701701</v>
      </c>
      <c r="AD30" s="144">
        <v>-138953</v>
      </c>
      <c r="AE30" s="146">
        <v>-107665</v>
      </c>
      <c r="AF30" s="144">
        <v>-266102</v>
      </c>
      <c r="AG30" s="144">
        <v>-311343</v>
      </c>
      <c r="AH30" s="144">
        <v>-18522</v>
      </c>
    </row>
    <row r="31" spans="1:34" s="119" customFormat="1" ht="14.25" customHeight="1">
      <c r="A31" s="183" t="s">
        <v>266</v>
      </c>
      <c r="B31" s="144">
        <v>-88824</v>
      </c>
      <c r="C31" s="144">
        <v>69901</v>
      </c>
      <c r="D31" s="144">
        <v>66423</v>
      </c>
      <c r="E31" s="144">
        <v>-28587</v>
      </c>
      <c r="F31" s="146">
        <v>18913</v>
      </c>
      <c r="G31" s="144">
        <v>-99493</v>
      </c>
      <c r="H31" s="144">
        <v>67670</v>
      </c>
      <c r="I31" s="144">
        <v>54723</v>
      </c>
      <c r="J31" s="144">
        <v>-21991</v>
      </c>
      <c r="K31" s="146">
        <v>909</v>
      </c>
      <c r="L31" s="144">
        <v>-87814</v>
      </c>
      <c r="M31" s="144">
        <v>80795</v>
      </c>
      <c r="N31" s="144">
        <v>79599</v>
      </c>
      <c r="O31" s="144">
        <v>3948</v>
      </c>
      <c r="P31" s="146">
        <v>76528</v>
      </c>
      <c r="Q31" s="145">
        <v>-117684</v>
      </c>
      <c r="R31" s="144">
        <v>114128</v>
      </c>
      <c r="S31" s="144">
        <v>100601</v>
      </c>
      <c r="T31" s="144">
        <v>-43492</v>
      </c>
      <c r="U31" s="146">
        <v>53553</v>
      </c>
      <c r="V31" s="144">
        <v>-125526</v>
      </c>
      <c r="W31" s="144">
        <v>108496</v>
      </c>
      <c r="X31" s="144">
        <v>117348</v>
      </c>
      <c r="Y31" s="144">
        <v>-46641</v>
      </c>
      <c r="Z31" s="146">
        <v>120253</v>
      </c>
      <c r="AA31" s="144">
        <v>-147660</v>
      </c>
      <c r="AB31" s="144">
        <v>104176</v>
      </c>
      <c r="AC31" s="144">
        <v>73495</v>
      </c>
      <c r="AD31" s="144">
        <v>-58974</v>
      </c>
      <c r="AE31" s="146">
        <v>-28963</v>
      </c>
      <c r="AF31" s="144">
        <v>-116374</v>
      </c>
      <c r="AG31" s="144">
        <v>102397</v>
      </c>
      <c r="AH31" s="144">
        <v>130196</v>
      </c>
    </row>
    <row r="32" spans="1:34" s="119" customFormat="1" ht="14.25" customHeight="1">
      <c r="A32" s="183" t="s">
        <v>267</v>
      </c>
      <c r="B32" s="144">
        <v>43796</v>
      </c>
      <c r="C32" s="144">
        <v>-64050</v>
      </c>
      <c r="D32" s="144">
        <v>-18584</v>
      </c>
      <c r="E32" s="144">
        <v>97067</v>
      </c>
      <c r="F32" s="146">
        <v>58229</v>
      </c>
      <c r="G32" s="144">
        <v>21206</v>
      </c>
      <c r="H32" s="144">
        <v>-331310</v>
      </c>
      <c r="I32" s="144">
        <v>69625</v>
      </c>
      <c r="J32" s="144">
        <v>-16354</v>
      </c>
      <c r="K32" s="146">
        <v>-256833</v>
      </c>
      <c r="L32" s="144">
        <v>37971</v>
      </c>
      <c r="M32" s="144">
        <v>240827</v>
      </c>
      <c r="N32" s="144">
        <v>65975</v>
      </c>
      <c r="O32" s="144">
        <v>634522</v>
      </c>
      <c r="P32" s="146">
        <v>979295</v>
      </c>
      <c r="Q32" s="145">
        <v>87154</v>
      </c>
      <c r="R32" s="144">
        <v>-40174</v>
      </c>
      <c r="S32" s="144">
        <v>109524</v>
      </c>
      <c r="T32" s="144">
        <v>212439.0290000001</v>
      </c>
      <c r="U32" s="146">
        <v>368943.0290000001</v>
      </c>
      <c r="V32" s="144">
        <v>-33264.140000001004</v>
      </c>
      <c r="W32" s="144">
        <v>-222249.859999999</v>
      </c>
      <c r="X32" s="144">
        <v>493547.54173000302</v>
      </c>
      <c r="Y32" s="144">
        <v>24728.155049996974</v>
      </c>
      <c r="Z32" s="146">
        <v>53677</v>
      </c>
      <c r="AA32" s="144">
        <v>81520.242249999719</v>
      </c>
      <c r="AB32" s="144">
        <v>24547.757750000193</v>
      </c>
      <c r="AC32" s="144">
        <v>-204248.99999999991</v>
      </c>
      <c r="AD32" s="144">
        <v>201373</v>
      </c>
      <c r="AE32" s="146">
        <v>103192</v>
      </c>
      <c r="AF32" s="144">
        <v>106278</v>
      </c>
      <c r="AG32" s="144">
        <v>50606</v>
      </c>
      <c r="AH32" s="144">
        <v>-386091</v>
      </c>
    </row>
    <row r="33" spans="1:34" s="119" customFormat="1" ht="14.25" customHeight="1">
      <c r="A33" s="183" t="s">
        <v>268</v>
      </c>
      <c r="B33" s="144">
        <v>-955</v>
      </c>
      <c r="C33" s="144">
        <v>-1057</v>
      </c>
      <c r="D33" s="144">
        <v>-1206</v>
      </c>
      <c r="E33" s="144">
        <v>-156926</v>
      </c>
      <c r="F33" s="146">
        <v>-160144</v>
      </c>
      <c r="G33" s="144">
        <v>-159387</v>
      </c>
      <c r="H33" s="144">
        <v>-1693</v>
      </c>
      <c r="I33" s="144">
        <v>-41661</v>
      </c>
      <c r="J33" s="144">
        <v>-2367</v>
      </c>
      <c r="K33" s="146">
        <v>-205108</v>
      </c>
      <c r="L33" s="144">
        <v>-1954</v>
      </c>
      <c r="M33" s="144">
        <v>-2884</v>
      </c>
      <c r="N33" s="144">
        <v>-2331</v>
      </c>
      <c r="O33" s="144">
        <v>-2376</v>
      </c>
      <c r="P33" s="146">
        <v>-9545</v>
      </c>
      <c r="Q33" s="145">
        <v>-41588</v>
      </c>
      <c r="R33" s="144">
        <v>-69638</v>
      </c>
      <c r="S33" s="144">
        <v>-202601</v>
      </c>
      <c r="T33" s="144">
        <v>-192779</v>
      </c>
      <c r="U33" s="146">
        <v>-506606</v>
      </c>
      <c r="V33" s="144">
        <v>-187531</v>
      </c>
      <c r="W33" s="144">
        <v>-120214</v>
      </c>
      <c r="X33" s="144">
        <v>-81406</v>
      </c>
      <c r="Y33" s="144">
        <v>-145307</v>
      </c>
      <c r="Z33" s="146">
        <v>262761.69678</v>
      </c>
      <c r="AA33" s="144">
        <v>-57667</v>
      </c>
      <c r="AB33" s="144">
        <v>-47312</v>
      </c>
      <c r="AC33" s="144">
        <v>-12325</v>
      </c>
      <c r="AD33" s="144">
        <v>-50399</v>
      </c>
      <c r="AE33" s="146">
        <v>-167703</v>
      </c>
      <c r="AF33" s="144">
        <v>-88001.5</v>
      </c>
      <c r="AG33" s="144">
        <v>-97408.5</v>
      </c>
      <c r="AH33" s="144">
        <v>-174677.67700000003</v>
      </c>
    </row>
    <row r="34" spans="1:34" s="119" customFormat="1" ht="14.25" customHeight="1">
      <c r="A34" s="184" t="s">
        <v>437</v>
      </c>
      <c r="B34" s="144"/>
      <c r="C34" s="144"/>
      <c r="D34" s="144"/>
      <c r="E34" s="144"/>
      <c r="F34" s="146"/>
      <c r="G34" s="144"/>
      <c r="H34" s="144"/>
      <c r="I34" s="144"/>
      <c r="J34" s="144"/>
      <c r="K34" s="146"/>
      <c r="L34" s="144"/>
      <c r="M34" s="144"/>
      <c r="N34" s="144"/>
      <c r="O34" s="144">
        <v>62597</v>
      </c>
      <c r="P34" s="146">
        <v>62597</v>
      </c>
      <c r="Q34" s="145"/>
      <c r="R34" s="144"/>
      <c r="S34" s="144"/>
      <c r="T34" s="144"/>
      <c r="U34" s="146"/>
      <c r="V34" s="144"/>
      <c r="W34" s="144"/>
      <c r="X34" s="144"/>
      <c r="Y34" s="144"/>
      <c r="Z34" s="146">
        <v>-534458</v>
      </c>
      <c r="AA34" s="144">
        <v>0</v>
      </c>
      <c r="AB34" s="144">
        <v>0</v>
      </c>
      <c r="AC34" s="144">
        <v>0</v>
      </c>
      <c r="AD34" s="144">
        <v>0</v>
      </c>
      <c r="AE34" s="146">
        <v>0</v>
      </c>
      <c r="AF34" s="144">
        <v>0</v>
      </c>
      <c r="AG34" s="144"/>
      <c r="AH34" s="144">
        <v>0</v>
      </c>
    </row>
    <row r="35" spans="1:34" s="119" customFormat="1" ht="14.25" customHeight="1">
      <c r="A35" s="182" t="s">
        <v>269</v>
      </c>
      <c r="B35" s="141">
        <v>-217938</v>
      </c>
      <c r="C35" s="141">
        <v>-176450</v>
      </c>
      <c r="D35" s="141">
        <v>-244466</v>
      </c>
      <c r="E35" s="141">
        <v>-410368</v>
      </c>
      <c r="F35" s="143">
        <v>-1049222</v>
      </c>
      <c r="G35" s="141">
        <v>-296862</v>
      </c>
      <c r="H35" s="141">
        <v>-573362</v>
      </c>
      <c r="I35" s="141">
        <v>-841709</v>
      </c>
      <c r="J35" s="141">
        <v>-840963</v>
      </c>
      <c r="K35" s="143">
        <v>-2552896</v>
      </c>
      <c r="L35" s="141">
        <v>-752035</v>
      </c>
      <c r="M35" s="141">
        <v>-980029</v>
      </c>
      <c r="N35" s="141">
        <v>-1334940</v>
      </c>
      <c r="O35" s="141">
        <v>-2002424</v>
      </c>
      <c r="P35" s="143">
        <v>-5069428</v>
      </c>
      <c r="Q35" s="142">
        <v>-659693</v>
      </c>
      <c r="R35" s="141">
        <v>-608714</v>
      </c>
      <c r="S35" s="141">
        <v>-1272089.3177654487</v>
      </c>
      <c r="T35" s="141">
        <v>-1135358.6822345513</v>
      </c>
      <c r="U35" s="143">
        <v>-3675855</v>
      </c>
      <c r="V35" s="141">
        <v>-1366416.7003200001</v>
      </c>
      <c r="W35" s="141">
        <v>-1891918.2996799999</v>
      </c>
      <c r="X35" s="141">
        <v>-2817397.0700899996</v>
      </c>
      <c r="Y35" s="141">
        <v>-1800944.9299100004</v>
      </c>
      <c r="Z35" s="143">
        <v>-7876677</v>
      </c>
      <c r="AA35" s="141">
        <v>-1376044</v>
      </c>
      <c r="AB35" s="141">
        <v>-1089114</v>
      </c>
      <c r="AC35" s="141">
        <v>-1156400</v>
      </c>
      <c r="AD35" s="141">
        <v>-1021469</v>
      </c>
      <c r="AE35" s="143">
        <v>-4643027</v>
      </c>
      <c r="AF35" s="141">
        <v>-941796</v>
      </c>
      <c r="AG35" s="141">
        <v>-890808</v>
      </c>
      <c r="AH35" s="279">
        <v>-7157322</v>
      </c>
    </row>
    <row r="36" spans="1:34" s="119" customFormat="1" ht="14.25" customHeight="1">
      <c r="A36" s="183" t="s">
        <v>418</v>
      </c>
      <c r="B36" s="144">
        <v>-168934</v>
      </c>
      <c r="C36" s="144">
        <v>-110605</v>
      </c>
      <c r="D36" s="144">
        <v>-162400</v>
      </c>
      <c r="E36" s="144">
        <v>-192618</v>
      </c>
      <c r="F36" s="146">
        <v>-634557</v>
      </c>
      <c r="G36" s="144">
        <v>-209796</v>
      </c>
      <c r="H36" s="144">
        <v>-390813</v>
      </c>
      <c r="I36" s="144">
        <v>-449782</v>
      </c>
      <c r="J36" s="144">
        <v>-718608</v>
      </c>
      <c r="K36" s="146">
        <v>-1768999</v>
      </c>
      <c r="L36" s="144">
        <v>-688761</v>
      </c>
      <c r="M36" s="144">
        <v>-861365</v>
      </c>
      <c r="N36" s="144">
        <v>-1238537</v>
      </c>
      <c r="O36" s="144">
        <v>-1372133</v>
      </c>
      <c r="P36" s="146">
        <v>-4160796</v>
      </c>
      <c r="Q36" s="145">
        <v>-606507</v>
      </c>
      <c r="R36" s="144">
        <v>-612645</v>
      </c>
      <c r="S36" s="144">
        <v>-714926.31776544871</v>
      </c>
      <c r="T36" s="144">
        <v>-970014.68223455129</v>
      </c>
      <c r="U36" s="146">
        <v>-2904093</v>
      </c>
      <c r="V36" s="144">
        <v>13606.299679999938</v>
      </c>
      <c r="W36" s="144">
        <v>-101408.29967999994</v>
      </c>
      <c r="X36" s="144">
        <v>-734368.07008999959</v>
      </c>
      <c r="Y36" s="144">
        <v>-65845.929910000414</v>
      </c>
      <c r="Z36" s="146">
        <v>-888016</v>
      </c>
      <c r="AA36" s="144" t="s">
        <v>460</v>
      </c>
      <c r="AB36" s="144" t="s">
        <v>460</v>
      </c>
      <c r="AC36" s="144" t="s">
        <v>460</v>
      </c>
      <c r="AD36" s="144" t="s">
        <v>460</v>
      </c>
      <c r="AE36" s="146" t="s">
        <v>460</v>
      </c>
      <c r="AF36" s="144" t="s">
        <v>460</v>
      </c>
      <c r="AG36" s="144"/>
      <c r="AH36" s="144">
        <v>0</v>
      </c>
    </row>
    <row r="37" spans="1:34" s="119" customFormat="1" ht="14.25" customHeight="1">
      <c r="A37" s="183" t="s">
        <v>409</v>
      </c>
      <c r="B37" s="144"/>
      <c r="C37" s="144"/>
      <c r="D37" s="144"/>
      <c r="E37" s="144"/>
      <c r="F37" s="146"/>
      <c r="G37" s="144"/>
      <c r="H37" s="144"/>
      <c r="I37" s="144"/>
      <c r="J37" s="144"/>
      <c r="K37" s="146"/>
      <c r="L37" s="144"/>
      <c r="M37" s="144"/>
      <c r="N37" s="144"/>
      <c r="O37" s="144"/>
      <c r="P37" s="146"/>
      <c r="Q37" s="145"/>
      <c r="R37" s="144"/>
      <c r="S37" s="144"/>
      <c r="T37" s="144"/>
      <c r="U37" s="146"/>
      <c r="V37" s="144">
        <v>-979801</v>
      </c>
      <c r="W37" s="144">
        <v>-1271576</v>
      </c>
      <c r="X37" s="144">
        <v>-1471814</v>
      </c>
      <c r="Y37" s="144">
        <v>-1297843</v>
      </c>
      <c r="Z37" s="146">
        <v>-5021034</v>
      </c>
      <c r="AA37" s="144">
        <v>-1082334</v>
      </c>
      <c r="AB37" s="144">
        <v>-807269</v>
      </c>
      <c r="AC37" s="144">
        <v>-847092</v>
      </c>
      <c r="AD37" s="144">
        <v>-722187</v>
      </c>
      <c r="AE37" s="146">
        <v>-3458882</v>
      </c>
      <c r="AF37" s="144">
        <v>-656135</v>
      </c>
      <c r="AG37" s="144">
        <v>-596190</v>
      </c>
      <c r="AH37" s="144">
        <v>-482737</v>
      </c>
    </row>
    <row r="38" spans="1:34" s="119" customFormat="1" ht="14.25" customHeight="1">
      <c r="A38" s="183" t="s">
        <v>466</v>
      </c>
      <c r="B38" s="144"/>
      <c r="C38" s="144"/>
      <c r="D38" s="144"/>
      <c r="E38" s="144"/>
      <c r="F38" s="146"/>
      <c r="G38" s="144"/>
      <c r="H38" s="144"/>
      <c r="I38" s="144"/>
      <c r="J38" s="144"/>
      <c r="K38" s="146"/>
      <c r="L38" s="144"/>
      <c r="M38" s="144"/>
      <c r="N38" s="144"/>
      <c r="O38" s="144"/>
      <c r="P38" s="146"/>
      <c r="Q38" s="145"/>
      <c r="R38" s="144"/>
      <c r="S38" s="144"/>
      <c r="T38" s="144"/>
      <c r="U38" s="146"/>
      <c r="V38" s="144"/>
      <c r="W38" s="144"/>
      <c r="X38" s="144"/>
      <c r="Y38" s="144"/>
      <c r="Z38" s="146"/>
      <c r="AA38" s="144"/>
      <c r="AB38" s="144"/>
      <c r="AC38" s="144"/>
      <c r="AD38" s="144"/>
      <c r="AE38" s="146"/>
      <c r="AF38" s="144"/>
      <c r="AG38" s="144"/>
      <c r="AH38" s="280">
        <v>-6345192</v>
      </c>
    </row>
    <row r="39" spans="1:34" s="119" customFormat="1" ht="14.25" customHeight="1">
      <c r="A39" s="183" t="s">
        <v>419</v>
      </c>
      <c r="B39" s="144">
        <v>-61431</v>
      </c>
      <c r="C39" s="144">
        <v>-82131</v>
      </c>
      <c r="D39" s="144">
        <v>-90923</v>
      </c>
      <c r="E39" s="144">
        <v>-227301</v>
      </c>
      <c r="F39" s="146">
        <v>-461786</v>
      </c>
      <c r="G39" s="144">
        <v>-87066</v>
      </c>
      <c r="H39" s="144">
        <v>-189820</v>
      </c>
      <c r="I39" s="144">
        <v>-395139</v>
      </c>
      <c r="J39" s="144">
        <v>-133051</v>
      </c>
      <c r="K39" s="146">
        <v>-805076</v>
      </c>
      <c r="L39" s="144">
        <v>-130355</v>
      </c>
      <c r="M39" s="144">
        <v>-137174</v>
      </c>
      <c r="N39" s="144">
        <v>-109314</v>
      </c>
      <c r="O39" s="144">
        <v>-248027</v>
      </c>
      <c r="P39" s="146">
        <v>-624870</v>
      </c>
      <c r="Q39" s="145">
        <v>-208776</v>
      </c>
      <c r="R39" s="144">
        <v>-291288</v>
      </c>
      <c r="S39" s="144">
        <v>-284826</v>
      </c>
      <c r="T39" s="144">
        <v>-188709</v>
      </c>
      <c r="U39" s="146">
        <v>-973599</v>
      </c>
      <c r="V39" s="144">
        <v>37694</v>
      </c>
      <c r="W39" s="144">
        <v>50108</v>
      </c>
      <c r="X39" s="144">
        <v>-83089</v>
      </c>
      <c r="Y39" s="144">
        <v>-169340</v>
      </c>
      <c r="Z39" s="146">
        <v>-164627</v>
      </c>
      <c r="AA39" s="144">
        <v>0</v>
      </c>
      <c r="AB39" s="144">
        <v>0</v>
      </c>
      <c r="AC39" s="144">
        <v>0</v>
      </c>
      <c r="AD39" s="144">
        <v>0</v>
      </c>
      <c r="AE39" s="146">
        <v>0</v>
      </c>
      <c r="AF39" s="144">
        <v>0</v>
      </c>
      <c r="AG39" s="144">
        <v>0</v>
      </c>
      <c r="AH39" s="144">
        <v>0</v>
      </c>
    </row>
    <row r="40" spans="1:34" s="119" customFormat="1" ht="14.25" customHeight="1">
      <c r="A40" s="183" t="s">
        <v>420</v>
      </c>
      <c r="B40" s="144"/>
      <c r="C40" s="144"/>
      <c r="D40" s="144"/>
      <c r="E40" s="144"/>
      <c r="F40" s="146"/>
      <c r="G40" s="144"/>
      <c r="H40" s="144"/>
      <c r="I40" s="144"/>
      <c r="J40" s="144"/>
      <c r="K40" s="146"/>
      <c r="L40" s="144"/>
      <c r="M40" s="144"/>
      <c r="N40" s="144"/>
      <c r="O40" s="144"/>
      <c r="P40" s="146"/>
      <c r="Q40" s="145"/>
      <c r="R40" s="144"/>
      <c r="S40" s="144"/>
      <c r="T40" s="144"/>
      <c r="U40" s="146"/>
      <c r="V40" s="144">
        <v>-471420</v>
      </c>
      <c r="W40" s="144">
        <v>-587736</v>
      </c>
      <c r="X40" s="144">
        <v>-531616</v>
      </c>
      <c r="Y40" s="144">
        <v>-460402</v>
      </c>
      <c r="Z40" s="146">
        <v>-2051174</v>
      </c>
      <c r="AA40" s="144">
        <v>-327314</v>
      </c>
      <c r="AB40" s="144">
        <v>-292341</v>
      </c>
      <c r="AC40" s="144">
        <v>-311606</v>
      </c>
      <c r="AD40" s="144">
        <v>-324804</v>
      </c>
      <c r="AE40" s="146">
        <v>-1256065</v>
      </c>
      <c r="AF40" s="144">
        <v>-291537</v>
      </c>
      <c r="AG40" s="144">
        <v>-299487</v>
      </c>
      <c r="AH40" s="144">
        <v>-325168</v>
      </c>
    </row>
    <row r="41" spans="1:34" s="119" customFormat="1" ht="14.25" customHeight="1">
      <c r="A41" s="183" t="s">
        <v>421</v>
      </c>
      <c r="B41" s="144"/>
      <c r="C41" s="144"/>
      <c r="D41" s="144"/>
      <c r="E41" s="144"/>
      <c r="F41" s="146"/>
      <c r="G41" s="144"/>
      <c r="H41" s="144"/>
      <c r="I41" s="144"/>
      <c r="J41" s="144"/>
      <c r="K41" s="146"/>
      <c r="L41" s="144"/>
      <c r="M41" s="144"/>
      <c r="N41" s="144"/>
      <c r="O41" s="144">
        <v>-388000</v>
      </c>
      <c r="P41" s="146">
        <v>-388000</v>
      </c>
      <c r="Q41" s="145">
        <v>0</v>
      </c>
      <c r="R41" s="144">
        <v>287000</v>
      </c>
      <c r="S41" s="144">
        <v>-287000</v>
      </c>
      <c r="T41" s="144">
        <v>0</v>
      </c>
      <c r="U41" s="146">
        <v>0</v>
      </c>
      <c r="V41" s="144">
        <v>0</v>
      </c>
      <c r="W41" s="144">
        <v>0</v>
      </c>
      <c r="X41" s="144">
        <v>0</v>
      </c>
      <c r="Y41" s="144">
        <v>10200</v>
      </c>
      <c r="Z41" s="146">
        <v>10200</v>
      </c>
      <c r="AA41" s="144">
        <v>0</v>
      </c>
      <c r="AB41" s="144">
        <v>0</v>
      </c>
      <c r="AC41" s="144">
        <v>0</v>
      </c>
      <c r="AD41" s="249">
        <v>0</v>
      </c>
      <c r="AE41" s="146">
        <v>0</v>
      </c>
      <c r="AF41" s="249">
        <v>0</v>
      </c>
      <c r="AG41" s="249">
        <v>0</v>
      </c>
      <c r="AH41" s="249">
        <v>0</v>
      </c>
    </row>
    <row r="42" spans="1:34" s="119" customFormat="1" ht="14.25" customHeight="1">
      <c r="A42" s="183" t="s">
        <v>438</v>
      </c>
      <c r="B42" s="144">
        <v>4777</v>
      </c>
      <c r="C42" s="144">
        <v>13481</v>
      </c>
      <c r="D42" s="144">
        <v>7327</v>
      </c>
      <c r="E42" s="144">
        <v>9551</v>
      </c>
      <c r="F42" s="146">
        <v>35136</v>
      </c>
      <c r="G42" s="144">
        <v>0</v>
      </c>
      <c r="H42" s="144">
        <v>7271</v>
      </c>
      <c r="I42" s="144">
        <v>3212</v>
      </c>
      <c r="J42" s="144">
        <v>496</v>
      </c>
      <c r="K42" s="146">
        <v>10979</v>
      </c>
      <c r="L42" s="144">
        <v>63700</v>
      </c>
      <c r="M42" s="144">
        <v>18510</v>
      </c>
      <c r="N42" s="144">
        <v>12911</v>
      </c>
      <c r="O42" s="144">
        <v>636</v>
      </c>
      <c r="P42" s="146">
        <v>95757</v>
      </c>
      <c r="Q42" s="145">
        <v>152195</v>
      </c>
      <c r="R42" s="144">
        <v>5101</v>
      </c>
      <c r="S42" s="144">
        <v>10837</v>
      </c>
      <c r="T42" s="144">
        <v>13165</v>
      </c>
      <c r="U42" s="146">
        <v>181298</v>
      </c>
      <c r="V42" s="144">
        <v>33504</v>
      </c>
      <c r="W42" s="144">
        <v>12425</v>
      </c>
      <c r="X42" s="144">
        <v>3490</v>
      </c>
      <c r="Y42" s="144">
        <v>168261</v>
      </c>
      <c r="Z42" s="146">
        <v>217680</v>
      </c>
      <c r="AA42" s="144">
        <v>33604</v>
      </c>
      <c r="AB42" s="144">
        <v>867</v>
      </c>
      <c r="AC42" s="144">
        <v>651</v>
      </c>
      <c r="AD42" s="144">
        <v>11625</v>
      </c>
      <c r="AE42" s="146">
        <v>46747</v>
      </c>
      <c r="AF42" s="144">
        <v>1187</v>
      </c>
      <c r="AG42" s="144">
        <v>2676</v>
      </c>
      <c r="AH42" s="144">
        <v>-6775</v>
      </c>
    </row>
    <row r="43" spans="1:34" s="119" customFormat="1" ht="14.25" customHeight="1">
      <c r="A43" s="185" t="s">
        <v>363</v>
      </c>
      <c r="B43" s="144">
        <v>7650</v>
      </c>
      <c r="C43" s="144">
        <v>2805</v>
      </c>
      <c r="D43" s="144">
        <v>1530</v>
      </c>
      <c r="E43" s="144">
        <v>0</v>
      </c>
      <c r="F43" s="146">
        <v>11985</v>
      </c>
      <c r="G43" s="144">
        <v>0</v>
      </c>
      <c r="H43" s="144">
        <v>0</v>
      </c>
      <c r="I43" s="144">
        <v>0</v>
      </c>
      <c r="J43" s="144">
        <v>10200</v>
      </c>
      <c r="K43" s="146">
        <v>10200</v>
      </c>
      <c r="L43" s="144">
        <v>3381</v>
      </c>
      <c r="M43" s="144">
        <v>0</v>
      </c>
      <c r="N43" s="144">
        <v>0</v>
      </c>
      <c r="O43" s="144">
        <v>5100</v>
      </c>
      <c r="P43" s="146">
        <v>8481</v>
      </c>
      <c r="Q43" s="145">
        <v>3395</v>
      </c>
      <c r="R43" s="144">
        <v>3118</v>
      </c>
      <c r="S43" s="144">
        <v>3826</v>
      </c>
      <c r="T43" s="144">
        <v>10200</v>
      </c>
      <c r="U43" s="146">
        <v>20539</v>
      </c>
      <c r="V43" s="144">
        <v>0</v>
      </c>
      <c r="W43" s="144">
        <v>6269</v>
      </c>
      <c r="X43" s="144">
        <v>0</v>
      </c>
      <c r="Y43" s="144">
        <v>14025</v>
      </c>
      <c r="Z43" s="146">
        <v>20294</v>
      </c>
      <c r="AA43" s="144">
        <v>0</v>
      </c>
      <c r="AB43" s="144">
        <v>9629</v>
      </c>
      <c r="AC43" s="144">
        <v>1647</v>
      </c>
      <c r="AD43" s="144">
        <v>13897</v>
      </c>
      <c r="AE43" s="146">
        <v>25173</v>
      </c>
      <c r="AF43" s="144">
        <v>4689</v>
      </c>
      <c r="AG43" s="144">
        <v>2193</v>
      </c>
      <c r="AH43" s="144">
        <v>2550</v>
      </c>
    </row>
    <row r="44" spans="1:34" s="119" customFormat="1" ht="14.25" customHeight="1">
      <c r="A44" s="182" t="s">
        <v>270</v>
      </c>
      <c r="B44" s="141">
        <v>-2320156</v>
      </c>
      <c r="C44" s="141">
        <v>-652752</v>
      </c>
      <c r="D44" s="141">
        <v>-360579</v>
      </c>
      <c r="E44" s="141">
        <v>-766010</v>
      </c>
      <c r="F44" s="143">
        <v>-4099497</v>
      </c>
      <c r="G44" s="141">
        <v>-95426</v>
      </c>
      <c r="H44" s="141">
        <v>3831229</v>
      </c>
      <c r="I44" s="141">
        <v>236821</v>
      </c>
      <c r="J44" s="141">
        <v>-2951467</v>
      </c>
      <c r="K44" s="143">
        <v>1021157</v>
      </c>
      <c r="L44" s="141">
        <v>-2740487</v>
      </c>
      <c r="M44" s="141">
        <v>2516787</v>
      </c>
      <c r="N44" s="141">
        <v>-3646096</v>
      </c>
      <c r="O44" s="141">
        <v>-1203865</v>
      </c>
      <c r="P44" s="143">
        <v>-5073661</v>
      </c>
      <c r="Q44" s="141">
        <v>1816835</v>
      </c>
      <c r="R44" s="141">
        <v>-829515</v>
      </c>
      <c r="S44" s="141">
        <v>-173415</v>
      </c>
      <c r="T44" s="141">
        <v>-832929</v>
      </c>
      <c r="U44" s="143">
        <v>-19024</v>
      </c>
      <c r="V44" s="141">
        <v>-2251898.0531243999</v>
      </c>
      <c r="W44" s="141">
        <v>1266500.5233100001</v>
      </c>
      <c r="X44" s="141">
        <v>-668976.16833440005</v>
      </c>
      <c r="Y44" s="141">
        <v>-611018</v>
      </c>
      <c r="Z44" s="143">
        <v>-2265391.6981488001</v>
      </c>
      <c r="AA44" s="141">
        <v>201475.83732298284</v>
      </c>
      <c r="AB44" s="141">
        <v>-1900176.5694559657</v>
      </c>
      <c r="AC44" s="141">
        <v>1381816.9922129828</v>
      </c>
      <c r="AD44" s="141">
        <v>1890445.7399200001</v>
      </c>
      <c r="AE44" s="143">
        <v>1573562</v>
      </c>
      <c r="AF44" s="141">
        <v>358707</v>
      </c>
      <c r="AG44" s="141">
        <v>-892627</v>
      </c>
      <c r="AH44" s="281">
        <v>-324633</v>
      </c>
    </row>
    <row r="45" spans="1:34" s="119" customFormat="1" ht="14.25" customHeight="1">
      <c r="A45" s="183" t="s">
        <v>271</v>
      </c>
      <c r="B45" s="144">
        <v>0</v>
      </c>
      <c r="C45" s="144">
        <v>2327</v>
      </c>
      <c r="D45" s="144">
        <v>720549</v>
      </c>
      <c r="E45" s="144">
        <v>1662716</v>
      </c>
      <c r="F45" s="146">
        <v>2385592</v>
      </c>
      <c r="G45" s="144">
        <v>2840345</v>
      </c>
      <c r="H45" s="144">
        <v>5720383</v>
      </c>
      <c r="I45" s="144">
        <v>1821933</v>
      </c>
      <c r="J45" s="144">
        <v>408569</v>
      </c>
      <c r="K45" s="146">
        <v>10791230</v>
      </c>
      <c r="L45" s="144">
        <v>987330</v>
      </c>
      <c r="M45" s="144">
        <v>2755116</v>
      </c>
      <c r="N45" s="144">
        <v>-12969</v>
      </c>
      <c r="O45" s="144">
        <v>-3270</v>
      </c>
      <c r="P45" s="146">
        <v>3726207</v>
      </c>
      <c r="Q45" s="145">
        <v>2698048</v>
      </c>
      <c r="R45" s="144">
        <v>-739</v>
      </c>
      <c r="S45" s="144">
        <v>666</v>
      </c>
      <c r="T45" s="144">
        <v>20505</v>
      </c>
      <c r="U45" s="146">
        <v>2718480</v>
      </c>
      <c r="V45" s="144">
        <v>755193</v>
      </c>
      <c r="W45" s="144">
        <v>1992931</v>
      </c>
      <c r="X45" s="144">
        <v>2408003</v>
      </c>
      <c r="Y45" s="144">
        <v>273201</v>
      </c>
      <c r="Z45" s="146">
        <v>5429328</v>
      </c>
      <c r="AA45" s="144">
        <v>1576465</v>
      </c>
      <c r="AB45" s="144">
        <v>-18149</v>
      </c>
      <c r="AC45" s="144">
        <v>2267667</v>
      </c>
      <c r="AD45" s="144">
        <v>3700935</v>
      </c>
      <c r="AE45" s="146">
        <v>7526918</v>
      </c>
      <c r="AF45" s="144">
        <v>1472241</v>
      </c>
      <c r="AG45" s="144">
        <v>328154</v>
      </c>
      <c r="AH45" s="282">
        <v>1424586</v>
      </c>
    </row>
    <row r="46" spans="1:34" s="119" customFormat="1" ht="14.25" customHeight="1">
      <c r="A46" s="183" t="s">
        <v>272</v>
      </c>
      <c r="B46" s="144">
        <v>-1651123</v>
      </c>
      <c r="C46" s="144">
        <v>-250400</v>
      </c>
      <c r="D46" s="144">
        <v>-587910</v>
      </c>
      <c r="E46" s="144">
        <v>-2041623</v>
      </c>
      <c r="F46" s="146">
        <v>-4531056</v>
      </c>
      <c r="G46" s="144">
        <v>-2292008</v>
      </c>
      <c r="H46" s="144">
        <v>-1447493</v>
      </c>
      <c r="I46" s="144">
        <v>-987791</v>
      </c>
      <c r="J46" s="144">
        <v>-2838273</v>
      </c>
      <c r="K46" s="146">
        <v>-7565565</v>
      </c>
      <c r="L46" s="144">
        <v>-3148838</v>
      </c>
      <c r="M46" s="144">
        <v>-368932</v>
      </c>
      <c r="N46" s="144">
        <v>-2677983</v>
      </c>
      <c r="O46" s="144">
        <v>-968147</v>
      </c>
      <c r="P46" s="146">
        <v>-6932229</v>
      </c>
      <c r="Q46" s="145">
        <v>-673375</v>
      </c>
      <c r="R46" s="144">
        <v>-273971</v>
      </c>
      <c r="S46" s="144">
        <v>-92232</v>
      </c>
      <c r="T46" s="144">
        <v>-57087</v>
      </c>
      <c r="U46" s="146">
        <v>-1096665</v>
      </c>
      <c r="V46" s="144">
        <v>-2268014</v>
      </c>
      <c r="W46" s="144">
        <v>-28056</v>
      </c>
      <c r="X46" s="144">
        <v>-2154980</v>
      </c>
      <c r="Y46" s="144">
        <v>-106963</v>
      </c>
      <c r="Z46" s="146">
        <v>-4558013</v>
      </c>
      <c r="AA46" s="144">
        <v>-543738</v>
      </c>
      <c r="AB46" s="144">
        <v>-732853</v>
      </c>
      <c r="AC46" s="144">
        <v>-235276</v>
      </c>
      <c r="AD46" s="144">
        <v>-673152</v>
      </c>
      <c r="AE46" s="146">
        <v>-2185019</v>
      </c>
      <c r="AF46" s="144">
        <v>-276588</v>
      </c>
      <c r="AG46" s="144">
        <v>-108002</v>
      </c>
      <c r="AH46" s="144">
        <v>-874663</v>
      </c>
    </row>
    <row r="47" spans="1:34" s="119" customFormat="1" ht="14.25" customHeight="1">
      <c r="A47" s="183" t="s">
        <v>371</v>
      </c>
      <c r="B47" s="144">
        <v>-507944</v>
      </c>
      <c r="C47" s="144">
        <v>-251329</v>
      </c>
      <c r="D47" s="144">
        <v>-312728</v>
      </c>
      <c r="E47" s="144">
        <v>-236542</v>
      </c>
      <c r="F47" s="146">
        <v>-1308543</v>
      </c>
      <c r="G47" s="144">
        <v>-359709</v>
      </c>
      <c r="H47" s="144">
        <v>-211370</v>
      </c>
      <c r="I47" s="144">
        <v>-382775</v>
      </c>
      <c r="J47" s="144">
        <v>-380250</v>
      </c>
      <c r="K47" s="146">
        <v>-1334104</v>
      </c>
      <c r="L47" s="144">
        <v>-351352</v>
      </c>
      <c r="M47" s="144">
        <v>171283</v>
      </c>
      <c r="N47" s="144">
        <v>-895061</v>
      </c>
      <c r="O47" s="144">
        <v>-145158</v>
      </c>
      <c r="P47" s="146">
        <v>-1220288</v>
      </c>
      <c r="Q47" s="145">
        <v>-204039</v>
      </c>
      <c r="R47" s="144">
        <v>-423940</v>
      </c>
      <c r="S47" s="144">
        <v>-212056</v>
      </c>
      <c r="T47" s="144">
        <v>-363442</v>
      </c>
      <c r="U47" s="146">
        <v>-1203477</v>
      </c>
      <c r="V47" s="144">
        <v>-321264</v>
      </c>
      <c r="W47" s="144">
        <v>-510840</v>
      </c>
      <c r="X47" s="144">
        <v>-543155</v>
      </c>
      <c r="Y47" s="144">
        <v>-179775</v>
      </c>
      <c r="Z47" s="146">
        <v>-1555034</v>
      </c>
      <c r="AA47" s="144">
        <v>-352599</v>
      </c>
      <c r="AB47" s="144">
        <v>-696146</v>
      </c>
      <c r="AC47" s="144">
        <v>-228069</v>
      </c>
      <c r="AD47" s="144">
        <v>-613761</v>
      </c>
      <c r="AE47" s="146">
        <v>-1890575</v>
      </c>
      <c r="AF47" s="144">
        <v>-446890</v>
      </c>
      <c r="AG47" s="144">
        <v>-638462</v>
      </c>
      <c r="AH47" s="283">
        <v>-382235</v>
      </c>
    </row>
    <row r="48" spans="1:34" s="119" customFormat="1" ht="14.25" customHeight="1">
      <c r="A48" s="183" t="s">
        <v>273</v>
      </c>
      <c r="B48" s="144">
        <v>0</v>
      </c>
      <c r="C48" s="144">
        <v>0</v>
      </c>
      <c r="D48" s="144">
        <v>0</v>
      </c>
      <c r="E48" s="144">
        <v>0</v>
      </c>
      <c r="F48" s="146">
        <v>0</v>
      </c>
      <c r="G48" s="144">
        <v>-24805</v>
      </c>
      <c r="H48" s="144">
        <v>-24701</v>
      </c>
      <c r="I48" s="144">
        <v>-21482</v>
      </c>
      <c r="J48" s="144">
        <v>-31373</v>
      </c>
      <c r="K48" s="146">
        <v>-102361</v>
      </c>
      <c r="L48" s="144">
        <v>-31415</v>
      </c>
      <c r="M48" s="144">
        <v>-39212</v>
      </c>
      <c r="N48" s="144">
        <v>-41286</v>
      </c>
      <c r="O48" s="144">
        <v>-46677</v>
      </c>
      <c r="P48" s="146">
        <v>-158590</v>
      </c>
      <c r="Q48" s="145">
        <v>-47665</v>
      </c>
      <c r="R48" s="144">
        <v>-63365</v>
      </c>
      <c r="S48" s="144">
        <v>-66051</v>
      </c>
      <c r="T48" s="144">
        <v>-66098</v>
      </c>
      <c r="U48" s="146">
        <v>-243179</v>
      </c>
      <c r="V48" s="144">
        <v>-67823</v>
      </c>
      <c r="W48" s="144">
        <v>-77813</v>
      </c>
      <c r="X48" s="144">
        <v>-93106</v>
      </c>
      <c r="Y48" s="144">
        <v>-98469</v>
      </c>
      <c r="Z48" s="146">
        <v>-337211</v>
      </c>
      <c r="AA48" s="144">
        <v>-95692</v>
      </c>
      <c r="AB48" s="144">
        <v>-107276</v>
      </c>
      <c r="AC48" s="144">
        <v>-154795</v>
      </c>
      <c r="AD48" s="144">
        <v>-175971</v>
      </c>
      <c r="AE48" s="146">
        <v>-533734</v>
      </c>
      <c r="AF48" s="144">
        <v>-88753</v>
      </c>
      <c r="AG48" s="144">
        <v>-93163</v>
      </c>
      <c r="AH48" s="144">
        <v>-93192</v>
      </c>
    </row>
    <row r="49" spans="1:34" s="119" customFormat="1" ht="14.25" customHeight="1">
      <c r="A49" s="183" t="s">
        <v>274</v>
      </c>
      <c r="B49" s="144">
        <v>12926</v>
      </c>
      <c r="C49" s="144">
        <v>0</v>
      </c>
      <c r="D49" s="144">
        <v>0</v>
      </c>
      <c r="E49" s="144">
        <v>0</v>
      </c>
      <c r="F49" s="146">
        <v>12926</v>
      </c>
      <c r="G49" s="144">
        <v>12305</v>
      </c>
      <c r="H49" s="144">
        <v>0</v>
      </c>
      <c r="I49" s="144">
        <v>0</v>
      </c>
      <c r="J49" s="144">
        <v>0</v>
      </c>
      <c r="K49" s="146">
        <v>12305</v>
      </c>
      <c r="L49" s="144">
        <v>13588</v>
      </c>
      <c r="M49" s="144">
        <v>0</v>
      </c>
      <c r="N49" s="144">
        <v>0</v>
      </c>
      <c r="O49" s="144">
        <v>0</v>
      </c>
      <c r="P49" s="146">
        <v>13588</v>
      </c>
      <c r="Q49" s="145">
        <v>18946</v>
      </c>
      <c r="R49" s="144">
        <v>0</v>
      </c>
      <c r="S49" s="144">
        <v>0</v>
      </c>
      <c r="T49" s="144">
        <v>0</v>
      </c>
      <c r="U49" s="146">
        <v>18946</v>
      </c>
      <c r="V49" s="144">
        <v>37838.946875599999</v>
      </c>
      <c r="W49" s="144">
        <v>-133.47669000000315</v>
      </c>
      <c r="X49" s="144">
        <v>-89.168334400004824</v>
      </c>
      <c r="Y49" s="144">
        <v>-28</v>
      </c>
      <c r="Z49" s="146">
        <v>37588.301851199991</v>
      </c>
      <c r="AA49" s="144">
        <v>41003.837322982879</v>
      </c>
      <c r="AB49" s="144">
        <v>6180.4305440343232</v>
      </c>
      <c r="AC49" s="144">
        <v>-151.00778701720265</v>
      </c>
      <c r="AD49" s="144">
        <v>-17666.26008</v>
      </c>
      <c r="AE49" s="146">
        <v>29367</v>
      </c>
      <c r="AF49" s="144">
        <v>22567</v>
      </c>
      <c r="AG49" s="144">
        <v>0</v>
      </c>
      <c r="AH49" s="144">
        <v>0</v>
      </c>
    </row>
    <row r="50" spans="1:34" s="119" customFormat="1" ht="14.25" customHeight="1">
      <c r="A50" s="183" t="s">
        <v>275</v>
      </c>
      <c r="B50" s="144">
        <v>0</v>
      </c>
      <c r="C50" s="144">
        <v>0</v>
      </c>
      <c r="D50" s="144">
        <v>0</v>
      </c>
      <c r="E50" s="144">
        <v>191000</v>
      </c>
      <c r="F50" s="146">
        <v>191000</v>
      </c>
      <c r="G50" s="144">
        <v>1084</v>
      </c>
      <c r="H50" s="144">
        <v>-3226</v>
      </c>
      <c r="I50" s="144">
        <v>2142</v>
      </c>
      <c r="J50" s="144">
        <v>185000</v>
      </c>
      <c r="K50" s="146">
        <v>185000</v>
      </c>
      <c r="L50" s="144">
        <v>50000</v>
      </c>
      <c r="M50" s="144">
        <v>0</v>
      </c>
      <c r="N50" s="144">
        <v>0</v>
      </c>
      <c r="O50" s="144">
        <v>0</v>
      </c>
      <c r="P50" s="146">
        <v>50000</v>
      </c>
      <c r="Q50" s="145">
        <v>67500</v>
      </c>
      <c r="R50" s="144">
        <v>-67500</v>
      </c>
      <c r="S50" s="144">
        <v>287000</v>
      </c>
      <c r="T50" s="144">
        <v>135000</v>
      </c>
      <c r="U50" s="146">
        <v>422000</v>
      </c>
      <c r="V50" s="144">
        <v>30000</v>
      </c>
      <c r="W50" s="144">
        <v>255560</v>
      </c>
      <c r="X50" s="144">
        <v>128991</v>
      </c>
      <c r="Y50" s="144">
        <v>50075</v>
      </c>
      <c r="Z50" s="146">
        <v>464626</v>
      </c>
      <c r="AA50" s="144">
        <v>30000</v>
      </c>
      <c r="AB50" s="144">
        <v>60000</v>
      </c>
      <c r="AC50" s="144">
        <v>0</v>
      </c>
      <c r="AD50" s="144">
        <v>15000</v>
      </c>
      <c r="AE50" s="146">
        <v>105000</v>
      </c>
      <c r="AF50" s="144">
        <v>50000</v>
      </c>
      <c r="AG50" s="144">
        <v>0</v>
      </c>
      <c r="AH50" s="144">
        <v>0</v>
      </c>
    </row>
    <row r="51" spans="1:34" s="119" customFormat="1" ht="14.25" customHeight="1">
      <c r="A51" s="183" t="s">
        <v>456</v>
      </c>
      <c r="B51" s="144"/>
      <c r="C51" s="144"/>
      <c r="D51" s="144"/>
      <c r="E51" s="144"/>
      <c r="F51" s="146"/>
      <c r="G51" s="144"/>
      <c r="H51" s="144"/>
      <c r="I51" s="144"/>
      <c r="J51" s="144"/>
      <c r="K51" s="146"/>
      <c r="L51" s="144"/>
      <c r="M51" s="144"/>
      <c r="N51" s="144"/>
      <c r="O51" s="144">
        <v>-25000</v>
      </c>
      <c r="P51" s="146">
        <v>-25000</v>
      </c>
      <c r="Q51" s="145"/>
      <c r="R51" s="144"/>
      <c r="S51" s="144"/>
      <c r="T51" s="144">
        <v>-54200</v>
      </c>
      <c r="U51" s="146">
        <v>-54200</v>
      </c>
      <c r="V51" s="144">
        <v>0</v>
      </c>
      <c r="W51" s="144">
        <v>0</v>
      </c>
      <c r="X51" s="144">
        <v>0</v>
      </c>
      <c r="Y51" s="144">
        <v>0</v>
      </c>
      <c r="Z51" s="146">
        <v>0</v>
      </c>
      <c r="AA51" s="144">
        <v>0</v>
      </c>
      <c r="AB51" s="144">
        <v>0</v>
      </c>
      <c r="AC51" s="144">
        <v>0</v>
      </c>
      <c r="AD51" s="144">
        <v>0</v>
      </c>
      <c r="AE51" s="146">
        <v>0</v>
      </c>
      <c r="AF51" s="144">
        <v>0</v>
      </c>
      <c r="AG51" s="144">
        <v>0</v>
      </c>
      <c r="AH51" s="144">
        <v>0</v>
      </c>
    </row>
    <row r="52" spans="1:34" s="255" customFormat="1" ht="14.25" customHeight="1">
      <c r="A52" s="183" t="s">
        <v>459</v>
      </c>
      <c r="F52" s="146"/>
      <c r="K52" s="146"/>
      <c r="L52" s="144">
        <v>-2000</v>
      </c>
      <c r="P52" s="146">
        <v>-2000</v>
      </c>
      <c r="Q52" s="144">
        <v>0</v>
      </c>
      <c r="R52" s="144">
        <v>0</v>
      </c>
      <c r="S52" s="144">
        <v>0</v>
      </c>
      <c r="T52" s="144">
        <v>0</v>
      </c>
      <c r="U52" s="146">
        <v>0</v>
      </c>
      <c r="V52" s="144">
        <v>0</v>
      </c>
      <c r="W52" s="144">
        <v>0</v>
      </c>
      <c r="X52" s="144">
        <v>0</v>
      </c>
      <c r="Y52" s="144">
        <v>0</v>
      </c>
      <c r="Z52" s="146">
        <v>0</v>
      </c>
      <c r="AA52" s="144">
        <v>0</v>
      </c>
      <c r="AB52" s="144">
        <v>0</v>
      </c>
      <c r="AC52" s="144">
        <v>0</v>
      </c>
      <c r="AD52" s="144">
        <v>0</v>
      </c>
      <c r="AE52" s="146">
        <v>0</v>
      </c>
      <c r="AF52" s="144">
        <v>0</v>
      </c>
      <c r="AG52" s="144">
        <v>0</v>
      </c>
      <c r="AH52" s="144">
        <v>0</v>
      </c>
    </row>
    <row r="53" spans="1:34" s="119" customFormat="1" ht="14.25" customHeight="1">
      <c r="A53" s="183" t="s">
        <v>276</v>
      </c>
      <c r="B53" s="144">
        <v>-3015</v>
      </c>
      <c r="C53" s="144">
        <v>0</v>
      </c>
      <c r="D53" s="144">
        <v>-3490</v>
      </c>
      <c r="E53" s="144">
        <v>0</v>
      </c>
      <c r="F53" s="146">
        <v>-6505</v>
      </c>
      <c r="G53" s="144">
        <v>-2638</v>
      </c>
      <c r="H53" s="144">
        <v>-1364</v>
      </c>
      <c r="I53" s="144">
        <v>-3206</v>
      </c>
      <c r="J53" s="144">
        <v>-1140</v>
      </c>
      <c r="K53" s="146">
        <v>-8348</v>
      </c>
      <c r="L53" s="144">
        <v>-34800</v>
      </c>
      <c r="M53" s="144">
        <v>-1468</v>
      </c>
      <c r="N53" s="144">
        <v>-18797</v>
      </c>
      <c r="O53" s="144">
        <v>-15613</v>
      </c>
      <c r="P53" s="146">
        <v>-70678</v>
      </c>
      <c r="Q53" s="145">
        <v>-42580</v>
      </c>
      <c r="R53" s="144">
        <v>0</v>
      </c>
      <c r="S53" s="144">
        <v>-90742</v>
      </c>
      <c r="T53" s="144">
        <v>-45607</v>
      </c>
      <c r="U53" s="146">
        <v>-178929</v>
      </c>
      <c r="V53" s="144">
        <v>-40829</v>
      </c>
      <c r="W53" s="144">
        <v>-19148</v>
      </c>
      <c r="X53" s="144">
        <v>-15640</v>
      </c>
      <c r="Y53" s="144">
        <v>-11059</v>
      </c>
      <c r="Z53" s="146">
        <v>-86676</v>
      </c>
      <c r="AA53" s="144">
        <v>-72964</v>
      </c>
      <c r="AB53" s="144">
        <v>-22933</v>
      </c>
      <c r="AC53" s="144">
        <v>1441</v>
      </c>
      <c r="AD53" s="144">
        <v>-25939</v>
      </c>
      <c r="AE53" s="146">
        <v>-120395</v>
      </c>
      <c r="AF53" s="144">
        <v>-10870</v>
      </c>
      <c r="AG53" s="144">
        <v>-51154</v>
      </c>
      <c r="AH53" s="144">
        <v>10871.144789999998</v>
      </c>
    </row>
    <row r="54" spans="1:34" s="119" customFormat="1" ht="14.25" customHeight="1">
      <c r="A54" s="184" t="s">
        <v>407</v>
      </c>
      <c r="B54" s="144">
        <v>-171000</v>
      </c>
      <c r="C54" s="144">
        <v>-152000</v>
      </c>
      <c r="D54" s="144">
        <v>-177000</v>
      </c>
      <c r="E54" s="144">
        <v>-340000</v>
      </c>
      <c r="F54" s="146">
        <v>-840000</v>
      </c>
      <c r="G54" s="144">
        <v>-270000</v>
      </c>
      <c r="H54" s="144">
        <v>-201000</v>
      </c>
      <c r="I54" s="144">
        <v>-192000</v>
      </c>
      <c r="J54" s="144">
        <v>-294000</v>
      </c>
      <c r="K54" s="146">
        <v>-957000</v>
      </c>
      <c r="L54" s="144">
        <v>-223000</v>
      </c>
      <c r="M54" s="144">
        <v>0</v>
      </c>
      <c r="N54" s="144">
        <v>0</v>
      </c>
      <c r="O54" s="144">
        <v>0</v>
      </c>
      <c r="P54" s="146">
        <v>-223000</v>
      </c>
      <c r="Q54" s="145">
        <v>0</v>
      </c>
      <c r="R54" s="144">
        <v>0</v>
      </c>
      <c r="S54" s="144">
        <v>0</v>
      </c>
      <c r="T54" s="144">
        <v>-402000</v>
      </c>
      <c r="U54" s="146">
        <v>-402000</v>
      </c>
      <c r="V54" s="144">
        <v>-377000</v>
      </c>
      <c r="W54" s="144">
        <v>-346000</v>
      </c>
      <c r="X54" s="144">
        <v>-399000</v>
      </c>
      <c r="Y54" s="144">
        <v>-538000</v>
      </c>
      <c r="Z54" s="146">
        <v>-1660000</v>
      </c>
      <c r="AA54" s="144">
        <v>-381000</v>
      </c>
      <c r="AB54" s="144">
        <v>-389000</v>
      </c>
      <c r="AC54" s="144">
        <v>-269000</v>
      </c>
      <c r="AD54" s="144">
        <v>-319000</v>
      </c>
      <c r="AE54" s="146">
        <v>-1358000</v>
      </c>
      <c r="AF54" s="144">
        <v>-363000</v>
      </c>
      <c r="AG54" s="144">
        <v>-330000</v>
      </c>
      <c r="AH54" s="144">
        <v>-410000</v>
      </c>
    </row>
    <row r="55" spans="1:34" s="119" customFormat="1" ht="14.25" customHeight="1">
      <c r="A55" s="182" t="s">
        <v>277</v>
      </c>
      <c r="B55" s="141">
        <v>-1698968</v>
      </c>
      <c r="C55" s="141">
        <v>296232</v>
      </c>
      <c r="D55" s="141">
        <v>417831</v>
      </c>
      <c r="E55" s="141">
        <v>-309663</v>
      </c>
      <c r="F55" s="143">
        <v>-1294568</v>
      </c>
      <c r="G55" s="141">
        <v>399662</v>
      </c>
      <c r="H55" s="141">
        <v>3969128</v>
      </c>
      <c r="I55" s="141">
        <v>682313</v>
      </c>
      <c r="J55" s="141">
        <v>-2444571</v>
      </c>
      <c r="K55" s="143">
        <v>2606532</v>
      </c>
      <c r="L55" s="141">
        <v>-2543737</v>
      </c>
      <c r="M55" s="141">
        <v>2240635</v>
      </c>
      <c r="N55" s="141">
        <v>-1502400</v>
      </c>
      <c r="O55" s="141">
        <v>-1326054</v>
      </c>
      <c r="P55" s="143">
        <v>-3131556</v>
      </c>
      <c r="Q55" s="141">
        <v>1805480</v>
      </c>
      <c r="R55" s="141">
        <v>-504208.95390357031</v>
      </c>
      <c r="S55" s="141">
        <v>448330.85363812186</v>
      </c>
      <c r="T55" s="141">
        <v>-553231.87073455146</v>
      </c>
      <c r="U55" s="143">
        <v>1196370.0290000001</v>
      </c>
      <c r="V55" s="141">
        <v>-2255544.9999999995</v>
      </c>
      <c r="W55" s="141">
        <v>726241.77573000011</v>
      </c>
      <c r="X55" s="141">
        <v>-1164428.5734887999</v>
      </c>
      <c r="Y55" s="141">
        <v>972477.23894439684</v>
      </c>
      <c r="Z55" s="143">
        <v>-1721254.5588143989</v>
      </c>
      <c r="AA55" s="141">
        <v>526767.06373298261</v>
      </c>
      <c r="AB55" s="141">
        <v>-1139231.3298829824</v>
      </c>
      <c r="AC55" s="141">
        <v>1855432.7321329829</v>
      </c>
      <c r="AD55" s="141">
        <v>3631916</v>
      </c>
      <c r="AE55" s="143">
        <v>4874884</v>
      </c>
      <c r="AF55" s="141">
        <v>1165345</v>
      </c>
      <c r="AG55" s="141">
        <v>1180545</v>
      </c>
      <c r="AH55" s="141">
        <v>-5332523.7811525511</v>
      </c>
    </row>
    <row r="56" spans="1:34" s="119" customFormat="1" ht="14.25" customHeight="1">
      <c r="A56" s="271" t="s">
        <v>467</v>
      </c>
      <c r="B56" s="141">
        <v>0</v>
      </c>
      <c r="C56" s="141">
        <v>0</v>
      </c>
      <c r="D56" s="141">
        <v>0</v>
      </c>
      <c r="E56" s="141">
        <v>0</v>
      </c>
      <c r="F56" s="143">
        <v>0</v>
      </c>
      <c r="G56" s="141">
        <v>0</v>
      </c>
      <c r="H56" s="141">
        <v>0</v>
      </c>
      <c r="I56" s="141">
        <v>0</v>
      </c>
      <c r="J56" s="141">
        <v>0</v>
      </c>
      <c r="K56" s="143">
        <v>0</v>
      </c>
      <c r="L56" s="141">
        <v>0</v>
      </c>
      <c r="M56" s="141">
        <v>0</v>
      </c>
      <c r="N56" s="141">
        <v>0</v>
      </c>
      <c r="O56" s="141">
        <v>0</v>
      </c>
      <c r="P56" s="143">
        <v>0</v>
      </c>
      <c r="Q56" s="141">
        <v>0</v>
      </c>
      <c r="R56" s="141">
        <v>0</v>
      </c>
      <c r="S56" s="141">
        <v>0</v>
      </c>
      <c r="T56" s="141">
        <v>0</v>
      </c>
      <c r="U56" s="143">
        <v>0</v>
      </c>
      <c r="V56" s="141">
        <v>0</v>
      </c>
      <c r="W56" s="141">
        <v>0</v>
      </c>
      <c r="X56" s="141">
        <v>0</v>
      </c>
      <c r="Y56" s="141">
        <v>0</v>
      </c>
      <c r="Z56" s="143">
        <v>0</v>
      </c>
      <c r="AA56" s="141">
        <v>0</v>
      </c>
      <c r="AB56" s="141">
        <v>0</v>
      </c>
      <c r="AC56" s="141">
        <v>0</v>
      </c>
      <c r="AD56" s="141">
        <v>0</v>
      </c>
      <c r="AE56" s="143">
        <v>0</v>
      </c>
      <c r="AF56" s="141">
        <v>0</v>
      </c>
      <c r="AG56" s="141">
        <v>0</v>
      </c>
      <c r="AH56" s="274">
        <v>96522.732229999994</v>
      </c>
    </row>
    <row r="57" spans="1:34" s="119" customFormat="1" ht="14.25" customHeight="1">
      <c r="A57" s="270" t="s">
        <v>468</v>
      </c>
      <c r="B57" s="141">
        <v>-1698968</v>
      </c>
      <c r="C57" s="141">
        <v>296232</v>
      </c>
      <c r="D57" s="141">
        <v>417831</v>
      </c>
      <c r="E57" s="141">
        <v>-309663</v>
      </c>
      <c r="F57" s="143">
        <v>-1294568</v>
      </c>
      <c r="G57" s="141">
        <v>399662</v>
      </c>
      <c r="H57" s="141">
        <v>3969128</v>
      </c>
      <c r="I57" s="141">
        <v>682313</v>
      </c>
      <c r="J57" s="141">
        <v>-2444571</v>
      </c>
      <c r="K57" s="143">
        <v>2606532</v>
      </c>
      <c r="L57" s="141">
        <v>-2543737</v>
      </c>
      <c r="M57" s="141">
        <v>2240635</v>
      </c>
      <c r="N57" s="141">
        <v>-1502400</v>
      </c>
      <c r="O57" s="141">
        <v>-1326054</v>
      </c>
      <c r="P57" s="143">
        <v>-3131556</v>
      </c>
      <c r="Q57" s="141">
        <v>1805480</v>
      </c>
      <c r="R57" s="141">
        <v>-504208.95390357031</v>
      </c>
      <c r="S57" s="141">
        <v>448330.85363812186</v>
      </c>
      <c r="T57" s="141">
        <v>-553231.87073455146</v>
      </c>
      <c r="U57" s="143">
        <v>1196370.0290000001</v>
      </c>
      <c r="V57" s="141">
        <v>-2255544.9999999995</v>
      </c>
      <c r="W57" s="141">
        <v>726241.77573000011</v>
      </c>
      <c r="X57" s="141">
        <v>-1164428.5734887999</v>
      </c>
      <c r="Y57" s="141">
        <v>972477.23894439684</v>
      </c>
      <c r="Z57" s="143">
        <v>-1721254.5588143989</v>
      </c>
      <c r="AA57" s="141">
        <v>526767.06373298261</v>
      </c>
      <c r="AB57" s="141">
        <v>-1139231.3298829824</v>
      </c>
      <c r="AC57" s="141">
        <v>1855432.7321329829</v>
      </c>
      <c r="AD57" s="141">
        <v>3631916</v>
      </c>
      <c r="AE57" s="143">
        <v>4874884</v>
      </c>
      <c r="AF57" s="141">
        <v>1165345</v>
      </c>
      <c r="AG57" s="141">
        <v>1180545</v>
      </c>
      <c r="AH57" s="141">
        <v>-5236001.0489225509</v>
      </c>
    </row>
    <row r="58" spans="1:34" s="119" customFormat="1" ht="14.25" customHeight="1">
      <c r="A58" s="182" t="s">
        <v>278</v>
      </c>
      <c r="B58" s="141">
        <v>7028422</v>
      </c>
      <c r="C58" s="141">
        <v>5329454</v>
      </c>
      <c r="D58" s="141">
        <v>5625686</v>
      </c>
      <c r="E58" s="141">
        <v>6043517</v>
      </c>
      <c r="F58" s="143">
        <v>7028422</v>
      </c>
      <c r="G58" s="141">
        <v>5733854</v>
      </c>
      <c r="H58" s="141">
        <v>6133516</v>
      </c>
      <c r="I58" s="141">
        <v>10102644</v>
      </c>
      <c r="J58" s="141">
        <v>10784957</v>
      </c>
      <c r="K58" s="143">
        <v>5733854</v>
      </c>
      <c r="L58" s="141">
        <v>8340386</v>
      </c>
      <c r="M58" s="141">
        <v>5796649</v>
      </c>
      <c r="N58" s="141">
        <v>8037284</v>
      </c>
      <c r="O58" s="141">
        <v>6534884</v>
      </c>
      <c r="P58" s="143">
        <v>8340386</v>
      </c>
      <c r="Q58" s="141">
        <v>5208830</v>
      </c>
      <c r="R58" s="141">
        <v>7014310</v>
      </c>
      <c r="S58" s="141">
        <v>6510101.0460964292</v>
      </c>
      <c r="T58" s="141">
        <v>6958431.8997345511</v>
      </c>
      <c r="U58" s="143">
        <v>5208830</v>
      </c>
      <c r="V58" s="141">
        <v>6405200.0290000001</v>
      </c>
      <c r="W58" s="141">
        <v>4149655.0290000006</v>
      </c>
      <c r="X58" s="141">
        <v>4875896.8047300009</v>
      </c>
      <c r="Y58" s="141">
        <v>3711468.2312412011</v>
      </c>
      <c r="Z58" s="143">
        <v>6405200.0290000001</v>
      </c>
      <c r="AA58" s="141">
        <v>4683945.4701856012</v>
      </c>
      <c r="AB58" s="141">
        <v>5210711.6112699993</v>
      </c>
      <c r="AC58" s="141">
        <v>4071480.2813870171</v>
      </c>
      <c r="AD58" s="141">
        <v>5926913.0135200005</v>
      </c>
      <c r="AE58" s="143">
        <v>4683945</v>
      </c>
      <c r="AF58" s="141">
        <v>9558829</v>
      </c>
      <c r="AG58" s="141">
        <v>10724174</v>
      </c>
      <c r="AH58" s="141">
        <v>11904719</v>
      </c>
    </row>
    <row r="59" spans="1:34" s="119" customFormat="1" ht="14.25" customHeight="1">
      <c r="A59" s="182" t="s">
        <v>279</v>
      </c>
      <c r="B59" s="141">
        <v>5329454</v>
      </c>
      <c r="C59" s="141">
        <v>5625686</v>
      </c>
      <c r="D59" s="141">
        <v>6043517</v>
      </c>
      <c r="E59" s="141">
        <v>5733854</v>
      </c>
      <c r="F59" s="143">
        <v>5733854</v>
      </c>
      <c r="G59" s="141">
        <v>6133516</v>
      </c>
      <c r="H59" s="141">
        <v>10102644</v>
      </c>
      <c r="I59" s="141">
        <v>10784957</v>
      </c>
      <c r="J59" s="141">
        <v>8340386</v>
      </c>
      <c r="K59" s="143">
        <v>8340386</v>
      </c>
      <c r="L59" s="141">
        <v>5796649</v>
      </c>
      <c r="M59" s="141">
        <v>8037284</v>
      </c>
      <c r="N59" s="141">
        <v>6534884</v>
      </c>
      <c r="O59" s="141">
        <v>5208830</v>
      </c>
      <c r="P59" s="143">
        <v>5208830</v>
      </c>
      <c r="Q59" s="142">
        <v>7014310</v>
      </c>
      <c r="R59" s="142">
        <v>6510101.0460964292</v>
      </c>
      <c r="S59" s="142">
        <v>6958431.8997345511</v>
      </c>
      <c r="T59" s="142">
        <v>6405200.0289999992</v>
      </c>
      <c r="U59" s="143">
        <v>6405200.0290000001</v>
      </c>
      <c r="V59" s="141">
        <v>4149655.0290000006</v>
      </c>
      <c r="W59" s="141">
        <v>4875896.8047300009</v>
      </c>
      <c r="X59" s="141">
        <v>3711468.2312412011</v>
      </c>
      <c r="Y59" s="141">
        <v>4683945.4701855984</v>
      </c>
      <c r="Z59" s="143">
        <v>4683945.4701856012</v>
      </c>
      <c r="AA59" s="141">
        <v>5210711.6135900002</v>
      </c>
      <c r="AB59" s="141">
        <v>4071480.2813870171</v>
      </c>
      <c r="AC59" s="141">
        <v>5926913.0135200005</v>
      </c>
      <c r="AD59" s="141">
        <v>9558829</v>
      </c>
      <c r="AE59" s="143">
        <v>9558829</v>
      </c>
      <c r="AF59" s="141">
        <v>10724174</v>
      </c>
      <c r="AG59" s="141">
        <v>11904719</v>
      </c>
      <c r="AH59" s="141">
        <v>6668717.9510774491</v>
      </c>
    </row>
    <row r="60" spans="1:34" ht="9" customHeight="1">
      <c r="B60" s="141"/>
      <c r="C60" s="141"/>
      <c r="D60" s="141"/>
      <c r="E60" s="141"/>
      <c r="F60" s="143"/>
      <c r="G60" s="141"/>
      <c r="H60" s="141"/>
      <c r="I60" s="141"/>
      <c r="J60" s="141"/>
      <c r="K60" s="143"/>
      <c r="L60" s="141"/>
      <c r="M60" s="141"/>
      <c r="N60" s="141"/>
      <c r="O60" s="141"/>
      <c r="P60" s="143"/>
      <c r="Q60" s="142"/>
      <c r="R60" s="141"/>
      <c r="S60" s="141"/>
      <c r="T60" s="141"/>
      <c r="U60" s="143"/>
      <c r="V60" s="141"/>
      <c r="W60" s="141"/>
      <c r="X60" s="141"/>
      <c r="Y60" s="141"/>
      <c r="Z60" s="143"/>
      <c r="AA60" s="141"/>
      <c r="AB60" s="141"/>
      <c r="AC60" s="141"/>
      <c r="AD60" s="141"/>
      <c r="AE60" s="143"/>
    </row>
    <row r="61" spans="1:34" ht="30">
      <c r="A61" s="286" t="s">
        <v>559</v>
      </c>
    </row>
    <row r="62" spans="1:34"/>
    <row r="63" spans="1:34"/>
    <row r="64" spans="1:34"/>
    <row r="65"/>
    <row r="66"/>
    <row r="67"/>
    <row r="68"/>
    <row r="69"/>
    <row r="70"/>
    <row r="71"/>
    <row r="72"/>
    <row r="73"/>
  </sheetData>
  <mergeCells count="34"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H2:AH3"/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</mergeCells>
  <phoneticPr fontId="285" type="noConversion"/>
  <pageMargins left="0.59055118110236227" right="0" top="0.78740157480314965" bottom="0" header="0" footer="0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B092-2EB3-4045-8C3C-F4E77CA1299B}">
  <sheetPr>
    <tabColor rgb="FF7030A0"/>
    <pageSetUpPr fitToPage="1"/>
  </sheetPr>
  <dimension ref="A1:M74"/>
  <sheetViews>
    <sheetView showGridLines="0" zoomScale="90" zoomScaleNormal="90" workbookViewId="0">
      <pane xSplit="1" ySplit="3" topLeftCell="B15" activePane="bottomRight" state="frozen"/>
      <selection pane="topRight" activeCell="B1" sqref="B1"/>
      <selection pane="bottomLeft" activeCell="A4" sqref="A4"/>
      <selection pane="bottomRight" activeCell="N22" sqref="N22"/>
    </sheetView>
  </sheetViews>
  <sheetFormatPr defaultRowHeight="15"/>
  <cols>
    <col min="1" max="1" width="62.85546875" bestFit="1" customWidth="1"/>
    <col min="2" max="5" width="9.85546875" customWidth="1"/>
    <col min="6" max="6" width="10" style="85" bestFit="1" customWidth="1"/>
    <col min="7" max="10" width="10.5703125" bestFit="1" customWidth="1"/>
    <col min="11" max="11" width="10.28515625" style="85" bestFit="1" customWidth="1"/>
    <col min="12" max="13" width="10.5703125" bestFit="1" customWidth="1"/>
  </cols>
  <sheetData>
    <row r="1" spans="1:13" ht="81.75" customHeight="1" thickBot="1"/>
    <row r="2" spans="1:13" ht="12.75" customHeight="1">
      <c r="A2" s="322" t="s">
        <v>343</v>
      </c>
      <c r="B2" s="290" t="s">
        <v>408</v>
      </c>
      <c r="C2" s="290" t="s">
        <v>422</v>
      </c>
      <c r="D2" s="290" t="s">
        <v>425</v>
      </c>
      <c r="E2" s="290" t="s">
        <v>429</v>
      </c>
      <c r="F2" s="303">
        <v>2023</v>
      </c>
      <c r="G2" s="290" t="s">
        <v>448</v>
      </c>
      <c r="H2" s="290" t="s">
        <v>461</v>
      </c>
      <c r="I2" s="290" t="s">
        <v>463</v>
      </c>
      <c r="J2" s="290" t="s">
        <v>476</v>
      </c>
      <c r="K2" s="303">
        <v>2024</v>
      </c>
      <c r="L2" s="290" t="s">
        <v>560</v>
      </c>
      <c r="M2" s="290" t="s">
        <v>564</v>
      </c>
    </row>
    <row r="3" spans="1:13" ht="13.5" customHeight="1" thickBot="1">
      <c r="A3" s="298"/>
      <c r="B3" s="291"/>
      <c r="C3" s="291"/>
      <c r="D3" s="291"/>
      <c r="E3" s="291"/>
      <c r="F3" s="295"/>
      <c r="G3" s="291"/>
      <c r="H3" s="291"/>
      <c r="I3" s="291"/>
      <c r="J3" s="291"/>
      <c r="K3" s="295"/>
      <c r="L3" s="291"/>
      <c r="M3" s="291"/>
    </row>
    <row r="4" spans="1:13" ht="18" customHeight="1">
      <c r="A4" s="270" t="s">
        <v>504</v>
      </c>
      <c r="B4" s="141">
        <v>1679660</v>
      </c>
      <c r="C4" s="141">
        <v>1283579</v>
      </c>
      <c r="D4" s="141">
        <v>309846</v>
      </c>
      <c r="E4" s="141">
        <v>540972</v>
      </c>
      <c r="F4" s="143">
        <v>3814057</v>
      </c>
      <c r="G4" s="141">
        <v>623859</v>
      </c>
      <c r="H4" s="141">
        <v>434633</v>
      </c>
      <c r="I4" s="141">
        <v>817170</v>
      </c>
      <c r="J4" s="141">
        <v>394018</v>
      </c>
      <c r="K4" s="143">
        <v>2269680</v>
      </c>
      <c r="L4" s="141">
        <v>768215</v>
      </c>
      <c r="M4" s="141">
        <v>720541</v>
      </c>
    </row>
    <row r="5" spans="1:13" ht="18" customHeight="1">
      <c r="A5" s="184" t="s">
        <v>251</v>
      </c>
      <c r="B5" s="144">
        <v>294679</v>
      </c>
      <c r="C5" s="144">
        <v>515301</v>
      </c>
      <c r="D5" s="144">
        <v>487091</v>
      </c>
      <c r="E5" s="144">
        <v>471711</v>
      </c>
      <c r="F5" s="146">
        <v>1768782</v>
      </c>
      <c r="G5" s="144">
        <v>492842</v>
      </c>
      <c r="H5" s="144">
        <v>509058</v>
      </c>
      <c r="I5" s="144">
        <v>523168</v>
      </c>
      <c r="J5" s="144">
        <v>594320</v>
      </c>
      <c r="K5" s="146">
        <v>2119388</v>
      </c>
      <c r="L5" s="144">
        <v>484397</v>
      </c>
      <c r="M5" s="144">
        <v>623225</v>
      </c>
    </row>
    <row r="6" spans="1:13" ht="18" customHeight="1">
      <c r="A6" s="184" t="s">
        <v>253</v>
      </c>
      <c r="B6" s="144">
        <v>416123</v>
      </c>
      <c r="C6" s="144">
        <v>278896</v>
      </c>
      <c r="D6" s="144">
        <v>381969</v>
      </c>
      <c r="E6" s="144">
        <v>480812</v>
      </c>
      <c r="F6" s="146">
        <v>1557800</v>
      </c>
      <c r="G6" s="144">
        <v>363771</v>
      </c>
      <c r="H6" s="144">
        <v>480208</v>
      </c>
      <c r="I6" s="144">
        <v>490689</v>
      </c>
      <c r="J6" s="144">
        <v>509498</v>
      </c>
      <c r="K6" s="146">
        <v>1844166</v>
      </c>
      <c r="L6" s="144">
        <v>814444</v>
      </c>
      <c r="M6" s="144">
        <v>503501</v>
      </c>
    </row>
    <row r="7" spans="1:13" ht="18" customHeight="1">
      <c r="A7" s="184" t="s">
        <v>505</v>
      </c>
      <c r="B7" s="144">
        <v>-383459</v>
      </c>
      <c r="C7" s="144">
        <v>-572671</v>
      </c>
      <c r="D7" s="144">
        <v>-143230</v>
      </c>
      <c r="E7" s="144">
        <v>-130081</v>
      </c>
      <c r="F7" s="146">
        <v>-1229441</v>
      </c>
      <c r="G7" s="144">
        <v>-199648</v>
      </c>
      <c r="H7" s="144">
        <v>88015</v>
      </c>
      <c r="I7" s="144">
        <v>-408174</v>
      </c>
      <c r="J7" s="144">
        <v>-550750</v>
      </c>
      <c r="K7" s="146">
        <v>-1070557</v>
      </c>
      <c r="L7" s="144">
        <v>-388044</v>
      </c>
      <c r="M7" s="144">
        <v>-376627</v>
      </c>
    </row>
    <row r="8" spans="1:13" ht="18" hidden="1" customHeight="1">
      <c r="A8" s="184" t="s">
        <v>506</v>
      </c>
      <c r="B8" s="144">
        <v>0</v>
      </c>
      <c r="C8" s="144">
        <v>0</v>
      </c>
      <c r="D8" s="144">
        <v>0</v>
      </c>
      <c r="E8" s="144">
        <v>0</v>
      </c>
      <c r="F8" s="146">
        <v>0</v>
      </c>
      <c r="G8" s="144">
        <v>0</v>
      </c>
      <c r="H8" s="144">
        <v>0</v>
      </c>
      <c r="I8" s="144">
        <v>0</v>
      </c>
      <c r="J8" s="144">
        <v>0</v>
      </c>
      <c r="K8" s="146">
        <v>0</v>
      </c>
      <c r="L8" s="144"/>
      <c r="M8" s="144"/>
    </row>
    <row r="9" spans="1:13" ht="18" hidden="1" customHeight="1">
      <c r="A9" s="184" t="s">
        <v>507</v>
      </c>
      <c r="B9" s="144">
        <v>0</v>
      </c>
      <c r="C9" s="144">
        <v>0</v>
      </c>
      <c r="D9" s="144">
        <v>0</v>
      </c>
      <c r="E9" s="144">
        <v>0</v>
      </c>
      <c r="F9" s="146">
        <v>0</v>
      </c>
      <c r="G9" s="144">
        <v>0</v>
      </c>
      <c r="H9" s="144">
        <v>0</v>
      </c>
      <c r="I9" s="144">
        <v>0</v>
      </c>
      <c r="J9" s="144">
        <v>0</v>
      </c>
      <c r="K9" s="146">
        <v>0</v>
      </c>
      <c r="L9" s="144"/>
      <c r="M9" s="144"/>
    </row>
    <row r="10" spans="1:13" ht="18" customHeight="1">
      <c r="A10" s="184" t="s">
        <v>508</v>
      </c>
      <c r="B10" s="144">
        <v>-46895</v>
      </c>
      <c r="C10" s="144">
        <v>-86138</v>
      </c>
      <c r="D10" s="144">
        <v>28932</v>
      </c>
      <c r="E10" s="144">
        <v>-35975</v>
      </c>
      <c r="F10" s="146">
        <v>-140076</v>
      </c>
      <c r="G10" s="144">
        <v>17989</v>
      </c>
      <c r="H10" s="144">
        <v>17883</v>
      </c>
      <c r="I10" s="144">
        <v>-5689</v>
      </c>
      <c r="J10" s="144">
        <v>36184</v>
      </c>
      <c r="K10" s="146">
        <v>66367</v>
      </c>
      <c r="L10" s="144">
        <v>-9401</v>
      </c>
      <c r="M10" s="144">
        <v>-32838</v>
      </c>
    </row>
    <row r="11" spans="1:13" ht="18" customHeight="1">
      <c r="A11" s="184" t="s">
        <v>509</v>
      </c>
      <c r="B11" s="144">
        <v>374412</v>
      </c>
      <c r="C11" s="144">
        <v>296159</v>
      </c>
      <c r="D11" s="144">
        <v>991534</v>
      </c>
      <c r="E11" s="144">
        <v>1247672</v>
      </c>
      <c r="F11" s="146">
        <v>2909777</v>
      </c>
      <c r="G11" s="144">
        <v>651800</v>
      </c>
      <c r="H11" s="144">
        <v>686328</v>
      </c>
      <c r="I11" s="144">
        <v>645556</v>
      </c>
      <c r="J11" s="144">
        <v>675444</v>
      </c>
      <c r="K11" s="146">
        <v>2659128</v>
      </c>
      <c r="L11" s="144">
        <v>699200</v>
      </c>
      <c r="M11" s="144">
        <v>699132</v>
      </c>
    </row>
    <row r="12" spans="1:13" ht="18" customHeight="1">
      <c r="A12" s="184" t="s">
        <v>510</v>
      </c>
      <c r="B12" s="144">
        <v>-40146</v>
      </c>
      <c r="C12" s="144">
        <v>-12558</v>
      </c>
      <c r="D12" s="144">
        <v>81713</v>
      </c>
      <c r="E12" s="144">
        <v>58048</v>
      </c>
      <c r="F12" s="146">
        <v>87057</v>
      </c>
      <c r="G12" s="144">
        <v>37195</v>
      </c>
      <c r="H12" s="144">
        <v>138522</v>
      </c>
      <c r="I12" s="144">
        <v>63086</v>
      </c>
      <c r="J12" s="144">
        <v>53839</v>
      </c>
      <c r="K12" s="146">
        <v>292642</v>
      </c>
      <c r="L12" s="144">
        <v>-137683</v>
      </c>
      <c r="M12" s="144">
        <v>-55659</v>
      </c>
    </row>
    <row r="13" spans="1:13" ht="18" customHeight="1">
      <c r="A13" s="184" t="s">
        <v>567</v>
      </c>
      <c r="B13" s="144"/>
      <c r="C13" s="144"/>
      <c r="D13" s="144"/>
      <c r="E13" s="144"/>
      <c r="F13" s="146"/>
      <c r="G13" s="144">
        <v>24214</v>
      </c>
      <c r="H13" s="144">
        <v>30162</v>
      </c>
      <c r="I13" s="144">
        <v>28579</v>
      </c>
      <c r="J13" s="144">
        <v>32659</v>
      </c>
      <c r="K13" s="146">
        <v>115614</v>
      </c>
      <c r="L13" s="144">
        <v>33591</v>
      </c>
      <c r="M13" s="144">
        <v>21476</v>
      </c>
    </row>
    <row r="14" spans="1:13" ht="18" customHeight="1">
      <c r="A14" s="184" t="s">
        <v>511</v>
      </c>
      <c r="B14" s="144">
        <v>26485</v>
      </c>
      <c r="C14" s="144">
        <v>25526</v>
      </c>
      <c r="D14" s="144">
        <v>39425</v>
      </c>
      <c r="E14" s="144">
        <v>51644</v>
      </c>
      <c r="F14" s="146">
        <v>143080</v>
      </c>
      <c r="G14" s="144">
        <v>47318</v>
      </c>
      <c r="H14" s="144">
        <v>44160</v>
      </c>
      <c r="I14" s="144">
        <v>45702</v>
      </c>
      <c r="J14" s="144">
        <v>45082</v>
      </c>
      <c r="K14" s="146">
        <v>182262</v>
      </c>
      <c r="L14" s="144">
        <v>33459</v>
      </c>
      <c r="M14" s="144">
        <v>42290</v>
      </c>
    </row>
    <row r="15" spans="1:13" ht="18" customHeight="1">
      <c r="A15" s="184" t="s">
        <v>512</v>
      </c>
      <c r="B15" s="144">
        <v>13739</v>
      </c>
      <c r="C15" s="144">
        <v>20020</v>
      </c>
      <c r="D15" s="144">
        <v>20903</v>
      </c>
      <c r="E15" s="144">
        <v>21813</v>
      </c>
      <c r="F15" s="146">
        <v>76475</v>
      </c>
      <c r="G15" s="144">
        <v>15569</v>
      </c>
      <c r="H15" s="144">
        <v>16214</v>
      </c>
      <c r="I15" s="144">
        <v>20559</v>
      </c>
      <c r="J15" s="144">
        <v>24296</v>
      </c>
      <c r="K15" s="146">
        <v>76638</v>
      </c>
      <c r="L15" s="144">
        <v>26802</v>
      </c>
      <c r="M15" s="144">
        <v>26608</v>
      </c>
    </row>
    <row r="16" spans="1:13" ht="18" customHeight="1">
      <c r="A16" s="184" t="s">
        <v>513</v>
      </c>
      <c r="B16" s="144">
        <v>-294677</v>
      </c>
      <c r="C16" s="144">
        <v>-304549</v>
      </c>
      <c r="D16" s="144">
        <v>-206940</v>
      </c>
      <c r="E16" s="144">
        <v>-259177</v>
      </c>
      <c r="F16" s="146">
        <v>-1065343</v>
      </c>
      <c r="G16" s="144">
        <v>-245993</v>
      </c>
      <c r="H16" s="144">
        <v>-223255</v>
      </c>
      <c r="I16" s="144">
        <v>-171853</v>
      </c>
      <c r="J16" s="144">
        <v>-128542</v>
      </c>
      <c r="K16" s="146">
        <v>-769643</v>
      </c>
      <c r="L16" s="144">
        <v>-457126</v>
      </c>
      <c r="M16" s="144">
        <v>-133332</v>
      </c>
    </row>
    <row r="17" spans="1:13" ht="18" customHeight="1">
      <c r="A17" s="184" t="s">
        <v>514</v>
      </c>
      <c r="B17" s="144">
        <v>-3116</v>
      </c>
      <c r="C17" s="144">
        <v>-1942</v>
      </c>
      <c r="D17" s="144">
        <v>-4278</v>
      </c>
      <c r="E17" s="144">
        <v>-436</v>
      </c>
      <c r="F17" s="146">
        <v>-9772</v>
      </c>
      <c r="G17" s="144">
        <v>-4555</v>
      </c>
      <c r="H17" s="144">
        <v>-18861</v>
      </c>
      <c r="I17" s="144">
        <v>-19443</v>
      </c>
      <c r="J17" s="144">
        <v>71634</v>
      </c>
      <c r="K17" s="146">
        <v>28775</v>
      </c>
      <c r="L17" s="144">
        <v>21616</v>
      </c>
      <c r="M17" s="144">
        <v>26933</v>
      </c>
    </row>
    <row r="18" spans="1:13" ht="18" customHeight="1">
      <c r="A18" s="184" t="s">
        <v>515</v>
      </c>
      <c r="B18" s="144">
        <v>-156151</v>
      </c>
      <c r="C18" s="144">
        <v>-150390</v>
      </c>
      <c r="D18" s="144">
        <v>-173298</v>
      </c>
      <c r="E18" s="144">
        <v>-215247</v>
      </c>
      <c r="F18" s="146">
        <v>-695086</v>
      </c>
      <c r="G18" s="144">
        <v>-220492</v>
      </c>
      <c r="H18" s="144">
        <v>-212729</v>
      </c>
      <c r="I18" s="144">
        <v>-189792</v>
      </c>
      <c r="J18" s="144">
        <v>-154571</v>
      </c>
      <c r="K18" s="146">
        <v>-777584</v>
      </c>
      <c r="L18" s="144">
        <v>-156290</v>
      </c>
      <c r="M18" s="144">
        <v>-163810</v>
      </c>
    </row>
    <row r="19" spans="1:13" ht="18" customHeight="1">
      <c r="A19" s="184" t="s">
        <v>516</v>
      </c>
      <c r="B19" s="144">
        <v>3583</v>
      </c>
      <c r="C19" s="144">
        <v>-5200</v>
      </c>
      <c r="D19" s="144">
        <v>-8576</v>
      </c>
      <c r="E19" s="144">
        <v>940</v>
      </c>
      <c r="F19" s="146">
        <v>-9253</v>
      </c>
      <c r="G19" s="144">
        <v>1082</v>
      </c>
      <c r="H19" s="144">
        <v>-7336</v>
      </c>
      <c r="I19" s="144">
        <v>-2772</v>
      </c>
      <c r="J19" s="144">
        <v>-1095.9996162023999</v>
      </c>
      <c r="K19" s="146">
        <v>-10121.9996162024</v>
      </c>
      <c r="L19" s="144">
        <v>1811</v>
      </c>
      <c r="M19" s="144">
        <v>-8530</v>
      </c>
    </row>
    <row r="20" spans="1:13" ht="18" customHeight="1">
      <c r="A20" s="184" t="s">
        <v>517</v>
      </c>
      <c r="B20" s="144">
        <v>26301</v>
      </c>
      <c r="C20" s="144">
        <v>16791</v>
      </c>
      <c r="D20" s="144">
        <v>28426</v>
      </c>
      <c r="E20" s="144">
        <v>30056</v>
      </c>
      <c r="F20" s="146">
        <v>101574</v>
      </c>
      <c r="G20" s="144">
        <v>11425</v>
      </c>
      <c r="H20" s="144">
        <v>8254</v>
      </c>
      <c r="I20" s="144">
        <v>20964</v>
      </c>
      <c r="J20" s="144">
        <v>9534</v>
      </c>
      <c r="K20" s="146">
        <v>50177</v>
      </c>
      <c r="L20" s="144">
        <v>12547</v>
      </c>
      <c r="M20" s="144">
        <v>-2332</v>
      </c>
    </row>
    <row r="21" spans="1:13" ht="18" customHeight="1">
      <c r="A21" s="184" t="s">
        <v>518</v>
      </c>
      <c r="B21" s="144">
        <v>48</v>
      </c>
      <c r="C21" s="144">
        <v>-409</v>
      </c>
      <c r="D21" s="144">
        <v>312</v>
      </c>
      <c r="E21" s="144">
        <v>-5389</v>
      </c>
      <c r="F21" s="146">
        <v>-5438</v>
      </c>
      <c r="G21" s="144">
        <v>-302</v>
      </c>
      <c r="H21" s="144">
        <v>-883</v>
      </c>
      <c r="I21" s="144">
        <v>6197</v>
      </c>
      <c r="J21" s="144">
        <v>21680</v>
      </c>
      <c r="K21" s="146">
        <v>26692</v>
      </c>
      <c r="L21" s="144" t="s">
        <v>460</v>
      </c>
      <c r="M21" s="144" t="s">
        <v>460</v>
      </c>
    </row>
    <row r="22" spans="1:13" ht="18" customHeight="1">
      <c r="A22" s="184" t="s">
        <v>519</v>
      </c>
      <c r="B22" s="144">
        <v>-3415</v>
      </c>
      <c r="C22" s="144">
        <v>-2721</v>
      </c>
      <c r="D22" s="144">
        <v>-3969</v>
      </c>
      <c r="E22" s="144">
        <v>-4583</v>
      </c>
      <c r="F22" s="146">
        <v>-14688</v>
      </c>
      <c r="G22" s="144">
        <v>-2415</v>
      </c>
      <c r="H22" s="144">
        <v>-3634</v>
      </c>
      <c r="I22" s="144">
        <v>-1238</v>
      </c>
      <c r="J22" s="144">
        <v>-17760</v>
      </c>
      <c r="K22" s="146">
        <v>-25047</v>
      </c>
      <c r="L22" s="144">
        <v>-252</v>
      </c>
      <c r="M22" s="144">
        <v>-512</v>
      </c>
    </row>
    <row r="23" spans="1:13" ht="18" customHeight="1">
      <c r="A23" s="184" t="s">
        <v>520</v>
      </c>
      <c r="B23" s="144">
        <v>204</v>
      </c>
      <c r="C23" s="144">
        <v>1884</v>
      </c>
      <c r="D23" s="144">
        <v>4080</v>
      </c>
      <c r="E23" s="144">
        <v>566</v>
      </c>
      <c r="F23" s="146">
        <v>6734</v>
      </c>
      <c r="G23" s="144">
        <v>20692</v>
      </c>
      <c r="H23" s="144">
        <v>10936</v>
      </c>
      <c r="I23" s="144">
        <v>264184</v>
      </c>
      <c r="J23" s="144">
        <v>42844</v>
      </c>
      <c r="K23" s="146">
        <v>338656</v>
      </c>
      <c r="L23" s="144">
        <v>29600</v>
      </c>
      <c r="M23" s="144">
        <v>73129</v>
      </c>
    </row>
    <row r="24" spans="1:13" ht="18" hidden="1" customHeight="1">
      <c r="A24" s="184" t="s">
        <v>521</v>
      </c>
      <c r="B24" s="144">
        <v>0</v>
      </c>
      <c r="C24" s="144">
        <v>0</v>
      </c>
      <c r="D24" s="144">
        <v>0</v>
      </c>
      <c r="E24" s="144">
        <v>0</v>
      </c>
      <c r="F24" s="146">
        <v>0</v>
      </c>
      <c r="G24" s="144">
        <v>0</v>
      </c>
      <c r="H24" s="144">
        <v>0</v>
      </c>
      <c r="I24" s="144">
        <v>0</v>
      </c>
      <c r="J24" s="144">
        <v>0</v>
      </c>
      <c r="K24" s="146">
        <v>0</v>
      </c>
      <c r="L24" s="144" t="e">
        <v>#N/A</v>
      </c>
      <c r="M24" s="144"/>
    </row>
    <row r="25" spans="1:13" ht="18" hidden="1" customHeight="1">
      <c r="A25" s="184" t="s">
        <v>522</v>
      </c>
      <c r="B25" s="144">
        <v>0</v>
      </c>
      <c r="C25" s="144">
        <v>0</v>
      </c>
      <c r="D25" s="144">
        <v>0</v>
      </c>
      <c r="E25" s="144">
        <v>0</v>
      </c>
      <c r="F25" s="146">
        <v>0</v>
      </c>
      <c r="G25" s="144">
        <v>0</v>
      </c>
      <c r="H25" s="144">
        <v>0</v>
      </c>
      <c r="I25" s="144">
        <v>0</v>
      </c>
      <c r="J25" s="144">
        <v>0</v>
      </c>
      <c r="K25" s="146">
        <v>0</v>
      </c>
      <c r="L25" s="144" t="e">
        <v>#N/A</v>
      </c>
      <c r="M25" s="144"/>
    </row>
    <row r="26" spans="1:13" ht="18" hidden="1" customHeight="1">
      <c r="A26" s="184" t="s">
        <v>523</v>
      </c>
      <c r="B26" s="144">
        <v>0</v>
      </c>
      <c r="C26" s="144">
        <v>0</v>
      </c>
      <c r="D26" s="144">
        <v>0</v>
      </c>
      <c r="E26" s="144">
        <v>0</v>
      </c>
      <c r="F26" s="146">
        <v>0</v>
      </c>
      <c r="G26" s="144">
        <v>0</v>
      </c>
      <c r="H26" s="144">
        <v>0</v>
      </c>
      <c r="I26" s="144">
        <v>0</v>
      </c>
      <c r="J26" s="144">
        <v>0</v>
      </c>
      <c r="K26" s="146">
        <v>0</v>
      </c>
      <c r="L26" s="144" t="e">
        <v>#N/A</v>
      </c>
      <c r="M26" s="144"/>
    </row>
    <row r="27" spans="1:13" ht="18" hidden="1" customHeight="1">
      <c r="A27" s="184" t="s">
        <v>524</v>
      </c>
      <c r="B27" s="144">
        <v>0</v>
      </c>
      <c r="C27" s="144">
        <v>0</v>
      </c>
      <c r="D27" s="144">
        <v>0</v>
      </c>
      <c r="E27" s="144">
        <v>0</v>
      </c>
      <c r="F27" s="146">
        <v>0</v>
      </c>
      <c r="G27" s="144">
        <v>0</v>
      </c>
      <c r="H27" s="144">
        <v>0</v>
      </c>
      <c r="I27" s="144">
        <v>0</v>
      </c>
      <c r="J27" s="144">
        <v>0</v>
      </c>
      <c r="K27" s="146">
        <v>0</v>
      </c>
      <c r="L27" s="144" t="e">
        <v>#N/A</v>
      </c>
      <c r="M27" s="144"/>
    </row>
    <row r="28" spans="1:13" ht="18" customHeight="1">
      <c r="A28" s="184" t="s">
        <v>435</v>
      </c>
      <c r="B28" s="144">
        <v>-22648</v>
      </c>
      <c r="C28" s="144">
        <v>-3748</v>
      </c>
      <c r="D28" s="144">
        <v>183479.73992000008</v>
      </c>
      <c r="E28" s="144">
        <v>-141126.73992000008</v>
      </c>
      <c r="F28" s="146">
        <v>15957</v>
      </c>
      <c r="G28" s="144">
        <v>-18042</v>
      </c>
      <c r="H28" s="144">
        <v>23730</v>
      </c>
      <c r="I28" s="144">
        <v>-15902</v>
      </c>
      <c r="J28" s="144">
        <v>-50902</v>
      </c>
      <c r="K28" s="146">
        <v>-61116</v>
      </c>
      <c r="L28" s="144">
        <v>4838</v>
      </c>
      <c r="M28" s="144">
        <v>6705</v>
      </c>
    </row>
    <row r="29" spans="1:13" ht="18" hidden="1" customHeight="1">
      <c r="A29" s="270" t="s">
        <v>525</v>
      </c>
      <c r="B29" s="141">
        <v>0</v>
      </c>
      <c r="C29" s="141">
        <v>0</v>
      </c>
      <c r="D29" s="141">
        <v>0</v>
      </c>
      <c r="E29" s="141">
        <v>0</v>
      </c>
      <c r="F29" s="143">
        <v>0</v>
      </c>
      <c r="G29" s="141">
        <v>0</v>
      </c>
      <c r="H29" s="141">
        <v>0</v>
      </c>
      <c r="I29" s="141">
        <v>0</v>
      </c>
      <c r="J29" s="141">
        <v>0</v>
      </c>
      <c r="K29" s="143">
        <v>0</v>
      </c>
      <c r="L29" s="141">
        <v>0</v>
      </c>
      <c r="M29" s="141"/>
    </row>
    <row r="30" spans="1:13" ht="18" customHeight="1">
      <c r="A30" s="184" t="s">
        <v>526</v>
      </c>
      <c r="B30" s="144">
        <v>146333</v>
      </c>
      <c r="C30" s="144">
        <v>18043</v>
      </c>
      <c r="D30" s="144">
        <v>-2553</v>
      </c>
      <c r="E30" s="144">
        <v>-212217</v>
      </c>
      <c r="F30" s="146">
        <v>-50394</v>
      </c>
      <c r="G30" s="144">
        <v>134581</v>
      </c>
      <c r="H30" s="144">
        <v>755409</v>
      </c>
      <c r="I30" s="144">
        <v>10106</v>
      </c>
      <c r="J30" s="144">
        <v>-137045.00038379757</v>
      </c>
      <c r="K30" s="146">
        <v>763050.99961620243</v>
      </c>
      <c r="L30" s="144">
        <v>58953</v>
      </c>
      <c r="M30" s="144">
        <v>-203055</v>
      </c>
    </row>
    <row r="31" spans="1:13" ht="18" customHeight="1">
      <c r="A31" s="184" t="s">
        <v>222</v>
      </c>
      <c r="B31" s="144">
        <v>-188215</v>
      </c>
      <c r="C31" s="144">
        <v>-132082</v>
      </c>
      <c r="D31" s="144">
        <v>27045</v>
      </c>
      <c r="E31" s="144">
        <v>873660</v>
      </c>
      <c r="F31" s="146">
        <v>580408</v>
      </c>
      <c r="G31" s="144">
        <v>138954</v>
      </c>
      <c r="H31" s="144">
        <v>117217</v>
      </c>
      <c r="I31" s="144">
        <v>433661</v>
      </c>
      <c r="J31" s="144">
        <v>491836</v>
      </c>
      <c r="K31" s="146">
        <v>1181607</v>
      </c>
      <c r="L31" s="144">
        <v>300791</v>
      </c>
      <c r="M31" s="144">
        <v>-572961</v>
      </c>
    </row>
    <row r="32" spans="1:13" ht="18" customHeight="1">
      <c r="A32" s="184" t="s">
        <v>527</v>
      </c>
      <c r="B32" s="144">
        <v>309970</v>
      </c>
      <c r="C32" s="144">
        <v>44014</v>
      </c>
      <c r="D32" s="144">
        <v>-129040</v>
      </c>
      <c r="E32" s="144">
        <v>-357630</v>
      </c>
      <c r="F32" s="146">
        <v>-132686</v>
      </c>
      <c r="G32" s="144">
        <v>249462</v>
      </c>
      <c r="H32" s="144">
        <v>284168</v>
      </c>
      <c r="I32" s="144">
        <v>-193715</v>
      </c>
      <c r="J32" s="144">
        <v>-353979</v>
      </c>
      <c r="K32" s="146">
        <v>-14064</v>
      </c>
      <c r="L32" s="144">
        <v>9101</v>
      </c>
      <c r="M32" s="144">
        <v>10467</v>
      </c>
    </row>
    <row r="33" spans="1:13" ht="18" hidden="1" customHeight="1">
      <c r="A33" s="184" t="s">
        <v>528</v>
      </c>
      <c r="B33" s="144">
        <v>0</v>
      </c>
      <c r="C33" s="144">
        <v>0</v>
      </c>
      <c r="D33" s="144">
        <v>0</v>
      </c>
      <c r="E33" s="144">
        <v>0</v>
      </c>
      <c r="F33" s="146">
        <v>0</v>
      </c>
      <c r="G33" s="144">
        <v>0</v>
      </c>
      <c r="H33" s="144">
        <v>0</v>
      </c>
      <c r="I33" s="144">
        <v>0</v>
      </c>
      <c r="J33" s="144">
        <v>0</v>
      </c>
      <c r="K33" s="146">
        <v>0</v>
      </c>
      <c r="L33" s="144">
        <v>0</v>
      </c>
      <c r="M33" s="144"/>
    </row>
    <row r="34" spans="1:13" ht="18" customHeight="1">
      <c r="A34" s="184" t="s">
        <v>264</v>
      </c>
      <c r="B34" s="144">
        <v>-241770</v>
      </c>
      <c r="C34" s="144">
        <v>265926</v>
      </c>
      <c r="D34" s="144">
        <v>35190</v>
      </c>
      <c r="E34" s="144">
        <v>-16936</v>
      </c>
      <c r="F34" s="146">
        <v>42410</v>
      </c>
      <c r="G34" s="144">
        <v>31493</v>
      </c>
      <c r="H34" s="144">
        <v>-35763</v>
      </c>
      <c r="I34" s="144">
        <v>14548</v>
      </c>
      <c r="J34" s="144">
        <v>373265</v>
      </c>
      <c r="K34" s="146">
        <v>383543</v>
      </c>
      <c r="L34" s="144">
        <v>-48643</v>
      </c>
      <c r="M34" s="144">
        <v>-38185</v>
      </c>
    </row>
    <row r="35" spans="1:13" ht="18" customHeight="1">
      <c r="A35" s="184" t="s">
        <v>529</v>
      </c>
      <c r="B35" s="144">
        <v>-500788</v>
      </c>
      <c r="C35" s="144">
        <v>196427</v>
      </c>
      <c r="D35" s="144">
        <v>-188975</v>
      </c>
      <c r="E35" s="144">
        <v>-312145</v>
      </c>
      <c r="F35" s="146">
        <v>-805481</v>
      </c>
      <c r="G35" s="144">
        <v>-285844</v>
      </c>
      <c r="H35" s="144">
        <v>-294122</v>
      </c>
      <c r="I35" s="144">
        <v>-32796</v>
      </c>
      <c r="J35" s="144">
        <v>-257547</v>
      </c>
      <c r="K35" s="146">
        <v>-870309</v>
      </c>
      <c r="L35" s="144">
        <v>-174606</v>
      </c>
      <c r="M35" s="144">
        <v>632275</v>
      </c>
    </row>
    <row r="36" spans="1:13" ht="18" customHeight="1">
      <c r="A36" s="184" t="s">
        <v>530</v>
      </c>
      <c r="B36" s="144">
        <v>31479</v>
      </c>
      <c r="C36" s="144">
        <v>-10740</v>
      </c>
      <c r="D36" s="144">
        <v>10549</v>
      </c>
      <c r="E36" s="144">
        <v>-138953</v>
      </c>
      <c r="F36" s="146">
        <v>-107665</v>
      </c>
      <c r="G36" s="144">
        <v>-215349</v>
      </c>
      <c r="H36" s="144">
        <v>-362096</v>
      </c>
      <c r="I36" s="144">
        <v>-18522</v>
      </c>
      <c r="J36" s="144">
        <v>352323</v>
      </c>
      <c r="K36" s="146">
        <v>-243644</v>
      </c>
      <c r="L36" s="144">
        <v>50261</v>
      </c>
      <c r="M36" s="144">
        <v>-72509</v>
      </c>
    </row>
    <row r="37" spans="1:13" ht="18" customHeight="1">
      <c r="A37" s="184" t="s">
        <v>266</v>
      </c>
      <c r="B37" s="144">
        <v>-147660</v>
      </c>
      <c r="C37" s="144">
        <v>104176</v>
      </c>
      <c r="D37" s="144">
        <v>73495</v>
      </c>
      <c r="E37" s="144">
        <v>-58974</v>
      </c>
      <c r="F37" s="146">
        <v>-28963</v>
      </c>
      <c r="G37" s="144">
        <v>-116374</v>
      </c>
      <c r="H37" s="144">
        <v>102397</v>
      </c>
      <c r="I37" s="144">
        <v>130196</v>
      </c>
      <c r="J37" s="144">
        <v>-54500</v>
      </c>
      <c r="K37" s="146">
        <v>61719</v>
      </c>
      <c r="L37" s="144">
        <v>-141655</v>
      </c>
      <c r="M37" s="144">
        <v>88641</v>
      </c>
    </row>
    <row r="38" spans="1:13" ht="18" customHeight="1">
      <c r="A38" s="184" t="s">
        <v>267</v>
      </c>
      <c r="B38" s="144">
        <v>191240</v>
      </c>
      <c r="C38" s="144">
        <v>-85172</v>
      </c>
      <c r="D38" s="144">
        <v>-204249</v>
      </c>
      <c r="E38" s="144">
        <v>201373</v>
      </c>
      <c r="F38" s="146">
        <v>103192</v>
      </c>
      <c r="G38" s="144">
        <v>56553</v>
      </c>
      <c r="H38" s="144">
        <v>249320</v>
      </c>
      <c r="I38" s="144">
        <v>-573250</v>
      </c>
      <c r="J38" s="144">
        <v>252403</v>
      </c>
      <c r="K38" s="146">
        <v>-14974</v>
      </c>
      <c r="L38" s="144">
        <v>167268</v>
      </c>
      <c r="M38" s="144">
        <v>-46334</v>
      </c>
    </row>
    <row r="39" spans="1:13" ht="18" hidden="1" customHeight="1">
      <c r="A39" s="184" t="s">
        <v>531</v>
      </c>
      <c r="B39" s="144">
        <v>0</v>
      </c>
      <c r="C39" s="144">
        <v>0</v>
      </c>
      <c r="D39" s="144">
        <v>0</v>
      </c>
      <c r="E39" s="144">
        <v>0</v>
      </c>
      <c r="F39" s="146">
        <v>0</v>
      </c>
      <c r="G39" s="144">
        <v>0</v>
      </c>
      <c r="H39" s="144">
        <v>0</v>
      </c>
      <c r="I39" s="144">
        <v>0</v>
      </c>
      <c r="J39" s="144">
        <v>0</v>
      </c>
      <c r="K39" s="146">
        <v>0</v>
      </c>
      <c r="L39" s="144"/>
      <c r="M39" s="144"/>
    </row>
    <row r="40" spans="1:13" ht="18" customHeight="1">
      <c r="A40" s="270" t="s">
        <v>250</v>
      </c>
      <c r="B40" s="141">
        <v>1485316</v>
      </c>
      <c r="C40" s="141">
        <v>1698422</v>
      </c>
      <c r="D40" s="141">
        <v>1638881.7399200001</v>
      </c>
      <c r="E40" s="141">
        <v>2090397.2600799999</v>
      </c>
      <c r="F40" s="143">
        <v>6913017</v>
      </c>
      <c r="G40" s="141">
        <v>1609785</v>
      </c>
      <c r="H40" s="141">
        <v>2837935</v>
      </c>
      <c r="I40" s="141">
        <v>1881158</v>
      </c>
      <c r="J40" s="141">
        <v>2274167</v>
      </c>
      <c r="K40" s="143">
        <v>8603045</v>
      </c>
      <c r="L40" s="141">
        <v>2003194</v>
      </c>
      <c r="M40" s="141">
        <v>1768239</v>
      </c>
    </row>
    <row r="41" spans="1:13" ht="18" customHeight="1">
      <c r="A41" s="184" t="s">
        <v>268</v>
      </c>
      <c r="B41" s="144">
        <v>-57667</v>
      </c>
      <c r="C41" s="144">
        <v>-47312</v>
      </c>
      <c r="D41" s="144">
        <v>-12325</v>
      </c>
      <c r="E41" s="144">
        <v>-50399</v>
      </c>
      <c r="F41" s="146">
        <v>-167703</v>
      </c>
      <c r="G41" s="144">
        <v>-88002</v>
      </c>
      <c r="H41" s="144">
        <v>-97408</v>
      </c>
      <c r="I41" s="144">
        <v>-174678</v>
      </c>
      <c r="J41" s="144">
        <v>-129026</v>
      </c>
      <c r="K41" s="146">
        <v>-489114</v>
      </c>
      <c r="L41" s="144">
        <v>-65831</v>
      </c>
      <c r="M41" s="144">
        <v>-38694</v>
      </c>
    </row>
    <row r="42" spans="1:13" ht="18" hidden="1" customHeight="1">
      <c r="A42" s="184" t="s">
        <v>532</v>
      </c>
      <c r="B42" s="144">
        <v>0</v>
      </c>
      <c r="C42" s="144">
        <v>0</v>
      </c>
      <c r="D42" s="144">
        <v>0</v>
      </c>
      <c r="E42" s="144">
        <v>0</v>
      </c>
      <c r="F42" s="146">
        <v>0</v>
      </c>
      <c r="G42" s="144">
        <v>0</v>
      </c>
      <c r="H42" s="144">
        <v>0</v>
      </c>
      <c r="I42" s="144">
        <v>0</v>
      </c>
      <c r="J42" s="144">
        <v>0</v>
      </c>
      <c r="K42" s="146">
        <v>0</v>
      </c>
      <c r="L42" s="144">
        <v>0</v>
      </c>
      <c r="M42" s="144"/>
    </row>
    <row r="43" spans="1:13" ht="18" customHeight="1">
      <c r="A43" s="270" t="s">
        <v>533</v>
      </c>
      <c r="B43" s="141">
        <v>1427649</v>
      </c>
      <c r="C43" s="141">
        <v>1651110</v>
      </c>
      <c r="D43" s="141">
        <v>1626556.7399200001</v>
      </c>
      <c r="E43" s="141">
        <v>2039998.2600799999</v>
      </c>
      <c r="F43" s="143">
        <v>6745314</v>
      </c>
      <c r="G43" s="141">
        <v>1521783</v>
      </c>
      <c r="H43" s="141">
        <v>2740527</v>
      </c>
      <c r="I43" s="141">
        <v>1706480</v>
      </c>
      <c r="J43" s="141">
        <v>2145141</v>
      </c>
      <c r="K43" s="143">
        <v>8113931</v>
      </c>
      <c r="L43" s="141">
        <v>1937363</v>
      </c>
      <c r="M43" s="141">
        <v>1729545</v>
      </c>
    </row>
    <row r="44" spans="1:13" ht="18" hidden="1" customHeight="1">
      <c r="A44" s="270" t="s">
        <v>534</v>
      </c>
      <c r="B44" s="141">
        <v>0</v>
      </c>
      <c r="C44" s="141">
        <v>0</v>
      </c>
      <c r="D44" s="141">
        <v>0</v>
      </c>
      <c r="E44" s="141">
        <v>0</v>
      </c>
      <c r="F44" s="146">
        <v>0</v>
      </c>
      <c r="G44" s="141">
        <v>0</v>
      </c>
      <c r="H44" s="141">
        <v>0</v>
      </c>
      <c r="I44" s="141">
        <v>0</v>
      </c>
      <c r="J44" s="141">
        <v>0</v>
      </c>
      <c r="K44" s="146">
        <v>0</v>
      </c>
      <c r="L44" s="141">
        <v>0</v>
      </c>
      <c r="M44" s="141"/>
    </row>
    <row r="45" spans="1:13" ht="18" customHeight="1">
      <c r="A45" s="184" t="s">
        <v>409</v>
      </c>
      <c r="B45" s="144">
        <v>-522766</v>
      </c>
      <c r="C45" s="144">
        <v>-782386</v>
      </c>
      <c r="D45" s="144">
        <v>-1431543</v>
      </c>
      <c r="E45" s="144">
        <v>-722187</v>
      </c>
      <c r="F45" s="146">
        <v>-3458882</v>
      </c>
      <c r="G45" s="144">
        <v>-656135</v>
      </c>
      <c r="H45" s="144">
        <v>-596190</v>
      </c>
      <c r="I45" s="144">
        <v>-482737</v>
      </c>
      <c r="J45" s="144">
        <v>-622166</v>
      </c>
      <c r="K45" s="146">
        <v>-2357228</v>
      </c>
      <c r="L45" s="144">
        <v>-558314</v>
      </c>
      <c r="M45" s="144">
        <v>-269604</v>
      </c>
    </row>
    <row r="46" spans="1:13" ht="18" customHeight="1">
      <c r="A46" s="184" t="s">
        <v>535</v>
      </c>
      <c r="B46" s="144">
        <v>0</v>
      </c>
      <c r="C46" s="144">
        <v>0</v>
      </c>
      <c r="D46" s="144">
        <v>0</v>
      </c>
      <c r="E46" s="144">
        <v>0</v>
      </c>
      <c r="F46" s="146">
        <v>0</v>
      </c>
      <c r="G46" s="144">
        <v>0</v>
      </c>
      <c r="H46" s="144">
        <v>0</v>
      </c>
      <c r="I46" s="144">
        <v>-6345192</v>
      </c>
      <c r="J46" s="144">
        <v>-26088</v>
      </c>
      <c r="K46" s="146">
        <v>-6371280</v>
      </c>
      <c r="L46" s="144">
        <v>0</v>
      </c>
      <c r="M46" s="144" t="s">
        <v>460</v>
      </c>
    </row>
    <row r="47" spans="1:13" ht="18" customHeight="1">
      <c r="A47" s="184" t="s">
        <v>536</v>
      </c>
      <c r="B47" s="144">
        <v>0</v>
      </c>
      <c r="C47" s="144">
        <v>0</v>
      </c>
      <c r="D47" s="144">
        <v>0</v>
      </c>
      <c r="E47" s="144">
        <v>0</v>
      </c>
      <c r="F47" s="146">
        <v>0</v>
      </c>
      <c r="G47" s="144">
        <v>0</v>
      </c>
      <c r="H47" s="144">
        <v>0</v>
      </c>
      <c r="I47" s="144">
        <v>96523</v>
      </c>
      <c r="J47" s="144">
        <v>0</v>
      </c>
      <c r="K47" s="146">
        <v>96523</v>
      </c>
      <c r="L47" s="144">
        <v>0</v>
      </c>
      <c r="M47" s="144" t="s">
        <v>460</v>
      </c>
    </row>
    <row r="48" spans="1:13" ht="18" customHeight="1">
      <c r="A48" s="184" t="s">
        <v>420</v>
      </c>
      <c r="B48" s="144">
        <v>-635557</v>
      </c>
      <c r="C48" s="144">
        <v>-230358</v>
      </c>
      <c r="D48" s="144">
        <v>-65346</v>
      </c>
      <c r="E48" s="144">
        <v>-324804</v>
      </c>
      <c r="F48" s="146">
        <v>-1256065</v>
      </c>
      <c r="G48" s="144">
        <v>-484839</v>
      </c>
      <c r="H48" s="144">
        <v>-106185</v>
      </c>
      <c r="I48" s="144">
        <v>-325168</v>
      </c>
      <c r="J48" s="144">
        <v>-274989</v>
      </c>
      <c r="K48" s="146">
        <v>-1191181</v>
      </c>
      <c r="L48" s="144">
        <v>-82308</v>
      </c>
      <c r="M48" s="144">
        <v>-422096</v>
      </c>
    </row>
    <row r="49" spans="1:13" ht="18" customHeight="1">
      <c r="A49" s="184" t="s">
        <v>537</v>
      </c>
      <c r="B49" s="144">
        <v>109343</v>
      </c>
      <c r="C49" s="144">
        <v>196301</v>
      </c>
      <c r="D49" s="144">
        <v>170450</v>
      </c>
      <c r="E49" s="144">
        <v>1021434</v>
      </c>
      <c r="F49" s="146">
        <v>1497528</v>
      </c>
      <c r="G49" s="144">
        <v>282187</v>
      </c>
      <c r="H49" s="144">
        <v>215903</v>
      </c>
      <c r="I49" s="144">
        <v>421506</v>
      </c>
      <c r="J49" s="144">
        <v>280762</v>
      </c>
      <c r="K49" s="146">
        <v>1200358</v>
      </c>
      <c r="L49" s="144">
        <v>160621</v>
      </c>
      <c r="M49" s="144">
        <v>215251</v>
      </c>
    </row>
    <row r="50" spans="1:13" ht="18" customHeight="1">
      <c r="A50" s="184" t="s">
        <v>538</v>
      </c>
      <c r="B50" s="144">
        <v>0</v>
      </c>
      <c r="C50" s="144">
        <v>0</v>
      </c>
      <c r="D50" s="144">
        <v>0</v>
      </c>
      <c r="E50" s="144">
        <v>0</v>
      </c>
      <c r="F50" s="146">
        <v>0</v>
      </c>
      <c r="G50" s="144">
        <v>-1028</v>
      </c>
      <c r="H50" s="144">
        <v>1028</v>
      </c>
      <c r="I50" s="144">
        <v>0</v>
      </c>
      <c r="J50" s="144">
        <v>0</v>
      </c>
      <c r="K50" s="146">
        <v>0</v>
      </c>
      <c r="L50" s="144">
        <v>0</v>
      </c>
      <c r="M50" s="144">
        <v>0</v>
      </c>
    </row>
    <row r="51" spans="1:13" ht="18" customHeight="1">
      <c r="A51" s="184" t="s">
        <v>539</v>
      </c>
      <c r="B51" s="144">
        <v>33604</v>
      </c>
      <c r="C51" s="144">
        <v>867</v>
      </c>
      <c r="D51" s="144">
        <v>651</v>
      </c>
      <c r="E51" s="144">
        <v>11625</v>
      </c>
      <c r="F51" s="146">
        <v>46747</v>
      </c>
      <c r="G51" s="144">
        <v>1187</v>
      </c>
      <c r="H51" s="144">
        <v>2676</v>
      </c>
      <c r="I51" s="144">
        <v>-6775</v>
      </c>
      <c r="J51" s="144">
        <v>8270</v>
      </c>
      <c r="K51" s="146">
        <v>5358</v>
      </c>
      <c r="L51" s="144">
        <v>2837</v>
      </c>
      <c r="M51" s="144">
        <v>3707</v>
      </c>
    </row>
    <row r="52" spans="1:13" ht="18" customHeight="1">
      <c r="A52" s="184" t="s">
        <v>540</v>
      </c>
      <c r="B52" s="144">
        <v>0</v>
      </c>
      <c r="C52" s="144">
        <v>9629</v>
      </c>
      <c r="D52" s="144">
        <v>1647</v>
      </c>
      <c r="E52" s="144">
        <v>13897</v>
      </c>
      <c r="F52" s="146">
        <v>25173</v>
      </c>
      <c r="G52" s="144">
        <v>4689</v>
      </c>
      <c r="H52" s="144">
        <v>2193</v>
      </c>
      <c r="I52" s="144">
        <v>2550</v>
      </c>
      <c r="J52" s="144">
        <v>4335</v>
      </c>
      <c r="K52" s="146">
        <v>13767</v>
      </c>
      <c r="L52" s="144">
        <v>4361</v>
      </c>
      <c r="M52" s="144">
        <v>1785</v>
      </c>
    </row>
    <row r="53" spans="1:13" ht="18" customHeight="1">
      <c r="A53" s="270" t="s">
        <v>541</v>
      </c>
      <c r="B53" s="141">
        <v>-1015376</v>
      </c>
      <c r="C53" s="141">
        <v>-805947</v>
      </c>
      <c r="D53" s="141">
        <v>-1324141</v>
      </c>
      <c r="E53" s="141">
        <v>-35</v>
      </c>
      <c r="F53" s="143">
        <v>-3145499</v>
      </c>
      <c r="G53" s="141">
        <v>-853939</v>
      </c>
      <c r="H53" s="141">
        <v>-480575</v>
      </c>
      <c r="I53" s="141">
        <v>-6639293</v>
      </c>
      <c r="J53" s="141">
        <v>-629876</v>
      </c>
      <c r="K53" s="143">
        <v>-8603683</v>
      </c>
      <c r="L53" s="141">
        <v>-472803</v>
      </c>
      <c r="M53" s="141">
        <v>-470957</v>
      </c>
    </row>
    <row r="54" spans="1:13" ht="18" hidden="1" customHeight="1">
      <c r="A54" s="184" t="s">
        <v>542</v>
      </c>
      <c r="B54" s="144">
        <v>0</v>
      </c>
      <c r="C54" s="144">
        <v>0</v>
      </c>
      <c r="D54" s="144">
        <v>0</v>
      </c>
      <c r="E54" s="144">
        <v>0</v>
      </c>
      <c r="F54" s="146">
        <v>0</v>
      </c>
      <c r="G54" s="144">
        <v>0</v>
      </c>
      <c r="H54" s="144">
        <v>0</v>
      </c>
      <c r="I54" s="144">
        <v>0</v>
      </c>
      <c r="J54" s="144">
        <v>0</v>
      </c>
      <c r="K54" s="146">
        <v>0</v>
      </c>
      <c r="L54" s="144" t="e">
        <v>#REF!</v>
      </c>
      <c r="M54" s="144"/>
    </row>
    <row r="55" spans="1:13" ht="18" customHeight="1">
      <c r="A55" s="184" t="s">
        <v>543</v>
      </c>
      <c r="B55" s="144">
        <v>1576465</v>
      </c>
      <c r="C55" s="144">
        <v>-18149</v>
      </c>
      <c r="D55" s="144">
        <v>2267667</v>
      </c>
      <c r="E55" s="144">
        <v>3700935</v>
      </c>
      <c r="F55" s="146">
        <v>7526918</v>
      </c>
      <c r="G55" s="144">
        <v>1472241</v>
      </c>
      <c r="H55" s="144">
        <v>328154</v>
      </c>
      <c r="I55" s="144">
        <v>1424586</v>
      </c>
      <c r="J55" s="144">
        <v>0</v>
      </c>
      <c r="K55" s="146">
        <v>3224981</v>
      </c>
      <c r="L55" s="144">
        <v>0</v>
      </c>
      <c r="M55" s="144">
        <v>3693475</v>
      </c>
    </row>
    <row r="56" spans="1:13" ht="18" hidden="1" customHeight="1">
      <c r="A56" s="184" t="s">
        <v>544</v>
      </c>
      <c r="B56" s="144">
        <v>0</v>
      </c>
      <c r="C56" s="144">
        <v>0</v>
      </c>
      <c r="D56" s="144">
        <v>0</v>
      </c>
      <c r="E56" s="144">
        <v>0</v>
      </c>
      <c r="F56" s="146">
        <v>0</v>
      </c>
      <c r="G56" s="144">
        <v>0</v>
      </c>
      <c r="H56" s="144">
        <v>0</v>
      </c>
      <c r="I56" s="144">
        <v>0</v>
      </c>
      <c r="J56" s="144">
        <v>0</v>
      </c>
      <c r="K56" s="146">
        <v>0</v>
      </c>
      <c r="L56" s="144">
        <v>0</v>
      </c>
      <c r="M56" s="144"/>
    </row>
    <row r="57" spans="1:13" ht="18" customHeight="1">
      <c r="A57" s="184" t="s">
        <v>545</v>
      </c>
      <c r="B57" s="144">
        <v>-543738</v>
      </c>
      <c r="C57" s="144">
        <v>-732853</v>
      </c>
      <c r="D57" s="144">
        <v>-235276</v>
      </c>
      <c r="E57" s="144">
        <v>-673152</v>
      </c>
      <c r="F57" s="146">
        <v>-2185019</v>
      </c>
      <c r="G57" s="144">
        <v>-276588</v>
      </c>
      <c r="H57" s="144">
        <v>-108002</v>
      </c>
      <c r="I57" s="144">
        <v>-874663</v>
      </c>
      <c r="J57" s="144">
        <v>25666</v>
      </c>
      <c r="K57" s="146">
        <v>-1233587</v>
      </c>
      <c r="L57" s="144">
        <v>-1795170</v>
      </c>
      <c r="M57" s="144">
        <v>-2755194</v>
      </c>
    </row>
    <row r="58" spans="1:13" ht="18" customHeight="1">
      <c r="A58" s="184" t="s">
        <v>546</v>
      </c>
      <c r="B58" s="144">
        <v>-352599</v>
      </c>
      <c r="C58" s="144">
        <v>-696146</v>
      </c>
      <c r="D58" s="144">
        <v>-228069</v>
      </c>
      <c r="E58" s="144">
        <v>-613761</v>
      </c>
      <c r="F58" s="146">
        <v>-1890575</v>
      </c>
      <c r="G58" s="144">
        <v>-409506</v>
      </c>
      <c r="H58" s="144">
        <v>-675846</v>
      </c>
      <c r="I58" s="144">
        <v>-382235</v>
      </c>
      <c r="J58" s="144">
        <v>-724285</v>
      </c>
      <c r="K58" s="146">
        <v>-2191872</v>
      </c>
      <c r="L58" s="144">
        <v>-495975</v>
      </c>
      <c r="M58" s="144">
        <v>-673126</v>
      </c>
    </row>
    <row r="59" spans="1:13" ht="18" customHeight="1">
      <c r="A59" s="184" t="s">
        <v>273</v>
      </c>
      <c r="B59" s="144">
        <v>-95692</v>
      </c>
      <c r="C59" s="144">
        <v>-107276</v>
      </c>
      <c r="D59" s="144">
        <v>-154795</v>
      </c>
      <c r="E59" s="144">
        <v>-175971</v>
      </c>
      <c r="F59" s="146">
        <v>-533734</v>
      </c>
      <c r="G59" s="144">
        <v>-88753</v>
      </c>
      <c r="H59" s="144">
        <v>-93163</v>
      </c>
      <c r="I59" s="144">
        <v>-93192</v>
      </c>
      <c r="J59" s="144">
        <v>-250742</v>
      </c>
      <c r="K59" s="146">
        <v>-525850</v>
      </c>
      <c r="L59" s="144">
        <v>-111599</v>
      </c>
      <c r="M59" s="144">
        <v>-145824</v>
      </c>
    </row>
    <row r="60" spans="1:13" ht="18" customHeight="1">
      <c r="A60" s="184" t="s">
        <v>547</v>
      </c>
      <c r="B60" s="144">
        <v>41004</v>
      </c>
      <c r="C60" s="144">
        <v>6180</v>
      </c>
      <c r="D60" s="144">
        <v>-150.73991999999998</v>
      </c>
      <c r="E60" s="144">
        <v>-17666.26008</v>
      </c>
      <c r="F60" s="146">
        <v>29367</v>
      </c>
      <c r="G60" s="144">
        <v>22567</v>
      </c>
      <c r="H60" s="144">
        <v>0</v>
      </c>
      <c r="I60" s="144">
        <v>0</v>
      </c>
      <c r="J60" s="144">
        <v>0</v>
      </c>
      <c r="K60" s="146">
        <v>22567</v>
      </c>
      <c r="L60" s="144">
        <v>33050</v>
      </c>
      <c r="M60" s="144">
        <v>0</v>
      </c>
    </row>
    <row r="61" spans="1:13" ht="18" customHeight="1">
      <c r="A61" s="184" t="s">
        <v>548</v>
      </c>
      <c r="B61" s="144">
        <v>30000</v>
      </c>
      <c r="C61" s="144">
        <v>60000</v>
      </c>
      <c r="D61" s="144">
        <v>0</v>
      </c>
      <c r="E61" s="144">
        <v>15000</v>
      </c>
      <c r="F61" s="146">
        <v>105000</v>
      </c>
      <c r="G61" s="144">
        <v>50000</v>
      </c>
      <c r="H61" s="144">
        <v>0</v>
      </c>
      <c r="I61" s="144">
        <v>0</v>
      </c>
      <c r="J61" s="144">
        <v>0</v>
      </c>
      <c r="K61" s="146">
        <v>50000</v>
      </c>
      <c r="L61" s="144">
        <v>814110</v>
      </c>
      <c r="M61" s="144">
        <v>651288</v>
      </c>
    </row>
    <row r="62" spans="1:13" ht="18" hidden="1" customHeight="1">
      <c r="A62" s="184" t="s">
        <v>549</v>
      </c>
      <c r="B62" s="144">
        <v>0</v>
      </c>
      <c r="C62" s="144">
        <v>0</v>
      </c>
      <c r="D62" s="144">
        <v>0</v>
      </c>
      <c r="E62" s="144">
        <v>0</v>
      </c>
      <c r="F62" s="146">
        <v>0</v>
      </c>
      <c r="G62" s="144">
        <v>0</v>
      </c>
      <c r="H62" s="144">
        <v>0</v>
      </c>
      <c r="I62" s="144">
        <v>0</v>
      </c>
      <c r="J62" s="144">
        <v>0</v>
      </c>
      <c r="K62" s="146">
        <v>0</v>
      </c>
      <c r="L62" s="144">
        <v>0</v>
      </c>
      <c r="M62" s="144"/>
    </row>
    <row r="63" spans="1:13" ht="18" hidden="1" customHeight="1">
      <c r="A63" s="184" t="s">
        <v>550</v>
      </c>
      <c r="B63" s="144">
        <v>0</v>
      </c>
      <c r="C63" s="144">
        <v>0</v>
      </c>
      <c r="D63" s="144">
        <v>0</v>
      </c>
      <c r="E63" s="144">
        <v>0</v>
      </c>
      <c r="F63" s="146">
        <v>0</v>
      </c>
      <c r="G63" s="144">
        <v>0</v>
      </c>
      <c r="H63" s="144">
        <v>0</v>
      </c>
      <c r="I63" s="144">
        <v>0</v>
      </c>
      <c r="J63" s="144">
        <v>0</v>
      </c>
      <c r="K63" s="146">
        <v>0</v>
      </c>
      <c r="L63" s="144">
        <v>0</v>
      </c>
      <c r="M63" s="144"/>
    </row>
    <row r="64" spans="1:13" ht="18" hidden="1" customHeight="1">
      <c r="A64" s="184" t="s">
        <v>551</v>
      </c>
      <c r="B64" s="144">
        <v>0</v>
      </c>
      <c r="C64" s="144">
        <v>0</v>
      </c>
      <c r="D64" s="144">
        <v>0</v>
      </c>
      <c r="E64" s="144">
        <v>0</v>
      </c>
      <c r="F64" s="146">
        <v>0</v>
      </c>
      <c r="G64" s="144">
        <v>0</v>
      </c>
      <c r="H64" s="144">
        <v>0</v>
      </c>
      <c r="I64" s="144">
        <v>0</v>
      </c>
      <c r="J64" s="144">
        <v>0</v>
      </c>
      <c r="K64" s="146">
        <v>0</v>
      </c>
      <c r="L64" s="144">
        <v>0</v>
      </c>
      <c r="M64" s="144"/>
    </row>
    <row r="65" spans="1:13" ht="18" hidden="1" customHeight="1">
      <c r="A65" s="184" t="s">
        <v>552</v>
      </c>
      <c r="B65" s="144">
        <v>0</v>
      </c>
      <c r="C65" s="144">
        <v>0</v>
      </c>
      <c r="D65" s="144">
        <v>0</v>
      </c>
      <c r="E65" s="144">
        <v>0</v>
      </c>
      <c r="F65" s="146">
        <v>0</v>
      </c>
      <c r="G65" s="144">
        <v>0</v>
      </c>
      <c r="H65" s="144">
        <v>0</v>
      </c>
      <c r="I65" s="144">
        <v>0</v>
      </c>
      <c r="J65" s="144">
        <v>0</v>
      </c>
      <c r="K65" s="146">
        <v>0</v>
      </c>
      <c r="L65" s="144">
        <v>0</v>
      </c>
      <c r="M65" s="144"/>
    </row>
    <row r="66" spans="1:13" ht="18" customHeight="1">
      <c r="A66" s="184" t="s">
        <v>553</v>
      </c>
      <c r="B66" s="144">
        <v>-72964</v>
      </c>
      <c r="C66" s="144">
        <v>-22933</v>
      </c>
      <c r="D66" s="144">
        <v>1441</v>
      </c>
      <c r="E66" s="144">
        <v>-25939</v>
      </c>
      <c r="F66" s="146">
        <v>-120395</v>
      </c>
      <c r="G66" s="144">
        <v>-10870</v>
      </c>
      <c r="H66" s="144">
        <v>-51154</v>
      </c>
      <c r="I66" s="144">
        <v>10871</v>
      </c>
      <c r="J66" s="144">
        <v>-165254</v>
      </c>
      <c r="K66" s="146">
        <v>-216407</v>
      </c>
      <c r="L66" s="144">
        <v>-23660</v>
      </c>
      <c r="M66" s="144">
        <v>-60793</v>
      </c>
    </row>
    <row r="67" spans="1:13" ht="18" customHeight="1">
      <c r="A67" s="184" t="s">
        <v>561</v>
      </c>
      <c r="B67" s="144">
        <v>0</v>
      </c>
      <c r="C67" s="144">
        <v>0</v>
      </c>
      <c r="D67" s="144">
        <v>0</v>
      </c>
      <c r="E67" s="144">
        <v>0</v>
      </c>
      <c r="F67" s="146">
        <v>0</v>
      </c>
      <c r="G67" s="144">
        <v>0</v>
      </c>
      <c r="H67" s="144">
        <v>-148989</v>
      </c>
      <c r="I67" s="144">
        <v>187159</v>
      </c>
      <c r="J67" s="144">
        <v>-62285</v>
      </c>
      <c r="K67" s="146">
        <v>-24115</v>
      </c>
      <c r="L67" s="144">
        <v>-488759</v>
      </c>
      <c r="M67" s="144">
        <v>10415</v>
      </c>
    </row>
    <row r="68" spans="1:13" ht="18" customHeight="1">
      <c r="A68" s="184" t="s">
        <v>407</v>
      </c>
      <c r="B68" s="144">
        <v>-381000</v>
      </c>
      <c r="C68" s="144">
        <v>-389000</v>
      </c>
      <c r="D68" s="144">
        <v>-269000</v>
      </c>
      <c r="E68" s="144">
        <v>-319000</v>
      </c>
      <c r="F68" s="146">
        <v>-1358000</v>
      </c>
      <c r="G68" s="144">
        <v>-363000</v>
      </c>
      <c r="H68" s="144">
        <v>-330000</v>
      </c>
      <c r="I68" s="144">
        <v>-410000</v>
      </c>
      <c r="J68" s="144">
        <v>-459624</v>
      </c>
      <c r="K68" s="146">
        <v>-1562624</v>
      </c>
      <c r="L68" s="144">
        <v>-277170</v>
      </c>
      <c r="M68" s="144">
        <v>-278786</v>
      </c>
    </row>
    <row r="69" spans="1:13" ht="18" customHeight="1">
      <c r="A69" s="270" t="s">
        <v>554</v>
      </c>
      <c r="B69" s="141">
        <v>201476</v>
      </c>
      <c r="C69" s="141">
        <v>-1900177</v>
      </c>
      <c r="D69" s="141">
        <v>1381817.2600799999</v>
      </c>
      <c r="E69" s="141">
        <v>1890445.7399200001</v>
      </c>
      <c r="F69" s="143">
        <v>1573562</v>
      </c>
      <c r="G69" s="141">
        <v>396091</v>
      </c>
      <c r="H69" s="141">
        <v>-1079000</v>
      </c>
      <c r="I69" s="141">
        <v>-137474</v>
      </c>
      <c r="J69" s="141">
        <v>-1636524</v>
      </c>
      <c r="K69" s="143">
        <v>-2456907</v>
      </c>
      <c r="L69" s="141">
        <v>-2345173</v>
      </c>
      <c r="M69" s="141">
        <v>441455</v>
      </c>
    </row>
    <row r="70" spans="1:13" ht="18" customHeight="1">
      <c r="A70" s="270" t="s">
        <v>277</v>
      </c>
      <c r="B70" s="141">
        <v>613749</v>
      </c>
      <c r="C70" s="141">
        <v>-1055014</v>
      </c>
      <c r="D70" s="141">
        <v>1684233</v>
      </c>
      <c r="E70" s="141">
        <v>3930409</v>
      </c>
      <c r="F70" s="143">
        <v>5173377</v>
      </c>
      <c r="G70" s="141">
        <v>1063935</v>
      </c>
      <c r="H70" s="141">
        <v>1180952</v>
      </c>
      <c r="I70" s="141">
        <v>-5070287</v>
      </c>
      <c r="J70" s="141">
        <v>-121259</v>
      </c>
      <c r="K70" s="143">
        <v>-2946659</v>
      </c>
      <c r="L70" s="141">
        <v>-880613</v>
      </c>
      <c r="M70" s="141">
        <v>1700043</v>
      </c>
    </row>
    <row r="71" spans="1:13" ht="18" customHeight="1">
      <c r="A71" s="184" t="s">
        <v>555</v>
      </c>
      <c r="B71" s="144">
        <v>-86982</v>
      </c>
      <c r="C71" s="144">
        <v>-84218</v>
      </c>
      <c r="D71" s="144">
        <v>171200</v>
      </c>
      <c r="E71" s="144">
        <v>-298493</v>
      </c>
      <c r="F71" s="146">
        <v>-298493</v>
      </c>
      <c r="G71" s="144">
        <v>101410</v>
      </c>
      <c r="H71" s="144">
        <v>-407</v>
      </c>
      <c r="I71" s="144">
        <v>-165714</v>
      </c>
      <c r="J71" s="144">
        <v>188712</v>
      </c>
      <c r="K71" s="146">
        <v>124001</v>
      </c>
      <c r="L71" s="144">
        <v>-184364</v>
      </c>
      <c r="M71" s="144">
        <v>-68988</v>
      </c>
    </row>
    <row r="72" spans="1:13" ht="18" customHeight="1">
      <c r="A72" s="270" t="s">
        <v>556</v>
      </c>
      <c r="B72" s="141">
        <v>526767</v>
      </c>
      <c r="C72" s="141">
        <v>-1139232</v>
      </c>
      <c r="D72" s="141">
        <v>1855433</v>
      </c>
      <c r="E72" s="141">
        <v>3631916</v>
      </c>
      <c r="F72" s="143">
        <v>4874884</v>
      </c>
      <c r="G72" s="141">
        <v>1165345</v>
      </c>
      <c r="H72" s="141">
        <v>1180545</v>
      </c>
      <c r="I72" s="141">
        <v>-5236001</v>
      </c>
      <c r="J72" s="141">
        <v>67453</v>
      </c>
      <c r="K72" s="143">
        <v>-2822658</v>
      </c>
      <c r="L72" s="141">
        <v>-1064977</v>
      </c>
      <c r="M72" s="141">
        <v>1631055</v>
      </c>
    </row>
    <row r="73" spans="1:13" ht="18" customHeight="1">
      <c r="A73" s="270" t="s">
        <v>557</v>
      </c>
      <c r="B73" s="141">
        <v>4683945</v>
      </c>
      <c r="C73" s="141">
        <v>5210712</v>
      </c>
      <c r="D73" s="141">
        <v>4071480</v>
      </c>
      <c r="E73" s="141">
        <v>5926913</v>
      </c>
      <c r="F73" s="143">
        <v>4683945</v>
      </c>
      <c r="G73" s="141">
        <v>9558829</v>
      </c>
      <c r="H73" s="141">
        <v>10724174</v>
      </c>
      <c r="I73" s="141">
        <v>11904719</v>
      </c>
      <c r="J73" s="141">
        <v>6668718</v>
      </c>
      <c r="K73" s="143">
        <v>9558829</v>
      </c>
      <c r="L73" s="141">
        <v>6736171</v>
      </c>
      <c r="M73" s="141">
        <v>5671194</v>
      </c>
    </row>
    <row r="74" spans="1:13" ht="18" customHeight="1">
      <c r="A74" s="270" t="s">
        <v>558</v>
      </c>
      <c r="B74" s="141">
        <v>5210712</v>
      </c>
      <c r="C74" s="141">
        <v>4071480</v>
      </c>
      <c r="D74" s="141">
        <v>5926913</v>
      </c>
      <c r="E74" s="141">
        <v>9558829</v>
      </c>
      <c r="F74" s="143">
        <v>9558829</v>
      </c>
      <c r="G74" s="141">
        <v>10724174</v>
      </c>
      <c r="H74" s="141">
        <v>11904719</v>
      </c>
      <c r="I74" s="141">
        <v>6668718</v>
      </c>
      <c r="J74" s="141">
        <v>6736171</v>
      </c>
      <c r="K74" s="143">
        <v>6736171</v>
      </c>
      <c r="L74" s="141">
        <v>5671194</v>
      </c>
      <c r="M74" s="141">
        <v>7302249</v>
      </c>
    </row>
  </sheetData>
  <mergeCells count="13">
    <mergeCell ref="F2:F3"/>
    <mergeCell ref="A2:A3"/>
    <mergeCell ref="B2:B3"/>
    <mergeCell ref="C2:C3"/>
    <mergeCell ref="D2:D3"/>
    <mergeCell ref="E2:E3"/>
    <mergeCell ref="M2:M3"/>
    <mergeCell ref="G2:G3"/>
    <mergeCell ref="H2:H3"/>
    <mergeCell ref="I2:I3"/>
    <mergeCell ref="J2:J3"/>
    <mergeCell ref="K2:K3"/>
    <mergeCell ref="L2:L3"/>
  </mergeCells>
  <pageMargins left="0.511811024" right="0.511811024" top="0.78740157499999996" bottom="0.78740157499999996" header="0.31496062000000002" footer="0.31496062000000002"/>
  <pageSetup paperSize="9" scale="48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9" ma:contentTypeDescription="Crie um novo documento." ma:contentTypeScope="" ma:versionID="74d97283a7acdb1b816e533013879e5b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49b149de621d6fc9cb0701508e674b34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161610-6A21-48FA-9EB3-6F5111CCFE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</vt:i4>
      </vt:variant>
    </vt:vector>
  </HeadingPairs>
  <TitlesOfParts>
    <vt:vector size="17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 (Old)</vt:lpstr>
      <vt:lpstr>5. Cash Flow (New)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 (Old)'!Area_de_impressao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Carolina Alves Avila</cp:lastModifiedBy>
  <cp:revision/>
  <cp:lastPrinted>2025-08-04T22:43:32Z</cp:lastPrinted>
  <dcterms:created xsi:type="dcterms:W3CDTF">2007-01-16T17:53:19Z</dcterms:created>
  <dcterms:modified xsi:type="dcterms:W3CDTF">2025-08-11T13:00:33Z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