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3/4T23/6 - Planilhas do site/"/>
    </mc:Choice>
  </mc:AlternateContent>
  <xr:revisionPtr revIDLastSave="136" documentId="11_0B4EFEF9BF274308ECD11A690B4021071C6FAA9D" xr6:coauthVersionLast="47" xr6:coauthVersionMax="47" xr10:uidLastSave="{0702A2E0-D74A-473D-8F7C-68F4CDCD91BC}"/>
  <bookViews>
    <workbookView xWindow="-120" yWindow="-120" windowWidth="20730" windowHeight="11160" activeTab="1" xr2:uid="{00000000-000D-0000-FFFF-FFFF00000000}"/>
  </bookViews>
  <sheets>
    <sheet name="Total" sheetId="21" r:id="rId1"/>
    <sheet name="2023" sheetId="24" r:id="rId2"/>
    <sheet name="2022" sheetId="22" r:id="rId3"/>
    <sheet name="2021" sheetId="1" r:id="rId4"/>
    <sheet name="2020" sheetId="2" r:id="rId5"/>
    <sheet name="2019" sheetId="3" r:id="rId6"/>
    <sheet name="2018" sheetId="4" r:id="rId7"/>
    <sheet name="2017" sheetId="5" r:id="rId8"/>
    <sheet name="2016" sheetId="6" r:id="rId9"/>
    <sheet name="2015" sheetId="7" r:id="rId10"/>
    <sheet name="2014" sheetId="8" r:id="rId11"/>
    <sheet name="2013" sheetId="9" r:id="rId12"/>
    <sheet name="2012" sheetId="10" r:id="rId13"/>
    <sheet name="2011" sheetId="11" r:id="rId14"/>
    <sheet name="2010" sheetId="12" r:id="rId15"/>
    <sheet name="2009" sheetId="15" r:id="rId16"/>
    <sheet name="2008" sheetId="16" r:id="rId17"/>
    <sheet name="2007" sheetId="13" r:id="rId18"/>
    <sheet name="2006" sheetId="14" r:id="rId19"/>
    <sheet name="2005" sheetId="17" r:id="rId20"/>
    <sheet name="2004" sheetId="19" r:id="rId21"/>
    <sheet name="2003" sheetId="20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21" l="1"/>
  <c r="G22" i="24"/>
  <c r="V9" i="21"/>
  <c r="V11" i="21" s="1"/>
  <c r="G25" i="22" l="1"/>
  <c r="G13" i="1" l="1"/>
  <c r="G15" i="8" l="1"/>
  <c r="G7" i="20" l="1"/>
  <c r="G11" i="19"/>
  <c r="G11" i="17"/>
  <c r="G11" i="14"/>
  <c r="G11" i="13"/>
  <c r="G11" i="16"/>
  <c r="G11" i="15"/>
  <c r="G11" i="12"/>
  <c r="G15" i="11"/>
  <c r="G15" i="10" l="1"/>
  <c r="G15" i="9"/>
  <c r="G15" i="7"/>
  <c r="G23" i="6"/>
  <c r="G23" i="5"/>
  <c r="G21" i="4"/>
  <c r="G25" i="3"/>
  <c r="G9" i="2" l="1"/>
</calcChain>
</file>

<file path=xl/sharedStrings.xml><?xml version="1.0" encoding="utf-8"?>
<sst xmlns="http://schemas.openxmlformats.org/spreadsheetml/2006/main" count="425" uniqueCount="88">
  <si>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</si>
  <si>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</si>
  <si>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</si>
  <si>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</si>
  <si>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</si>
  <si>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</si>
  <si>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</si>
  <si>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</si>
  <si>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</si>
  <si>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</si>
  <si>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</si>
  <si>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</si>
  <si>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</si>
  <si>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</si>
  <si>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</si>
  <si>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</si>
  <si>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</si>
  <si>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</si>
  <si>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</si>
  <si>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</si>
  <si>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</si>
  <si>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</si>
  <si>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</si>
  <si>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</si>
  <si>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</si>
  <si>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</si>
  <si>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</si>
  <si>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</si>
  <si>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</si>
  <si>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</si>
  <si>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</si>
  <si>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</si>
  <si>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</si>
  <si>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</si>
  <si>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</si>
  <si>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</si>
  <si>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</si>
  <si>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</si>
  <si>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</si>
  <si>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</si>
  <si>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</si>
  <si>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</si>
  <si>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</si>
  <si>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</si>
  <si>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</si>
  <si>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</si>
  <si>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</si>
  <si>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</si>
  <si>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</si>
  <si>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</si>
  <si>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</si>
  <si>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</si>
  <si>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</si>
  <si>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</si>
  <si>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</si>
  <si>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Total</t>
  </si>
  <si>
    <t>Year</t>
  </si>
  <si>
    <t>Dividends</t>
  </si>
  <si>
    <t>IOC</t>
  </si>
  <si>
    <t>Accrual Basis*</t>
  </si>
  <si>
    <t>Meeting Date</t>
  </si>
  <si>
    <t>Class of Income</t>
  </si>
  <si>
    <t>Initial Payment Date</t>
  </si>
  <si>
    <t>Class of Shares</t>
  </si>
  <si>
    <t>Earnings per Share</t>
  </si>
  <si>
    <t>Gross Amount Payment</t>
  </si>
  <si>
    <t>PER SHARE
PER UNIT</t>
  </si>
  <si>
    <t>Per Common
Per Preferential</t>
  </si>
  <si>
    <t>R$0,06288336440 R$0,31441682200</t>
  </si>
  <si>
    <t>05/18/2022</t>
  </si>
  <si>
    <t>R$0,05107167489 R$0,25535837445</t>
  </si>
  <si>
    <t>R$0,04016669092 R$0,20083345460</t>
  </si>
  <si>
    <t>12/15/2022</t>
  </si>
  <si>
    <t>R$0,00654303957 R$0,03271519785</t>
  </si>
  <si>
    <t>02/22/2023</t>
  </si>
  <si>
    <t>02/24/2023</t>
  </si>
  <si>
    <t>R$0,06270412925 R$0,31352064625</t>
  </si>
  <si>
    <t>R$0,07053934065 R$0,35269670325</t>
  </si>
  <si>
    <t>05/16/2023</t>
  </si>
  <si>
    <t>07/27/2022</t>
  </si>
  <si>
    <t>10/26/2022</t>
  </si>
  <si>
    <t>11/14/2022</t>
  </si>
  <si>
    <t>08/15/2023</t>
  </si>
  <si>
    <t>R$ 0,05782468296
R$ 0,28912341480</t>
  </si>
  <si>
    <t>11/14/2023</t>
  </si>
  <si>
    <t>10/24/2023</t>
  </si>
  <si>
    <t>12/14/2023</t>
  </si>
  <si>
    <t>02/26/2024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</si>
</sst>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center" vertical="center"/>
    </xf>
    <xf numFmtId="8" fontId="5" fillId="3" borderId="0" xfId="2" applyNumberFormat="1" applyFont="1" applyFill="1" applyBorder="1" applyAlignment="1">
      <alignment horizontal="center" vertical="center"/>
    </xf>
    <xf numFmtId="8" fontId="5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66675</xdr:rowOff>
    </xdr:from>
    <xdr:to>
      <xdr:col>0</xdr:col>
      <xdr:colOff>1090612</xdr:colOff>
      <xdr:row>5</xdr:row>
      <xdr:rowOff>104071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4767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1485899</xdr:colOff>
      <xdr:row>0</xdr:row>
      <xdr:rowOff>0</xdr:rowOff>
    </xdr:from>
    <xdr:to>
      <xdr:col>22</xdr:col>
      <xdr:colOff>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63924" y="0"/>
          <a:ext cx="16402051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9720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080796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266647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0804881" cy="10941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8466</xdr:colOff>
      <xdr:row>1</xdr:row>
      <xdr:rowOff>49581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3833" y="47625"/>
          <a:ext cx="10814050" cy="109203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10242</xdr:colOff>
      <xdr:row>1</xdr:row>
      <xdr:rowOff>59106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47625"/>
          <a:ext cx="10805242" cy="108688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10243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7" y="0"/>
          <a:ext cx="10805242" cy="1106129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10026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0978816" cy="1112419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172642</xdr:colOff>
      <xdr:row>0</xdr:row>
      <xdr:rowOff>337344</xdr:rowOff>
    </xdr:from>
    <xdr:to>
      <xdr:col>8</xdr:col>
      <xdr:colOff>313232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9922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5234" y="0"/>
          <a:ext cx="10864454" cy="111005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38099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1291093" cy="105171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307579" y="0"/>
          <a:ext cx="11291093" cy="1051718"/>
        </a:xfrm>
        <a:prstGeom prst="rect">
          <a:avLst/>
        </a:prstGeom>
      </xdr:spPr>
    </xdr:pic>
    <xdr:clientData/>
  </xdr:oneCellAnchor>
  <xdr:oneCellAnchor>
    <xdr:from>
      <xdr:col>7</xdr:col>
      <xdr:colOff>297656</xdr:colOff>
      <xdr:row>1</xdr:row>
      <xdr:rowOff>109141</xdr:rowOff>
    </xdr:from>
    <xdr:ext cx="738187" cy="608896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856" y="299641"/>
          <a:ext cx="738187" cy="608896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4396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10242</xdr:colOff>
      <xdr:row>1</xdr:row>
      <xdr:rowOff>22244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1"/>
          <a:ext cx="10805242" cy="110788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7477</xdr:colOff>
      <xdr:row>1</xdr:row>
      <xdr:rowOff>22244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1"/>
          <a:ext cx="10802067" cy="110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0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737578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0864454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15484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10467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0812445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670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10241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080524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10026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097881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607086</xdr:colOff>
      <xdr:row>0</xdr:row>
      <xdr:rowOff>0</xdr:rowOff>
    </xdr:from>
    <xdr:to>
      <xdr:col>6</xdr:col>
      <xdr:colOff>2355082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6" y="0"/>
          <a:ext cx="11430001" cy="10854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V12"/>
  <sheetViews>
    <sheetView showGridLines="0" zoomScaleNormal="100" workbookViewId="0">
      <pane xSplit="1" topLeftCell="P1" activePane="topRight" state="frozen"/>
      <selection activeCell="A4" sqref="A4"/>
      <selection pane="topRight" activeCell="U12" sqref="U12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4.140625" bestFit="1" customWidth="1"/>
    <col min="22" max="22" width="22.7109375" bestFit="1" customWidth="1"/>
  </cols>
  <sheetData>
    <row r="6" spans="1:22" ht="18.75" x14ac:dyDescent="0.25">
      <c r="A6" s="6"/>
    </row>
    <row r="8" spans="1:22" ht="20.25" thickBot="1" x14ac:dyDescent="0.3">
      <c r="A8" s="7" t="s">
        <v>56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</row>
    <row r="9" spans="1:22" ht="18.75" x14ac:dyDescent="0.25">
      <c r="A9" s="6" t="s">
        <v>57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3">
        <v>1371000000</v>
      </c>
      <c r="V9" s="22">
        <f>SUM('2023'!G6:G7,'2023'!G10:G11)</f>
        <v>658000000</v>
      </c>
    </row>
    <row r="10" spans="1:22" ht="18.75" x14ac:dyDescent="0.25">
      <c r="A10" s="6" t="s">
        <v>58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4">
        <v>257000000</v>
      </c>
      <c r="V10" s="22">
        <f>319000000+171000000</f>
        <v>490000000</v>
      </c>
    </row>
    <row r="11" spans="1:22" ht="18.75" x14ac:dyDescent="0.25">
      <c r="A11" s="6" t="s">
        <v>55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3">
        <v>1628000000</v>
      </c>
      <c r="V11" s="22">
        <f>SUM(V9:V10)</f>
        <v>1148000000</v>
      </c>
    </row>
    <row r="12" spans="1:22" ht="18.75" x14ac:dyDescent="0.25">
      <c r="A12" s="15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42402</v>
      </c>
      <c r="C3" s="36" t="s">
        <v>57</v>
      </c>
      <c r="D3" s="34">
        <v>42422</v>
      </c>
      <c r="E3" s="36" t="s">
        <v>66</v>
      </c>
      <c r="F3" s="39" t="s">
        <v>21</v>
      </c>
      <c r="G3" s="35">
        <v>120000000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42303</v>
      </c>
      <c r="C7" s="26" t="s">
        <v>57</v>
      </c>
      <c r="D7" s="25">
        <v>42683</v>
      </c>
      <c r="E7" s="26" t="s">
        <v>66</v>
      </c>
      <c r="F7" s="28" t="s">
        <v>22</v>
      </c>
      <c r="G7" s="27">
        <v>105009959.90000001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42209</v>
      </c>
      <c r="C11" s="41" t="s">
        <v>57</v>
      </c>
      <c r="D11" s="42">
        <v>42223</v>
      </c>
      <c r="E11" s="41" t="s">
        <v>66</v>
      </c>
      <c r="F11" s="43" t="s">
        <v>23</v>
      </c>
      <c r="G11" s="40">
        <v>171002424.81999999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/>
      <c r="E13" s="41"/>
      <c r="F13" s="43"/>
      <c r="G13" s="40"/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42082</v>
      </c>
      <c r="C3" s="36" t="s">
        <v>57</v>
      </c>
      <c r="D3" s="34">
        <v>42100</v>
      </c>
      <c r="E3" s="36" t="s">
        <v>66</v>
      </c>
      <c r="F3" s="39" t="s">
        <v>24</v>
      </c>
      <c r="G3" s="35">
        <v>101958112.90000001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 t="s">
        <v>3</v>
      </c>
      <c r="E5" s="32"/>
      <c r="F5" s="29" t="s">
        <v>3</v>
      </c>
      <c r="G5" s="30" t="s">
        <v>3</v>
      </c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41941</v>
      </c>
      <c r="C7" s="26" t="s">
        <v>57</v>
      </c>
      <c r="D7" s="25">
        <v>41962</v>
      </c>
      <c r="E7" s="26" t="s">
        <v>66</v>
      </c>
      <c r="F7" s="28" t="s">
        <v>25</v>
      </c>
      <c r="G7" s="27">
        <v>89979702.769999996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 t="s">
        <v>3</v>
      </c>
      <c r="E9" s="26"/>
      <c r="F9" s="28" t="s">
        <v>3</v>
      </c>
      <c r="G9" s="27" t="s">
        <v>3</v>
      </c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41850</v>
      </c>
      <c r="C11" s="41" t="s">
        <v>57</v>
      </c>
      <c r="D11" s="42">
        <v>41871</v>
      </c>
      <c r="E11" s="41" t="s">
        <v>66</v>
      </c>
      <c r="F11" s="43" t="s">
        <v>26</v>
      </c>
      <c r="G11" s="40">
        <v>151992745.19999999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 t="s">
        <v>3</v>
      </c>
      <c r="E13" s="41"/>
      <c r="F13" s="43" t="s">
        <v>3</v>
      </c>
      <c r="G13" s="40" t="s">
        <v>3</v>
      </c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6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41718</v>
      </c>
      <c r="C3" s="36" t="s">
        <v>57</v>
      </c>
      <c r="D3" s="34">
        <v>41738</v>
      </c>
      <c r="E3" s="36" t="s">
        <v>66</v>
      </c>
      <c r="F3" s="39" t="s">
        <v>27</v>
      </c>
      <c r="G3" s="35">
        <v>90077768.079999998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41577</v>
      </c>
      <c r="C7" s="26" t="s">
        <v>57</v>
      </c>
      <c r="D7" s="25">
        <v>41600</v>
      </c>
      <c r="E7" s="26" t="s">
        <v>66</v>
      </c>
      <c r="F7" s="28" t="s">
        <v>28</v>
      </c>
      <c r="G7" s="27">
        <v>85000210.340000004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41480</v>
      </c>
      <c r="C11" s="41" t="s">
        <v>57</v>
      </c>
      <c r="D11" s="42">
        <v>41501</v>
      </c>
      <c r="E11" s="41" t="s">
        <v>66</v>
      </c>
      <c r="F11" s="43" t="s">
        <v>29</v>
      </c>
      <c r="G11" s="40">
        <v>140005119.36000001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/>
      <c r="E13" s="41"/>
      <c r="F13" s="43"/>
      <c r="G13" s="40"/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9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41366</v>
      </c>
      <c r="C3" s="36" t="s">
        <v>57</v>
      </c>
      <c r="D3" s="34">
        <v>41387</v>
      </c>
      <c r="E3" s="36" t="s">
        <v>66</v>
      </c>
      <c r="F3" s="39" t="s">
        <v>31</v>
      </c>
      <c r="G3" s="35">
        <v>75983077.640000001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41208</v>
      </c>
      <c r="C7" s="26" t="s">
        <v>57</v>
      </c>
      <c r="D7" s="25">
        <v>41234</v>
      </c>
      <c r="E7" s="26" t="s">
        <v>66</v>
      </c>
      <c r="F7" s="28" t="s">
        <v>31</v>
      </c>
      <c r="G7" s="27">
        <v>74918441.390000001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41087</v>
      </c>
      <c r="C11" s="41" t="s">
        <v>57</v>
      </c>
      <c r="D11" s="42">
        <v>41109</v>
      </c>
      <c r="E11" s="41" t="s">
        <v>66</v>
      </c>
      <c r="F11" s="43" t="s">
        <v>32</v>
      </c>
      <c r="G11" s="40">
        <v>119863680.06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/>
      <c r="E13" s="41"/>
      <c r="F13" s="43"/>
      <c r="G13" s="40"/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21" bestFit="1" customWidth="1"/>
    <col min="3" max="3" width="24.14062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4">
        <v>40808</v>
      </c>
      <c r="C3" s="36" t="s">
        <v>57</v>
      </c>
      <c r="D3" s="34">
        <v>40827</v>
      </c>
      <c r="E3" s="36" t="s">
        <v>67</v>
      </c>
      <c r="F3" s="39" t="s">
        <v>41</v>
      </c>
      <c r="G3" s="35">
        <v>55003301.859999999</v>
      </c>
    </row>
    <row r="4" spans="2:7" x14ac:dyDescent="0.25">
      <c r="B4" s="31"/>
      <c r="C4" s="32"/>
      <c r="D4" s="32"/>
      <c r="E4" s="32"/>
      <c r="F4" s="29"/>
      <c r="G4" s="30"/>
    </row>
    <row r="5" spans="2:7" x14ac:dyDescent="0.25">
      <c r="B5" s="31"/>
      <c r="C5" s="32" t="s">
        <v>58</v>
      </c>
      <c r="D5" s="31"/>
      <c r="E5" s="32"/>
      <c r="F5" s="29"/>
      <c r="G5" s="30"/>
    </row>
    <row r="6" spans="2:7" x14ac:dyDescent="0.25">
      <c r="B6" s="31"/>
      <c r="C6" s="32"/>
      <c r="D6" s="32"/>
      <c r="E6" s="32"/>
      <c r="F6" s="29"/>
      <c r="G6" s="30"/>
    </row>
    <row r="7" spans="2:7" x14ac:dyDescent="0.25">
      <c r="B7" s="25">
        <v>40715</v>
      </c>
      <c r="C7" s="26" t="s">
        <v>57</v>
      </c>
      <c r="D7" s="25">
        <v>40739</v>
      </c>
      <c r="E7" s="26" t="s">
        <v>67</v>
      </c>
      <c r="F7" s="28" t="s">
        <v>42</v>
      </c>
      <c r="G7" s="27">
        <v>81998136.540000007</v>
      </c>
    </row>
    <row r="8" spans="2:7" x14ac:dyDescent="0.25">
      <c r="B8" s="25"/>
      <c r="C8" s="26"/>
      <c r="D8" s="26"/>
      <c r="E8" s="26"/>
      <c r="F8" s="28"/>
      <c r="G8" s="27"/>
    </row>
    <row r="9" spans="2:7" x14ac:dyDescent="0.25">
      <c r="B9" s="25"/>
      <c r="C9" s="26" t="s">
        <v>58</v>
      </c>
      <c r="D9" s="25"/>
      <c r="E9" s="26"/>
      <c r="F9" s="28"/>
      <c r="G9" s="27"/>
    </row>
    <row r="10" spans="2:7" x14ac:dyDescent="0.25">
      <c r="B10" s="25"/>
      <c r="C10" s="26"/>
      <c r="D10" s="26"/>
      <c r="E10" s="26"/>
      <c r="F10" s="28"/>
      <c r="G10" s="27"/>
    </row>
    <row r="11" spans="2:7" x14ac:dyDescent="0.25">
      <c r="B11" s="42">
        <v>40637</v>
      </c>
      <c r="C11" s="41" t="s">
        <v>57</v>
      </c>
      <c r="D11" s="42">
        <v>40622</v>
      </c>
      <c r="E11" s="41" t="s">
        <v>67</v>
      </c>
      <c r="F11" s="43" t="s">
        <v>37</v>
      </c>
      <c r="G11" s="40">
        <v>70837637.480000004</v>
      </c>
    </row>
    <row r="12" spans="2:7" x14ac:dyDescent="0.25">
      <c r="B12" s="42"/>
      <c r="C12" s="41"/>
      <c r="D12" s="41"/>
      <c r="E12" s="41"/>
      <c r="F12" s="43"/>
      <c r="G12" s="40"/>
    </row>
    <row r="13" spans="2:7" x14ac:dyDescent="0.25">
      <c r="B13" s="42"/>
      <c r="C13" s="41" t="s">
        <v>58</v>
      </c>
      <c r="D13" s="42"/>
      <c r="E13" s="41"/>
      <c r="F13" s="43"/>
      <c r="G13" s="40"/>
    </row>
    <row r="14" spans="2:7" x14ac:dyDescent="0.25">
      <c r="B14" s="42"/>
      <c r="C14" s="41"/>
      <c r="D14" s="41"/>
      <c r="E14" s="41"/>
      <c r="F14" s="43"/>
      <c r="G14" s="40"/>
    </row>
    <row r="15" spans="2:7" ht="21" x14ac:dyDescent="0.25">
      <c r="B15" s="2" t="s">
        <v>55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34">
        <v>40364</v>
      </c>
      <c r="C3" s="36" t="s">
        <v>57</v>
      </c>
      <c r="D3" s="34">
        <v>40379</v>
      </c>
      <c r="E3" s="36" t="s">
        <v>67</v>
      </c>
      <c r="F3" s="39" t="s">
        <v>40</v>
      </c>
      <c r="G3" s="35">
        <v>49999789.600000001</v>
      </c>
    </row>
    <row r="4" spans="2:7" x14ac:dyDescent="0.25">
      <c r="B4" s="31"/>
      <c r="C4" s="32"/>
      <c r="D4" s="32"/>
      <c r="E4" s="32"/>
      <c r="F4" s="29"/>
      <c r="G4" s="30"/>
    </row>
    <row r="5" spans="2:7" x14ac:dyDescent="0.25">
      <c r="B5" s="31"/>
      <c r="C5" s="32" t="s">
        <v>58</v>
      </c>
      <c r="D5" s="31"/>
      <c r="E5" s="32"/>
      <c r="F5" s="29"/>
      <c r="G5" s="30"/>
    </row>
    <row r="6" spans="2:7" x14ac:dyDescent="0.25">
      <c r="B6" s="31"/>
      <c r="C6" s="32"/>
      <c r="D6" s="32"/>
      <c r="E6" s="32"/>
      <c r="F6" s="29"/>
      <c r="G6" s="30"/>
    </row>
    <row r="7" spans="2:7" x14ac:dyDescent="0.25">
      <c r="B7" s="25">
        <v>40284</v>
      </c>
      <c r="C7" s="26" t="s">
        <v>57</v>
      </c>
      <c r="D7" s="25">
        <v>40298</v>
      </c>
      <c r="E7" s="26" t="s">
        <v>67</v>
      </c>
      <c r="F7" s="28" t="s">
        <v>43</v>
      </c>
      <c r="G7" s="27">
        <v>57001731.909999996</v>
      </c>
    </row>
    <row r="8" spans="2:7" x14ac:dyDescent="0.25">
      <c r="B8" s="25"/>
      <c r="C8" s="26"/>
      <c r="D8" s="26"/>
      <c r="E8" s="26"/>
      <c r="F8" s="28"/>
      <c r="G8" s="27"/>
    </row>
    <row r="9" spans="2:7" x14ac:dyDescent="0.25">
      <c r="B9" s="25"/>
      <c r="C9" s="26" t="s">
        <v>58</v>
      </c>
      <c r="D9" s="25"/>
      <c r="E9" s="26"/>
      <c r="F9" s="28"/>
      <c r="G9" s="27"/>
    </row>
    <row r="10" spans="2:7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2" t="s">
        <v>55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40036</v>
      </c>
      <c r="C3" s="36" t="s">
        <v>57</v>
      </c>
      <c r="D3" s="34">
        <v>40056</v>
      </c>
      <c r="E3" s="36" t="s">
        <v>67</v>
      </c>
      <c r="F3" s="39" t="s">
        <v>39</v>
      </c>
      <c r="G3" s="35">
        <v>46807504.75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39940</v>
      </c>
      <c r="C7" s="26" t="s">
        <v>57</v>
      </c>
      <c r="D7" s="25">
        <v>39959</v>
      </c>
      <c r="E7" s="26" t="s">
        <v>67</v>
      </c>
      <c r="F7" s="28" t="s">
        <v>44</v>
      </c>
      <c r="G7" s="27">
        <v>32783620.129999999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39687</v>
      </c>
      <c r="C3" s="36" t="s">
        <v>57</v>
      </c>
      <c r="D3" s="34">
        <v>39722</v>
      </c>
      <c r="E3" s="36" t="s">
        <v>67</v>
      </c>
      <c r="F3" s="39" t="s">
        <v>38</v>
      </c>
      <c r="G3" s="35">
        <v>116995448.22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39526</v>
      </c>
      <c r="C7" s="26" t="s">
        <v>57</v>
      </c>
      <c r="D7" s="25">
        <v>39540</v>
      </c>
      <c r="E7" s="26" t="s">
        <v>67</v>
      </c>
      <c r="F7" s="28" t="s">
        <v>45</v>
      </c>
      <c r="G7" s="27">
        <v>120002462.22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21.140625" bestFit="1" customWidth="1"/>
    <col min="3" max="3" width="24" bestFit="1" customWidth="1"/>
    <col min="4" max="4" width="31" bestFit="1" customWidth="1"/>
    <col min="5" max="5" width="23" bestFit="1" customWidth="1"/>
    <col min="6" max="6" width="28.425781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39293</v>
      </c>
      <c r="C3" s="36" t="s">
        <v>57</v>
      </c>
      <c r="D3" s="34">
        <v>39330</v>
      </c>
      <c r="E3" s="36" t="s">
        <v>67</v>
      </c>
      <c r="F3" s="39" t="s">
        <v>46</v>
      </c>
      <c r="G3" s="35">
        <v>173001315.97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39155</v>
      </c>
      <c r="C7" s="26" t="s">
        <v>57</v>
      </c>
      <c r="D7" s="25">
        <v>39171</v>
      </c>
      <c r="E7" s="26" t="s">
        <v>67</v>
      </c>
      <c r="F7" s="28" t="s">
        <v>47</v>
      </c>
      <c r="G7" s="27">
        <v>110006132.48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38961</v>
      </c>
      <c r="C3" s="36" t="s">
        <v>57</v>
      </c>
      <c r="D3" s="34">
        <v>38985</v>
      </c>
      <c r="E3" s="36" t="s">
        <v>67</v>
      </c>
      <c r="F3" s="39" t="s">
        <v>48</v>
      </c>
      <c r="G3" s="35">
        <v>121154739.73999999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38796</v>
      </c>
      <c r="C7" s="26" t="s">
        <v>57</v>
      </c>
      <c r="D7" s="25">
        <v>38813</v>
      </c>
      <c r="E7" s="26" t="s">
        <v>67</v>
      </c>
      <c r="F7" s="28" t="s">
        <v>49</v>
      </c>
      <c r="G7" s="27">
        <v>71270173.739999995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5"/>
  <sheetViews>
    <sheetView showGridLines="0" tabSelected="1" topLeftCell="A4" zoomScale="96" zoomScaleNormal="96" workbookViewId="0">
      <selection activeCell="G16" sqref="G16:G17"/>
    </sheetView>
  </sheetViews>
  <sheetFormatPr defaultRowHeight="15" x14ac:dyDescent="0.25"/>
  <cols>
    <col min="1" max="1" width="4.5703125" customWidth="1"/>
    <col min="2" max="2" width="25.28515625" bestFit="1" customWidth="1"/>
    <col min="3" max="3" width="26.140625" style="1" bestFit="1" customWidth="1"/>
    <col min="4" max="4" width="30.42578125" style="1" customWidth="1"/>
    <col min="5" max="5" width="23.42578125" style="1" customWidth="1"/>
    <col min="6" max="6" width="29.28515625" style="1" bestFit="1" customWidth="1"/>
    <col min="7" max="7" width="34.7109375" style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3" customHeight="1" x14ac:dyDescent="0.25">
      <c r="B5" s="20"/>
      <c r="C5" s="20"/>
      <c r="D5" s="20"/>
      <c r="E5" s="20"/>
      <c r="F5" s="20"/>
      <c r="G5" s="20"/>
      <c r="H5"/>
    </row>
    <row r="6" spans="2:8" ht="15" customHeight="1" x14ac:dyDescent="0.25">
      <c r="B6" s="31">
        <v>45048</v>
      </c>
      <c r="C6" s="31" t="s">
        <v>57</v>
      </c>
      <c r="D6" s="31" t="s">
        <v>78</v>
      </c>
      <c r="E6" s="32" t="s">
        <v>66</v>
      </c>
      <c r="F6" s="29" t="s">
        <v>77</v>
      </c>
      <c r="G6" s="30">
        <v>389000000</v>
      </c>
      <c r="H6"/>
    </row>
    <row r="7" spans="2:8" ht="15" customHeight="1" x14ac:dyDescent="0.25">
      <c r="B7" s="31"/>
      <c r="C7" s="32"/>
      <c r="D7" s="32"/>
      <c r="E7" s="32"/>
      <c r="F7" s="29"/>
      <c r="G7" s="30"/>
      <c r="H7"/>
    </row>
    <row r="8" spans="2:8" ht="15" customHeight="1" x14ac:dyDescent="0.25">
      <c r="B8" s="31"/>
      <c r="C8" s="31" t="s">
        <v>58</v>
      </c>
      <c r="D8" s="31"/>
      <c r="E8" s="32"/>
      <c r="F8" s="29"/>
      <c r="G8" s="30"/>
      <c r="H8"/>
    </row>
    <row r="9" spans="2:8" ht="15.75" customHeight="1" x14ac:dyDescent="0.25">
      <c r="B9" s="31"/>
      <c r="C9" s="32"/>
      <c r="D9" s="32"/>
      <c r="E9" s="32"/>
      <c r="F9" s="29"/>
      <c r="G9" s="30"/>
      <c r="H9"/>
    </row>
    <row r="10" spans="2:8" ht="15.75" customHeight="1" x14ac:dyDescent="0.25">
      <c r="B10" s="25">
        <v>45139</v>
      </c>
      <c r="C10" s="25" t="s">
        <v>57</v>
      </c>
      <c r="D10" s="25" t="s">
        <v>82</v>
      </c>
      <c r="E10" s="26" t="s">
        <v>66</v>
      </c>
      <c r="F10" s="19">
        <v>4.8755997029999998E-2</v>
      </c>
      <c r="G10" s="27">
        <v>269000000</v>
      </c>
      <c r="H10"/>
    </row>
    <row r="11" spans="2:8" ht="15.75" customHeight="1" x14ac:dyDescent="0.25">
      <c r="B11" s="25"/>
      <c r="C11" s="26"/>
      <c r="D11" s="26"/>
      <c r="E11" s="26"/>
      <c r="F11" s="19">
        <v>0.24377998514999999</v>
      </c>
      <c r="G11" s="27"/>
      <c r="H11"/>
    </row>
    <row r="12" spans="2:8" ht="15.75" customHeight="1" x14ac:dyDescent="0.25">
      <c r="B12" s="25"/>
      <c r="C12" s="25" t="s">
        <v>58</v>
      </c>
      <c r="D12" s="25"/>
      <c r="E12" s="26"/>
      <c r="F12" s="28"/>
      <c r="G12" s="27"/>
      <c r="H12"/>
    </row>
    <row r="13" spans="2:8" ht="15.75" customHeight="1" x14ac:dyDescent="0.25">
      <c r="B13" s="25"/>
      <c r="C13" s="26"/>
      <c r="D13" s="26"/>
      <c r="E13" s="26"/>
      <c r="F13" s="28"/>
      <c r="G13" s="27"/>
      <c r="H13"/>
    </row>
    <row r="14" spans="2:8" ht="15.75" customHeight="1" x14ac:dyDescent="0.25">
      <c r="B14" s="31" t="s">
        <v>85</v>
      </c>
      <c r="C14" s="32" t="s">
        <v>57</v>
      </c>
      <c r="D14" s="31"/>
      <c r="E14" s="32"/>
      <c r="F14" s="29"/>
      <c r="G14" s="30"/>
      <c r="H14"/>
    </row>
    <row r="15" spans="2:8" ht="15.75" customHeight="1" x14ac:dyDescent="0.25">
      <c r="B15" s="31"/>
      <c r="C15" s="32"/>
      <c r="D15" s="32"/>
      <c r="E15" s="32"/>
      <c r="F15" s="29"/>
      <c r="G15" s="30"/>
      <c r="H15"/>
    </row>
    <row r="16" spans="2:8" ht="15.75" customHeight="1" x14ac:dyDescent="0.25">
      <c r="B16" s="31"/>
      <c r="C16" s="32" t="s">
        <v>58</v>
      </c>
      <c r="D16" s="31" t="s">
        <v>84</v>
      </c>
      <c r="E16" s="32" t="s">
        <v>66</v>
      </c>
      <c r="F16" s="29" t="s">
        <v>83</v>
      </c>
      <c r="G16" s="30">
        <v>319000000</v>
      </c>
      <c r="H16"/>
    </row>
    <row r="17" spans="2:8" ht="15.75" customHeight="1" x14ac:dyDescent="0.25">
      <c r="B17" s="31"/>
      <c r="C17" s="32"/>
      <c r="D17" s="32"/>
      <c r="E17" s="32"/>
      <c r="F17" s="29"/>
      <c r="G17" s="30"/>
      <c r="H17"/>
    </row>
    <row r="18" spans="2:8" ht="15.75" customHeight="1" x14ac:dyDescent="0.25">
      <c r="B18" s="25" t="s">
        <v>86</v>
      </c>
      <c r="C18" s="25" t="s">
        <v>57</v>
      </c>
      <c r="D18" s="25"/>
      <c r="E18" s="26"/>
      <c r="F18" s="19"/>
      <c r="G18" s="27"/>
      <c r="H18"/>
    </row>
    <row r="19" spans="2:8" ht="15.75" customHeight="1" x14ac:dyDescent="0.25">
      <c r="B19" s="25"/>
      <c r="C19" s="26"/>
      <c r="D19" s="26"/>
      <c r="E19" s="26"/>
      <c r="F19" s="19"/>
      <c r="G19" s="27"/>
      <c r="H19"/>
    </row>
    <row r="20" spans="2:8" ht="15.75" customHeight="1" x14ac:dyDescent="0.25">
      <c r="B20" s="25"/>
      <c r="C20" s="25" t="s">
        <v>58</v>
      </c>
      <c r="D20" s="25" t="s">
        <v>87</v>
      </c>
      <c r="E20" s="26" t="s">
        <v>66</v>
      </c>
      <c r="F20" s="24">
        <v>3.099714009E-2</v>
      </c>
      <c r="G20" s="27">
        <v>171000000</v>
      </c>
      <c r="H20"/>
    </row>
    <row r="21" spans="2:8" ht="15.75" customHeight="1" x14ac:dyDescent="0.25">
      <c r="B21" s="25"/>
      <c r="C21" s="26"/>
      <c r="D21" s="26"/>
      <c r="E21" s="26"/>
      <c r="F21" s="19">
        <v>0.15498570045000001</v>
      </c>
      <c r="G21" s="27"/>
      <c r="H21"/>
    </row>
    <row r="22" spans="2:8" ht="15" customHeight="1" x14ac:dyDescent="0.25">
      <c r="B22" s="2" t="s">
        <v>55</v>
      </c>
      <c r="C22" s="2"/>
      <c r="D22" s="2"/>
      <c r="E22" s="2"/>
      <c r="F22" s="2"/>
      <c r="G22" s="21">
        <f xml:space="preserve"> SUM(G6,G10,G16,G20)</f>
        <v>1148000000</v>
      </c>
      <c r="H22"/>
    </row>
    <row r="23" spans="2:8" ht="15" customHeight="1" x14ac:dyDescent="0.25">
      <c r="C23"/>
      <c r="D23"/>
      <c r="E23"/>
      <c r="F23"/>
      <c r="G23"/>
      <c r="H23"/>
    </row>
    <row r="24" spans="2:8" ht="15" customHeight="1" x14ac:dyDescent="0.25">
      <c r="C24"/>
      <c r="D24"/>
      <c r="E24"/>
      <c r="F24"/>
      <c r="G24"/>
      <c r="H24"/>
    </row>
    <row r="25" spans="2:8" ht="15" customHeight="1" x14ac:dyDescent="0.25">
      <c r="C25"/>
      <c r="D25"/>
      <c r="E25"/>
      <c r="F25"/>
      <c r="G25"/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6.5" customHeight="1" x14ac:dyDescent="0.25"/>
    <row r="39" customFormat="1" x14ac:dyDescent="0.25"/>
    <row r="40" customFormat="1" ht="15" customHeight="1" x14ac:dyDescent="0.25"/>
    <row r="41" customFormat="1" ht="15" customHeight="1" x14ac:dyDescent="0.25"/>
    <row r="42" customFormat="1" ht="15" customHeigh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6.5" customHeight="1" x14ac:dyDescent="0.25"/>
    <row r="54" customFormat="1" ht="16.5" customHeight="1" x14ac:dyDescent="0.25"/>
    <row r="55" customFormat="1" ht="16.5" customHeight="1" x14ac:dyDescent="0.25"/>
    <row r="56" customFormat="1" ht="15" customHeight="1" x14ac:dyDescent="0.25"/>
    <row r="57" customFormat="1" ht="15" customHeight="1" x14ac:dyDescent="0.25"/>
    <row r="58" customFormat="1" ht="1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6.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6.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6.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6.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6.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spans="2:8" ht="15" customHeight="1" x14ac:dyDescent="0.25">
      <c r="C145"/>
      <c r="D145"/>
      <c r="E145"/>
      <c r="F145"/>
      <c r="G145"/>
      <c r="H145"/>
    </row>
    <row r="146" spans="2:8" ht="15" customHeight="1" x14ac:dyDescent="0.25">
      <c r="C146"/>
      <c r="D146"/>
      <c r="E146"/>
      <c r="F146"/>
      <c r="G146"/>
      <c r="H146"/>
    </row>
    <row r="147" spans="2:8" ht="15" customHeight="1" x14ac:dyDescent="0.25">
      <c r="C147"/>
      <c r="D147"/>
      <c r="E147"/>
      <c r="F147"/>
      <c r="G147"/>
      <c r="H147"/>
    </row>
    <row r="148" spans="2:8" ht="15" customHeight="1" x14ac:dyDescent="0.25">
      <c r="C148"/>
      <c r="D148"/>
      <c r="E148"/>
      <c r="F148"/>
      <c r="G148"/>
      <c r="H148"/>
    </row>
    <row r="149" spans="2:8" ht="15" customHeight="1" x14ac:dyDescent="0.25">
      <c r="C149"/>
      <c r="D149"/>
      <c r="E149"/>
      <c r="F149"/>
      <c r="G149"/>
      <c r="H149"/>
    </row>
    <row r="150" spans="2:8" ht="15" customHeight="1" x14ac:dyDescent="0.25">
      <c r="C150"/>
      <c r="D150"/>
      <c r="E150"/>
      <c r="F150"/>
      <c r="G150"/>
      <c r="H150"/>
    </row>
    <row r="151" spans="2:8" ht="15" customHeight="1" x14ac:dyDescent="0.25">
      <c r="C151"/>
      <c r="D151"/>
      <c r="E151"/>
      <c r="F151"/>
      <c r="G151"/>
      <c r="H151"/>
    </row>
    <row r="152" spans="2:8" ht="15" customHeight="1" x14ac:dyDescent="0.25">
      <c r="C152"/>
      <c r="D152"/>
      <c r="E152"/>
      <c r="F152"/>
      <c r="G152"/>
      <c r="H152"/>
    </row>
    <row r="153" spans="2:8" ht="15" customHeight="1" x14ac:dyDescent="0.25">
      <c r="C153"/>
      <c r="D153"/>
      <c r="E153"/>
      <c r="F153"/>
      <c r="G153"/>
      <c r="H153"/>
    </row>
    <row r="154" spans="2:8" ht="15" customHeight="1" x14ac:dyDescent="0.25">
      <c r="C154"/>
      <c r="D154"/>
      <c r="E154"/>
      <c r="F154"/>
      <c r="G154"/>
      <c r="H154"/>
    </row>
    <row r="155" spans="2:8" ht="15" customHeight="1" x14ac:dyDescent="0.25">
      <c r="C155"/>
      <c r="D155"/>
      <c r="E155"/>
      <c r="F155"/>
      <c r="G155"/>
      <c r="H155"/>
    </row>
    <row r="156" spans="2:8" ht="16.5" customHeight="1" x14ac:dyDescent="0.25">
      <c r="C156"/>
      <c r="D156"/>
      <c r="E156"/>
      <c r="F156"/>
      <c r="G156"/>
      <c r="H156"/>
    </row>
    <row r="157" spans="2:8" ht="15" customHeight="1" x14ac:dyDescent="0.25">
      <c r="C157"/>
      <c r="D157"/>
      <c r="E157"/>
      <c r="F157"/>
      <c r="G157"/>
      <c r="H157"/>
    </row>
    <row r="158" spans="2:8" x14ac:dyDescent="0.25">
      <c r="B158" s="1"/>
      <c r="C158"/>
      <c r="D158"/>
      <c r="E158"/>
      <c r="F158"/>
      <c r="G158"/>
      <c r="H158"/>
    </row>
    <row r="159" spans="2:8" x14ac:dyDescent="0.25">
      <c r="B159" s="1"/>
      <c r="C159"/>
      <c r="D159"/>
      <c r="E159"/>
      <c r="F159"/>
      <c r="G159"/>
      <c r="H159"/>
    </row>
    <row r="160" spans="2:8" x14ac:dyDescent="0.25">
      <c r="B160" s="1"/>
      <c r="C160"/>
      <c r="D160"/>
      <c r="E160"/>
      <c r="F160"/>
      <c r="G160"/>
      <c r="H160"/>
    </row>
    <row r="161" spans="4:8" x14ac:dyDescent="0.25">
      <c r="D161"/>
      <c r="E161"/>
      <c r="F161"/>
      <c r="G161"/>
      <c r="H161"/>
    </row>
    <row r="162" spans="4:8" x14ac:dyDescent="0.25">
      <c r="D162"/>
      <c r="E162"/>
      <c r="F162"/>
      <c r="G162"/>
      <c r="H162"/>
    </row>
    <row r="163" spans="4:8" x14ac:dyDescent="0.25">
      <c r="D163"/>
      <c r="E163"/>
      <c r="F163"/>
      <c r="G163"/>
      <c r="H163"/>
    </row>
    <row r="164" spans="4:8" x14ac:dyDescent="0.25">
      <c r="D164"/>
      <c r="E164"/>
      <c r="F164"/>
      <c r="G164"/>
      <c r="H164"/>
    </row>
    <row r="165" spans="4:8" x14ac:dyDescent="0.25">
      <c r="D165"/>
      <c r="E165"/>
      <c r="F165"/>
      <c r="G165"/>
      <c r="H165"/>
    </row>
    <row r="166" spans="4:8" x14ac:dyDescent="0.25">
      <c r="D166"/>
      <c r="E166"/>
      <c r="F166"/>
      <c r="G166"/>
      <c r="H166"/>
    </row>
    <row r="167" spans="4:8" x14ac:dyDescent="0.25">
      <c r="D167"/>
      <c r="E167"/>
      <c r="F167"/>
      <c r="G167"/>
      <c r="H167"/>
    </row>
    <row r="168" spans="4:8" x14ac:dyDescent="0.25">
      <c r="D168"/>
      <c r="E168"/>
      <c r="F168"/>
      <c r="G168"/>
      <c r="H168"/>
    </row>
    <row r="169" spans="4:8" x14ac:dyDescent="0.25">
      <c r="D169"/>
      <c r="E169"/>
      <c r="F169"/>
      <c r="G169"/>
      <c r="H169"/>
    </row>
    <row r="170" spans="4:8" x14ac:dyDescent="0.25">
      <c r="D170"/>
      <c r="E170"/>
      <c r="F170"/>
      <c r="G170"/>
      <c r="H170"/>
    </row>
    <row r="171" spans="4:8" x14ac:dyDescent="0.25">
      <c r="D171"/>
      <c r="E171"/>
      <c r="F171"/>
      <c r="G171"/>
      <c r="H171"/>
    </row>
    <row r="172" spans="4:8" x14ac:dyDescent="0.25">
      <c r="D172"/>
      <c r="E172"/>
      <c r="F172"/>
      <c r="G172"/>
      <c r="H172"/>
    </row>
    <row r="173" spans="4:8" x14ac:dyDescent="0.25">
      <c r="D173"/>
      <c r="E173"/>
      <c r="F173"/>
      <c r="G173"/>
      <c r="H173"/>
    </row>
    <row r="174" spans="4:8" x14ac:dyDescent="0.25">
      <c r="D174"/>
      <c r="E174"/>
      <c r="F174"/>
      <c r="G174"/>
      <c r="H174"/>
    </row>
    <row r="175" spans="4:8" x14ac:dyDescent="0.25">
      <c r="D175"/>
      <c r="E175"/>
      <c r="F175"/>
      <c r="G175"/>
      <c r="H175"/>
    </row>
    <row r="176" spans="4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</sheetData>
  <mergeCells count="41">
    <mergeCell ref="G14:G15"/>
    <mergeCell ref="C16:C17"/>
    <mergeCell ref="D16:D17"/>
    <mergeCell ref="E16:E17"/>
    <mergeCell ref="F16:F17"/>
    <mergeCell ref="G16:G17"/>
    <mergeCell ref="B14:B17"/>
    <mergeCell ref="C14:C15"/>
    <mergeCell ref="D14:D15"/>
    <mergeCell ref="E14:E15"/>
    <mergeCell ref="F14:F15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B10:B13"/>
    <mergeCell ref="C10:C11"/>
    <mergeCell ref="D10:D11"/>
    <mergeCell ref="E10:E11"/>
    <mergeCell ref="F8:F9"/>
    <mergeCell ref="G10:G11"/>
    <mergeCell ref="C12:C13"/>
    <mergeCell ref="D12:D13"/>
    <mergeCell ref="E12:E13"/>
    <mergeCell ref="F12:F13"/>
    <mergeCell ref="G12:G13"/>
    <mergeCell ref="B18:B21"/>
    <mergeCell ref="C18:C19"/>
    <mergeCell ref="D18:D19"/>
    <mergeCell ref="E18:E19"/>
    <mergeCell ref="G18:G19"/>
    <mergeCell ref="C20:C21"/>
    <mergeCell ref="D20:D21"/>
    <mergeCell ref="E20:E21"/>
    <mergeCell ref="G20:G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38595</v>
      </c>
      <c r="C3" s="36" t="s">
        <v>57</v>
      </c>
      <c r="D3" s="34">
        <v>38628</v>
      </c>
      <c r="E3" s="36" t="s">
        <v>67</v>
      </c>
      <c r="F3" s="39" t="s">
        <v>50</v>
      </c>
      <c r="G3" s="35">
        <v>100505462.93000001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38432</v>
      </c>
      <c r="C7" s="26" t="s">
        <v>57</v>
      </c>
      <c r="D7" s="25">
        <v>38450</v>
      </c>
      <c r="E7" s="26" t="s">
        <v>67</v>
      </c>
      <c r="F7" s="28" t="s">
        <v>51</v>
      </c>
      <c r="G7" s="27">
        <v>90006628.689999998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38240</v>
      </c>
      <c r="C3" s="36" t="s">
        <v>57</v>
      </c>
      <c r="D3" s="34">
        <v>38266</v>
      </c>
      <c r="E3" s="36" t="s">
        <v>67</v>
      </c>
      <c r="F3" s="39" t="s">
        <v>52</v>
      </c>
      <c r="G3" s="35">
        <v>75004049.109999999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38069</v>
      </c>
      <c r="C7" s="26" t="s">
        <v>57</v>
      </c>
      <c r="D7" s="25">
        <v>38089</v>
      </c>
      <c r="E7" s="26" t="s">
        <v>67</v>
      </c>
      <c r="F7" s="28" t="s">
        <v>53</v>
      </c>
      <c r="G7" s="27">
        <v>200237887.61000001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37873</v>
      </c>
      <c r="C3" s="36" t="s">
        <v>57</v>
      </c>
      <c r="D3" s="34">
        <v>38266</v>
      </c>
      <c r="E3" s="36" t="s">
        <v>67</v>
      </c>
      <c r="F3" s="39" t="s">
        <v>54</v>
      </c>
      <c r="G3" s="35">
        <v>65999398.68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" t="s">
        <v>55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zoomScale="96" zoomScaleNormal="96" workbookViewId="0">
      <selection activeCell="H5" sqref="H5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1">
        <v>44625</v>
      </c>
      <c r="C5" s="31" t="s">
        <v>57</v>
      </c>
      <c r="D5" s="31" t="s">
        <v>69</v>
      </c>
      <c r="E5" s="32" t="s">
        <v>66</v>
      </c>
      <c r="F5" s="29" t="s">
        <v>68</v>
      </c>
      <c r="G5" s="30">
        <v>346000000</v>
      </c>
      <c r="H5"/>
    </row>
    <row r="6" spans="2:8" ht="15" customHeight="1" x14ac:dyDescent="0.25">
      <c r="B6" s="31"/>
      <c r="C6" s="32"/>
      <c r="D6" s="32"/>
      <c r="E6" s="32"/>
      <c r="F6" s="29"/>
      <c r="G6" s="30"/>
      <c r="H6"/>
    </row>
    <row r="7" spans="2:8" ht="15" customHeight="1" x14ac:dyDescent="0.25">
      <c r="B7" s="31"/>
      <c r="C7" s="31" t="s">
        <v>58</v>
      </c>
      <c r="D7" s="31"/>
      <c r="E7" s="32"/>
      <c r="F7" s="29"/>
      <c r="G7" s="30"/>
      <c r="H7"/>
    </row>
    <row r="8" spans="2:8" ht="15.75" customHeight="1" x14ac:dyDescent="0.25">
      <c r="B8" s="31"/>
      <c r="C8" s="32"/>
      <c r="D8" s="32"/>
      <c r="E8" s="32"/>
      <c r="F8" s="29"/>
      <c r="G8" s="30"/>
      <c r="H8"/>
    </row>
    <row r="9" spans="2:8" ht="15.75" customHeight="1" x14ac:dyDescent="0.25">
      <c r="B9" s="25" t="s">
        <v>79</v>
      </c>
      <c r="C9" s="25" t="s">
        <v>57</v>
      </c>
      <c r="D9" s="25">
        <v>44873</v>
      </c>
      <c r="E9" s="26" t="s">
        <v>66</v>
      </c>
      <c r="F9" s="19">
        <v>7.2517215080000003E-2</v>
      </c>
      <c r="G9" s="27">
        <v>399000000</v>
      </c>
      <c r="H9"/>
    </row>
    <row r="10" spans="2:8" ht="15.75" customHeight="1" x14ac:dyDescent="0.25">
      <c r="B10" s="25"/>
      <c r="C10" s="26"/>
      <c r="D10" s="25"/>
      <c r="E10" s="26"/>
      <c r="F10" s="19">
        <v>0.36258607539999999</v>
      </c>
      <c r="G10" s="27"/>
      <c r="H10"/>
    </row>
    <row r="11" spans="2:8" ht="15.75" customHeight="1" x14ac:dyDescent="0.25">
      <c r="B11" s="25"/>
      <c r="C11" s="25" t="s">
        <v>58</v>
      </c>
      <c r="D11" s="25"/>
      <c r="E11" s="26"/>
      <c r="F11" s="19"/>
      <c r="G11" s="27"/>
      <c r="H11"/>
    </row>
    <row r="12" spans="2:8" ht="15.75" customHeight="1" x14ac:dyDescent="0.25">
      <c r="B12" s="25"/>
      <c r="C12" s="26"/>
      <c r="D12" s="26"/>
      <c r="E12" s="26"/>
      <c r="F12" s="19"/>
      <c r="G12" s="27"/>
      <c r="H12"/>
    </row>
    <row r="13" spans="2:8" ht="21" customHeight="1" x14ac:dyDescent="0.25">
      <c r="B13" s="31" t="s">
        <v>80</v>
      </c>
      <c r="C13" s="31" t="s">
        <v>57</v>
      </c>
      <c r="D13" s="31" t="s">
        <v>81</v>
      </c>
      <c r="E13" s="32" t="s">
        <v>66</v>
      </c>
      <c r="F13" s="29" t="s">
        <v>70</v>
      </c>
      <c r="G13" s="30">
        <v>281000000</v>
      </c>
      <c r="H13"/>
    </row>
    <row r="14" spans="2:8" ht="15" customHeight="1" x14ac:dyDescent="0.25">
      <c r="B14" s="31"/>
      <c r="C14" s="32"/>
      <c r="D14" s="31"/>
      <c r="E14" s="32"/>
      <c r="F14" s="29"/>
      <c r="G14" s="30"/>
      <c r="H14"/>
    </row>
    <row r="15" spans="2:8" ht="15" customHeight="1" x14ac:dyDescent="0.25">
      <c r="B15" s="31"/>
      <c r="C15" s="31" t="s">
        <v>58</v>
      </c>
      <c r="D15" s="31"/>
      <c r="E15" s="32" t="s">
        <v>66</v>
      </c>
      <c r="F15" s="29" t="s">
        <v>71</v>
      </c>
      <c r="G15" s="30">
        <v>221000000</v>
      </c>
      <c r="H15"/>
    </row>
    <row r="16" spans="2:8" ht="15" customHeight="1" x14ac:dyDescent="0.25">
      <c r="B16" s="31"/>
      <c r="C16" s="32"/>
      <c r="D16" s="31"/>
      <c r="E16" s="32"/>
      <c r="F16" s="29"/>
      <c r="G16" s="30"/>
      <c r="H16"/>
    </row>
    <row r="17" spans="2:8" ht="15" customHeight="1" x14ac:dyDescent="0.25">
      <c r="B17" s="25" t="s">
        <v>72</v>
      </c>
      <c r="C17" s="25" t="s">
        <v>57</v>
      </c>
      <c r="D17" s="25"/>
      <c r="E17" s="26"/>
      <c r="F17" s="28"/>
      <c r="G17" s="27"/>
      <c r="H17"/>
    </row>
    <row r="18" spans="2:8" ht="15" customHeight="1" x14ac:dyDescent="0.25">
      <c r="B18" s="25"/>
      <c r="C18" s="26"/>
      <c r="D18" s="25"/>
      <c r="E18" s="26"/>
      <c r="F18" s="28"/>
      <c r="G18" s="27"/>
      <c r="H18"/>
    </row>
    <row r="19" spans="2:8" ht="15" customHeight="1" x14ac:dyDescent="0.25">
      <c r="B19" s="25"/>
      <c r="C19" s="25" t="s">
        <v>58</v>
      </c>
      <c r="D19" s="25" t="s">
        <v>74</v>
      </c>
      <c r="E19" s="26" t="s">
        <v>66</v>
      </c>
      <c r="F19" s="28" t="s">
        <v>73</v>
      </c>
      <c r="G19" s="27">
        <v>36000000</v>
      </c>
      <c r="H19"/>
    </row>
    <row r="20" spans="2:8" ht="15" customHeight="1" x14ac:dyDescent="0.25">
      <c r="B20" s="25"/>
      <c r="C20" s="26"/>
      <c r="D20" s="25"/>
      <c r="E20" s="26"/>
      <c r="F20" s="28"/>
      <c r="G20" s="27"/>
      <c r="H20"/>
    </row>
    <row r="21" spans="2:8" ht="15" customHeight="1" x14ac:dyDescent="0.25">
      <c r="B21" s="31">
        <v>45109</v>
      </c>
      <c r="C21" s="31" t="s">
        <v>57</v>
      </c>
      <c r="D21" s="31" t="s">
        <v>75</v>
      </c>
      <c r="E21" s="32" t="s">
        <v>66</v>
      </c>
      <c r="F21" s="29" t="s">
        <v>76</v>
      </c>
      <c r="G21" s="30">
        <v>345000000</v>
      </c>
      <c r="H21"/>
    </row>
    <row r="22" spans="2:8" ht="15" customHeight="1" x14ac:dyDescent="0.25">
      <c r="B22" s="31"/>
      <c r="C22" s="32"/>
      <c r="D22" s="31"/>
      <c r="E22" s="32"/>
      <c r="F22" s="29"/>
      <c r="G22" s="30"/>
      <c r="H22"/>
    </row>
    <row r="23" spans="2:8" ht="15" customHeight="1" x14ac:dyDescent="0.25">
      <c r="B23" s="31"/>
      <c r="C23" s="31" t="s">
        <v>58</v>
      </c>
      <c r="D23" s="31"/>
      <c r="E23" s="32"/>
      <c r="F23" s="29"/>
      <c r="G23" s="30"/>
      <c r="H23"/>
    </row>
    <row r="24" spans="2:8" ht="15" customHeight="1" x14ac:dyDescent="0.25">
      <c r="B24" s="31"/>
      <c r="C24" s="32"/>
      <c r="D24" s="32"/>
      <c r="E24" s="32"/>
      <c r="F24" s="29"/>
      <c r="G24" s="30"/>
      <c r="H24"/>
    </row>
    <row r="25" spans="2:8" ht="15" customHeight="1" x14ac:dyDescent="0.25">
      <c r="B25" s="2" t="s">
        <v>55</v>
      </c>
      <c r="C25" s="2"/>
      <c r="D25" s="2"/>
      <c r="E25" s="2"/>
      <c r="F25" s="2"/>
      <c r="G25" s="5">
        <f>SUM(G5:G24)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2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E17:E18"/>
    <mergeCell ref="E19:E20"/>
    <mergeCell ref="F17:F18"/>
    <mergeCell ref="F19:F20"/>
    <mergeCell ref="G11:G12"/>
    <mergeCell ref="G17:G18"/>
    <mergeCell ref="G19:G20"/>
    <mergeCell ref="G13:G14"/>
    <mergeCell ref="E13:E14"/>
    <mergeCell ref="E15:E16"/>
    <mergeCell ref="F13:F14"/>
    <mergeCell ref="F15:F16"/>
    <mergeCell ref="G15:G16"/>
    <mergeCell ref="B17:B20"/>
    <mergeCell ref="C17:C18"/>
    <mergeCell ref="C19:C20"/>
    <mergeCell ref="D11:D12"/>
    <mergeCell ref="D17:D18"/>
    <mergeCell ref="D19:D20"/>
    <mergeCell ref="B13:B16"/>
    <mergeCell ref="C13:C14"/>
    <mergeCell ref="C15:C16"/>
    <mergeCell ref="D13:D16"/>
    <mergeCell ref="G9:G10"/>
    <mergeCell ref="B9:B12"/>
    <mergeCell ref="C9:C10"/>
    <mergeCell ref="C11:C12"/>
    <mergeCell ref="D9:D10"/>
    <mergeCell ref="E9:E10"/>
    <mergeCell ref="E11:E12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topLeftCell="B1" zoomScale="96" zoomScaleNormal="96" workbookViewId="0">
      <selection activeCell="G14" sqref="G14"/>
    </sheetView>
  </sheetViews>
  <sheetFormatPr defaultRowHeight="15" x14ac:dyDescent="0.25"/>
  <cols>
    <col min="2" max="2" width="21.140625" bestFit="1" customWidth="1"/>
    <col min="3" max="3" width="24" style="1" bestFit="1" customWidth="1"/>
    <col min="4" max="4" width="31" style="1" bestFit="1" customWidth="1"/>
    <col min="5" max="5" width="23" style="1" bestFit="1" customWidth="1"/>
    <col min="6" max="6" width="28.425781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4">
        <v>44495</v>
      </c>
      <c r="C5" s="36" t="s">
        <v>57</v>
      </c>
      <c r="D5" s="34">
        <v>44511</v>
      </c>
      <c r="E5" s="38" t="s">
        <v>66</v>
      </c>
      <c r="F5" s="39" t="s">
        <v>33</v>
      </c>
      <c r="G5" s="35">
        <v>102000000</v>
      </c>
      <c r="H5"/>
    </row>
    <row r="6" spans="2:8" ht="15" customHeight="1" x14ac:dyDescent="0.25">
      <c r="B6" s="31"/>
      <c r="C6" s="32"/>
      <c r="D6" s="32"/>
      <c r="E6" s="37"/>
      <c r="F6" s="29"/>
      <c r="G6" s="30"/>
      <c r="H6"/>
    </row>
    <row r="7" spans="2:8" ht="15" customHeight="1" x14ac:dyDescent="0.25">
      <c r="B7" s="31"/>
      <c r="C7" s="32" t="s">
        <v>58</v>
      </c>
      <c r="D7" s="31">
        <v>44511</v>
      </c>
      <c r="E7" s="37" t="s">
        <v>66</v>
      </c>
      <c r="F7" s="29" t="s">
        <v>34</v>
      </c>
      <c r="G7" s="30">
        <v>300000000</v>
      </c>
      <c r="H7"/>
    </row>
    <row r="8" spans="2:8" ht="15" customHeight="1" x14ac:dyDescent="0.25">
      <c r="B8" s="31"/>
      <c r="C8" s="32"/>
      <c r="D8" s="32"/>
      <c r="E8" s="37"/>
      <c r="F8" s="29"/>
      <c r="G8" s="30"/>
      <c r="H8"/>
    </row>
    <row r="9" spans="2:8" ht="15" customHeight="1" x14ac:dyDescent="0.25">
      <c r="B9" s="25">
        <v>44600</v>
      </c>
      <c r="C9" s="26" t="s">
        <v>57</v>
      </c>
      <c r="D9" s="25">
        <v>44617</v>
      </c>
      <c r="E9" s="33" t="s">
        <v>66</v>
      </c>
      <c r="F9" s="28" t="s">
        <v>35</v>
      </c>
      <c r="G9" s="27">
        <v>377000000</v>
      </c>
      <c r="H9"/>
    </row>
    <row r="10" spans="2:8" ht="15" customHeight="1" x14ac:dyDescent="0.25">
      <c r="B10" s="25"/>
      <c r="C10" s="26"/>
      <c r="D10" s="26"/>
      <c r="E10" s="33"/>
      <c r="F10" s="28"/>
      <c r="G10" s="27"/>
      <c r="H10"/>
    </row>
    <row r="11" spans="2:8" ht="15" customHeight="1" x14ac:dyDescent="0.25">
      <c r="B11" s="25"/>
      <c r="C11" s="26" t="s">
        <v>58</v>
      </c>
      <c r="D11" s="25"/>
      <c r="E11" s="33"/>
      <c r="F11" s="28"/>
      <c r="G11" s="27"/>
      <c r="H11"/>
    </row>
    <row r="12" spans="2:8" ht="15.75" customHeight="1" x14ac:dyDescent="0.25">
      <c r="B12" s="25"/>
      <c r="C12" s="26"/>
      <c r="D12" s="26"/>
      <c r="E12" s="33"/>
      <c r="F12" s="28"/>
      <c r="G12" s="27"/>
      <c r="H12"/>
    </row>
    <row r="13" spans="2:8" ht="21" customHeight="1" x14ac:dyDescent="0.25">
      <c r="B13" s="2" t="s">
        <v>55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1">
        <v>43866</v>
      </c>
      <c r="C5" s="32" t="s">
        <v>57</v>
      </c>
      <c r="D5" s="31">
        <v>43881</v>
      </c>
      <c r="E5" s="32" t="s">
        <v>66</v>
      </c>
      <c r="F5" s="29" t="s">
        <v>36</v>
      </c>
      <c r="G5" s="30">
        <v>23000000</v>
      </c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31"/>
      <c r="C7" s="32" t="s">
        <v>58</v>
      </c>
      <c r="D7" s="31"/>
      <c r="E7" s="32"/>
      <c r="F7" s="29"/>
      <c r="G7" s="30"/>
    </row>
    <row r="8" spans="2:7" ht="15" customHeight="1" x14ac:dyDescent="0.25">
      <c r="B8" s="31"/>
      <c r="C8" s="32"/>
      <c r="D8" s="32"/>
      <c r="E8" s="32"/>
      <c r="F8" s="29"/>
      <c r="G8" s="30"/>
    </row>
    <row r="9" spans="2:7" ht="21" x14ac:dyDescent="0.25">
      <c r="B9" s="2" t="s">
        <v>55</v>
      </c>
      <c r="C9" s="2"/>
      <c r="D9" s="2"/>
      <c r="E9" s="2"/>
      <c r="F9" s="2"/>
      <c r="G9" s="18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topLeftCell="B1" zoomScale="91" zoomScaleNormal="91" workbookViewId="0">
      <selection activeCell="G25" sqref="G2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1.7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4">
        <v>43816</v>
      </c>
      <c r="C5" s="36" t="s">
        <v>57</v>
      </c>
      <c r="D5" s="34"/>
      <c r="E5" s="36"/>
      <c r="F5" s="39"/>
      <c r="G5" s="35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31"/>
      <c r="C7" s="32" t="s">
        <v>58</v>
      </c>
      <c r="D7" s="31">
        <v>43881</v>
      </c>
      <c r="E7" s="32" t="s">
        <v>66</v>
      </c>
      <c r="F7" s="29" t="s">
        <v>0</v>
      </c>
      <c r="G7" s="30">
        <v>200000000</v>
      </c>
    </row>
    <row r="8" spans="2:7" ht="15" customHeight="1" x14ac:dyDescent="0.25">
      <c r="B8" s="31"/>
      <c r="C8" s="32"/>
      <c r="D8" s="32"/>
      <c r="E8" s="32"/>
      <c r="F8" s="29"/>
      <c r="G8" s="30"/>
    </row>
    <row r="9" spans="2:7" ht="15" customHeight="1" x14ac:dyDescent="0.25">
      <c r="B9" s="25">
        <v>43770</v>
      </c>
      <c r="C9" s="26" t="s">
        <v>57</v>
      </c>
      <c r="D9" s="25">
        <v>43783</v>
      </c>
      <c r="E9" s="26" t="s">
        <v>66</v>
      </c>
      <c r="F9" s="28" t="s">
        <v>2</v>
      </c>
      <c r="G9" s="27">
        <v>194000000</v>
      </c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25"/>
      <c r="C11" s="26" t="s">
        <v>58</v>
      </c>
      <c r="D11" s="25">
        <v>43783</v>
      </c>
      <c r="E11" s="26" t="s">
        <v>66</v>
      </c>
      <c r="F11" s="28" t="s">
        <v>1</v>
      </c>
      <c r="G11" s="27">
        <v>100000000</v>
      </c>
    </row>
    <row r="12" spans="2:7" ht="15" customHeight="1" x14ac:dyDescent="0.25">
      <c r="B12" s="25"/>
      <c r="C12" s="26"/>
      <c r="D12" s="26"/>
      <c r="E12" s="26"/>
      <c r="F12" s="28"/>
      <c r="G12" s="27"/>
    </row>
    <row r="13" spans="2:7" ht="15" customHeight="1" x14ac:dyDescent="0.25">
      <c r="B13" s="31">
        <v>43682</v>
      </c>
      <c r="C13" s="32" t="s">
        <v>57</v>
      </c>
      <c r="D13" s="31">
        <v>44427</v>
      </c>
      <c r="E13" s="32" t="s">
        <v>66</v>
      </c>
      <c r="F13" s="29" t="s">
        <v>4</v>
      </c>
      <c r="G13" s="30">
        <v>192000000</v>
      </c>
    </row>
    <row r="14" spans="2:7" ht="15" customHeight="1" x14ac:dyDescent="0.25">
      <c r="B14" s="31"/>
      <c r="C14" s="32"/>
      <c r="D14" s="32"/>
      <c r="E14" s="32"/>
      <c r="F14" s="29"/>
      <c r="G14" s="30"/>
    </row>
    <row r="15" spans="2:7" ht="15" customHeight="1" x14ac:dyDescent="0.25">
      <c r="B15" s="31"/>
      <c r="C15" s="32" t="s">
        <v>58</v>
      </c>
      <c r="D15" s="31"/>
      <c r="E15" s="32"/>
      <c r="F15" s="29"/>
      <c r="G15" s="30"/>
    </row>
    <row r="16" spans="2:7" ht="15" customHeight="1" x14ac:dyDescent="0.25">
      <c r="B16" s="31"/>
      <c r="C16" s="32"/>
      <c r="D16" s="32"/>
      <c r="E16" s="32"/>
      <c r="F16" s="29"/>
      <c r="G16" s="30"/>
    </row>
    <row r="17" spans="2:7" ht="15" customHeight="1" x14ac:dyDescent="0.25">
      <c r="B17" s="25">
        <v>43585</v>
      </c>
      <c r="C17" s="26" t="s">
        <v>57</v>
      </c>
      <c r="D17" s="25">
        <v>43602</v>
      </c>
      <c r="E17" s="26" t="s">
        <v>66</v>
      </c>
      <c r="F17" s="28" t="s">
        <v>5</v>
      </c>
      <c r="G17" s="27">
        <v>201000000</v>
      </c>
    </row>
    <row r="18" spans="2:7" ht="15" customHeight="1" x14ac:dyDescent="0.25">
      <c r="B18" s="25"/>
      <c r="C18" s="26"/>
      <c r="D18" s="26"/>
      <c r="E18" s="26"/>
      <c r="F18" s="28"/>
      <c r="G18" s="27"/>
    </row>
    <row r="19" spans="2:7" ht="15" customHeight="1" x14ac:dyDescent="0.25">
      <c r="B19" s="25"/>
      <c r="C19" s="26" t="s">
        <v>58</v>
      </c>
      <c r="D19" s="25"/>
      <c r="E19" s="26"/>
      <c r="F19" s="28"/>
      <c r="G19" s="27"/>
    </row>
    <row r="20" spans="2:7" ht="15" customHeight="1" x14ac:dyDescent="0.25">
      <c r="B20" s="25"/>
      <c r="C20" s="26"/>
      <c r="D20" s="26"/>
      <c r="E20" s="26"/>
      <c r="F20" s="28"/>
      <c r="G20" s="27"/>
    </row>
    <row r="21" spans="2:7" ht="15" customHeight="1" x14ac:dyDescent="0.25">
      <c r="B21" s="31">
        <v>43502</v>
      </c>
      <c r="C21" s="32" t="s">
        <v>57</v>
      </c>
      <c r="D21" s="31">
        <v>43521</v>
      </c>
      <c r="E21" s="32" t="s">
        <v>66</v>
      </c>
      <c r="F21" s="29" t="s">
        <v>6</v>
      </c>
      <c r="G21" s="30">
        <v>20000000</v>
      </c>
    </row>
    <row r="22" spans="2:7" ht="15" customHeight="1" x14ac:dyDescent="0.25">
      <c r="B22" s="31"/>
      <c r="C22" s="32"/>
      <c r="D22" s="32"/>
      <c r="E22" s="32"/>
      <c r="F22" s="29"/>
      <c r="G22" s="30"/>
    </row>
    <row r="23" spans="2:7" ht="15" customHeight="1" x14ac:dyDescent="0.25">
      <c r="B23" s="31"/>
      <c r="C23" s="32" t="s">
        <v>58</v>
      </c>
      <c r="D23" s="31"/>
      <c r="E23" s="32"/>
      <c r="F23" s="29"/>
      <c r="G23" s="30"/>
    </row>
    <row r="24" spans="2:7" ht="15" customHeight="1" x14ac:dyDescent="0.25">
      <c r="B24" s="31"/>
      <c r="C24" s="32"/>
      <c r="D24" s="32"/>
      <c r="E24" s="32"/>
      <c r="F24" s="29"/>
      <c r="G24" s="30"/>
    </row>
    <row r="25" spans="2:7" ht="21" x14ac:dyDescent="0.25">
      <c r="B25" s="2" t="s">
        <v>55</v>
      </c>
      <c r="C25" s="2"/>
      <c r="D25" s="2"/>
      <c r="E25" s="2"/>
      <c r="F25" s="2"/>
      <c r="G25" s="3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2.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4">
        <v>43402</v>
      </c>
      <c r="C5" s="36" t="s">
        <v>57</v>
      </c>
      <c r="D5" s="34">
        <v>43418</v>
      </c>
      <c r="E5" s="36" t="s">
        <v>66</v>
      </c>
      <c r="F5" s="39" t="s">
        <v>8</v>
      </c>
      <c r="G5" s="35">
        <v>75000000</v>
      </c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31"/>
      <c r="C7" s="32" t="s">
        <v>58</v>
      </c>
      <c r="D7" s="31">
        <v>43418</v>
      </c>
      <c r="E7" s="32" t="s">
        <v>66</v>
      </c>
      <c r="F7" s="29" t="s">
        <v>9</v>
      </c>
      <c r="G7" s="30">
        <v>265000000</v>
      </c>
    </row>
    <row r="8" spans="2:7" ht="15" customHeight="1" x14ac:dyDescent="0.25">
      <c r="B8" s="31"/>
      <c r="C8" s="32"/>
      <c r="D8" s="32"/>
      <c r="E8" s="32"/>
      <c r="F8" s="29"/>
      <c r="G8" s="30"/>
    </row>
    <row r="9" spans="2:7" ht="15" customHeight="1" x14ac:dyDescent="0.25">
      <c r="B9" s="25">
        <v>43312</v>
      </c>
      <c r="C9" s="26" t="s">
        <v>57</v>
      </c>
      <c r="D9" s="25">
        <v>43318</v>
      </c>
      <c r="E9" s="26" t="s">
        <v>66</v>
      </c>
      <c r="F9" s="28" t="s">
        <v>10</v>
      </c>
      <c r="G9" s="27">
        <v>177000000</v>
      </c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25"/>
      <c r="C11" s="26" t="s">
        <v>58</v>
      </c>
      <c r="D11" s="25"/>
      <c r="E11" s="26"/>
      <c r="F11" s="28"/>
      <c r="G11" s="27"/>
    </row>
    <row r="12" spans="2:7" ht="15" customHeight="1" x14ac:dyDescent="0.25">
      <c r="B12" s="25"/>
      <c r="C12" s="26"/>
      <c r="D12" s="26"/>
      <c r="E12" s="26"/>
      <c r="F12" s="28"/>
      <c r="G12" s="27"/>
    </row>
    <row r="13" spans="2:7" ht="15" customHeight="1" x14ac:dyDescent="0.25">
      <c r="B13" s="42">
        <v>43215</v>
      </c>
      <c r="C13" s="41" t="s">
        <v>57</v>
      </c>
      <c r="D13" s="42">
        <v>43223</v>
      </c>
      <c r="E13" s="41" t="s">
        <v>66</v>
      </c>
      <c r="F13" s="43" t="s">
        <v>11</v>
      </c>
      <c r="G13" s="40">
        <v>152000000</v>
      </c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15" customHeight="1" x14ac:dyDescent="0.25">
      <c r="B15" s="42"/>
      <c r="C15" s="41" t="s">
        <v>58</v>
      </c>
      <c r="D15" s="42"/>
      <c r="E15" s="41"/>
      <c r="F15" s="43"/>
      <c r="G15" s="40"/>
    </row>
    <row r="16" spans="2:7" ht="15" customHeight="1" x14ac:dyDescent="0.25">
      <c r="B16" s="42"/>
      <c r="C16" s="41"/>
      <c r="D16" s="41"/>
      <c r="E16" s="41"/>
      <c r="F16" s="43"/>
      <c r="G16" s="40"/>
    </row>
    <row r="17" spans="2:7" ht="15" customHeight="1" x14ac:dyDescent="0.25">
      <c r="B17" s="25">
        <v>43446</v>
      </c>
      <c r="C17" s="26" t="s">
        <v>57</v>
      </c>
      <c r="D17" s="25">
        <v>43518</v>
      </c>
      <c r="E17" s="26" t="s">
        <v>66</v>
      </c>
      <c r="F17" s="28" t="s">
        <v>7</v>
      </c>
      <c r="G17" s="27">
        <v>125000000</v>
      </c>
    </row>
    <row r="18" spans="2:7" ht="15" customHeight="1" x14ac:dyDescent="0.25">
      <c r="B18" s="25"/>
      <c r="C18" s="26"/>
      <c r="D18" s="26"/>
      <c r="E18" s="26"/>
      <c r="F18" s="28"/>
      <c r="G18" s="27"/>
    </row>
    <row r="19" spans="2:7" ht="15" customHeight="1" x14ac:dyDescent="0.25">
      <c r="B19" s="25"/>
      <c r="C19" s="26" t="s">
        <v>58</v>
      </c>
      <c r="D19" s="25">
        <v>43518</v>
      </c>
      <c r="E19" s="26" t="s">
        <v>66</v>
      </c>
      <c r="F19" s="28" t="s">
        <v>7</v>
      </c>
      <c r="G19" s="27">
        <v>125000000</v>
      </c>
    </row>
    <row r="20" spans="2:7" ht="15" customHeight="1" x14ac:dyDescent="0.25">
      <c r="B20" s="25"/>
      <c r="C20" s="26"/>
      <c r="D20" s="26"/>
      <c r="E20" s="26"/>
      <c r="F20" s="28"/>
      <c r="G20" s="27"/>
    </row>
    <row r="21" spans="2:7" ht="21" x14ac:dyDescent="0.25">
      <c r="B21" s="2" t="s">
        <v>55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43131</v>
      </c>
      <c r="C3" s="36" t="s">
        <v>57</v>
      </c>
      <c r="D3" s="34">
        <v>43150</v>
      </c>
      <c r="E3" s="36" t="s">
        <v>66</v>
      </c>
      <c r="F3" s="39" t="s">
        <v>12</v>
      </c>
      <c r="G3" s="35">
        <v>171000000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43033</v>
      </c>
      <c r="C7" s="26" t="s">
        <v>57</v>
      </c>
      <c r="D7" s="25">
        <v>43053</v>
      </c>
      <c r="E7" s="26" t="s">
        <v>66</v>
      </c>
      <c r="F7" s="28" t="s">
        <v>30</v>
      </c>
      <c r="G7" s="27">
        <v>150000000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42942</v>
      </c>
      <c r="C11" s="41" t="s">
        <v>57</v>
      </c>
      <c r="D11" s="42">
        <v>42958</v>
      </c>
      <c r="E11" s="41" t="s">
        <v>66</v>
      </c>
      <c r="F11" s="43" t="s">
        <v>13</v>
      </c>
      <c r="G11" s="40">
        <v>18000000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/>
      <c r="E13" s="41"/>
      <c r="F13" s="43"/>
      <c r="G13" s="40"/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15" customHeight="1" x14ac:dyDescent="0.25">
      <c r="B15" s="25">
        <v>42851</v>
      </c>
      <c r="C15" s="26" t="s">
        <v>57</v>
      </c>
      <c r="D15" s="25">
        <v>42958</v>
      </c>
      <c r="E15" s="26" t="s">
        <v>66</v>
      </c>
      <c r="F15" s="28" t="s">
        <v>14</v>
      </c>
      <c r="G15" s="27">
        <v>101000000</v>
      </c>
    </row>
    <row r="16" spans="2:7" ht="15" customHeight="1" x14ac:dyDescent="0.25">
      <c r="B16" s="25"/>
      <c r="C16" s="26"/>
      <c r="D16" s="26"/>
      <c r="E16" s="26"/>
      <c r="F16" s="28"/>
      <c r="G16" s="27"/>
    </row>
    <row r="17" spans="2:7" ht="15" customHeight="1" x14ac:dyDescent="0.25">
      <c r="B17" s="25"/>
      <c r="C17" s="26" t="s">
        <v>58</v>
      </c>
      <c r="D17" s="25"/>
      <c r="E17" s="26"/>
      <c r="F17" s="28"/>
      <c r="G17" s="27"/>
    </row>
    <row r="18" spans="2:7" ht="15" customHeight="1" x14ac:dyDescent="0.25">
      <c r="B18" s="25"/>
      <c r="C18" s="26"/>
      <c r="D18" s="26"/>
      <c r="E18" s="26"/>
      <c r="F18" s="28"/>
      <c r="G18" s="27"/>
    </row>
    <row r="19" spans="2:7" ht="15" customHeight="1" x14ac:dyDescent="0.25">
      <c r="B19" s="31">
        <v>42851</v>
      </c>
      <c r="C19" s="32" t="s">
        <v>57</v>
      </c>
      <c r="D19" s="31">
        <v>42867</v>
      </c>
      <c r="E19" s="32" t="s">
        <v>66</v>
      </c>
      <c r="F19" s="29" t="s">
        <v>16</v>
      </c>
      <c r="G19" s="30">
        <v>58000000</v>
      </c>
    </row>
    <row r="20" spans="2:7" ht="15" customHeight="1" x14ac:dyDescent="0.25">
      <c r="B20" s="31"/>
      <c r="C20" s="32"/>
      <c r="D20" s="32"/>
      <c r="E20" s="32"/>
      <c r="F20" s="29"/>
      <c r="G20" s="30"/>
    </row>
    <row r="21" spans="2:7" ht="15" customHeight="1" x14ac:dyDescent="0.25">
      <c r="B21" s="31"/>
      <c r="C21" s="32" t="s">
        <v>58</v>
      </c>
      <c r="D21" s="31"/>
      <c r="E21" s="32"/>
      <c r="F21" s="29"/>
      <c r="G21" s="30"/>
    </row>
    <row r="22" spans="2:7" ht="15" customHeight="1" x14ac:dyDescent="0.25">
      <c r="B22" s="31"/>
      <c r="C22" s="32"/>
      <c r="D22" s="32"/>
      <c r="E22" s="32"/>
      <c r="F22" s="29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40.28515625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34">
        <v>42802</v>
      </c>
      <c r="C3" s="36" t="s">
        <v>57</v>
      </c>
      <c r="D3" s="34">
        <v>42867</v>
      </c>
      <c r="E3" s="36" t="s">
        <v>66</v>
      </c>
      <c r="F3" s="39" t="s">
        <v>15</v>
      </c>
      <c r="G3" s="35">
        <v>50000000</v>
      </c>
    </row>
    <row r="4" spans="2:7" ht="15" customHeight="1" x14ac:dyDescent="0.25">
      <c r="B4" s="31"/>
      <c r="C4" s="32"/>
      <c r="D4" s="32"/>
      <c r="E4" s="32"/>
      <c r="F4" s="29"/>
      <c r="G4" s="30"/>
    </row>
    <row r="5" spans="2:7" ht="15" customHeight="1" x14ac:dyDescent="0.25">
      <c r="B5" s="31"/>
      <c r="C5" s="32" t="s">
        <v>58</v>
      </c>
      <c r="D5" s="31"/>
      <c r="E5" s="32"/>
      <c r="F5" s="29"/>
      <c r="G5" s="30"/>
    </row>
    <row r="6" spans="2:7" ht="15" customHeight="1" x14ac:dyDescent="0.25">
      <c r="B6" s="31"/>
      <c r="C6" s="32"/>
      <c r="D6" s="32"/>
      <c r="E6" s="32"/>
      <c r="F6" s="29"/>
      <c r="G6" s="30"/>
    </row>
    <row r="7" spans="2:7" ht="15" customHeight="1" x14ac:dyDescent="0.25">
      <c r="B7" s="25">
        <v>42766</v>
      </c>
      <c r="C7" s="26" t="s">
        <v>57</v>
      </c>
      <c r="D7" s="25">
        <v>42782</v>
      </c>
      <c r="E7" s="26" t="s">
        <v>66</v>
      </c>
      <c r="F7" s="28" t="s">
        <v>17</v>
      </c>
      <c r="G7" s="27">
        <v>130000000</v>
      </c>
    </row>
    <row r="8" spans="2:7" ht="15" customHeight="1" x14ac:dyDescent="0.25">
      <c r="B8" s="25"/>
      <c r="C8" s="26"/>
      <c r="D8" s="26"/>
      <c r="E8" s="26"/>
      <c r="F8" s="28"/>
      <c r="G8" s="27"/>
    </row>
    <row r="9" spans="2:7" ht="15" customHeight="1" x14ac:dyDescent="0.25">
      <c r="B9" s="25"/>
      <c r="C9" s="26" t="s">
        <v>58</v>
      </c>
      <c r="D9" s="25"/>
      <c r="E9" s="26"/>
      <c r="F9" s="28"/>
      <c r="G9" s="27"/>
    </row>
    <row r="10" spans="2:7" ht="15" customHeight="1" x14ac:dyDescent="0.25">
      <c r="B10" s="25"/>
      <c r="C10" s="26"/>
      <c r="D10" s="26"/>
      <c r="E10" s="26"/>
      <c r="F10" s="28"/>
      <c r="G10" s="27"/>
    </row>
    <row r="11" spans="2:7" ht="15" customHeight="1" x14ac:dyDescent="0.25">
      <c r="B11" s="42">
        <v>42670</v>
      </c>
      <c r="C11" s="41" t="s">
        <v>57</v>
      </c>
      <c r="D11" s="42">
        <v>42688</v>
      </c>
      <c r="E11" s="41" t="s">
        <v>66</v>
      </c>
      <c r="F11" s="43" t="s">
        <v>18</v>
      </c>
      <c r="G11" s="40">
        <v>117000000</v>
      </c>
    </row>
    <row r="12" spans="2:7" ht="15" customHeight="1" x14ac:dyDescent="0.25">
      <c r="B12" s="42"/>
      <c r="C12" s="41"/>
      <c r="D12" s="41"/>
      <c r="E12" s="41"/>
      <c r="F12" s="43"/>
      <c r="G12" s="40"/>
    </row>
    <row r="13" spans="2:7" ht="15" customHeight="1" x14ac:dyDescent="0.25">
      <c r="B13" s="42"/>
      <c r="C13" s="41" t="s">
        <v>58</v>
      </c>
      <c r="D13" s="42"/>
      <c r="E13" s="41"/>
      <c r="F13" s="43"/>
      <c r="G13" s="40"/>
    </row>
    <row r="14" spans="2:7" ht="15" customHeight="1" x14ac:dyDescent="0.25">
      <c r="B14" s="42"/>
      <c r="C14" s="41"/>
      <c r="D14" s="41"/>
      <c r="E14" s="41"/>
      <c r="F14" s="43"/>
      <c r="G14" s="40"/>
    </row>
    <row r="15" spans="2:7" ht="15" customHeight="1" x14ac:dyDescent="0.25">
      <c r="B15" s="25">
        <v>42577</v>
      </c>
      <c r="C15" s="26" t="s">
        <v>57</v>
      </c>
      <c r="D15" s="25">
        <v>42592</v>
      </c>
      <c r="E15" s="26" t="s">
        <v>66</v>
      </c>
      <c r="F15" s="28" t="s">
        <v>19</v>
      </c>
      <c r="G15" s="27">
        <v>108000000</v>
      </c>
    </row>
    <row r="16" spans="2:7" ht="15" customHeight="1" x14ac:dyDescent="0.25">
      <c r="B16" s="25"/>
      <c r="C16" s="26"/>
      <c r="D16" s="26"/>
      <c r="E16" s="26"/>
      <c r="F16" s="28"/>
      <c r="G16" s="27"/>
    </row>
    <row r="17" spans="2:7" ht="15" customHeight="1" x14ac:dyDescent="0.25">
      <c r="B17" s="25"/>
      <c r="C17" s="26" t="s">
        <v>58</v>
      </c>
      <c r="D17" s="25"/>
      <c r="E17" s="26"/>
      <c r="F17" s="28"/>
      <c r="G17" s="27"/>
    </row>
    <row r="18" spans="2:7" ht="15" customHeight="1" x14ac:dyDescent="0.25">
      <c r="B18" s="25"/>
      <c r="C18" s="26"/>
      <c r="D18" s="26"/>
      <c r="E18" s="26"/>
      <c r="F18" s="28"/>
      <c r="G18" s="27"/>
    </row>
    <row r="19" spans="2:7" ht="15" customHeight="1" x14ac:dyDescent="0.25">
      <c r="B19" s="31">
        <v>42488</v>
      </c>
      <c r="C19" s="32" t="s">
        <v>57</v>
      </c>
      <c r="D19" s="31">
        <v>42688</v>
      </c>
      <c r="E19" s="32" t="s">
        <v>66</v>
      </c>
      <c r="F19" s="29" t="s">
        <v>20</v>
      </c>
      <c r="G19" s="30">
        <v>102500000</v>
      </c>
    </row>
    <row r="20" spans="2:7" ht="15" customHeight="1" x14ac:dyDescent="0.25">
      <c r="B20" s="31"/>
      <c r="C20" s="32"/>
      <c r="D20" s="32"/>
      <c r="E20" s="32"/>
      <c r="F20" s="29"/>
      <c r="G20" s="30"/>
    </row>
    <row r="21" spans="2:7" ht="15" customHeight="1" x14ac:dyDescent="0.25">
      <c r="B21" s="31"/>
      <c r="C21" s="32" t="s">
        <v>58</v>
      </c>
      <c r="D21" s="31"/>
      <c r="E21" s="32"/>
      <c r="F21" s="29"/>
      <c r="G21" s="30"/>
    </row>
    <row r="22" spans="2:7" ht="15" customHeight="1" x14ac:dyDescent="0.25">
      <c r="B22" s="31"/>
      <c r="C22" s="32"/>
      <c r="D22" s="32"/>
      <c r="E22" s="32"/>
      <c r="F22" s="29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7" ma:contentTypeDescription="Crie um novo documento." ma:contentTypeScope="" ma:versionID="0c02fef77820eb45aabbacc9c610bfee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8a635adeab4e5b4482a9386e0c047cf8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9D786-E029-48B7-9A08-F699408187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ED66CD-F4F7-4D48-A98A-B8BF8C6A3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Total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Thiago Silveira Rodrigues Borges</cp:lastModifiedBy>
  <dcterms:created xsi:type="dcterms:W3CDTF">2021-11-18T14:03:34Z</dcterms:created>
  <dcterms:modified xsi:type="dcterms:W3CDTF">2024-01-10T18:12:38Z</dcterms:modified>
</cp:coreProperties>
</file>