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2T24\Dados Site RI\"/>
    </mc:Choice>
  </mc:AlternateContent>
  <xr:revisionPtr revIDLastSave="0" documentId="13_ncr:1_{D291EC16-7BB7-4E54-8EC1-FA4AB8A8EC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29" i="2" l="1"/>
  <c r="BC128" i="2"/>
  <c r="BC126" i="2"/>
  <c r="BC124" i="2"/>
  <c r="BC123" i="2"/>
  <c r="BC117" i="2"/>
  <c r="BC116" i="2"/>
  <c r="BC115" i="2"/>
  <c r="BC110" i="2"/>
  <c r="BC107" i="2"/>
  <c r="BC103" i="2"/>
  <c r="BC102" i="2"/>
  <c r="BC101" i="2"/>
  <c r="BC92" i="2"/>
  <c r="BC88" i="2"/>
  <c r="BC87" i="2"/>
  <c r="BC85" i="2"/>
  <c r="BC84" i="2"/>
  <c r="BC83" i="2"/>
  <c r="BC82" i="2"/>
  <c r="BC77" i="2"/>
  <c r="BC75" i="2"/>
  <c r="BC71" i="2"/>
  <c r="BC68" i="2"/>
  <c r="BC61" i="2"/>
  <c r="BC58" i="2"/>
  <c r="BC57" i="2"/>
  <c r="BC56" i="2"/>
  <c r="BC55" i="2"/>
  <c r="BC54" i="2"/>
  <c r="BC40" i="2"/>
  <c r="BC39" i="2"/>
  <c r="BC38" i="2"/>
  <c r="BC37" i="2"/>
  <c r="BC36" i="2"/>
  <c r="BC35" i="2"/>
  <c r="BC33" i="2"/>
  <c r="BC24" i="2"/>
  <c r="BC31" i="2" s="1"/>
  <c r="BC21" i="2"/>
  <c r="BC20" i="2"/>
  <c r="BC19" i="2"/>
  <c r="BC18" i="2"/>
  <c r="BC17" i="2"/>
  <c r="BC16" i="2"/>
  <c r="BC15" i="2"/>
  <c r="BC14" i="2"/>
  <c r="BC13" i="2"/>
  <c r="BC12" i="2"/>
  <c r="BC11" i="2"/>
  <c r="BC10" i="2"/>
  <c r="BC8" i="2"/>
  <c r="BC7" i="2"/>
  <c r="BC6" i="2"/>
  <c r="BC5" i="2"/>
  <c r="BB129" i="2"/>
  <c r="BB128" i="2"/>
  <c r="BB126" i="2"/>
  <c r="BB124" i="2"/>
  <c r="BB123" i="2"/>
  <c r="BB117" i="2"/>
  <c r="BB116" i="2"/>
  <c r="BB115" i="2"/>
  <c r="BB110" i="2"/>
  <c r="BB107" i="2"/>
  <c r="BB103" i="2"/>
  <c r="BB102" i="2"/>
  <c r="BB101" i="2"/>
  <c r="BB92" i="2"/>
  <c r="BB88" i="2"/>
  <c r="BB87" i="2"/>
  <c r="BB85" i="2"/>
  <c r="BB84" i="2"/>
  <c r="BB83" i="2"/>
  <c r="BB82" i="2"/>
  <c r="BB77" i="2"/>
  <c r="BB75" i="2"/>
  <c r="BB71" i="2"/>
  <c r="BB68" i="2"/>
  <c r="BB61" i="2"/>
  <c r="BB58" i="2"/>
  <c r="BB57" i="2"/>
  <c r="BB56" i="2"/>
  <c r="BB55" i="2"/>
  <c r="BB54" i="2"/>
  <c r="BB40" i="2"/>
  <c r="BB39" i="2"/>
  <c r="BB38" i="2"/>
  <c r="BB37" i="2"/>
  <c r="BB36" i="2"/>
  <c r="BB35" i="2"/>
  <c r="BB33" i="2"/>
  <c r="BB24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8" i="2"/>
  <c r="BB7" i="2"/>
  <c r="BB6" i="2"/>
  <c r="BB5" i="2"/>
  <c r="BA5" i="2"/>
  <c r="BB31" i="2"/>
  <c r="BA123" i="2"/>
  <c r="BA87" i="2"/>
  <c r="BA129" i="2"/>
  <c r="BA128" i="2"/>
  <c r="BA126" i="2"/>
  <c r="BA124" i="2"/>
  <c r="BA117" i="2"/>
  <c r="BA116" i="2"/>
  <c r="BA115" i="2"/>
  <c r="BA110" i="2"/>
  <c r="BA107" i="2"/>
  <c r="BA103" i="2"/>
  <c r="BA102" i="2"/>
  <c r="BA101" i="2"/>
  <c r="BA92" i="2"/>
  <c r="BA88" i="2"/>
  <c r="BA85" i="2"/>
  <c r="BA84" i="2"/>
  <c r="BA83" i="2"/>
  <c r="BA82" i="2"/>
  <c r="BA77" i="2"/>
  <c r="BA75" i="2"/>
  <c r="BA71" i="2"/>
  <c r="BA68" i="2"/>
  <c r="BA61" i="2"/>
  <c r="BA58" i="2"/>
  <c r="BA57" i="2"/>
  <c r="BA56" i="2"/>
  <c r="BA55" i="2"/>
  <c r="BA54" i="2"/>
  <c r="BA40" i="2"/>
  <c r="BA39" i="2"/>
  <c r="BA38" i="2"/>
  <c r="BA37" i="2"/>
  <c r="BA36" i="2"/>
  <c r="BA35" i="2"/>
  <c r="BA33" i="2"/>
  <c r="BA24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8" i="2"/>
  <c r="BA7" i="2"/>
  <c r="BA6" i="2"/>
  <c r="AS21" i="2" l="1"/>
  <c r="AS20" i="2"/>
  <c r="AS19" i="2"/>
  <c r="AS18" i="2"/>
  <c r="AP21" i="2"/>
  <c r="AP20" i="2"/>
  <c r="BA31" i="2" l="1"/>
  <c r="AZ40" i="2"/>
  <c r="AY40" i="2" l="1"/>
  <c r="AX40" i="2" l="1"/>
  <c r="AU40" i="2" l="1"/>
  <c r="AV40" i="2" l="1"/>
  <c r="AW40" i="2" l="1"/>
  <c r="AW33" i="2" l="1"/>
  <c r="AZ110" i="2" l="1"/>
  <c r="AZ129" i="2"/>
  <c r="AZ128" i="2"/>
  <c r="AZ126" i="2"/>
  <c r="AZ124" i="2"/>
  <c r="AZ117" i="2"/>
  <c r="AZ116" i="2"/>
  <c r="AZ115" i="2"/>
  <c r="AZ107" i="2"/>
  <c r="AZ103" i="2"/>
  <c r="AZ102" i="2"/>
  <c r="AZ101" i="2"/>
  <c r="AZ92" i="2"/>
  <c r="AZ88" i="2"/>
  <c r="AZ87" i="2"/>
  <c r="AZ85" i="2"/>
  <c r="AZ84" i="2"/>
  <c r="AZ83" i="2"/>
  <c r="AZ82" i="2"/>
  <c r="AZ77" i="2"/>
  <c r="AZ75" i="2"/>
  <c r="AZ71" i="2"/>
  <c r="AZ68" i="2"/>
  <c r="AZ61" i="2"/>
  <c r="AZ58" i="2"/>
  <c r="AZ57" i="2"/>
  <c r="AZ56" i="2"/>
  <c r="AZ55" i="2"/>
  <c r="AZ54" i="2"/>
  <c r="AZ39" i="2"/>
  <c r="AZ38" i="2"/>
  <c r="AZ37" i="2"/>
  <c r="AZ36" i="2"/>
  <c r="AZ35" i="2"/>
  <c r="AZ33" i="2"/>
  <c r="AZ24" i="2"/>
  <c r="AZ31" i="2" s="1"/>
  <c r="AZ21" i="2"/>
  <c r="AZ20" i="2"/>
  <c r="AZ19" i="2"/>
  <c r="AZ18" i="2"/>
  <c r="AZ17" i="2"/>
  <c r="AZ16" i="2"/>
  <c r="AZ15" i="2"/>
  <c r="AZ14" i="2"/>
  <c r="AZ13" i="2"/>
  <c r="AZ12" i="2"/>
  <c r="AZ11" i="2"/>
  <c r="AZ10" i="2"/>
  <c r="AZ8" i="2"/>
  <c r="AZ7" i="2"/>
  <c r="AZ6" i="2"/>
  <c r="AZ5" i="2"/>
  <c r="AY5" i="2"/>
  <c r="AY129" i="2"/>
  <c r="AY128" i="2"/>
  <c r="AY126" i="2"/>
  <c r="AY124" i="2"/>
  <c r="AY117" i="2"/>
  <c r="AY116" i="2"/>
  <c r="AY115" i="2"/>
  <c r="AY110" i="2"/>
  <c r="AY107" i="2"/>
  <c r="AY103" i="2"/>
  <c r="AY102" i="2"/>
  <c r="AY101" i="2"/>
  <c r="AY92" i="2"/>
  <c r="AY88" i="2"/>
  <c r="AY87" i="2"/>
  <c r="AY85" i="2"/>
  <c r="AY84" i="2"/>
  <c r="AY83" i="2"/>
  <c r="AY82" i="2"/>
  <c r="AY77" i="2"/>
  <c r="AY75" i="2"/>
  <c r="AY71" i="2"/>
  <c r="AY68" i="2"/>
  <c r="AY61" i="2"/>
  <c r="AY58" i="2"/>
  <c r="AY57" i="2"/>
  <c r="AY56" i="2"/>
  <c r="AY55" i="2"/>
  <c r="AY54" i="2"/>
  <c r="AY39" i="2"/>
  <c r="AY38" i="2"/>
  <c r="AY37" i="2"/>
  <c r="AY36" i="2"/>
  <c r="AY35" i="2"/>
  <c r="AY33" i="2"/>
  <c r="AS129" i="2" l="1"/>
  <c r="AS128" i="2"/>
  <c r="AS126" i="2"/>
  <c r="AS124" i="2"/>
  <c r="AS117" i="2"/>
  <c r="AS116" i="2"/>
  <c r="AS115" i="2"/>
  <c r="AS110" i="2"/>
  <c r="AS107" i="2"/>
  <c r="AS103" i="2"/>
  <c r="AS102" i="2"/>
  <c r="AS101" i="2"/>
  <c r="AS88" i="2"/>
  <c r="AS87" i="2"/>
  <c r="AS85" i="2"/>
  <c r="AS84" i="2"/>
  <c r="AS83" i="2"/>
  <c r="AS82" i="2"/>
  <c r="AS77" i="2"/>
  <c r="AS75" i="2"/>
  <c r="AS71" i="2"/>
  <c r="AS68" i="2"/>
  <c r="AS61" i="2"/>
  <c r="AS58" i="2"/>
  <c r="AS57" i="2"/>
  <c r="AS56" i="2"/>
  <c r="AS55" i="2"/>
  <c r="AS54" i="2"/>
  <c r="AS39" i="2"/>
  <c r="AS38" i="2"/>
  <c r="AS37" i="2"/>
  <c r="AS36" i="2"/>
  <c r="AS35" i="2"/>
  <c r="AS33" i="2"/>
  <c r="AS31" i="2"/>
  <c r="AS24" i="2"/>
  <c r="AS17" i="2" l="1"/>
  <c r="AS16" i="2"/>
  <c r="AS15" i="2"/>
  <c r="AS14" i="2"/>
  <c r="AS13" i="2"/>
  <c r="AS12" i="2"/>
  <c r="AS11" i="2" l="1"/>
  <c r="AS10" i="2" l="1"/>
  <c r="AS8" i="2"/>
  <c r="AS7" i="2" l="1"/>
  <c r="AS6" i="2" l="1"/>
  <c r="AS5" i="2" l="1"/>
  <c r="AR5" i="2"/>
  <c r="AX129" i="2"/>
  <c r="AX128" i="2"/>
  <c r="AX126" i="2"/>
  <c r="AX124" i="2"/>
  <c r="AX117" i="2"/>
  <c r="AX116" i="2"/>
  <c r="AX115" i="2"/>
  <c r="AX110" i="2"/>
  <c r="AX107" i="2"/>
  <c r="AX103" i="2"/>
  <c r="AX102" i="2"/>
  <c r="AX101" i="2"/>
  <c r="AX92" i="2"/>
  <c r="AX88" i="2"/>
  <c r="AX87" i="2"/>
  <c r="AX85" i="2"/>
  <c r="AX84" i="2"/>
  <c r="AX83" i="2"/>
  <c r="AX82" i="2"/>
  <c r="AX77" i="2"/>
  <c r="AX75" i="2"/>
  <c r="AX71" i="2"/>
  <c r="AX61" i="2"/>
  <c r="AX58" i="2"/>
  <c r="AX57" i="2"/>
  <c r="AX56" i="2"/>
  <c r="AX55" i="2"/>
  <c r="AX54" i="2"/>
  <c r="AX39" i="2"/>
  <c r="AX38" i="2"/>
  <c r="AX37" i="2"/>
  <c r="AX36" i="2"/>
  <c r="AX35" i="2"/>
  <c r="AX33" i="2"/>
  <c r="AX8" i="2"/>
  <c r="AW129" i="2" l="1"/>
  <c r="AW87" i="2"/>
  <c r="AW77" i="2"/>
  <c r="AW75" i="2"/>
  <c r="AW71" i="2"/>
  <c r="AW39" i="2"/>
  <c r="AW38" i="2"/>
  <c r="AW37" i="2"/>
  <c r="AW36" i="2"/>
  <c r="AW35" i="2"/>
  <c r="AW8" i="2"/>
  <c r="AV129" i="2" l="1"/>
  <c r="AV77" i="2" l="1"/>
  <c r="AV75" i="2"/>
  <c r="AV71" i="2"/>
  <c r="AV68" i="2"/>
  <c r="AV39" i="2"/>
  <c r="AV38" i="2"/>
  <c r="AV37" i="2"/>
  <c r="AV36" i="2"/>
  <c r="AV35" i="2"/>
  <c r="AV33" i="2"/>
  <c r="AV8" i="2"/>
  <c r="AU129" i="2" l="1"/>
  <c r="AU82" i="2"/>
  <c r="AU68" i="2"/>
  <c r="AU38" i="2" l="1"/>
  <c r="AU39" i="2"/>
  <c r="AU37" i="2"/>
  <c r="AU36" i="2"/>
  <c r="AU35" i="2"/>
  <c r="AU33" i="2"/>
  <c r="AU8" i="2"/>
  <c r="AT129" i="2" l="1"/>
  <c r="AT128" i="2"/>
  <c r="AT126" i="2"/>
  <c r="AT124" i="2"/>
  <c r="AT117" i="2"/>
  <c r="AT116" i="2"/>
  <c r="AT115" i="2"/>
  <c r="AT110" i="2"/>
  <c r="AT107" i="2"/>
  <c r="AT103" i="2"/>
  <c r="AT102" i="2"/>
  <c r="AT101" i="2"/>
  <c r="AT92" i="2"/>
  <c r="AT88" i="2"/>
  <c r="AT87" i="2"/>
  <c r="AT85" i="2"/>
  <c r="AT84" i="2"/>
  <c r="AT83" i="2"/>
  <c r="AT82" i="2"/>
  <c r="AT77" i="2"/>
  <c r="AT75" i="2"/>
  <c r="AT68" i="2"/>
  <c r="AT61" i="2"/>
  <c r="AT58" i="2"/>
  <c r="AT57" i="2"/>
  <c r="AT56" i="2"/>
  <c r="AT55" i="2"/>
  <c r="AT54" i="2"/>
  <c r="AT39" i="2"/>
  <c r="AT38" i="2"/>
  <c r="AT37" i="2"/>
  <c r="AT36" i="2"/>
  <c r="AT35" i="2"/>
  <c r="AT33" i="2"/>
  <c r="AT8" i="2"/>
  <c r="AR129" i="2" l="1"/>
  <c r="AR128" i="2"/>
  <c r="AR126" i="2"/>
  <c r="AR124" i="2"/>
  <c r="AR117" i="2"/>
  <c r="AR116" i="2"/>
  <c r="AR115" i="2"/>
  <c r="AR110" i="2"/>
  <c r="AR107" i="2"/>
  <c r="AR103" i="2"/>
  <c r="AR102" i="2"/>
  <c r="AR101" i="2"/>
  <c r="AR92" i="2"/>
  <c r="AR88" i="2"/>
  <c r="AR87" i="2"/>
  <c r="AR85" i="2"/>
  <c r="AR84" i="2"/>
  <c r="AR83" i="2"/>
  <c r="AR82" i="2"/>
  <c r="AR77" i="2"/>
  <c r="AR75" i="2"/>
  <c r="AR71" i="2"/>
  <c r="AR68" i="2"/>
  <c r="AR61" i="2"/>
  <c r="AR58" i="2"/>
  <c r="AR57" i="2"/>
  <c r="AR56" i="2"/>
  <c r="AR55" i="2"/>
  <c r="AR54" i="2"/>
  <c r="AR39" i="2"/>
  <c r="AR38" i="2"/>
  <c r="AR37" i="2"/>
  <c r="AR36" i="2"/>
  <c r="AR35" i="2"/>
  <c r="AR33" i="2"/>
  <c r="AR31" i="2"/>
  <c r="AR8" i="2"/>
  <c r="AQ129" i="2" l="1"/>
  <c r="AQ128" i="2"/>
  <c r="AQ126" i="2"/>
  <c r="AQ124" i="2"/>
  <c r="AQ116" i="2"/>
  <c r="AQ117" i="2"/>
  <c r="AQ110" i="2"/>
  <c r="AQ107" i="2"/>
  <c r="AQ115" i="2"/>
  <c r="AQ103" i="2"/>
  <c r="AQ102" i="2"/>
  <c r="AQ101" i="2"/>
  <c r="AQ92" i="2"/>
  <c r="AQ88" i="2"/>
  <c r="AQ87" i="2"/>
  <c r="AQ85" i="2"/>
  <c r="AQ84" i="2"/>
  <c r="AQ83" i="2"/>
  <c r="AQ82" i="2"/>
  <c r="AQ75" i="2"/>
  <c r="AQ77" i="2"/>
  <c r="AQ71" i="2"/>
  <c r="AQ68" i="2"/>
  <c r="AQ61" i="2"/>
  <c r="AQ58" i="2"/>
  <c r="AQ57" i="2"/>
  <c r="AQ56" i="2"/>
  <c r="AQ55" i="2"/>
  <c r="AQ54" i="2"/>
  <c r="AQ39" i="2"/>
  <c r="AQ38" i="2"/>
  <c r="AQ37" i="2"/>
  <c r="AQ36" i="2"/>
  <c r="AQ35" i="2"/>
  <c r="AQ33" i="2"/>
  <c r="AQ31" i="2"/>
  <c r="AP129" i="2" l="1"/>
  <c r="AP128" i="2"/>
  <c r="AP126" i="2"/>
  <c r="AP124" i="2"/>
  <c r="AP117" i="2"/>
  <c r="AP116" i="2"/>
  <c r="AP115" i="2"/>
  <c r="AP110" i="2"/>
  <c r="AP107" i="2"/>
  <c r="AP103" i="2"/>
  <c r="AP102" i="2"/>
  <c r="AP101" i="2"/>
  <c r="AP92" i="2"/>
  <c r="AP88" i="2"/>
  <c r="AP87" i="2"/>
  <c r="AP85" i="2"/>
  <c r="AP84" i="2"/>
  <c r="AP83" i="2"/>
  <c r="AP82" i="2"/>
  <c r="AP77" i="2"/>
  <c r="AP75" i="2"/>
  <c r="AP71" i="2"/>
  <c r="AP68" i="2"/>
  <c r="AP61" i="2"/>
  <c r="AP58" i="2"/>
  <c r="AP57" i="2"/>
  <c r="AP56" i="2"/>
  <c r="AP55" i="2"/>
  <c r="AP54" i="2"/>
  <c r="AP39" i="2"/>
  <c r="AP38" i="2"/>
  <c r="AP37" i="2"/>
  <c r="AP36" i="2"/>
  <c r="AP35" i="2"/>
  <c r="AP33" i="2"/>
  <c r="AP31" i="2"/>
  <c r="AP24" i="2"/>
  <c r="AP19" i="2"/>
  <c r="AP18" i="2"/>
  <c r="AP17" i="2"/>
  <c r="AP16" i="2"/>
  <c r="AP15" i="2"/>
  <c r="AP14" i="2"/>
  <c r="AP13" i="2"/>
  <c r="AP12" i="2"/>
  <c r="AP11" i="2"/>
  <c r="AP10" i="2"/>
  <c r="AY8" i="2"/>
  <c r="AQ8" i="2" l="1"/>
  <c r="AP8" i="2"/>
  <c r="AP7" i="2"/>
  <c r="AP6" i="2"/>
  <c r="AP5" i="2" l="1"/>
  <c r="AQ24" i="2" l="1"/>
  <c r="AQ21" i="2"/>
  <c r="AQ20" i="2"/>
  <c r="AQ19" i="2"/>
  <c r="AQ18" i="2"/>
  <c r="AQ17" i="2"/>
  <c r="AQ16" i="2"/>
  <c r="AQ15" i="2"/>
  <c r="AQ14" i="2"/>
  <c r="AQ13" i="2"/>
  <c r="AQ12" i="2"/>
  <c r="AQ11" i="2"/>
  <c r="AQ10" i="2"/>
  <c r="AQ7" i="2"/>
  <c r="AQ6" i="2"/>
  <c r="AQ5" i="2"/>
  <c r="AR24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7" i="2"/>
  <c r="AR6" i="2"/>
  <c r="AT24" i="2"/>
  <c r="AT31" i="2" s="1"/>
  <c r="AT21" i="2"/>
  <c r="AT20" i="2"/>
  <c r="AT19" i="2"/>
  <c r="AT18" i="2"/>
  <c r="AT17" i="2"/>
  <c r="AT16" i="2"/>
  <c r="AT15" i="2"/>
  <c r="AT14" i="2"/>
  <c r="AT13" i="2"/>
  <c r="AT12" i="2"/>
  <c r="AT11" i="2"/>
  <c r="AT10" i="2"/>
  <c r="AT7" i="2"/>
  <c r="AT6" i="2"/>
  <c r="AT5" i="2"/>
  <c r="AU128" i="2"/>
  <c r="AU126" i="2"/>
  <c r="AU124" i="2"/>
  <c r="AU117" i="2"/>
  <c r="AU116" i="2"/>
  <c r="AU115" i="2"/>
  <c r="AU110" i="2"/>
  <c r="AU107" i="2"/>
  <c r="AU103" i="2"/>
  <c r="AU102" i="2"/>
  <c r="AU101" i="2"/>
  <c r="AU92" i="2"/>
  <c r="AU88" i="2"/>
  <c r="AU87" i="2"/>
  <c r="AU85" i="2"/>
  <c r="AU84" i="2"/>
  <c r="AU83" i="2"/>
  <c r="AU77" i="2"/>
  <c r="AU75" i="2"/>
  <c r="AU61" i="2"/>
  <c r="AU58" i="2"/>
  <c r="AU57" i="2"/>
  <c r="AU56" i="2"/>
  <c r="AU55" i="2"/>
  <c r="AU54" i="2"/>
  <c r="AU24" i="2"/>
  <c r="AU31" i="2" s="1"/>
  <c r="AU21" i="2"/>
  <c r="AU20" i="2"/>
  <c r="AU19" i="2"/>
  <c r="AU18" i="2"/>
  <c r="AU17" i="2"/>
  <c r="AU16" i="2"/>
  <c r="AU15" i="2"/>
  <c r="AU14" i="2"/>
  <c r="AU13" i="2"/>
  <c r="AU12" i="2"/>
  <c r="AU11" i="2"/>
  <c r="AU10" i="2"/>
  <c r="AU7" i="2"/>
  <c r="AU6" i="2"/>
  <c r="AU5" i="2"/>
  <c r="AV128" i="2"/>
  <c r="AV126" i="2"/>
  <c r="AV124" i="2"/>
  <c r="AV117" i="2"/>
  <c r="AV116" i="2"/>
  <c r="AV115" i="2"/>
  <c r="AV110" i="2"/>
  <c r="AV107" i="2"/>
  <c r="AV103" i="2"/>
  <c r="AV102" i="2"/>
  <c r="AV101" i="2"/>
  <c r="AV92" i="2"/>
  <c r="AV88" i="2"/>
  <c r="AV87" i="2"/>
  <c r="AV85" i="2"/>
  <c r="AV84" i="2"/>
  <c r="AV83" i="2"/>
  <c r="AV82" i="2"/>
  <c r="AV61" i="2"/>
  <c r="AV58" i="2"/>
  <c r="AV57" i="2"/>
  <c r="AV56" i="2"/>
  <c r="AV55" i="2"/>
  <c r="AV54" i="2"/>
  <c r="AV24" i="2"/>
  <c r="AV31" i="2" s="1"/>
  <c r="AV21" i="2"/>
  <c r="AV20" i="2"/>
  <c r="AV19" i="2"/>
  <c r="AV18" i="2"/>
  <c r="AV17" i="2"/>
  <c r="AV16" i="2"/>
  <c r="AV15" i="2"/>
  <c r="AV14" i="2"/>
  <c r="AV13" i="2"/>
  <c r="AV12" i="2"/>
  <c r="AV11" i="2"/>
  <c r="AV10" i="2"/>
  <c r="AV7" i="2"/>
  <c r="AV6" i="2"/>
  <c r="AV5" i="2"/>
  <c r="AW128" i="2"/>
  <c r="AW126" i="2"/>
  <c r="AW124" i="2"/>
  <c r="AW115" i="2"/>
  <c r="AW110" i="2"/>
  <c r="AW107" i="2"/>
  <c r="AW103" i="2"/>
  <c r="AW102" i="2"/>
  <c r="AW101" i="2"/>
  <c r="AW92" i="2"/>
  <c r="AW88" i="2"/>
  <c r="AW85" i="2"/>
  <c r="AW84" i="2"/>
  <c r="AW83" i="2"/>
  <c r="AW82" i="2"/>
  <c r="AW61" i="2"/>
  <c r="AW68" i="2" s="1"/>
  <c r="AW58" i="2"/>
  <c r="AW57" i="2"/>
  <c r="AW56" i="2"/>
  <c r="AW55" i="2"/>
  <c r="AW54" i="2"/>
  <c r="AW24" i="2"/>
  <c r="AW31" i="2" s="1"/>
  <c r="AW21" i="2"/>
  <c r="AW20" i="2"/>
  <c r="AW19" i="2"/>
  <c r="AW18" i="2"/>
  <c r="AW17" i="2"/>
  <c r="AW16" i="2"/>
  <c r="AW15" i="2"/>
  <c r="AW14" i="2"/>
  <c r="AW13" i="2"/>
  <c r="AW12" i="2"/>
  <c r="AW11" i="2"/>
  <c r="AW10" i="2"/>
  <c r="AW7" i="2"/>
  <c r="AW6" i="2"/>
  <c r="AW5" i="2"/>
  <c r="AX68" i="2"/>
  <c r="AX24" i="2"/>
  <c r="AX31" i="2" s="1"/>
  <c r="AX21" i="2"/>
  <c r="AX20" i="2"/>
  <c r="AX19" i="2"/>
  <c r="AX18" i="2"/>
  <c r="AX17" i="2"/>
  <c r="AX16" i="2"/>
  <c r="AX15" i="2"/>
  <c r="AX14" i="2"/>
  <c r="AX13" i="2"/>
  <c r="AX12" i="2"/>
  <c r="AX11" i="2"/>
  <c r="AX10" i="2"/>
  <c r="AX7" i="2"/>
  <c r="AX6" i="2"/>
  <c r="AX5" i="2"/>
  <c r="AY24" i="2"/>
  <c r="AY31" i="2" s="1"/>
  <c r="AY21" i="2"/>
  <c r="AY20" i="2"/>
  <c r="AY19" i="2"/>
  <c r="AY18" i="2"/>
  <c r="AY17" i="2"/>
  <c r="AY16" i="2"/>
  <c r="AY15" i="2"/>
  <c r="AY14" i="2"/>
  <c r="AY13" i="2"/>
  <c r="AY12" i="2"/>
  <c r="AY11" i="2"/>
  <c r="AY10" i="2"/>
  <c r="AY7" i="2"/>
  <c r="AY6" i="2"/>
  <c r="AS92" i="2" l="1"/>
</calcChain>
</file>

<file path=xl/sharedStrings.xml><?xml version="1.0" encoding="utf-8"?>
<sst xmlns="http://schemas.openxmlformats.org/spreadsheetml/2006/main" count="392" uniqueCount="89">
  <si>
    <t>MARCOPOLO</t>
  </si>
  <si>
    <t>Passivo</t>
  </si>
  <si>
    <t>(R$ Milhares)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</si>
  <si>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</si>
  <si>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</si>
  <si>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</si>
  <si>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</si>
  <si>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</si>
  <si>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</si>
  <si>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</si>
  <si>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Fornecedores Estrangeiros</t>
  </si>
  <si>
    <t>Obrigações Fiscais</t>
  </si>
  <si>
    <t>Obrigações Fiscais Federais</t>
  </si>
  <si>
    <t>Imposto de Renda e Contribuição Social a Pagar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</si>
  <si>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</si>
  <si>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</si>
  <si>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</si>
  <si>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</si>
  <si>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</si>
  <si>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Debêntures</t>
  </si>
  <si>
    <t>Financiamento por Arrendamento</t>
  </si>
  <si>
    <t>Outras Obrigações</t>
  </si>
  <si>
    <t>Passivos com Partes Relacionadas</t>
  </si>
  <si>
    <t>Débitos com Coligadas</t>
  </si>
  <si>
    <t>Débitos com Controladas</t>
  </si>
  <si>
    <t>-</t>
  </si>
  <si>
    <t>Débitos com Controladores</t>
  </si>
  <si>
    <t>Débitos com Outras Partes Relacionadas</t>
  </si>
  <si>
    <t>Outros</t>
  </si>
  <si>
    <t>Dividendos e JCP a Pagar</t>
  </si>
  <si>
    <t>Dividendo Mínimo Obrigatório a Pagar</t>
  </si>
  <si>
    <t>Obrigações por Pagamentos Baseados em Ações</t>
  </si>
  <si>
    <t>Adiantamento de clientes</t>
  </si>
  <si>
    <t>Representantes comissionados</t>
  </si>
  <si>
    <t>Participação dos administradores</t>
  </si>
  <si>
    <t>Outras contas a pagar circulante</t>
  </si>
  <si>
    <t>Provisões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</si>
  <si>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</si>
  <si>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</si>
  <si>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</si>
  <si>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</si>
  <si>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</si>
  <si>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</si>
  <si>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</si>
  <si>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</si>
  <si>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</si>
  <si>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</si>
  <si>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</si>
  <si>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</si>
  <si>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</si>
  <si>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Adiantamento para Futuro Aumento de Capital</t>
  </si>
  <si>
    <t>Outras contas a pagar não circulantes</t>
  </si>
  <si>
    <t>Obrigações por compra de Participações Societárias</t>
  </si>
  <si>
    <t>Obrigação por conta de participação societária</t>
  </si>
  <si>
    <t>Outras obrigações</t>
  </si>
  <si>
    <t>Tributos Diferidos</t>
  </si>
  <si>
    <t>Imposto de Renda e Contribuição Social Diferidos</t>
  </si>
  <si>
    <t>Provisão para perda em investimento</t>
  </si>
  <si>
    <t>Lucros e Receitas a Apropriar</t>
  </si>
  <si>
    <t>Lucros a Apropriar</t>
  </si>
  <si>
    <t>Receitas a Apropriar</t>
  </si>
  <si>
    <t>Subvenções de Investimento a Apropriar</t>
  </si>
  <si>
    <t>Patrimônio Líquido</t>
  </si>
  <si>
    <t>Capital Social Realizado</t>
  </si>
  <si>
    <t>Reservas de Capital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</si>
  <si>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</si>
  <si>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</si>
  <si>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</si>
  <si>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</si>
  <si>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</si>
  <si>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Reservas de transações de capital</t>
  </si>
  <si>
    <t>Ganho/perda com alienação de ações próprias</t>
  </si>
  <si>
    <t>Reservas de Reavaliação</t>
  </si>
  <si>
    <t>Reservas de Lucros</t>
  </si>
  <si>
    <t>Reserva Legal</t>
  </si>
  <si>
    <t>Reserva Estatutária</t>
  </si>
  <si>
    <t>Reserva para Contingências</t>
  </si>
  <si>
    <t>Reserva de Lucros a Realizar</t>
  </si>
  <si>
    <t>Reserva de Retenção de Lucros</t>
  </si>
  <si>
    <t>Reserva Especial para Dividendos Não Distribuídos</t>
  </si>
  <si>
    <t>Reserva de Incentivos Fiscais</t>
  </si>
  <si>
    <t>Dividendo Adicional Proposto</t>
  </si>
  <si>
    <t>Lucros/Prejuízos Acumulados</t>
  </si>
  <si>
    <t>Ajustes de Avaliação Patrimonial</t>
  </si>
  <si>
    <t>Ajustes Acumulados de Conversão</t>
  </si>
  <si>
    <t>Outros Resultados Abrangentes</t>
  </si>
  <si>
    <t>Participação dos Acionistas Não Controladores</t>
  </si>
  <si>
    <t>Obrigações com arrendamento</t>
  </si>
  <si>
    <t>Instrumentos Financeiros Derivativos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</si>
</sst>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0" fontId="0" fillId="0" borderId="0" xfId="0" applyAlignment="1">
      <alignment horizontal="right"/>
    </xf>
    <xf numFmtId="164" fontId="18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20" fillId="0" borderId="0" xfId="42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164" fontId="18" fillId="0" borderId="0" xfId="42" applyNumberFormat="1" applyFont="1" applyAlignment="1">
      <alignment horizontal="center"/>
    </xf>
    <xf numFmtId="14" fontId="18" fillId="0" borderId="0" xfId="0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0" fontId="18" fillId="0" borderId="0" xfId="0" applyFont="1" applyAlignment="1">
      <alignment wrapText="1"/>
    </xf>
    <xf numFmtId="14" fontId="18" fillId="0" borderId="0" xfId="0" applyNumberFormat="1" applyFont="1" applyAlignment="1">
      <alignment wrapText="1"/>
    </xf>
    <xf numFmtId="0" fontId="18" fillId="0" borderId="0" xfId="0" applyFont="1" applyAlignment="1">
      <alignment horizontal="left" wrapText="1" indent="6"/>
    </xf>
    <xf numFmtId="0" fontId="18" fillId="0" borderId="0" xfId="0" applyFont="1" applyAlignment="1">
      <alignment horizontal="left" wrapText="1" indent="8"/>
    </xf>
    <xf numFmtId="0" fontId="18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5958279</v>
          </cell>
        </row>
        <row r="5">
          <cell r="E5">
            <v>1745499</v>
          </cell>
        </row>
        <row r="6">
          <cell r="E6">
            <v>101730</v>
          </cell>
        </row>
        <row r="7">
          <cell r="E7">
            <v>101730</v>
          </cell>
        </row>
        <row r="9">
          <cell r="E9">
            <v>406761</v>
          </cell>
        </row>
        <row r="10">
          <cell r="E10">
            <v>274331</v>
          </cell>
        </row>
        <row r="11">
          <cell r="E11">
            <v>132430</v>
          </cell>
        </row>
        <row r="12">
          <cell r="E12">
            <v>104436</v>
          </cell>
        </row>
        <row r="13">
          <cell r="E13">
            <v>102103</v>
          </cell>
        </row>
        <row r="14">
          <cell r="E14">
            <v>102103</v>
          </cell>
        </row>
        <row r="15">
          <cell r="E15">
            <v>2029</v>
          </cell>
        </row>
        <row r="16">
          <cell r="E16">
            <v>304</v>
          </cell>
        </row>
        <row r="18">
          <cell r="E18">
            <v>729730</v>
          </cell>
        </row>
        <row r="19">
          <cell r="E19">
            <v>262187</v>
          </cell>
        </row>
        <row r="20">
          <cell r="E20">
            <v>467543</v>
          </cell>
        </row>
        <row r="23">
          <cell r="E23">
            <v>402842</v>
          </cell>
        </row>
        <row r="28">
          <cell r="E28">
            <v>402842</v>
          </cell>
        </row>
        <row r="30">
          <cell r="E30">
            <v>901</v>
          </cell>
        </row>
        <row r="32">
          <cell r="E32">
            <v>168493</v>
          </cell>
        </row>
        <row r="33">
          <cell r="E33">
            <v>39215</v>
          </cell>
        </row>
        <row r="34">
          <cell r="E34">
            <v>919</v>
          </cell>
        </row>
        <row r="35">
          <cell r="E35">
            <v>21192</v>
          </cell>
        </row>
        <row r="36">
          <cell r="E36">
            <v>172122</v>
          </cell>
        </row>
        <row r="50">
          <cell r="E50">
            <v>1565603</v>
          </cell>
        </row>
        <row r="51">
          <cell r="E51">
            <v>1337809</v>
          </cell>
        </row>
        <row r="52">
          <cell r="E52">
            <v>1337809</v>
          </cell>
        </row>
        <row r="53">
          <cell r="E53">
            <v>709682</v>
          </cell>
        </row>
        <row r="54">
          <cell r="E54">
            <v>628127</v>
          </cell>
        </row>
        <row r="57">
          <cell r="E57">
            <v>76224</v>
          </cell>
        </row>
        <row r="62">
          <cell r="E62">
            <v>76224</v>
          </cell>
        </row>
        <row r="65">
          <cell r="E65">
            <v>420</v>
          </cell>
        </row>
        <row r="66">
          <cell r="E66">
            <v>24406</v>
          </cell>
        </row>
        <row r="67">
          <cell r="E67">
            <v>51398</v>
          </cell>
        </row>
        <row r="70">
          <cell r="E70">
            <v>151570</v>
          </cell>
        </row>
        <row r="71">
          <cell r="E71">
            <v>103887</v>
          </cell>
        </row>
        <row r="72">
          <cell r="E72">
            <v>18210</v>
          </cell>
        </row>
        <row r="73">
          <cell r="E73">
            <v>83077</v>
          </cell>
        </row>
        <row r="75">
          <cell r="E75">
            <v>2600</v>
          </cell>
        </row>
        <row r="76">
          <cell r="E76">
            <v>47683</v>
          </cell>
        </row>
        <row r="80">
          <cell r="E80">
            <v>47683</v>
          </cell>
        </row>
        <row r="88">
          <cell r="E88">
            <v>2647177</v>
          </cell>
        </row>
        <row r="89">
          <cell r="E89">
            <v>1334052</v>
          </cell>
        </row>
        <row r="90">
          <cell r="E90">
            <v>3268</v>
          </cell>
        </row>
        <row r="94">
          <cell r="E94">
            <v>-8751</v>
          </cell>
        </row>
        <row r="97">
          <cell r="E97">
            <v>12019</v>
          </cell>
        </row>
        <row r="99">
          <cell r="E99">
            <v>760752</v>
          </cell>
        </row>
        <row r="100">
          <cell r="E100">
            <v>76201</v>
          </cell>
        </row>
        <row r="101">
          <cell r="E101">
            <v>714327</v>
          </cell>
        </row>
        <row r="108">
          <cell r="E108">
            <v>-29776</v>
          </cell>
        </row>
        <row r="110">
          <cell r="E110">
            <v>477628</v>
          </cell>
        </row>
        <row r="112">
          <cell r="E112">
            <v>13130</v>
          </cell>
        </row>
        <row r="113">
          <cell r="E113">
            <v>58347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7281557</v>
          </cell>
        </row>
        <row r="5">
          <cell r="E5">
            <v>1972012</v>
          </cell>
        </row>
        <row r="6">
          <cell r="E6">
            <v>210635</v>
          </cell>
        </row>
        <row r="9">
          <cell r="E9">
            <v>544865</v>
          </cell>
        </row>
        <row r="10">
          <cell r="E10">
            <v>410099</v>
          </cell>
        </row>
        <row r="11">
          <cell r="E11">
            <v>134766</v>
          </cell>
        </row>
        <row r="12">
          <cell r="E12">
            <v>130989</v>
          </cell>
        </row>
        <row r="13">
          <cell r="E13">
            <v>121838</v>
          </cell>
        </row>
        <row r="14">
          <cell r="E14">
            <v>121838</v>
          </cell>
        </row>
        <row r="15">
          <cell r="E15">
            <v>8808</v>
          </cell>
        </row>
        <row r="16">
          <cell r="E16">
            <v>343</v>
          </cell>
        </row>
        <row r="17">
          <cell r="E17">
            <v>660631</v>
          </cell>
        </row>
        <row r="18">
          <cell r="E18">
            <v>660631</v>
          </cell>
        </row>
        <row r="19">
          <cell r="E19">
            <v>356564</v>
          </cell>
        </row>
        <row r="20">
          <cell r="E20">
            <v>304067</v>
          </cell>
        </row>
        <row r="23">
          <cell r="E23">
            <v>424892</v>
          </cell>
        </row>
        <row r="30">
          <cell r="E30">
            <v>1149</v>
          </cell>
        </row>
        <row r="32">
          <cell r="E32">
            <v>122526</v>
          </cell>
        </row>
        <row r="33">
          <cell r="E33">
            <v>25561</v>
          </cell>
        </row>
        <row r="34">
          <cell r="E34">
            <v>981</v>
          </cell>
        </row>
        <row r="35">
          <cell r="E35">
            <v>17803</v>
          </cell>
        </row>
        <row r="36">
          <cell r="E36">
            <v>254790</v>
          </cell>
        </row>
        <row r="37">
          <cell r="E37">
            <v>2082</v>
          </cell>
        </row>
        <row r="51">
          <cell r="E51">
            <v>2018901</v>
          </cell>
        </row>
        <row r="52">
          <cell r="E52">
            <v>1740803</v>
          </cell>
        </row>
        <row r="53">
          <cell r="E53">
            <v>1740803</v>
          </cell>
        </row>
        <row r="54">
          <cell r="E54">
            <v>812884</v>
          </cell>
        </row>
        <row r="55">
          <cell r="E55">
            <v>927919</v>
          </cell>
        </row>
        <row r="58">
          <cell r="E58">
            <v>91327</v>
          </cell>
        </row>
        <row r="63">
          <cell r="E63">
            <v>91327</v>
          </cell>
        </row>
        <row r="66">
          <cell r="E66">
            <v>11210</v>
          </cell>
        </row>
        <row r="67">
          <cell r="E67">
            <v>24075</v>
          </cell>
        </row>
        <row r="68">
          <cell r="E68">
            <v>56042</v>
          </cell>
        </row>
        <row r="71">
          <cell r="E71">
            <v>186771</v>
          </cell>
        </row>
        <row r="72">
          <cell r="E72">
            <v>135436</v>
          </cell>
        </row>
        <row r="73">
          <cell r="E73">
            <v>33327</v>
          </cell>
        </row>
        <row r="74">
          <cell r="E74">
            <v>98471</v>
          </cell>
        </row>
        <row r="76">
          <cell r="E76">
            <v>3638</v>
          </cell>
        </row>
        <row r="77">
          <cell r="E77">
            <v>51335</v>
          </cell>
        </row>
        <row r="81">
          <cell r="E81">
            <v>51335</v>
          </cell>
        </row>
        <row r="89">
          <cell r="E89">
            <v>3290644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-10179</v>
          </cell>
        </row>
        <row r="98">
          <cell r="E98">
            <v>10312</v>
          </cell>
        </row>
        <row r="100">
          <cell r="E100">
            <v>1656671</v>
          </cell>
        </row>
        <row r="101">
          <cell r="E101">
            <v>114410</v>
          </cell>
        </row>
        <row r="102">
          <cell r="E102">
            <v>1563624</v>
          </cell>
        </row>
        <row r="109">
          <cell r="E109">
            <v>-21363</v>
          </cell>
        </row>
        <row r="111">
          <cell r="E111">
            <v>312582</v>
          </cell>
        </row>
        <row r="113">
          <cell r="E113">
            <v>-53218</v>
          </cell>
        </row>
        <row r="114">
          <cell r="E114">
            <v>40424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7613294</v>
          </cell>
        </row>
        <row r="5">
          <cell r="E5">
            <v>2138058</v>
          </cell>
        </row>
        <row r="6">
          <cell r="E6">
            <v>242423</v>
          </cell>
        </row>
        <row r="9">
          <cell r="E9">
            <v>610057</v>
          </cell>
        </row>
        <row r="10">
          <cell r="E10">
            <v>489124</v>
          </cell>
        </row>
        <row r="11">
          <cell r="E11">
            <v>120933</v>
          </cell>
        </row>
        <row r="12">
          <cell r="E12">
            <v>128392</v>
          </cell>
        </row>
        <row r="13">
          <cell r="E13">
            <v>113537</v>
          </cell>
        </row>
        <row r="14">
          <cell r="E14">
            <v>113537</v>
          </cell>
        </row>
        <row r="15">
          <cell r="E15">
            <v>14520</v>
          </cell>
        </row>
        <row r="16">
          <cell r="E16">
            <v>335</v>
          </cell>
        </row>
        <row r="17">
          <cell r="E17">
            <v>690078</v>
          </cell>
        </row>
        <row r="18">
          <cell r="E18">
            <v>690078</v>
          </cell>
        </row>
        <row r="19">
          <cell r="E19">
            <v>371993</v>
          </cell>
        </row>
        <row r="20">
          <cell r="E20">
            <v>318085</v>
          </cell>
        </row>
        <row r="23">
          <cell r="E23">
            <v>467108</v>
          </cell>
        </row>
        <row r="30">
          <cell r="E30">
            <v>1252</v>
          </cell>
        </row>
        <row r="32">
          <cell r="E32">
            <v>155266</v>
          </cell>
        </row>
        <row r="33">
          <cell r="E33">
            <v>29931</v>
          </cell>
        </row>
        <row r="34">
          <cell r="E34">
            <v>1962</v>
          </cell>
        </row>
        <row r="35">
          <cell r="E35">
            <v>17966</v>
          </cell>
        </row>
        <row r="36">
          <cell r="E36">
            <v>260715</v>
          </cell>
        </row>
        <row r="37">
          <cell r="E37">
            <v>16</v>
          </cell>
        </row>
        <row r="51">
          <cell r="E51">
            <v>2060118</v>
          </cell>
        </row>
        <row r="52">
          <cell r="E52">
            <v>1774241</v>
          </cell>
        </row>
        <row r="53">
          <cell r="E53">
            <v>1774241</v>
          </cell>
        </row>
        <row r="54">
          <cell r="E54">
            <v>844606</v>
          </cell>
        </row>
        <row r="55">
          <cell r="E55">
            <v>929635</v>
          </cell>
        </row>
        <row r="58">
          <cell r="E58">
            <v>88763</v>
          </cell>
        </row>
        <row r="63">
          <cell r="E63">
            <v>88763</v>
          </cell>
        </row>
        <row r="66">
          <cell r="E66">
            <v>10331</v>
          </cell>
        </row>
        <row r="67">
          <cell r="E67">
            <v>24075</v>
          </cell>
        </row>
        <row r="68">
          <cell r="E68">
            <v>54357</v>
          </cell>
        </row>
        <row r="71">
          <cell r="E71">
            <v>197114</v>
          </cell>
        </row>
        <row r="72">
          <cell r="E72">
            <v>139173</v>
          </cell>
        </row>
        <row r="73">
          <cell r="E73">
            <v>34574</v>
          </cell>
        </row>
        <row r="74">
          <cell r="E74">
            <v>99931</v>
          </cell>
        </row>
        <row r="76">
          <cell r="E76">
            <v>4668</v>
          </cell>
        </row>
        <row r="77">
          <cell r="E77">
            <v>57941</v>
          </cell>
        </row>
        <row r="81">
          <cell r="E81">
            <v>57941</v>
          </cell>
        </row>
        <row r="89">
          <cell r="E89">
            <v>3415118</v>
          </cell>
        </row>
        <row r="90">
          <cell r="E90">
            <v>1334052</v>
          </cell>
        </row>
        <row r="91">
          <cell r="E91">
            <v>133</v>
          </cell>
        </row>
        <row r="95">
          <cell r="E95">
            <v>-11886</v>
          </cell>
        </row>
        <row r="98">
          <cell r="E98">
            <v>12019</v>
          </cell>
        </row>
        <row r="100">
          <cell r="E100">
            <v>1750625</v>
          </cell>
        </row>
        <row r="101">
          <cell r="E101">
            <v>114410</v>
          </cell>
        </row>
        <row r="102">
          <cell r="E102">
            <v>1657578</v>
          </cell>
        </row>
        <row r="109">
          <cell r="E109">
            <v>-21363</v>
          </cell>
        </row>
        <row r="111">
          <cell r="E111">
            <v>346913</v>
          </cell>
        </row>
        <row r="113">
          <cell r="E113">
            <v>-61977</v>
          </cell>
        </row>
        <row r="114">
          <cell r="E114">
            <v>45372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7959303</v>
          </cell>
        </row>
        <row r="5">
          <cell r="E5">
            <v>2386866</v>
          </cell>
        </row>
        <row r="6">
          <cell r="E6">
            <v>254066</v>
          </cell>
        </row>
        <row r="9">
          <cell r="E9">
            <v>793849</v>
          </cell>
        </row>
        <row r="10">
          <cell r="E10">
            <v>673615</v>
          </cell>
        </row>
        <row r="11">
          <cell r="E11">
            <v>120234</v>
          </cell>
        </row>
        <row r="12">
          <cell r="E12">
            <v>135036</v>
          </cell>
        </row>
        <row r="13">
          <cell r="E13">
            <v>125414</v>
          </cell>
        </row>
        <row r="14">
          <cell r="E14">
            <v>125414</v>
          </cell>
        </row>
        <row r="15">
          <cell r="E15">
            <v>9210</v>
          </cell>
        </row>
        <row r="16">
          <cell r="E16">
            <v>412</v>
          </cell>
        </row>
        <row r="17">
          <cell r="E17">
            <v>720506</v>
          </cell>
        </row>
        <row r="18">
          <cell r="E18">
            <v>720506</v>
          </cell>
        </row>
        <row r="19">
          <cell r="E19">
            <v>376242</v>
          </cell>
        </row>
        <row r="20">
          <cell r="E20">
            <v>344264</v>
          </cell>
        </row>
        <row r="23">
          <cell r="E23">
            <v>483409</v>
          </cell>
        </row>
        <row r="30">
          <cell r="E30">
            <v>34227</v>
          </cell>
        </row>
        <row r="32">
          <cell r="E32">
            <v>122063</v>
          </cell>
        </row>
        <row r="33">
          <cell r="E33">
            <v>32152</v>
          </cell>
        </row>
        <row r="34">
          <cell r="E34">
            <v>8772</v>
          </cell>
        </row>
        <row r="35">
          <cell r="E35">
            <v>17515</v>
          </cell>
        </row>
        <row r="36">
          <cell r="E36">
            <v>268023</v>
          </cell>
        </row>
        <row r="37">
          <cell r="E37">
            <v>657</v>
          </cell>
        </row>
        <row r="51">
          <cell r="E51">
            <v>1984728</v>
          </cell>
        </row>
        <row r="52">
          <cell r="E52">
            <v>1699078</v>
          </cell>
        </row>
        <row r="53">
          <cell r="E53">
            <v>1699078</v>
          </cell>
        </row>
        <row r="54">
          <cell r="E54">
            <v>837304</v>
          </cell>
        </row>
        <row r="55">
          <cell r="E55">
            <v>861774</v>
          </cell>
        </row>
        <row r="58">
          <cell r="E58">
            <v>75272</v>
          </cell>
        </row>
        <row r="63">
          <cell r="E63">
            <v>75272</v>
          </cell>
        </row>
        <row r="66">
          <cell r="E66">
            <v>10</v>
          </cell>
        </row>
        <row r="67">
          <cell r="E67">
            <v>24029</v>
          </cell>
        </row>
        <row r="68">
          <cell r="E68">
            <v>51233</v>
          </cell>
        </row>
        <row r="71">
          <cell r="E71">
            <v>210378</v>
          </cell>
        </row>
        <row r="72">
          <cell r="E72">
            <v>144304</v>
          </cell>
        </row>
        <row r="73">
          <cell r="E73">
            <v>35298</v>
          </cell>
        </row>
        <row r="74">
          <cell r="E74">
            <v>103780</v>
          </cell>
        </row>
        <row r="76">
          <cell r="E76">
            <v>5226</v>
          </cell>
        </row>
        <row r="77">
          <cell r="E77">
            <v>66074</v>
          </cell>
        </row>
        <row r="81">
          <cell r="E81">
            <v>66074</v>
          </cell>
        </row>
        <row r="89">
          <cell r="E89">
            <v>3587709</v>
          </cell>
        </row>
        <row r="90">
          <cell r="E90">
            <v>1334052</v>
          </cell>
        </row>
        <row r="91">
          <cell r="E91">
            <v>110</v>
          </cell>
        </row>
        <row r="95">
          <cell r="E95">
            <v>-11909</v>
          </cell>
        </row>
        <row r="98">
          <cell r="E98">
            <v>12019</v>
          </cell>
        </row>
        <row r="100">
          <cell r="E100">
            <v>1918744</v>
          </cell>
        </row>
        <row r="101">
          <cell r="E101">
            <v>151287</v>
          </cell>
        </row>
        <row r="102">
          <cell r="E102">
            <v>1737948</v>
          </cell>
        </row>
        <row r="108">
          <cell r="E108">
            <v>50792</v>
          </cell>
        </row>
        <row r="109">
          <cell r="E109">
            <v>-21283</v>
          </cell>
        </row>
        <row r="111">
          <cell r="E111">
            <v>387665</v>
          </cell>
        </row>
        <row r="113">
          <cell r="E113">
            <v>-94908</v>
          </cell>
        </row>
        <row r="114">
          <cell r="E114">
            <v>42046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8022507</v>
          </cell>
        </row>
        <row r="5">
          <cell r="E5">
            <v>2281804</v>
          </cell>
        </row>
        <row r="6">
          <cell r="E6">
            <v>215665</v>
          </cell>
        </row>
        <row r="9">
          <cell r="E9">
            <v>701584</v>
          </cell>
        </row>
        <row r="10">
          <cell r="E10">
            <v>546689</v>
          </cell>
        </row>
        <row r="11">
          <cell r="E11">
            <v>154895</v>
          </cell>
        </row>
        <row r="12">
          <cell r="E12">
            <v>118479</v>
          </cell>
        </row>
        <row r="13">
          <cell r="E13">
            <v>99366</v>
          </cell>
        </row>
        <row r="14">
          <cell r="E14">
            <v>99366</v>
          </cell>
        </row>
        <row r="15">
          <cell r="E15">
            <v>18619</v>
          </cell>
        </row>
        <row r="16">
          <cell r="E16">
            <v>494</v>
          </cell>
        </row>
        <row r="17">
          <cell r="E17">
            <v>774050</v>
          </cell>
        </row>
        <row r="18">
          <cell r="E18">
            <v>774050</v>
          </cell>
        </row>
        <row r="19">
          <cell r="E19">
            <v>423342</v>
          </cell>
        </row>
        <row r="20">
          <cell r="E20">
            <v>350708</v>
          </cell>
        </row>
        <row r="23">
          <cell r="E23">
            <v>472026</v>
          </cell>
        </row>
        <row r="30">
          <cell r="E30">
            <v>1808</v>
          </cell>
        </row>
        <row r="32">
          <cell r="E32">
            <v>178542</v>
          </cell>
        </row>
        <row r="33">
          <cell r="E33">
            <v>21452</v>
          </cell>
        </row>
        <row r="34">
          <cell r="E34">
            <v>1962</v>
          </cell>
        </row>
        <row r="35">
          <cell r="E35">
            <v>15158</v>
          </cell>
        </row>
        <row r="36">
          <cell r="E36">
            <v>252669</v>
          </cell>
        </row>
        <row r="37">
          <cell r="E37">
            <v>435</v>
          </cell>
        </row>
        <row r="51">
          <cell r="E51">
            <v>2134992</v>
          </cell>
        </row>
        <row r="52">
          <cell r="E52">
            <v>1853125</v>
          </cell>
        </row>
        <row r="53">
          <cell r="E53">
            <v>1853125</v>
          </cell>
        </row>
        <row r="54">
          <cell r="E54">
            <v>850862</v>
          </cell>
        </row>
        <row r="55">
          <cell r="E55">
            <v>1002263</v>
          </cell>
        </row>
        <row r="58">
          <cell r="E58">
            <v>75134</v>
          </cell>
        </row>
        <row r="63">
          <cell r="E63">
            <v>75134</v>
          </cell>
        </row>
        <row r="66">
          <cell r="E66">
            <v>0</v>
          </cell>
        </row>
        <row r="67">
          <cell r="E67">
            <v>24029</v>
          </cell>
        </row>
        <row r="68">
          <cell r="E68">
            <v>51105</v>
          </cell>
        </row>
        <row r="71">
          <cell r="E71">
            <v>206733</v>
          </cell>
        </row>
        <row r="72">
          <cell r="E72">
            <v>147285</v>
          </cell>
        </row>
        <row r="73">
          <cell r="E73">
            <v>35140</v>
          </cell>
        </row>
        <row r="74">
          <cell r="E74">
            <v>101508</v>
          </cell>
        </row>
        <row r="76">
          <cell r="E76">
            <v>10637</v>
          </cell>
        </row>
        <row r="77">
          <cell r="E77">
            <v>59448</v>
          </cell>
        </row>
        <row r="81">
          <cell r="E81">
            <v>59448</v>
          </cell>
        </row>
        <row r="89">
          <cell r="E89">
            <v>3605711</v>
          </cell>
        </row>
        <row r="90">
          <cell r="E90">
            <v>2334052</v>
          </cell>
        </row>
        <row r="91">
          <cell r="E91">
            <v>660</v>
          </cell>
        </row>
        <row r="95">
          <cell r="E95">
            <v>-11359</v>
          </cell>
        </row>
        <row r="98">
          <cell r="E98">
            <v>12019</v>
          </cell>
        </row>
        <row r="100">
          <cell r="E100">
            <v>962904</v>
          </cell>
        </row>
        <row r="101">
          <cell r="E101">
            <v>101287</v>
          </cell>
        </row>
        <row r="102">
          <cell r="E102">
            <v>881166</v>
          </cell>
        </row>
        <row r="108">
          <cell r="E108">
            <v>0</v>
          </cell>
        </row>
        <row r="109">
          <cell r="E109">
            <v>-19549</v>
          </cell>
        </row>
        <row r="111">
          <cell r="E111">
            <v>412234</v>
          </cell>
        </row>
        <row r="113">
          <cell r="E113">
            <v>-143360</v>
          </cell>
        </row>
        <row r="114">
          <cell r="E114">
            <v>39221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8527515</v>
          </cell>
        </row>
        <row r="5">
          <cell r="E5">
            <v>2669834</v>
          </cell>
        </row>
        <row r="6">
          <cell r="E6">
            <v>281823</v>
          </cell>
        </row>
        <row r="9">
          <cell r="E9">
            <v>787876</v>
          </cell>
        </row>
        <row r="10">
          <cell r="E10">
            <v>613340</v>
          </cell>
        </row>
        <row r="11">
          <cell r="E11">
            <v>174536</v>
          </cell>
        </row>
        <row r="12">
          <cell r="E12">
            <v>175059</v>
          </cell>
        </row>
        <row r="13">
          <cell r="E13">
            <v>160877</v>
          </cell>
        </row>
        <row r="14">
          <cell r="E14">
            <v>160877</v>
          </cell>
        </row>
        <row r="15">
          <cell r="E15">
            <v>10522</v>
          </cell>
        </row>
        <row r="16">
          <cell r="E16">
            <v>3660</v>
          </cell>
        </row>
        <row r="17">
          <cell r="E17">
            <v>912811</v>
          </cell>
        </row>
        <row r="18">
          <cell r="E18">
            <v>912811</v>
          </cell>
        </row>
        <row r="19">
          <cell r="E19">
            <v>444064</v>
          </cell>
        </row>
        <row r="20">
          <cell r="E20">
            <v>468747</v>
          </cell>
        </row>
        <row r="23">
          <cell r="E23">
            <v>512265</v>
          </cell>
        </row>
        <row r="30">
          <cell r="E30">
            <v>1968</v>
          </cell>
        </row>
        <row r="32">
          <cell r="E32">
            <v>185677</v>
          </cell>
        </row>
        <row r="33">
          <cell r="E33">
            <v>31173</v>
          </cell>
        </row>
        <row r="34">
          <cell r="E34">
            <v>4224</v>
          </cell>
        </row>
        <row r="35">
          <cell r="E35">
            <v>18912</v>
          </cell>
        </row>
        <row r="36">
          <cell r="E36">
            <v>270300</v>
          </cell>
        </row>
        <row r="37">
          <cell r="E37">
            <v>11</v>
          </cell>
        </row>
        <row r="51">
          <cell r="E51">
            <v>2109404</v>
          </cell>
        </row>
        <row r="52">
          <cell r="E52">
            <v>1824866</v>
          </cell>
        </row>
        <row r="53">
          <cell r="E53">
            <v>1824866</v>
          </cell>
        </row>
        <row r="54">
          <cell r="E54">
            <v>881807</v>
          </cell>
        </row>
        <row r="55">
          <cell r="E55">
            <v>943059</v>
          </cell>
        </row>
        <row r="58">
          <cell r="E58">
            <v>75774</v>
          </cell>
        </row>
        <row r="63">
          <cell r="E63">
            <v>75774</v>
          </cell>
        </row>
        <row r="66">
          <cell r="E66">
            <v>0</v>
          </cell>
        </row>
        <row r="67">
          <cell r="E67">
            <v>24029</v>
          </cell>
        </row>
        <row r="68">
          <cell r="E68">
            <v>51745</v>
          </cell>
        </row>
        <row r="71">
          <cell r="E71">
            <v>208764</v>
          </cell>
        </row>
        <row r="72">
          <cell r="E72">
            <v>144337</v>
          </cell>
        </row>
        <row r="73">
          <cell r="E73">
            <v>36489</v>
          </cell>
        </row>
        <row r="74">
          <cell r="E74">
            <v>98217</v>
          </cell>
        </row>
        <row r="76">
          <cell r="E76">
            <v>9631</v>
          </cell>
        </row>
        <row r="77">
          <cell r="E77">
            <v>64427</v>
          </cell>
        </row>
        <row r="81">
          <cell r="E81">
            <v>64427</v>
          </cell>
        </row>
        <row r="89">
          <cell r="E89">
            <v>3748277</v>
          </cell>
        </row>
        <row r="90">
          <cell r="E90">
            <v>2334052</v>
          </cell>
        </row>
        <row r="91">
          <cell r="E91">
            <v>1369</v>
          </cell>
        </row>
        <row r="95">
          <cell r="E95">
            <v>-10650</v>
          </cell>
        </row>
        <row r="98">
          <cell r="E98">
            <v>12019</v>
          </cell>
        </row>
        <row r="100">
          <cell r="E100">
            <v>1097049</v>
          </cell>
        </row>
        <row r="101">
          <cell r="E101">
            <v>101287</v>
          </cell>
        </row>
        <row r="102">
          <cell r="E102">
            <v>1013073</v>
          </cell>
        </row>
        <row r="108">
          <cell r="E108">
            <v>0</v>
          </cell>
        </row>
        <row r="109">
          <cell r="E109">
            <v>-17311</v>
          </cell>
        </row>
        <row r="111">
          <cell r="E111">
            <v>470196</v>
          </cell>
        </row>
        <row r="113">
          <cell r="E113">
            <v>-172589</v>
          </cell>
        </row>
        <row r="114">
          <cell r="E114">
            <v>18200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6193422</v>
          </cell>
        </row>
        <row r="5">
          <cell r="E5">
            <v>1708087</v>
          </cell>
        </row>
        <row r="6">
          <cell r="E6">
            <v>135347</v>
          </cell>
        </row>
        <row r="7">
          <cell r="E7">
            <v>135347</v>
          </cell>
        </row>
        <row r="9">
          <cell r="E9">
            <v>375614</v>
          </cell>
        </row>
        <row r="10">
          <cell r="E10">
            <v>272953</v>
          </cell>
        </row>
        <row r="11">
          <cell r="E11">
            <v>102661</v>
          </cell>
        </row>
        <row r="12">
          <cell r="E12">
            <v>143809</v>
          </cell>
        </row>
        <row r="13">
          <cell r="E13">
            <v>139650</v>
          </cell>
        </row>
        <row r="14">
          <cell r="E14">
            <v>139650</v>
          </cell>
        </row>
        <row r="15">
          <cell r="E15">
            <v>3894</v>
          </cell>
        </row>
        <row r="16">
          <cell r="E16">
            <v>265</v>
          </cell>
        </row>
        <row r="17">
          <cell r="E17">
            <v>630525</v>
          </cell>
        </row>
        <row r="18">
          <cell r="E18">
            <v>630525</v>
          </cell>
        </row>
        <row r="19">
          <cell r="E19">
            <v>263983</v>
          </cell>
        </row>
        <row r="20">
          <cell r="E20">
            <v>366542</v>
          </cell>
        </row>
        <row r="23">
          <cell r="E23">
            <v>422792</v>
          </cell>
        </row>
        <row r="28">
          <cell r="E28">
            <v>422792</v>
          </cell>
        </row>
        <row r="30">
          <cell r="E30">
            <v>56798</v>
          </cell>
        </row>
        <row r="32">
          <cell r="E32">
            <v>125815</v>
          </cell>
        </row>
        <row r="33">
          <cell r="E33">
            <v>30328</v>
          </cell>
        </row>
        <row r="34">
          <cell r="E34">
            <v>1838</v>
          </cell>
        </row>
        <row r="35">
          <cell r="E35">
            <v>18533</v>
          </cell>
        </row>
        <row r="36">
          <cell r="E36">
            <v>189480</v>
          </cell>
        </row>
        <row r="50">
          <cell r="E50">
            <v>1752080</v>
          </cell>
        </row>
        <row r="51">
          <cell r="E51">
            <v>1524489</v>
          </cell>
        </row>
        <row r="52">
          <cell r="E52">
            <v>1524489</v>
          </cell>
        </row>
        <row r="53">
          <cell r="E53">
            <v>851441</v>
          </cell>
        </row>
        <row r="54">
          <cell r="E54">
            <v>673048</v>
          </cell>
        </row>
        <row r="57">
          <cell r="E57">
            <v>66880</v>
          </cell>
        </row>
        <row r="62">
          <cell r="E62">
            <v>66880</v>
          </cell>
        </row>
        <row r="65">
          <cell r="E65">
            <v>1186</v>
          </cell>
        </row>
        <row r="66">
          <cell r="E66">
            <v>24406</v>
          </cell>
        </row>
        <row r="67">
          <cell r="E67">
            <v>41288</v>
          </cell>
        </row>
        <row r="70">
          <cell r="E70">
            <v>160711</v>
          </cell>
        </row>
        <row r="71">
          <cell r="E71">
            <v>116823</v>
          </cell>
        </row>
        <row r="72">
          <cell r="E72">
            <v>23973</v>
          </cell>
        </row>
        <row r="73">
          <cell r="E73">
            <v>90243</v>
          </cell>
        </row>
        <row r="75">
          <cell r="E75">
            <v>2607</v>
          </cell>
        </row>
        <row r="76">
          <cell r="E76">
            <v>43888</v>
          </cell>
        </row>
        <row r="80">
          <cell r="E80">
            <v>43888</v>
          </cell>
        </row>
        <row r="88">
          <cell r="E88">
            <v>2733255</v>
          </cell>
        </row>
        <row r="89">
          <cell r="E89">
            <v>1334052</v>
          </cell>
        </row>
        <row r="90">
          <cell r="E90">
            <v>2745</v>
          </cell>
        </row>
        <row r="94">
          <cell r="E94">
            <v>-8751</v>
          </cell>
        </row>
        <row r="97">
          <cell r="E97">
            <v>11496</v>
          </cell>
        </row>
        <row r="99">
          <cell r="E99">
            <v>899489</v>
          </cell>
        </row>
        <row r="100">
          <cell r="E100">
            <v>76201</v>
          </cell>
        </row>
        <row r="101">
          <cell r="E101">
            <v>851891</v>
          </cell>
        </row>
        <row r="108">
          <cell r="E108">
            <v>-28603</v>
          </cell>
        </row>
        <row r="110">
          <cell r="E110">
            <v>436150</v>
          </cell>
        </row>
        <row r="112">
          <cell r="E112">
            <v>10069</v>
          </cell>
        </row>
        <row r="113">
          <cell r="E113">
            <v>50750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6476715</v>
          </cell>
        </row>
        <row r="5">
          <cell r="E5">
            <v>1626569</v>
          </cell>
        </row>
        <row r="6">
          <cell r="E6">
            <v>132266</v>
          </cell>
        </row>
        <row r="7">
          <cell r="E7">
            <v>132266</v>
          </cell>
        </row>
        <row r="9">
          <cell r="E9">
            <v>348097</v>
          </cell>
        </row>
        <row r="10">
          <cell r="E10">
            <v>207822</v>
          </cell>
        </row>
        <row r="11">
          <cell r="E11">
            <v>140275</v>
          </cell>
        </row>
        <row r="12">
          <cell r="E12">
            <v>102030</v>
          </cell>
        </row>
        <row r="13">
          <cell r="E13">
            <v>97008</v>
          </cell>
        </row>
        <row r="14">
          <cell r="E14">
            <v>97008</v>
          </cell>
        </row>
        <row r="15">
          <cell r="E15">
            <v>4762</v>
          </cell>
        </row>
        <row r="16">
          <cell r="E16">
            <v>260</v>
          </cell>
        </row>
        <row r="17">
          <cell r="E17">
            <v>636603</v>
          </cell>
        </row>
        <row r="18">
          <cell r="E18">
            <v>636603</v>
          </cell>
        </row>
        <row r="19">
          <cell r="E19">
            <v>270963</v>
          </cell>
        </row>
        <row r="20">
          <cell r="E20">
            <v>365640</v>
          </cell>
        </row>
        <row r="23">
          <cell r="E23">
            <v>407573</v>
          </cell>
        </row>
        <row r="28">
          <cell r="E28">
            <v>407573</v>
          </cell>
        </row>
        <row r="30">
          <cell r="E30">
            <v>58911</v>
          </cell>
        </row>
        <row r="32">
          <cell r="E32">
            <v>93969</v>
          </cell>
        </row>
        <row r="33">
          <cell r="E33">
            <v>31564</v>
          </cell>
        </row>
        <row r="34">
          <cell r="E34">
            <v>2756</v>
          </cell>
        </row>
        <row r="35">
          <cell r="E35">
            <v>17599</v>
          </cell>
        </row>
        <row r="36">
          <cell r="E36">
            <v>202774</v>
          </cell>
        </row>
        <row r="50">
          <cell r="E50">
            <v>1954413</v>
          </cell>
        </row>
        <row r="51">
          <cell r="E51">
            <v>1710249</v>
          </cell>
        </row>
        <row r="52">
          <cell r="E52">
            <v>1710249</v>
          </cell>
        </row>
        <row r="53">
          <cell r="E53">
            <v>858646</v>
          </cell>
        </row>
        <row r="54">
          <cell r="E54">
            <v>851603</v>
          </cell>
        </row>
        <row r="57">
          <cell r="E57">
            <v>67281</v>
          </cell>
        </row>
        <row r="62">
          <cell r="E62">
            <v>67281</v>
          </cell>
        </row>
        <row r="65">
          <cell r="E65">
            <v>1534</v>
          </cell>
        </row>
        <row r="66">
          <cell r="E66">
            <v>24406</v>
          </cell>
        </row>
        <row r="67">
          <cell r="E67">
            <v>41341</v>
          </cell>
        </row>
        <row r="70">
          <cell r="E70">
            <v>176883</v>
          </cell>
        </row>
        <row r="71">
          <cell r="E71">
            <v>122607</v>
          </cell>
        </row>
        <row r="72">
          <cell r="E72">
            <v>24109</v>
          </cell>
        </row>
        <row r="73">
          <cell r="E73">
            <v>95880</v>
          </cell>
        </row>
        <row r="75">
          <cell r="E75">
            <v>2618</v>
          </cell>
        </row>
        <row r="76">
          <cell r="E76">
            <v>54276</v>
          </cell>
        </row>
        <row r="80">
          <cell r="E80">
            <v>54276</v>
          </cell>
        </row>
        <row r="88">
          <cell r="E88">
            <v>2895733</v>
          </cell>
        </row>
        <row r="89">
          <cell r="E89">
            <v>1334052</v>
          </cell>
        </row>
        <row r="90">
          <cell r="E90">
            <v>2701</v>
          </cell>
        </row>
        <row r="94">
          <cell r="E94">
            <v>-8751</v>
          </cell>
        </row>
        <row r="97">
          <cell r="E97">
            <v>11452</v>
          </cell>
        </row>
        <row r="99">
          <cell r="E99">
            <v>1008445</v>
          </cell>
        </row>
        <row r="100">
          <cell r="E100">
            <v>76201</v>
          </cell>
        </row>
        <row r="101">
          <cell r="E101">
            <v>960087</v>
          </cell>
        </row>
        <row r="108">
          <cell r="E108">
            <v>-27843</v>
          </cell>
        </row>
        <row r="110">
          <cell r="E110">
            <v>491830</v>
          </cell>
        </row>
        <row r="112">
          <cell r="E112">
            <v>6178</v>
          </cell>
        </row>
        <row r="113">
          <cell r="E113">
            <v>52527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6654524</v>
          </cell>
        </row>
        <row r="5">
          <cell r="E5">
            <v>2026040</v>
          </cell>
        </row>
        <row r="6">
          <cell r="E6">
            <v>122656</v>
          </cell>
        </row>
        <row r="7">
          <cell r="E7">
            <v>122656</v>
          </cell>
        </row>
        <row r="9">
          <cell r="E9">
            <v>459049</v>
          </cell>
        </row>
        <row r="10">
          <cell r="E10">
            <v>299007</v>
          </cell>
        </row>
        <row r="11">
          <cell r="E11">
            <v>160042</v>
          </cell>
        </row>
        <row r="12">
          <cell r="E12">
            <v>128191</v>
          </cell>
        </row>
        <row r="13">
          <cell r="E13">
            <v>120976</v>
          </cell>
        </row>
        <row r="14">
          <cell r="E14">
            <v>120976</v>
          </cell>
        </row>
        <row r="15">
          <cell r="E15">
            <v>6939</v>
          </cell>
        </row>
        <row r="16">
          <cell r="E16">
            <v>276</v>
          </cell>
        </row>
        <row r="17">
          <cell r="E17">
            <v>887578</v>
          </cell>
        </row>
        <row r="18">
          <cell r="E18">
            <v>887578</v>
          </cell>
        </row>
        <row r="19">
          <cell r="E19">
            <v>277873</v>
          </cell>
        </row>
        <row r="20">
          <cell r="E20">
            <v>609705</v>
          </cell>
        </row>
        <row r="23">
          <cell r="E23">
            <v>428566</v>
          </cell>
        </row>
        <row r="28">
          <cell r="E28">
            <v>428566</v>
          </cell>
        </row>
        <row r="30">
          <cell r="E30">
            <v>71401</v>
          </cell>
        </row>
        <row r="32">
          <cell r="E32">
            <v>112597</v>
          </cell>
        </row>
        <row r="33">
          <cell r="E33">
            <v>22575</v>
          </cell>
        </row>
        <row r="34">
          <cell r="E34">
            <v>3981</v>
          </cell>
        </row>
        <row r="35">
          <cell r="E35">
            <v>19661</v>
          </cell>
        </row>
        <row r="36">
          <cell r="E36">
            <v>198351</v>
          </cell>
        </row>
        <row r="50">
          <cell r="E50">
            <v>1672253</v>
          </cell>
        </row>
        <row r="51">
          <cell r="E51">
            <v>1434302</v>
          </cell>
        </row>
        <row r="52">
          <cell r="E52">
            <v>1434302</v>
          </cell>
        </row>
        <row r="53">
          <cell r="E53">
            <v>838315</v>
          </cell>
        </row>
        <row r="54">
          <cell r="E54">
            <v>595987</v>
          </cell>
        </row>
        <row r="57">
          <cell r="E57">
            <v>64549</v>
          </cell>
        </row>
        <row r="62">
          <cell r="E62">
            <v>64549</v>
          </cell>
        </row>
        <row r="65">
          <cell r="E65">
            <v>253</v>
          </cell>
        </row>
        <row r="66">
          <cell r="E66">
            <v>24331</v>
          </cell>
        </row>
        <row r="67">
          <cell r="E67">
            <v>39965</v>
          </cell>
        </row>
        <row r="70">
          <cell r="E70">
            <v>173402</v>
          </cell>
        </row>
        <row r="71">
          <cell r="E71">
            <v>121567</v>
          </cell>
        </row>
        <row r="72">
          <cell r="E72">
            <v>24164</v>
          </cell>
        </row>
        <row r="73">
          <cell r="E73">
            <v>94666</v>
          </cell>
        </row>
        <row r="75">
          <cell r="E75">
            <v>2737</v>
          </cell>
        </row>
        <row r="76">
          <cell r="E76">
            <v>51835</v>
          </cell>
        </row>
        <row r="88">
          <cell r="E88">
            <v>2956231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1060724</v>
          </cell>
        </row>
        <row r="100">
          <cell r="E100">
            <v>93520</v>
          </cell>
        </row>
        <row r="101">
          <cell r="E101">
            <v>994738</v>
          </cell>
        </row>
        <row r="108">
          <cell r="E108">
            <v>-27534</v>
          </cell>
        </row>
        <row r="110">
          <cell r="E110">
            <v>504853</v>
          </cell>
        </row>
        <row r="112">
          <cell r="E112">
            <v>2732</v>
          </cell>
        </row>
        <row r="113">
          <cell r="E113">
            <v>51226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6692474</v>
          </cell>
        </row>
        <row r="5">
          <cell r="E5">
            <v>1972711</v>
          </cell>
        </row>
        <row r="6">
          <cell r="E6">
            <v>111286</v>
          </cell>
        </row>
        <row r="7">
          <cell r="E7">
            <v>111286</v>
          </cell>
        </row>
        <row r="9">
          <cell r="E9">
            <v>437425</v>
          </cell>
        </row>
        <row r="10">
          <cell r="E10">
            <v>317560</v>
          </cell>
        </row>
        <row r="11">
          <cell r="E11">
            <v>119865</v>
          </cell>
        </row>
        <row r="12">
          <cell r="E12">
            <v>103932</v>
          </cell>
        </row>
        <row r="13">
          <cell r="E13">
            <v>95693</v>
          </cell>
        </row>
        <row r="14">
          <cell r="E14">
            <v>95693</v>
          </cell>
        </row>
        <row r="15">
          <cell r="E15">
            <v>7813</v>
          </cell>
        </row>
        <row r="16">
          <cell r="E16">
            <v>426</v>
          </cell>
        </row>
        <row r="17">
          <cell r="E17">
            <v>837844</v>
          </cell>
        </row>
        <row r="18">
          <cell r="E18">
            <v>837844</v>
          </cell>
        </row>
        <row r="19">
          <cell r="E19">
            <v>271556</v>
          </cell>
        </row>
        <row r="20">
          <cell r="E20">
            <v>566288</v>
          </cell>
        </row>
        <row r="23">
          <cell r="E23">
            <v>482224</v>
          </cell>
        </row>
        <row r="30">
          <cell r="E30">
            <v>71373</v>
          </cell>
        </row>
        <row r="32">
          <cell r="E32">
            <v>164970</v>
          </cell>
        </row>
        <row r="33">
          <cell r="E33">
            <v>24029</v>
          </cell>
        </row>
        <row r="34">
          <cell r="E34">
            <v>5281</v>
          </cell>
        </row>
        <row r="35">
          <cell r="E35">
            <v>18175</v>
          </cell>
        </row>
        <row r="36">
          <cell r="E36">
            <v>198396</v>
          </cell>
        </row>
        <row r="50">
          <cell r="E50">
            <v>1755112</v>
          </cell>
        </row>
        <row r="51">
          <cell r="E51">
            <v>1525530</v>
          </cell>
        </row>
        <row r="52">
          <cell r="E52">
            <v>1525530</v>
          </cell>
        </row>
        <row r="53">
          <cell r="E53">
            <v>817420</v>
          </cell>
        </row>
        <row r="54">
          <cell r="E54">
            <v>708110</v>
          </cell>
        </row>
        <row r="57">
          <cell r="E57">
            <v>58848</v>
          </cell>
        </row>
        <row r="62">
          <cell r="E62">
            <v>58848</v>
          </cell>
        </row>
        <row r="66">
          <cell r="E66">
            <v>24331</v>
          </cell>
        </row>
        <row r="67">
          <cell r="E67">
            <v>34517</v>
          </cell>
        </row>
        <row r="70">
          <cell r="E70">
            <v>170734</v>
          </cell>
        </row>
        <row r="71">
          <cell r="E71">
            <v>126730</v>
          </cell>
        </row>
        <row r="72">
          <cell r="E72">
            <v>24330</v>
          </cell>
        </row>
        <row r="73">
          <cell r="E73">
            <v>99641</v>
          </cell>
        </row>
        <row r="75">
          <cell r="E75">
            <v>2759</v>
          </cell>
        </row>
        <row r="76">
          <cell r="E76">
            <v>44004</v>
          </cell>
        </row>
        <row r="80">
          <cell r="E80">
            <v>44004</v>
          </cell>
        </row>
        <row r="88">
          <cell r="E88">
            <v>2964651</v>
          </cell>
        </row>
        <row r="89">
          <cell r="E89">
            <v>1334052</v>
          </cell>
        </row>
        <row r="90">
          <cell r="E90">
            <v>2644</v>
          </cell>
        </row>
        <row r="94">
          <cell r="E94">
            <v>-9375</v>
          </cell>
        </row>
        <row r="97">
          <cell r="E97">
            <v>12019</v>
          </cell>
        </row>
        <row r="99">
          <cell r="E99">
            <v>1160112</v>
          </cell>
        </row>
        <row r="100">
          <cell r="E100">
            <v>93520</v>
          </cell>
        </row>
        <row r="101">
          <cell r="E101">
            <v>1094126</v>
          </cell>
        </row>
        <row r="108">
          <cell r="E108">
            <v>-27534</v>
          </cell>
        </row>
        <row r="110">
          <cell r="E110">
            <v>424568</v>
          </cell>
        </row>
        <row r="112">
          <cell r="E112">
            <v>-545</v>
          </cell>
        </row>
        <row r="113">
          <cell r="E113">
            <v>43820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7042532</v>
          </cell>
        </row>
        <row r="5">
          <cell r="E5">
            <v>2333559</v>
          </cell>
        </row>
        <row r="6">
          <cell r="E6">
            <v>155209</v>
          </cell>
        </row>
        <row r="7">
          <cell r="E7">
            <v>155209</v>
          </cell>
        </row>
        <row r="9">
          <cell r="E9">
            <v>648870</v>
          </cell>
        </row>
        <row r="10">
          <cell r="E10">
            <v>476689</v>
          </cell>
        </row>
        <row r="11">
          <cell r="E11">
            <v>172181</v>
          </cell>
        </row>
        <row r="12">
          <cell r="E12">
            <v>111343</v>
          </cell>
        </row>
        <row r="13">
          <cell r="E13">
            <v>103910</v>
          </cell>
        </row>
        <row r="14">
          <cell r="E14">
            <v>103910</v>
          </cell>
        </row>
        <row r="15">
          <cell r="E15">
            <v>6928</v>
          </cell>
        </row>
        <row r="16">
          <cell r="E16">
            <v>505</v>
          </cell>
        </row>
        <row r="17">
          <cell r="E17">
            <v>954496</v>
          </cell>
        </row>
        <row r="18">
          <cell r="E18">
            <v>954496</v>
          </cell>
        </row>
        <row r="19">
          <cell r="E19">
            <v>275935</v>
          </cell>
        </row>
        <row r="20">
          <cell r="E20">
            <v>678561</v>
          </cell>
        </row>
        <row r="23">
          <cell r="E23">
            <v>463641</v>
          </cell>
        </row>
        <row r="30">
          <cell r="E30">
            <v>876</v>
          </cell>
        </row>
        <row r="32">
          <cell r="E32">
            <v>203263</v>
          </cell>
        </row>
        <row r="33">
          <cell r="E33">
            <v>27480</v>
          </cell>
        </row>
        <row r="34">
          <cell r="E34">
            <v>1106</v>
          </cell>
        </row>
        <row r="35">
          <cell r="E35">
            <v>17108</v>
          </cell>
        </row>
        <row r="36">
          <cell r="E36">
            <v>210998</v>
          </cell>
        </row>
        <row r="37">
          <cell r="E37">
            <v>2810</v>
          </cell>
        </row>
        <row r="51">
          <cell r="E51">
            <v>1676586</v>
          </cell>
        </row>
        <row r="52">
          <cell r="E52">
            <v>1442522</v>
          </cell>
        </row>
        <row r="53">
          <cell r="E53">
            <v>1442522</v>
          </cell>
        </row>
        <row r="54">
          <cell r="E54">
            <v>796942</v>
          </cell>
        </row>
        <row r="55">
          <cell r="E55">
            <v>645580</v>
          </cell>
        </row>
        <row r="58">
          <cell r="E58">
            <v>56653</v>
          </cell>
        </row>
        <row r="63">
          <cell r="E63">
            <v>56653</v>
          </cell>
        </row>
        <row r="67">
          <cell r="E67">
            <v>24331</v>
          </cell>
        </row>
        <row r="68">
          <cell r="E68">
            <v>32322</v>
          </cell>
        </row>
        <row r="71">
          <cell r="E71">
            <v>177411</v>
          </cell>
        </row>
        <row r="72">
          <cell r="E72">
            <v>128322</v>
          </cell>
        </row>
        <row r="73">
          <cell r="E73">
            <v>24515</v>
          </cell>
        </row>
        <row r="74">
          <cell r="E74">
            <v>101191</v>
          </cell>
        </row>
        <row r="76">
          <cell r="E76">
            <v>2616</v>
          </cell>
        </row>
        <row r="77">
          <cell r="E77">
            <v>49089</v>
          </cell>
        </row>
        <row r="81">
          <cell r="E81">
            <v>49089</v>
          </cell>
        </row>
        <row r="89">
          <cell r="E89">
            <v>3032387</v>
          </cell>
        </row>
        <row r="90">
          <cell r="E90">
            <v>1334052</v>
          </cell>
        </row>
        <row r="91">
          <cell r="E91">
            <v>1862</v>
          </cell>
        </row>
        <row r="95">
          <cell r="E95">
            <v>-10157</v>
          </cell>
        </row>
        <row r="98">
          <cell r="E98">
            <v>12019</v>
          </cell>
        </row>
        <row r="100">
          <cell r="E100">
            <v>1176054</v>
          </cell>
        </row>
        <row r="101">
          <cell r="E101">
            <v>93520</v>
          </cell>
        </row>
        <row r="102">
          <cell r="E102">
            <v>1108577</v>
          </cell>
        </row>
        <row r="109">
          <cell r="E109">
            <v>-26043</v>
          </cell>
        </row>
        <row r="111">
          <cell r="E111">
            <v>486146</v>
          </cell>
        </row>
        <row r="113">
          <cell r="E113">
            <v>-7696</v>
          </cell>
        </row>
        <row r="114">
          <cell r="E114">
            <v>41969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7336509</v>
          </cell>
        </row>
        <row r="5">
          <cell r="E5">
            <v>2584620</v>
          </cell>
        </row>
        <row r="6">
          <cell r="E6">
            <v>196339</v>
          </cell>
        </row>
        <row r="7">
          <cell r="E7">
            <v>196339</v>
          </cell>
        </row>
        <row r="9">
          <cell r="E9">
            <v>740314</v>
          </cell>
        </row>
        <row r="10">
          <cell r="E10">
            <v>567522</v>
          </cell>
        </row>
        <row r="11">
          <cell r="E11">
            <v>172792</v>
          </cell>
        </row>
        <row r="12">
          <cell r="E12">
            <v>133043</v>
          </cell>
        </row>
        <row r="13">
          <cell r="E13">
            <v>125392</v>
          </cell>
        </row>
        <row r="14">
          <cell r="E14">
            <v>125392</v>
          </cell>
        </row>
        <row r="15">
          <cell r="E15">
            <v>7323</v>
          </cell>
        </row>
        <row r="16">
          <cell r="E16">
            <v>328</v>
          </cell>
        </row>
        <row r="17">
          <cell r="E17">
            <v>966264</v>
          </cell>
        </row>
        <row r="18">
          <cell r="E18">
            <v>966264</v>
          </cell>
        </row>
        <row r="19">
          <cell r="E19">
            <v>290711</v>
          </cell>
        </row>
        <row r="20">
          <cell r="E20">
            <v>675553</v>
          </cell>
        </row>
        <row r="23">
          <cell r="E23">
            <v>548660</v>
          </cell>
        </row>
        <row r="30">
          <cell r="E30">
            <v>812</v>
          </cell>
        </row>
        <row r="32">
          <cell r="E32">
            <v>258863</v>
          </cell>
        </row>
        <row r="33">
          <cell r="E33">
            <v>46371</v>
          </cell>
        </row>
        <row r="34">
          <cell r="E34">
            <v>2604</v>
          </cell>
        </row>
        <row r="35">
          <cell r="E35">
            <v>14831</v>
          </cell>
        </row>
        <row r="36">
          <cell r="E36">
            <v>222247</v>
          </cell>
        </row>
        <row r="37">
          <cell r="E37">
            <v>2932</v>
          </cell>
        </row>
        <row r="51">
          <cell r="E51">
            <v>1674264</v>
          </cell>
        </row>
        <row r="52">
          <cell r="E52">
            <v>1423378</v>
          </cell>
        </row>
        <row r="53">
          <cell r="E53">
            <v>1423378</v>
          </cell>
        </row>
        <row r="54">
          <cell r="E54">
            <v>764360</v>
          </cell>
        </row>
        <row r="55">
          <cell r="E55">
            <v>659018</v>
          </cell>
        </row>
        <row r="58">
          <cell r="E58">
            <v>53864</v>
          </cell>
        </row>
        <row r="66">
          <cell r="E66">
            <v>45</v>
          </cell>
        </row>
        <row r="67">
          <cell r="E67">
            <v>24331</v>
          </cell>
        </row>
        <row r="68">
          <cell r="E68">
            <v>29488</v>
          </cell>
        </row>
        <row r="71">
          <cell r="E71">
            <v>197022</v>
          </cell>
        </row>
        <row r="72">
          <cell r="E72">
            <v>129721</v>
          </cell>
        </row>
        <row r="73">
          <cell r="E73">
            <v>24717</v>
          </cell>
        </row>
        <row r="74">
          <cell r="E74">
            <v>102388</v>
          </cell>
        </row>
        <row r="76">
          <cell r="E76">
            <v>2616</v>
          </cell>
        </row>
        <row r="77">
          <cell r="E77">
            <v>67301</v>
          </cell>
        </row>
        <row r="81">
          <cell r="E81">
            <v>67301</v>
          </cell>
        </row>
        <row r="89">
          <cell r="E89">
            <v>3077625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1235508</v>
          </cell>
        </row>
        <row r="101">
          <cell r="E101">
            <v>93520</v>
          </cell>
        </row>
        <row r="102">
          <cell r="E102">
            <v>1167691</v>
          </cell>
        </row>
        <row r="109">
          <cell r="E109">
            <v>-25703</v>
          </cell>
        </row>
        <row r="111">
          <cell r="E111">
            <v>489804</v>
          </cell>
        </row>
        <row r="113">
          <cell r="E113">
            <v>-15817</v>
          </cell>
        </row>
        <row r="114">
          <cell r="E114">
            <v>32238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>
        <row r="4">
          <cell r="E4">
            <v>7395350</v>
          </cell>
        </row>
        <row r="5">
          <cell r="E5">
            <v>2288932</v>
          </cell>
        </row>
        <row r="6">
          <cell r="E6">
            <v>203956</v>
          </cell>
        </row>
        <row r="7">
          <cell r="E7">
            <v>203956</v>
          </cell>
        </row>
        <row r="9">
          <cell r="E9">
            <v>653253</v>
          </cell>
        </row>
        <row r="10">
          <cell r="E10">
            <v>562415</v>
          </cell>
        </row>
        <row r="11">
          <cell r="E11">
            <v>90838</v>
          </cell>
        </row>
        <row r="12">
          <cell r="E12">
            <v>140557</v>
          </cell>
        </row>
        <row r="13">
          <cell r="E13">
            <v>129229</v>
          </cell>
        </row>
        <row r="14">
          <cell r="E14">
            <v>129229</v>
          </cell>
        </row>
        <row r="15">
          <cell r="E15">
            <v>11001</v>
          </cell>
        </row>
        <row r="16">
          <cell r="E16">
            <v>327</v>
          </cell>
        </row>
        <row r="17">
          <cell r="E17">
            <v>749712</v>
          </cell>
        </row>
        <row r="18">
          <cell r="E18">
            <v>749712</v>
          </cell>
        </row>
        <row r="19">
          <cell r="E19">
            <v>301827</v>
          </cell>
        </row>
        <row r="20">
          <cell r="E20">
            <v>447885</v>
          </cell>
        </row>
        <row r="23">
          <cell r="E23">
            <v>541454</v>
          </cell>
        </row>
        <row r="30">
          <cell r="E30">
            <v>84179</v>
          </cell>
        </row>
        <row r="32">
          <cell r="E32">
            <v>158058</v>
          </cell>
        </row>
        <row r="33">
          <cell r="E33">
            <v>44894</v>
          </cell>
        </row>
        <row r="34">
          <cell r="E34">
            <v>4604</v>
          </cell>
        </row>
        <row r="35">
          <cell r="E35">
            <v>15110</v>
          </cell>
        </row>
        <row r="36">
          <cell r="E36">
            <v>233634</v>
          </cell>
        </row>
        <row r="37">
          <cell r="E37">
            <v>975</v>
          </cell>
        </row>
        <row r="51">
          <cell r="E51">
            <v>1901645</v>
          </cell>
        </row>
        <row r="52">
          <cell r="E52">
            <v>1618315</v>
          </cell>
        </row>
        <row r="53">
          <cell r="E53">
            <v>1618315</v>
          </cell>
        </row>
        <row r="54">
          <cell r="E54">
            <v>801400</v>
          </cell>
        </row>
        <row r="55">
          <cell r="E55">
            <v>816915</v>
          </cell>
        </row>
        <row r="58">
          <cell r="E58">
            <v>98066</v>
          </cell>
        </row>
        <row r="66">
          <cell r="E66">
            <v>15114</v>
          </cell>
        </row>
        <row r="67">
          <cell r="E67">
            <v>24075</v>
          </cell>
        </row>
        <row r="68">
          <cell r="E68">
            <v>58877</v>
          </cell>
        </row>
        <row r="71">
          <cell r="E71">
            <v>185264</v>
          </cell>
        </row>
        <row r="72">
          <cell r="E72">
            <v>132115</v>
          </cell>
        </row>
        <row r="73">
          <cell r="E73">
            <v>28879</v>
          </cell>
        </row>
        <row r="74">
          <cell r="E74">
            <v>99598</v>
          </cell>
        </row>
        <row r="76">
          <cell r="E76">
            <v>3638</v>
          </cell>
        </row>
        <row r="77">
          <cell r="E77">
            <v>53149</v>
          </cell>
        </row>
        <row r="81">
          <cell r="E81">
            <v>53149</v>
          </cell>
        </row>
        <row r="89">
          <cell r="E89">
            <v>3204773</v>
          </cell>
        </row>
        <row r="90">
          <cell r="E90">
            <v>1334052</v>
          </cell>
        </row>
        <row r="91">
          <cell r="E91">
            <v>1840</v>
          </cell>
        </row>
        <row r="95">
          <cell r="E95">
            <v>-10179</v>
          </cell>
        </row>
        <row r="98">
          <cell r="E98">
            <v>12019</v>
          </cell>
        </row>
        <row r="100">
          <cell r="E100">
            <v>1394154</v>
          </cell>
        </row>
        <row r="109">
          <cell r="E109">
            <v>-25703</v>
          </cell>
        </row>
        <row r="111">
          <cell r="E111">
            <v>454111</v>
          </cell>
        </row>
        <row r="113">
          <cell r="E113">
            <v>-21792</v>
          </cell>
        </row>
        <row r="114">
          <cell r="E114">
            <v>42408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>
        <row r="4">
          <cell r="E4">
            <v>7269487</v>
          </cell>
        </row>
        <row r="5">
          <cell r="E5">
            <v>2128139</v>
          </cell>
        </row>
        <row r="6">
          <cell r="E6">
            <v>185506</v>
          </cell>
        </row>
        <row r="7">
          <cell r="E7">
            <v>185506</v>
          </cell>
        </row>
        <row r="9">
          <cell r="E9">
            <v>518686</v>
          </cell>
        </row>
        <row r="10">
          <cell r="E10">
            <v>416013</v>
          </cell>
        </row>
        <row r="11">
          <cell r="E11">
            <v>102673</v>
          </cell>
        </row>
        <row r="12">
          <cell r="E12">
            <v>135439</v>
          </cell>
        </row>
        <row r="13">
          <cell r="E13">
            <v>126494</v>
          </cell>
        </row>
        <row r="14">
          <cell r="E14">
            <v>126494</v>
          </cell>
        </row>
        <row r="15">
          <cell r="E15">
            <v>8538</v>
          </cell>
        </row>
        <row r="16">
          <cell r="E16">
            <v>407</v>
          </cell>
        </row>
        <row r="17">
          <cell r="E17">
            <v>638143</v>
          </cell>
        </row>
        <row r="18">
          <cell r="E18">
            <v>638143</v>
          </cell>
        </row>
        <row r="19">
          <cell r="E19">
            <v>328542</v>
          </cell>
        </row>
        <row r="20">
          <cell r="E20">
            <v>309601</v>
          </cell>
        </row>
        <row r="23">
          <cell r="E23">
            <v>650365</v>
          </cell>
        </row>
        <row r="30">
          <cell r="E30">
            <v>205001</v>
          </cell>
        </row>
        <row r="32">
          <cell r="E32">
            <v>108918</v>
          </cell>
        </row>
        <row r="33">
          <cell r="E33">
            <v>36999</v>
          </cell>
        </row>
        <row r="34">
          <cell r="E34">
            <v>5709</v>
          </cell>
        </row>
        <row r="35">
          <cell r="E35">
            <v>18237</v>
          </cell>
        </row>
        <row r="36">
          <cell r="E36">
            <v>273720</v>
          </cell>
        </row>
        <row r="37">
          <cell r="E37">
            <v>1781</v>
          </cell>
        </row>
        <row r="51">
          <cell r="E51">
            <v>1968582</v>
          </cell>
        </row>
        <row r="52">
          <cell r="E52">
            <v>1675130</v>
          </cell>
        </row>
        <row r="53">
          <cell r="E53">
            <v>1675130</v>
          </cell>
        </row>
        <row r="54">
          <cell r="E54">
            <v>808023</v>
          </cell>
        </row>
        <row r="55">
          <cell r="E55">
            <v>867107</v>
          </cell>
        </row>
        <row r="58">
          <cell r="E58">
            <v>102026</v>
          </cell>
        </row>
        <row r="66">
          <cell r="E66">
            <v>15973</v>
          </cell>
        </row>
        <row r="67">
          <cell r="E67">
            <v>24075</v>
          </cell>
        </row>
        <row r="68">
          <cell r="E68">
            <v>61978</v>
          </cell>
        </row>
        <row r="71">
          <cell r="E71">
            <v>191426</v>
          </cell>
        </row>
        <row r="72">
          <cell r="E72">
            <v>136934</v>
          </cell>
        </row>
        <row r="73">
          <cell r="E73">
            <v>32743</v>
          </cell>
        </row>
        <row r="74">
          <cell r="E74">
            <v>100553</v>
          </cell>
        </row>
        <row r="76">
          <cell r="E76">
            <v>3638</v>
          </cell>
        </row>
        <row r="77">
          <cell r="E77">
            <v>54492</v>
          </cell>
        </row>
        <row r="81">
          <cell r="E81">
            <v>54492</v>
          </cell>
        </row>
        <row r="89">
          <cell r="E89">
            <v>3172766</v>
          </cell>
        </row>
        <row r="90">
          <cell r="E90">
            <v>1334052</v>
          </cell>
        </row>
        <row r="91">
          <cell r="E91">
            <v>685</v>
          </cell>
        </row>
        <row r="95">
          <cell r="E95">
            <v>-11334</v>
          </cell>
        </row>
        <row r="98">
          <cell r="E98">
            <v>12019</v>
          </cell>
        </row>
        <row r="100">
          <cell r="E100">
            <v>1516262</v>
          </cell>
        </row>
        <row r="101">
          <cell r="E101">
            <v>114410</v>
          </cell>
        </row>
        <row r="102">
          <cell r="E102">
            <v>1424619</v>
          </cell>
        </row>
        <row r="109">
          <cell r="E109">
            <v>-22767</v>
          </cell>
        </row>
        <row r="111">
          <cell r="E111">
            <v>311926</v>
          </cell>
        </row>
        <row r="113">
          <cell r="E113">
            <v>-31832</v>
          </cell>
        </row>
        <row r="114">
          <cell r="E114">
            <v>41673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29"/>
  <sheetViews>
    <sheetView tabSelected="1" topLeftCell="A119" zoomScale="90" zoomScaleNormal="90" workbookViewId="0">
      <selection activeCell="BC136" sqref="BC136"/>
    </sheetView>
  </sheetViews>
  <sheetFormatPr defaultRowHeight="15" outlineLevelCol="1" x14ac:dyDescent="0.25"/>
  <cols>
    <col min="1" max="1" width="36.5703125" bestFit="1" customWidth="1"/>
    <col min="2" max="41" width="10.42578125" hidden="1" customWidth="1" outlineLevel="1"/>
    <col min="42" max="42" width="10.42578125" style="9" customWidth="1" collapsed="1"/>
    <col min="43" max="48" width="10.42578125" style="9" customWidth="1"/>
    <col min="49" max="49" width="12.5703125" style="9" bestFit="1" customWidth="1"/>
    <col min="50" max="51" width="10.42578125" style="9" customWidth="1"/>
    <col min="52" max="55" width="12.5703125" style="9" bestFit="1" customWidth="1"/>
  </cols>
  <sheetData>
    <row r="1" spans="1:55" x14ac:dyDescent="0.25">
      <c r="A1" s="1" t="s">
        <v>0</v>
      </c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</row>
    <row r="2" spans="1:55" x14ac:dyDescent="0.25">
      <c r="A2" s="2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</row>
    <row r="3" spans="1:55" x14ac:dyDescent="0.25">
      <c r="A3" s="3" t="s">
        <v>1</v>
      </c>
      <c r="B3" s="18">
        <v>40633</v>
      </c>
      <c r="C3" s="18">
        <v>40724</v>
      </c>
      <c r="D3" s="18">
        <v>40816</v>
      </c>
      <c r="E3" s="18">
        <v>40908</v>
      </c>
      <c r="F3" s="18">
        <v>40999</v>
      </c>
      <c r="G3" s="18">
        <v>41090</v>
      </c>
      <c r="H3" s="18">
        <v>41182</v>
      </c>
      <c r="I3" s="18">
        <v>41274</v>
      </c>
      <c r="J3" s="18">
        <v>41364</v>
      </c>
      <c r="K3" s="18">
        <v>41455</v>
      </c>
      <c r="L3" s="18">
        <v>41547</v>
      </c>
      <c r="M3" s="18">
        <v>41639</v>
      </c>
      <c r="N3" s="18">
        <v>41729</v>
      </c>
      <c r="O3" s="18">
        <v>41820</v>
      </c>
      <c r="P3" s="18">
        <v>41912</v>
      </c>
      <c r="Q3" s="18">
        <v>42004</v>
      </c>
      <c r="R3" s="18">
        <v>42094</v>
      </c>
      <c r="S3" s="18">
        <v>42185</v>
      </c>
      <c r="T3" s="18">
        <v>42277</v>
      </c>
      <c r="U3" s="18">
        <v>42369</v>
      </c>
      <c r="V3" s="18">
        <v>42460</v>
      </c>
      <c r="W3" s="18">
        <v>42551</v>
      </c>
      <c r="X3" s="18">
        <v>42643</v>
      </c>
      <c r="Y3" s="18">
        <v>42735</v>
      </c>
      <c r="Z3" s="18">
        <v>42825</v>
      </c>
      <c r="AA3" s="18">
        <v>42916</v>
      </c>
      <c r="AB3" s="18">
        <v>43008</v>
      </c>
      <c r="AC3" s="18">
        <v>43100</v>
      </c>
      <c r="AD3" s="18">
        <v>43190</v>
      </c>
      <c r="AE3" s="18">
        <v>43281</v>
      </c>
      <c r="AF3" s="18">
        <v>43373</v>
      </c>
      <c r="AG3" s="18">
        <v>43465</v>
      </c>
      <c r="AH3" s="18">
        <v>43555</v>
      </c>
      <c r="AI3" s="18">
        <v>43646</v>
      </c>
      <c r="AJ3" s="18">
        <v>43738</v>
      </c>
      <c r="AK3" s="18">
        <v>43830</v>
      </c>
      <c r="AL3" s="18">
        <v>43921</v>
      </c>
      <c r="AM3" s="18">
        <v>44012</v>
      </c>
      <c r="AN3" s="18">
        <v>44104</v>
      </c>
      <c r="AO3" s="18">
        <v>44196</v>
      </c>
      <c r="AP3" s="15">
        <v>44286</v>
      </c>
      <c r="AQ3" s="15">
        <v>44377</v>
      </c>
      <c r="AR3" s="15">
        <v>44469</v>
      </c>
      <c r="AS3" s="15">
        <v>44561</v>
      </c>
      <c r="AT3" s="15">
        <v>44651</v>
      </c>
      <c r="AU3" s="15">
        <v>44742</v>
      </c>
      <c r="AV3" s="15">
        <v>44834</v>
      </c>
      <c r="AW3" s="15">
        <v>44926</v>
      </c>
      <c r="AX3" s="15">
        <v>45016</v>
      </c>
      <c r="AY3" s="15">
        <v>45107</v>
      </c>
      <c r="AZ3" s="15">
        <v>45199</v>
      </c>
      <c r="BA3" s="15">
        <v>45290</v>
      </c>
      <c r="BB3" s="15">
        <v>45382</v>
      </c>
      <c r="BC3" s="15">
        <v>45473</v>
      </c>
    </row>
    <row r="4" spans="1:55" x14ac:dyDescent="0.25">
      <c r="A4" s="3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</row>
    <row r="5" spans="1:55" x14ac:dyDescent="0.25">
      <c r="A5" s="4" t="s">
        <v>3</v>
      </c>
      <c r="B5" s="3">
        <v>2867880</v>
      </c>
      <c r="C5" s="3">
        <v>3150333</v>
      </c>
      <c r="D5" s="3">
        <v>3368134</v>
      </c>
      <c r="E5" s="3">
        <v>3219277</v>
      </c>
      <c r="F5" s="3">
        <v>3404119</v>
      </c>
      <c r="G5" s="3">
        <v>3547085</v>
      </c>
      <c r="H5" s="3">
        <v>3355431</v>
      </c>
      <c r="I5" s="3">
        <v>3329423</v>
      </c>
      <c r="J5" s="3">
        <v>4005253</v>
      </c>
      <c r="K5" s="3">
        <v>4046309</v>
      </c>
      <c r="L5" s="3">
        <v>4212545</v>
      </c>
      <c r="M5" s="3">
        <v>4117840</v>
      </c>
      <c r="N5" s="3">
        <v>4017362</v>
      </c>
      <c r="O5" s="3">
        <v>4054080</v>
      </c>
      <c r="P5" s="3">
        <v>4419208</v>
      </c>
      <c r="Q5" s="3">
        <v>4438565</v>
      </c>
      <c r="R5" s="3">
        <v>4531956</v>
      </c>
      <c r="S5" s="3">
        <v>4526090</v>
      </c>
      <c r="T5" s="3">
        <v>5106989</v>
      </c>
      <c r="U5" s="3">
        <v>5038863</v>
      </c>
      <c r="V5" s="3">
        <v>4454904</v>
      </c>
      <c r="W5" s="3">
        <v>4428267</v>
      </c>
      <c r="X5" s="3">
        <v>5173358</v>
      </c>
      <c r="Y5" s="3">
        <v>4968269</v>
      </c>
      <c r="Z5" s="3">
        <v>4703514</v>
      </c>
      <c r="AA5" s="3">
        <v>4755816</v>
      </c>
      <c r="AB5" s="3">
        <v>4593081</v>
      </c>
      <c r="AC5" s="3">
        <v>4732252</v>
      </c>
      <c r="AD5" s="3">
        <v>4701714</v>
      </c>
      <c r="AE5" s="3">
        <v>5114083</v>
      </c>
      <c r="AF5" s="3">
        <v>5042056</v>
      </c>
      <c r="AG5" s="3">
        <v>5147704</v>
      </c>
      <c r="AH5" s="3">
        <v>5154554</v>
      </c>
      <c r="AI5" s="3">
        <v>5035285</v>
      </c>
      <c r="AJ5" s="3">
        <v>5149263</v>
      </c>
      <c r="AK5" s="3">
        <v>5193678</v>
      </c>
      <c r="AL5" s="3">
        <v>5616038</v>
      </c>
      <c r="AM5" s="3">
        <v>5807067</v>
      </c>
      <c r="AN5" s="3">
        <v>6057520</v>
      </c>
      <c r="AO5" s="3">
        <v>5860911</v>
      </c>
      <c r="AP5" s="10">
        <f>'[1]DF Cons. - Passivo'!$E$4</f>
        <v>5958279</v>
      </c>
      <c r="AQ5" s="10">
        <f>'[2]DF Cons. - Passivo'!$E$4</f>
        <v>6193422</v>
      </c>
      <c r="AR5" s="10">
        <f>'[3]DF Cons. - Passivo'!$E$4</f>
        <v>6476715</v>
      </c>
      <c r="AS5" s="10">
        <f>'[4]DF Cons. - Passivo'!$E$4</f>
        <v>6654524</v>
      </c>
      <c r="AT5" s="10">
        <f>'[5]DF Cons. - Passivo'!$E$4</f>
        <v>6692474</v>
      </c>
      <c r="AU5" s="10">
        <f>'[6]DF Cons. - Passivo'!$E$4</f>
        <v>7042532</v>
      </c>
      <c r="AV5" s="10">
        <f>'[7]DF Cons. - Passivo'!$E$4</f>
        <v>7336509</v>
      </c>
      <c r="AW5" s="10">
        <f>'[8]DF Cons. - Passivo'!$E$4</f>
        <v>7395350</v>
      </c>
      <c r="AX5" s="10">
        <f>'[9]DF Cons. - Passivo'!$E$4</f>
        <v>7269487</v>
      </c>
      <c r="AY5" s="10">
        <f>'[10]DF Cons. - Passivo'!$E$4</f>
        <v>7281557</v>
      </c>
      <c r="AZ5" s="10">
        <f>'[11]DF Cons. - Passivo'!$E$4</f>
        <v>7613294</v>
      </c>
      <c r="BA5" s="10">
        <f>'[12]DF Cons. - Passivo'!$E$4</f>
        <v>7959303</v>
      </c>
      <c r="BB5" s="10">
        <f>'[13]DF Cons. - Passivo'!$E$4</f>
        <v>8022507</v>
      </c>
      <c r="BC5" s="10">
        <f>'[14]DF Cons. - Passivo'!$E$4</f>
        <v>8527515</v>
      </c>
    </row>
    <row r="6" spans="1:55" x14ac:dyDescent="0.25">
      <c r="A6" s="5" t="s">
        <v>4</v>
      </c>
      <c r="B6" s="3">
        <v>798296</v>
      </c>
      <c r="C6" s="3">
        <v>979243</v>
      </c>
      <c r="D6" s="3">
        <v>1399323</v>
      </c>
      <c r="E6" s="3">
        <v>1185611</v>
      </c>
      <c r="F6" s="3">
        <v>1262813</v>
      </c>
      <c r="G6" s="3">
        <v>1644405</v>
      </c>
      <c r="H6" s="3">
        <v>1414994</v>
      </c>
      <c r="I6" s="3">
        <v>1373885</v>
      </c>
      <c r="J6" s="3">
        <v>1418977</v>
      </c>
      <c r="K6" s="3">
        <v>1195726</v>
      </c>
      <c r="L6" s="3">
        <v>1201210</v>
      </c>
      <c r="M6" s="3">
        <v>1055218</v>
      </c>
      <c r="N6" s="3">
        <v>980067</v>
      </c>
      <c r="O6" s="3">
        <v>1004651</v>
      </c>
      <c r="P6" s="3">
        <v>1166112</v>
      </c>
      <c r="Q6" s="3">
        <v>1029729</v>
      </c>
      <c r="R6" s="3">
        <v>1364194</v>
      </c>
      <c r="S6" s="3">
        <v>1369645</v>
      </c>
      <c r="T6" s="3">
        <v>1566797</v>
      </c>
      <c r="U6" s="3">
        <v>1592174</v>
      </c>
      <c r="V6" s="3">
        <v>1357992</v>
      </c>
      <c r="W6" s="3">
        <v>1392992</v>
      </c>
      <c r="X6" s="3">
        <v>1741831</v>
      </c>
      <c r="Y6" s="3">
        <v>1661724</v>
      </c>
      <c r="Z6" s="3">
        <v>1469539</v>
      </c>
      <c r="AA6" s="3">
        <v>1541218</v>
      </c>
      <c r="AB6" s="3">
        <v>1469587</v>
      </c>
      <c r="AC6" s="3">
        <v>1619266</v>
      </c>
      <c r="AD6" s="3">
        <v>1478782</v>
      </c>
      <c r="AE6" s="3">
        <v>1970819</v>
      </c>
      <c r="AF6" s="3">
        <v>1829126</v>
      </c>
      <c r="AG6" s="3">
        <v>1828427</v>
      </c>
      <c r="AH6" s="3">
        <v>1725701</v>
      </c>
      <c r="AI6" s="3">
        <v>1531114</v>
      </c>
      <c r="AJ6" s="3">
        <v>1572785</v>
      </c>
      <c r="AK6" s="3">
        <v>1512406</v>
      </c>
      <c r="AL6" s="3">
        <v>1706401</v>
      </c>
      <c r="AM6" s="3">
        <v>1663331</v>
      </c>
      <c r="AN6" s="3">
        <v>1919412</v>
      </c>
      <c r="AO6" s="3">
        <v>1718308</v>
      </c>
      <c r="AP6" s="10">
        <f>'[1]DF Cons. - Passivo'!$E$5</f>
        <v>1745499</v>
      </c>
      <c r="AQ6" s="10">
        <f>'[2]DF Cons. - Passivo'!$E$5</f>
        <v>1708087</v>
      </c>
      <c r="AR6" s="10">
        <f>'[3]DF Cons. - Passivo'!$E$5</f>
        <v>1626569</v>
      </c>
      <c r="AS6" s="10">
        <f>'[4]DF Cons. - Passivo'!$E$5</f>
        <v>2026040</v>
      </c>
      <c r="AT6" s="10">
        <f>'[5]DF Cons. - Passivo'!$E$5</f>
        <v>1972711</v>
      </c>
      <c r="AU6" s="10">
        <f>'[6]DF Cons. - Passivo'!$E$5</f>
        <v>2333559</v>
      </c>
      <c r="AV6" s="10">
        <f>'[7]DF Cons. - Passivo'!$E$5</f>
        <v>2584620</v>
      </c>
      <c r="AW6" s="10">
        <f>'[8]DF Cons. - Passivo'!$E$5</f>
        <v>2288932</v>
      </c>
      <c r="AX6" s="10">
        <f>'[9]DF Cons. - Passivo'!$E$5</f>
        <v>2128139</v>
      </c>
      <c r="AY6" s="10">
        <f>'[10]DF Cons. - Passivo'!$E$5</f>
        <v>1972012</v>
      </c>
      <c r="AZ6" s="10">
        <f>'[11]DF Cons. - Passivo'!$E$5</f>
        <v>2138058</v>
      </c>
      <c r="BA6" s="10">
        <f>'[12]DF Cons. - Passivo'!$E$5</f>
        <v>2386866</v>
      </c>
      <c r="BB6" s="10">
        <f>'[13]DF Cons. - Passivo'!$E$5</f>
        <v>2281804</v>
      </c>
      <c r="BC6" s="10">
        <f>'[14]DF Cons. - Passivo'!$E$5</f>
        <v>2669834</v>
      </c>
    </row>
    <row r="7" spans="1:55" x14ac:dyDescent="0.25">
      <c r="A7" s="6" t="s">
        <v>5</v>
      </c>
      <c r="B7" s="3">
        <v>71829</v>
      </c>
      <c r="C7" s="3">
        <v>102882</v>
      </c>
      <c r="D7" s="3">
        <v>127609</v>
      </c>
      <c r="E7" s="3">
        <v>114947</v>
      </c>
      <c r="F7" s="3">
        <v>96163</v>
      </c>
      <c r="G7" s="3">
        <v>120224</v>
      </c>
      <c r="H7" s="3">
        <v>134680</v>
      </c>
      <c r="I7" s="3">
        <v>94328</v>
      </c>
      <c r="J7" s="3">
        <v>84321</v>
      </c>
      <c r="K7" s="3">
        <v>118006</v>
      </c>
      <c r="L7" s="3">
        <v>138145</v>
      </c>
      <c r="M7" s="3">
        <v>117038</v>
      </c>
      <c r="N7" s="3">
        <v>83370</v>
      </c>
      <c r="O7" s="3">
        <v>112953</v>
      </c>
      <c r="P7" s="3">
        <v>132004</v>
      </c>
      <c r="Q7" s="3">
        <v>98629</v>
      </c>
      <c r="R7" s="3">
        <v>71671</v>
      </c>
      <c r="S7" s="3">
        <v>82214</v>
      </c>
      <c r="T7" s="3">
        <v>103432</v>
      </c>
      <c r="U7" s="3">
        <v>78803</v>
      </c>
      <c r="V7" s="3">
        <v>51798</v>
      </c>
      <c r="W7" s="3">
        <v>77907</v>
      </c>
      <c r="X7" s="3">
        <v>143466</v>
      </c>
      <c r="Y7" s="3">
        <v>127534</v>
      </c>
      <c r="Z7" s="3">
        <v>67031</v>
      </c>
      <c r="AA7" s="3">
        <v>93841</v>
      </c>
      <c r="AB7" s="3">
        <v>111955</v>
      </c>
      <c r="AC7" s="3">
        <v>103304</v>
      </c>
      <c r="AD7" s="3">
        <v>95119</v>
      </c>
      <c r="AE7" s="3">
        <v>131462</v>
      </c>
      <c r="AF7" s="3">
        <v>168043</v>
      </c>
      <c r="AG7" s="3">
        <v>156463</v>
      </c>
      <c r="AH7" s="3">
        <v>111534</v>
      </c>
      <c r="AI7" s="3">
        <v>141692</v>
      </c>
      <c r="AJ7" s="3">
        <v>163282</v>
      </c>
      <c r="AK7" s="3">
        <v>141051</v>
      </c>
      <c r="AL7" s="3">
        <v>108468</v>
      </c>
      <c r="AM7" s="3">
        <v>114812</v>
      </c>
      <c r="AN7" s="3">
        <v>131687</v>
      </c>
      <c r="AO7" s="3">
        <v>102505</v>
      </c>
      <c r="AP7" s="10">
        <f>'[1]DF Cons. - Passivo'!$E$6</f>
        <v>101730</v>
      </c>
      <c r="AQ7" s="10">
        <f>'[2]DF Cons. - Passivo'!$E$6</f>
        <v>135347</v>
      </c>
      <c r="AR7" s="10">
        <f>'[3]DF Cons. - Passivo'!$E$6</f>
        <v>132266</v>
      </c>
      <c r="AS7" s="10">
        <f>'[4]DF Cons. - Passivo'!$E$6</f>
        <v>122656</v>
      </c>
      <c r="AT7" s="10">
        <f>'[5]DF Cons. - Passivo'!$E$6</f>
        <v>111286</v>
      </c>
      <c r="AU7" s="10">
        <f>'[6]DF Cons. - Passivo'!$E$6</f>
        <v>155209</v>
      </c>
      <c r="AV7" s="10">
        <f>'[7]DF Cons. - Passivo'!$E$6</f>
        <v>196339</v>
      </c>
      <c r="AW7" s="10">
        <f>'[8]DF Cons. - Passivo'!$E$6</f>
        <v>203956</v>
      </c>
      <c r="AX7" s="10">
        <f>'[9]DF Cons. - Passivo'!$E$6</f>
        <v>185506</v>
      </c>
      <c r="AY7" s="10">
        <f>'[10]DF Cons. - Passivo'!$E$6</f>
        <v>210635</v>
      </c>
      <c r="AZ7" s="10">
        <f>'[11]DF Cons. - Passivo'!$E$6</f>
        <v>242423</v>
      </c>
      <c r="BA7" s="10">
        <f>'[12]DF Cons. - Passivo'!$E$6</f>
        <v>254066</v>
      </c>
      <c r="BB7" s="10">
        <f>'[13]DF Cons. - Passivo'!$E$6</f>
        <v>215665</v>
      </c>
      <c r="BC7" s="10">
        <f>'[14]DF Cons. - Passivo'!$E$6</f>
        <v>281823</v>
      </c>
    </row>
    <row r="8" spans="1:55" x14ac:dyDescent="0.25">
      <c r="A8" s="7" t="s">
        <v>6</v>
      </c>
      <c r="B8" s="3">
        <v>71829</v>
      </c>
      <c r="C8" s="3">
        <v>102882</v>
      </c>
      <c r="D8" s="3">
        <v>127609</v>
      </c>
      <c r="E8" s="3">
        <v>114947</v>
      </c>
      <c r="F8" s="3">
        <v>96163</v>
      </c>
      <c r="G8" s="3">
        <v>120224</v>
      </c>
      <c r="H8" s="3">
        <v>134680</v>
      </c>
      <c r="I8" s="3">
        <v>94328</v>
      </c>
      <c r="J8" s="3">
        <v>84321</v>
      </c>
      <c r="K8" s="3">
        <v>118006</v>
      </c>
      <c r="L8" s="3">
        <v>138145</v>
      </c>
      <c r="M8" s="3">
        <v>117038</v>
      </c>
      <c r="N8" s="3">
        <v>83370</v>
      </c>
      <c r="O8" s="3">
        <v>112953</v>
      </c>
      <c r="P8" s="3">
        <v>132004</v>
      </c>
      <c r="Q8" s="3">
        <v>98629</v>
      </c>
      <c r="R8" s="3">
        <v>71671</v>
      </c>
      <c r="S8" s="3">
        <v>82214</v>
      </c>
      <c r="T8" s="3">
        <v>103432</v>
      </c>
      <c r="U8" s="3">
        <v>78803</v>
      </c>
      <c r="V8" s="3">
        <v>51798</v>
      </c>
      <c r="W8" s="3">
        <v>77907</v>
      </c>
      <c r="X8" s="3">
        <v>143466</v>
      </c>
      <c r="Y8" s="3">
        <v>127534</v>
      </c>
      <c r="Z8" s="3">
        <v>67031</v>
      </c>
      <c r="AA8" s="3">
        <v>93841</v>
      </c>
      <c r="AB8" s="3">
        <v>111955</v>
      </c>
      <c r="AC8" s="3">
        <v>103304</v>
      </c>
      <c r="AD8" s="3">
        <v>95119</v>
      </c>
      <c r="AE8" s="3">
        <v>131462</v>
      </c>
      <c r="AF8" s="3">
        <v>168043</v>
      </c>
      <c r="AG8" s="3">
        <v>156463</v>
      </c>
      <c r="AH8" s="3">
        <v>111534</v>
      </c>
      <c r="AI8" s="3">
        <v>141692</v>
      </c>
      <c r="AJ8" s="3">
        <v>163282</v>
      </c>
      <c r="AK8" s="3">
        <v>141051</v>
      </c>
      <c r="AL8" s="3">
        <v>108468</v>
      </c>
      <c r="AM8" s="3">
        <v>114812</v>
      </c>
      <c r="AN8" s="3">
        <v>131687</v>
      </c>
      <c r="AO8" s="3">
        <v>102505</v>
      </c>
      <c r="AP8" s="10">
        <f>'[1]DF Cons. - Passivo'!$E$7</f>
        <v>101730</v>
      </c>
      <c r="AQ8" s="10">
        <f>'[2]DF Cons. - Passivo'!$E$7</f>
        <v>135347</v>
      </c>
      <c r="AR8" s="10">
        <f>'[3]DF Cons. - Passivo'!$E$7</f>
        <v>132266</v>
      </c>
      <c r="AS8" s="10">
        <f>'[4]DF Cons. - Passivo'!$E$7</f>
        <v>122656</v>
      </c>
      <c r="AT8" s="10">
        <f>'[5]DF Cons. - Passivo'!$E$7</f>
        <v>111286</v>
      </c>
      <c r="AU8" s="10">
        <f>'[6]DF Cons. - Passivo'!$E$7</f>
        <v>155209</v>
      </c>
      <c r="AV8" s="10">
        <f>'[7]DF Cons. - Passivo'!$E$7</f>
        <v>196339</v>
      </c>
      <c r="AW8" s="10">
        <f>'[8]DF Cons. - Passivo'!$E$7</f>
        <v>203956</v>
      </c>
      <c r="AX8" s="10">
        <f>'[9]DF Cons. - Passivo'!$E$7</f>
        <v>185506</v>
      </c>
      <c r="AY8" s="10">
        <f>'[10]DF Cons. - Passivo'!$E$6</f>
        <v>210635</v>
      </c>
      <c r="AZ8" s="10">
        <f>'[11]DF Cons. - Passivo'!$E$6</f>
        <v>242423</v>
      </c>
      <c r="BA8" s="10">
        <f>'[12]DF Cons. - Passivo'!$E$6</f>
        <v>254066</v>
      </c>
      <c r="BB8" s="10">
        <f>'[13]DF Cons. - Passivo'!$E$6</f>
        <v>215665</v>
      </c>
      <c r="BC8" s="10">
        <f>'[14]DF Cons. - Passivo'!$E$6</f>
        <v>281823</v>
      </c>
    </row>
    <row r="9" spans="1:55" x14ac:dyDescent="0.25">
      <c r="A9" s="7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x14ac:dyDescent="0.25">
      <c r="A10" s="6" t="s">
        <v>8</v>
      </c>
      <c r="B10" s="3">
        <v>227376</v>
      </c>
      <c r="C10" s="3">
        <v>291085</v>
      </c>
      <c r="D10" s="3">
        <v>293880</v>
      </c>
      <c r="E10" s="3">
        <v>275552</v>
      </c>
      <c r="F10" s="3">
        <v>312646</v>
      </c>
      <c r="G10" s="3">
        <v>321519</v>
      </c>
      <c r="H10" s="3">
        <v>374213</v>
      </c>
      <c r="I10" s="3">
        <v>333431</v>
      </c>
      <c r="J10" s="3">
        <v>403995</v>
      </c>
      <c r="K10" s="3">
        <v>422311</v>
      </c>
      <c r="L10" s="3">
        <v>420926</v>
      </c>
      <c r="M10" s="3">
        <v>308165</v>
      </c>
      <c r="N10" s="3">
        <v>304075</v>
      </c>
      <c r="O10" s="3">
        <v>297322</v>
      </c>
      <c r="P10" s="3">
        <v>355299</v>
      </c>
      <c r="Q10" s="3">
        <v>286709</v>
      </c>
      <c r="R10" s="3">
        <v>249963</v>
      </c>
      <c r="S10" s="3">
        <v>214873</v>
      </c>
      <c r="T10" s="3">
        <v>206212</v>
      </c>
      <c r="U10" s="3">
        <v>249138</v>
      </c>
      <c r="V10" s="3">
        <v>211652</v>
      </c>
      <c r="W10" s="3">
        <v>242772</v>
      </c>
      <c r="X10" s="3">
        <v>253618</v>
      </c>
      <c r="Y10" s="3">
        <v>251454</v>
      </c>
      <c r="Z10" s="3">
        <v>220944</v>
      </c>
      <c r="AA10" s="3">
        <v>299734</v>
      </c>
      <c r="AB10" s="3">
        <v>259713</v>
      </c>
      <c r="AC10" s="3">
        <v>366399</v>
      </c>
      <c r="AD10" s="3">
        <v>392615</v>
      </c>
      <c r="AE10" s="3">
        <v>492537</v>
      </c>
      <c r="AF10" s="3">
        <v>446427</v>
      </c>
      <c r="AG10" s="3">
        <v>418247</v>
      </c>
      <c r="AH10" s="3">
        <v>408723</v>
      </c>
      <c r="AI10" s="3">
        <v>432667</v>
      </c>
      <c r="AJ10" s="3">
        <v>404595</v>
      </c>
      <c r="AK10" s="3">
        <v>377527</v>
      </c>
      <c r="AL10" s="3">
        <v>436952</v>
      </c>
      <c r="AM10" s="3">
        <v>361201</v>
      </c>
      <c r="AN10" s="3">
        <v>425963</v>
      </c>
      <c r="AO10" s="3">
        <v>358825</v>
      </c>
      <c r="AP10" s="10">
        <f>'[1]DF Cons. - Passivo'!$E$9</f>
        <v>406761</v>
      </c>
      <c r="AQ10" s="10">
        <f>'[2]DF Cons. - Passivo'!$E$9</f>
        <v>375614</v>
      </c>
      <c r="AR10" s="10">
        <f>'[3]DF Cons. - Passivo'!$E$9</f>
        <v>348097</v>
      </c>
      <c r="AS10" s="10">
        <f>'[4]DF Cons. - Passivo'!$E$9</f>
        <v>459049</v>
      </c>
      <c r="AT10" s="10">
        <f>'[5]DF Cons. - Passivo'!$E$9</f>
        <v>437425</v>
      </c>
      <c r="AU10" s="10">
        <f>'[6]DF Cons. - Passivo'!$E$9</f>
        <v>648870</v>
      </c>
      <c r="AV10" s="10">
        <f>'[7]DF Cons. - Passivo'!$E$9</f>
        <v>740314</v>
      </c>
      <c r="AW10" s="10">
        <f>'[8]DF Cons. - Passivo'!$E$9</f>
        <v>653253</v>
      </c>
      <c r="AX10" s="10">
        <f>'[9]DF Cons. - Passivo'!$E$9</f>
        <v>518686</v>
      </c>
      <c r="AY10" s="10">
        <f>'[10]DF Cons. - Passivo'!$E$9</f>
        <v>544865</v>
      </c>
      <c r="AZ10" s="10">
        <f>'[11]DF Cons. - Passivo'!$E$9</f>
        <v>610057</v>
      </c>
      <c r="BA10" s="10">
        <f>'[12]DF Cons. - Passivo'!$E$9</f>
        <v>793849</v>
      </c>
      <c r="BB10" s="10">
        <f>'[13]DF Cons. - Passivo'!$E$9</f>
        <v>701584</v>
      </c>
      <c r="BC10" s="10">
        <f>'[14]DF Cons. - Passivo'!$E$9</f>
        <v>787876</v>
      </c>
    </row>
    <row r="11" spans="1:55" x14ac:dyDescent="0.25">
      <c r="A11" s="7" t="s">
        <v>9</v>
      </c>
      <c r="B11" s="3">
        <v>149599</v>
      </c>
      <c r="C11" s="3">
        <v>213423</v>
      </c>
      <c r="D11" s="3">
        <v>222001</v>
      </c>
      <c r="E11" s="3">
        <v>254702</v>
      </c>
      <c r="F11" s="3">
        <v>247350</v>
      </c>
      <c r="G11" s="3">
        <v>209514</v>
      </c>
      <c r="H11" s="3">
        <v>255561</v>
      </c>
      <c r="I11" s="3">
        <v>268069</v>
      </c>
      <c r="J11" s="3">
        <v>338454</v>
      </c>
      <c r="K11" s="3">
        <v>333748</v>
      </c>
      <c r="L11" s="3">
        <v>330909</v>
      </c>
      <c r="M11" s="3">
        <v>262976</v>
      </c>
      <c r="N11" s="3">
        <v>255391</v>
      </c>
      <c r="O11" s="3">
        <v>245001</v>
      </c>
      <c r="P11" s="3">
        <v>303764</v>
      </c>
      <c r="Q11" s="3">
        <v>255036</v>
      </c>
      <c r="R11" s="3">
        <v>201163</v>
      </c>
      <c r="S11" s="3">
        <v>169916</v>
      </c>
      <c r="T11" s="3">
        <v>151069</v>
      </c>
      <c r="U11" s="3">
        <v>193660</v>
      </c>
      <c r="V11" s="3">
        <v>153119</v>
      </c>
      <c r="W11" s="3">
        <v>200286</v>
      </c>
      <c r="X11" s="3">
        <v>204223</v>
      </c>
      <c r="Y11" s="3">
        <v>209270</v>
      </c>
      <c r="Z11" s="3">
        <v>183185</v>
      </c>
      <c r="AA11" s="3">
        <v>243312</v>
      </c>
      <c r="AB11" s="3">
        <v>197207</v>
      </c>
      <c r="AC11" s="3">
        <v>278904</v>
      </c>
      <c r="AD11" s="3">
        <v>271152</v>
      </c>
      <c r="AE11" s="3">
        <v>351779</v>
      </c>
      <c r="AF11" s="3">
        <v>361010</v>
      </c>
      <c r="AG11" s="3">
        <v>347089</v>
      </c>
      <c r="AH11" s="3">
        <v>340485</v>
      </c>
      <c r="AI11" s="3">
        <v>321389</v>
      </c>
      <c r="AJ11" s="3">
        <v>296558</v>
      </c>
      <c r="AK11" s="3">
        <v>283929</v>
      </c>
      <c r="AL11" s="3">
        <v>317659</v>
      </c>
      <c r="AM11" s="3">
        <v>246275</v>
      </c>
      <c r="AN11" s="3">
        <v>315376</v>
      </c>
      <c r="AO11" s="3">
        <v>261769</v>
      </c>
      <c r="AP11" s="10">
        <f>'[1]DF Cons. - Passivo'!$E$10</f>
        <v>274331</v>
      </c>
      <c r="AQ11" s="10">
        <f>'[2]DF Cons. - Passivo'!$E$10</f>
        <v>272953</v>
      </c>
      <c r="AR11" s="10">
        <f>'[3]DF Cons. - Passivo'!$E$10</f>
        <v>207822</v>
      </c>
      <c r="AS11" s="10">
        <f>'[4]DF Cons. - Passivo'!$E$10</f>
        <v>299007</v>
      </c>
      <c r="AT11" s="10">
        <f>'[5]DF Cons. - Passivo'!$E$10</f>
        <v>317560</v>
      </c>
      <c r="AU11" s="10">
        <f>'[6]DF Cons. - Passivo'!$E$10</f>
        <v>476689</v>
      </c>
      <c r="AV11" s="10">
        <f>'[7]DF Cons. - Passivo'!$E$10</f>
        <v>567522</v>
      </c>
      <c r="AW11" s="10">
        <f>'[8]DF Cons. - Passivo'!$E$10</f>
        <v>562415</v>
      </c>
      <c r="AX11" s="10">
        <f>'[9]DF Cons. - Passivo'!$E$10</f>
        <v>416013</v>
      </c>
      <c r="AY11" s="10">
        <f>'[10]DF Cons. - Passivo'!$E$10</f>
        <v>410099</v>
      </c>
      <c r="AZ11" s="10">
        <f>'[11]DF Cons. - Passivo'!$E$10</f>
        <v>489124</v>
      </c>
      <c r="BA11" s="10">
        <f>'[12]DF Cons. - Passivo'!$E$10</f>
        <v>673615</v>
      </c>
      <c r="BB11" s="10">
        <f>'[13]DF Cons. - Passivo'!$E$10</f>
        <v>546689</v>
      </c>
      <c r="BC11" s="10">
        <f>'[14]DF Cons. - Passivo'!$E$10</f>
        <v>613340</v>
      </c>
    </row>
    <row r="12" spans="1:55" x14ac:dyDescent="0.25">
      <c r="A12" s="7" t="s">
        <v>10</v>
      </c>
      <c r="B12" s="3">
        <v>77777</v>
      </c>
      <c r="C12" s="3">
        <v>77662</v>
      </c>
      <c r="D12" s="3">
        <v>71879</v>
      </c>
      <c r="E12" s="3">
        <v>20850</v>
      </c>
      <c r="F12" s="3">
        <v>65296</v>
      </c>
      <c r="G12" s="3">
        <v>112005</v>
      </c>
      <c r="H12" s="3">
        <v>118652</v>
      </c>
      <c r="I12" s="3">
        <v>65362</v>
      </c>
      <c r="J12" s="3">
        <v>65541</v>
      </c>
      <c r="K12" s="3">
        <v>88563</v>
      </c>
      <c r="L12" s="3">
        <v>90017</v>
      </c>
      <c r="M12" s="3">
        <v>45189</v>
      </c>
      <c r="N12" s="3">
        <v>48684</v>
      </c>
      <c r="O12" s="3">
        <v>52321</v>
      </c>
      <c r="P12" s="3">
        <v>51535</v>
      </c>
      <c r="Q12" s="3">
        <v>31673</v>
      </c>
      <c r="R12" s="3">
        <v>48800</v>
      </c>
      <c r="S12" s="3">
        <v>44957</v>
      </c>
      <c r="T12" s="3">
        <v>55143</v>
      </c>
      <c r="U12" s="3">
        <v>55478</v>
      </c>
      <c r="V12" s="3">
        <v>58533</v>
      </c>
      <c r="W12" s="3">
        <v>42486</v>
      </c>
      <c r="X12" s="3">
        <v>49395</v>
      </c>
      <c r="Y12" s="3">
        <v>42184</v>
      </c>
      <c r="Z12" s="3">
        <v>37759</v>
      </c>
      <c r="AA12" s="3">
        <v>56422</v>
      </c>
      <c r="AB12" s="3">
        <v>62506</v>
      </c>
      <c r="AC12" s="3">
        <v>87495</v>
      </c>
      <c r="AD12" s="3">
        <v>121463</v>
      </c>
      <c r="AE12" s="3">
        <v>140758</v>
      </c>
      <c r="AF12" s="3">
        <v>85417</v>
      </c>
      <c r="AG12" s="3">
        <v>71158</v>
      </c>
      <c r="AH12" s="3">
        <v>68238</v>
      </c>
      <c r="AI12" s="3">
        <v>111278</v>
      </c>
      <c r="AJ12" s="3">
        <v>108037</v>
      </c>
      <c r="AK12" s="3">
        <v>93598</v>
      </c>
      <c r="AL12" s="3">
        <v>119293</v>
      </c>
      <c r="AM12" s="3">
        <v>114926</v>
      </c>
      <c r="AN12" s="3">
        <v>110587</v>
      </c>
      <c r="AO12" s="3">
        <v>97056</v>
      </c>
      <c r="AP12" s="10">
        <f>'[1]DF Cons. - Passivo'!$E$11</f>
        <v>132430</v>
      </c>
      <c r="AQ12" s="10">
        <f>'[2]DF Cons. - Passivo'!$E$11</f>
        <v>102661</v>
      </c>
      <c r="AR12" s="10">
        <f>'[3]DF Cons. - Passivo'!$E$11</f>
        <v>140275</v>
      </c>
      <c r="AS12" s="10">
        <f>'[4]DF Cons. - Passivo'!$E$11</f>
        <v>160042</v>
      </c>
      <c r="AT12" s="10">
        <f>'[5]DF Cons. - Passivo'!$E$11</f>
        <v>119865</v>
      </c>
      <c r="AU12" s="10">
        <f>'[6]DF Cons. - Passivo'!$E$11</f>
        <v>172181</v>
      </c>
      <c r="AV12" s="10">
        <f>'[7]DF Cons. - Passivo'!$E$11</f>
        <v>172792</v>
      </c>
      <c r="AW12" s="10">
        <f>'[8]DF Cons. - Passivo'!$E$11</f>
        <v>90838</v>
      </c>
      <c r="AX12" s="10">
        <f>'[9]DF Cons. - Passivo'!$E$11</f>
        <v>102673</v>
      </c>
      <c r="AY12" s="10">
        <f>'[10]DF Cons. - Passivo'!$E$11</f>
        <v>134766</v>
      </c>
      <c r="AZ12" s="10">
        <f>'[11]DF Cons. - Passivo'!$E$11</f>
        <v>120933</v>
      </c>
      <c r="BA12" s="10">
        <f>'[12]DF Cons. - Passivo'!$E$11</f>
        <v>120234</v>
      </c>
      <c r="BB12" s="10">
        <f>'[13]DF Cons. - Passivo'!$E$11</f>
        <v>154895</v>
      </c>
      <c r="BC12" s="10">
        <f>'[14]DF Cons. - Passivo'!$E$11</f>
        <v>174536</v>
      </c>
    </row>
    <row r="13" spans="1:55" x14ac:dyDescent="0.25">
      <c r="A13" s="6" t="s">
        <v>11</v>
      </c>
      <c r="B13" s="3">
        <v>101292</v>
      </c>
      <c r="C13" s="3">
        <v>131545</v>
      </c>
      <c r="D13" s="3">
        <v>173303</v>
      </c>
      <c r="E13" s="3">
        <v>55738</v>
      </c>
      <c r="F13" s="3">
        <v>77017</v>
      </c>
      <c r="G13" s="3">
        <v>89149</v>
      </c>
      <c r="H13" s="3">
        <v>100590</v>
      </c>
      <c r="I13" s="3">
        <v>54678</v>
      </c>
      <c r="J13" s="3">
        <v>55057</v>
      </c>
      <c r="K13" s="3">
        <v>89036</v>
      </c>
      <c r="L13" s="3">
        <v>111237</v>
      </c>
      <c r="M13" s="3">
        <v>62271</v>
      </c>
      <c r="N13" s="3">
        <v>52975</v>
      </c>
      <c r="O13" s="3">
        <v>57891</v>
      </c>
      <c r="P13" s="3">
        <v>78909</v>
      </c>
      <c r="Q13" s="3">
        <v>52063</v>
      </c>
      <c r="R13" s="3">
        <v>40918</v>
      </c>
      <c r="S13" s="3">
        <v>44570</v>
      </c>
      <c r="T13" s="3">
        <v>53633</v>
      </c>
      <c r="U13" s="3">
        <v>62817</v>
      </c>
      <c r="V13" s="3">
        <v>34909</v>
      </c>
      <c r="W13" s="3">
        <v>51074</v>
      </c>
      <c r="X13" s="3">
        <v>122736</v>
      </c>
      <c r="Y13" s="3">
        <v>105275</v>
      </c>
      <c r="Z13" s="3">
        <v>53243</v>
      </c>
      <c r="AA13" s="3">
        <v>44851</v>
      </c>
      <c r="AB13" s="3">
        <v>51001</v>
      </c>
      <c r="AC13" s="3">
        <v>88159</v>
      </c>
      <c r="AD13" s="3">
        <v>59291</v>
      </c>
      <c r="AE13" s="3">
        <v>68740</v>
      </c>
      <c r="AF13" s="3">
        <v>84405</v>
      </c>
      <c r="AG13" s="3">
        <v>74549</v>
      </c>
      <c r="AH13" s="3">
        <v>58642</v>
      </c>
      <c r="AI13" s="3">
        <v>73085</v>
      </c>
      <c r="AJ13" s="3">
        <v>98317</v>
      </c>
      <c r="AK13" s="3">
        <v>75519</v>
      </c>
      <c r="AL13" s="3">
        <v>97921</v>
      </c>
      <c r="AM13" s="3">
        <v>89473</v>
      </c>
      <c r="AN13" s="3">
        <v>84502</v>
      </c>
      <c r="AO13" s="3">
        <v>82399</v>
      </c>
      <c r="AP13" s="10">
        <f>'[1]DF Cons. - Passivo'!$E$12</f>
        <v>104436</v>
      </c>
      <c r="AQ13" s="10">
        <f>'[2]DF Cons. - Passivo'!$E$12</f>
        <v>143809</v>
      </c>
      <c r="AR13" s="10">
        <f>'[3]DF Cons. - Passivo'!$E$12</f>
        <v>102030</v>
      </c>
      <c r="AS13" s="10">
        <f>'[4]DF Cons. - Passivo'!$E$12</f>
        <v>128191</v>
      </c>
      <c r="AT13" s="10">
        <f>'[5]DF Cons. - Passivo'!$E$12</f>
        <v>103932</v>
      </c>
      <c r="AU13" s="10">
        <f>'[6]DF Cons. - Passivo'!$E$12</f>
        <v>111343</v>
      </c>
      <c r="AV13" s="10">
        <f>'[7]DF Cons. - Passivo'!$E$12</f>
        <v>133043</v>
      </c>
      <c r="AW13" s="10">
        <f>'[8]DF Cons. - Passivo'!$E$12</f>
        <v>140557</v>
      </c>
      <c r="AX13" s="10">
        <f>'[9]DF Cons. - Passivo'!$E$12</f>
        <v>135439</v>
      </c>
      <c r="AY13" s="10">
        <f>'[10]DF Cons. - Passivo'!$E$12</f>
        <v>130989</v>
      </c>
      <c r="AZ13" s="10">
        <f>'[11]DF Cons. - Passivo'!$E$12</f>
        <v>128392</v>
      </c>
      <c r="BA13" s="10">
        <f>'[12]DF Cons. - Passivo'!$E$12</f>
        <v>135036</v>
      </c>
      <c r="BB13" s="10">
        <f>'[13]DF Cons. - Passivo'!$E$12</f>
        <v>118479</v>
      </c>
      <c r="BC13" s="10">
        <f>'[14]DF Cons. - Passivo'!$E$12</f>
        <v>175059</v>
      </c>
    </row>
    <row r="14" spans="1:55" x14ac:dyDescent="0.25">
      <c r="A14" s="7" t="s">
        <v>12</v>
      </c>
      <c r="B14" s="3">
        <v>92948</v>
      </c>
      <c r="C14" s="3">
        <v>124418</v>
      </c>
      <c r="D14" s="3">
        <v>164405</v>
      </c>
      <c r="E14" s="3">
        <v>46929</v>
      </c>
      <c r="F14" s="3">
        <v>67198</v>
      </c>
      <c r="G14" s="3">
        <v>79288</v>
      </c>
      <c r="H14" s="3">
        <v>93530</v>
      </c>
      <c r="I14" s="3">
        <v>45624</v>
      </c>
      <c r="J14" s="3">
        <v>48922</v>
      </c>
      <c r="K14" s="3">
        <v>79724</v>
      </c>
      <c r="L14" s="3">
        <v>104945</v>
      </c>
      <c r="M14" s="3">
        <v>51743</v>
      </c>
      <c r="N14" s="3">
        <v>45023</v>
      </c>
      <c r="O14" s="3">
        <v>54002</v>
      </c>
      <c r="P14" s="3">
        <v>73475</v>
      </c>
      <c r="Q14" s="3">
        <v>48806</v>
      </c>
      <c r="R14" s="3">
        <v>38348</v>
      </c>
      <c r="S14" s="3">
        <v>42604</v>
      </c>
      <c r="T14" s="3">
        <v>51136</v>
      </c>
      <c r="U14" s="3">
        <v>60994</v>
      </c>
      <c r="V14" s="3">
        <v>32453</v>
      </c>
      <c r="W14" s="3">
        <v>49610</v>
      </c>
      <c r="X14" s="3">
        <v>121110</v>
      </c>
      <c r="Y14" s="3">
        <v>103792</v>
      </c>
      <c r="Z14" s="3">
        <v>51750</v>
      </c>
      <c r="AA14" s="3">
        <v>43669</v>
      </c>
      <c r="AB14" s="3">
        <v>49370</v>
      </c>
      <c r="AC14" s="3">
        <v>87674</v>
      </c>
      <c r="AD14" s="3">
        <v>56702</v>
      </c>
      <c r="AE14" s="3">
        <v>66746</v>
      </c>
      <c r="AF14" s="3">
        <v>82272</v>
      </c>
      <c r="AG14" s="3">
        <v>71989</v>
      </c>
      <c r="AH14" s="3">
        <v>56381</v>
      </c>
      <c r="AI14" s="3">
        <v>70828</v>
      </c>
      <c r="AJ14" s="3">
        <v>95914</v>
      </c>
      <c r="AK14" s="3">
        <v>71661</v>
      </c>
      <c r="AL14" s="3">
        <v>94771</v>
      </c>
      <c r="AM14" s="3">
        <v>84743</v>
      </c>
      <c r="AN14" s="3">
        <v>80758</v>
      </c>
      <c r="AO14" s="3">
        <v>79976</v>
      </c>
      <c r="AP14" s="10">
        <f>'[1]DF Cons. - Passivo'!$E$13</f>
        <v>102103</v>
      </c>
      <c r="AQ14" s="10">
        <f>'[2]DF Cons. - Passivo'!$E$13</f>
        <v>139650</v>
      </c>
      <c r="AR14" s="10">
        <f>'[3]DF Cons. - Passivo'!$E$13</f>
        <v>97008</v>
      </c>
      <c r="AS14" s="10">
        <f>'[4]DF Cons. - Passivo'!$E$13</f>
        <v>120976</v>
      </c>
      <c r="AT14" s="10">
        <f>'[5]DF Cons. - Passivo'!$E$13</f>
        <v>95693</v>
      </c>
      <c r="AU14" s="10">
        <f>'[6]DF Cons. - Passivo'!$E$13</f>
        <v>103910</v>
      </c>
      <c r="AV14" s="10">
        <f>'[7]DF Cons. - Passivo'!$E$13</f>
        <v>125392</v>
      </c>
      <c r="AW14" s="10">
        <f>'[8]DF Cons. - Passivo'!$E$13</f>
        <v>129229</v>
      </c>
      <c r="AX14" s="10">
        <f>'[9]DF Cons. - Passivo'!$E$13</f>
        <v>126494</v>
      </c>
      <c r="AY14" s="10">
        <f>'[10]DF Cons. - Passivo'!$E$13</f>
        <v>121838</v>
      </c>
      <c r="AZ14" s="10">
        <f>'[11]DF Cons. - Passivo'!$E$13</f>
        <v>113537</v>
      </c>
      <c r="BA14" s="10">
        <f>'[12]DF Cons. - Passivo'!$E$13</f>
        <v>125414</v>
      </c>
      <c r="BB14" s="10">
        <f>'[13]DF Cons. - Passivo'!$E$13</f>
        <v>99366</v>
      </c>
      <c r="BC14" s="10">
        <f>'[14]DF Cons. - Passivo'!$E$13</f>
        <v>160877</v>
      </c>
    </row>
    <row r="15" spans="1:55" ht="26.25" x14ac:dyDescent="0.25">
      <c r="A15" s="8" t="s">
        <v>13</v>
      </c>
      <c r="B15" s="3">
        <v>92948</v>
      </c>
      <c r="C15" s="3">
        <v>124418</v>
      </c>
      <c r="D15" s="3">
        <v>164405</v>
      </c>
      <c r="E15" s="3">
        <v>46929</v>
      </c>
      <c r="F15" s="3">
        <v>67198</v>
      </c>
      <c r="G15" s="3">
        <v>79288</v>
      </c>
      <c r="H15" s="3">
        <v>93530</v>
      </c>
      <c r="I15" s="3">
        <v>45624</v>
      </c>
      <c r="J15" s="3">
        <v>48922</v>
      </c>
      <c r="K15" s="3">
        <v>79724</v>
      </c>
      <c r="L15" s="3">
        <v>104945</v>
      </c>
      <c r="M15" s="3">
        <v>51743</v>
      </c>
      <c r="N15" s="3">
        <v>45023</v>
      </c>
      <c r="O15" s="3">
        <v>54002</v>
      </c>
      <c r="P15" s="3">
        <v>73475</v>
      </c>
      <c r="Q15" s="3">
        <v>48806</v>
      </c>
      <c r="R15" s="3">
        <v>38348</v>
      </c>
      <c r="S15" s="3">
        <v>42604</v>
      </c>
      <c r="T15" s="3">
        <v>51136</v>
      </c>
      <c r="U15" s="3">
        <v>60994</v>
      </c>
      <c r="V15" s="3">
        <v>32453</v>
      </c>
      <c r="W15" s="3">
        <v>49610</v>
      </c>
      <c r="X15" s="3">
        <v>121110</v>
      </c>
      <c r="Y15" s="3">
        <v>103792</v>
      </c>
      <c r="Z15" s="3">
        <v>51750</v>
      </c>
      <c r="AA15" s="3">
        <v>43669</v>
      </c>
      <c r="AB15" s="3">
        <v>49370</v>
      </c>
      <c r="AC15" s="3">
        <v>87674</v>
      </c>
      <c r="AD15" s="3">
        <v>56702</v>
      </c>
      <c r="AE15" s="3">
        <v>66746</v>
      </c>
      <c r="AF15" s="3">
        <v>82272</v>
      </c>
      <c r="AG15" s="3">
        <v>71989</v>
      </c>
      <c r="AH15" s="3">
        <v>56381</v>
      </c>
      <c r="AI15" s="3">
        <v>70828</v>
      </c>
      <c r="AJ15" s="3">
        <v>95914</v>
      </c>
      <c r="AK15" s="3">
        <v>71661</v>
      </c>
      <c r="AL15" s="3">
        <v>94771</v>
      </c>
      <c r="AM15" s="3">
        <v>84743</v>
      </c>
      <c r="AN15" s="3">
        <v>80758</v>
      </c>
      <c r="AO15" s="3">
        <v>79976</v>
      </c>
      <c r="AP15" s="10">
        <f>'[1]DF Cons. - Passivo'!$E$14</f>
        <v>102103</v>
      </c>
      <c r="AQ15" s="10">
        <f>'[2]DF Cons. - Passivo'!$E$14</f>
        <v>139650</v>
      </c>
      <c r="AR15" s="10">
        <f>'[3]DF Cons. - Passivo'!$E$14</f>
        <v>97008</v>
      </c>
      <c r="AS15" s="10">
        <f>'[4]DF Cons. - Passivo'!$E$14</f>
        <v>120976</v>
      </c>
      <c r="AT15" s="10">
        <f>'[5]DF Cons. - Passivo'!$E$14</f>
        <v>95693</v>
      </c>
      <c r="AU15" s="10">
        <f>'[6]DF Cons. - Passivo'!$E$14</f>
        <v>103910</v>
      </c>
      <c r="AV15" s="10">
        <f>'[7]DF Cons. - Passivo'!$E$14</f>
        <v>125392</v>
      </c>
      <c r="AW15" s="10">
        <f>'[8]DF Cons. - Passivo'!$E$14</f>
        <v>129229</v>
      </c>
      <c r="AX15" s="10">
        <f>'[9]DF Cons. - Passivo'!$E$14</f>
        <v>126494</v>
      </c>
      <c r="AY15" s="10">
        <f>'[10]DF Cons. - Passivo'!$E$14</f>
        <v>121838</v>
      </c>
      <c r="AZ15" s="10">
        <f>'[11]DF Cons. - Passivo'!$E$14</f>
        <v>113537</v>
      </c>
      <c r="BA15" s="10">
        <f>'[12]DF Cons. - Passivo'!$E$14</f>
        <v>125414</v>
      </c>
      <c r="BB15" s="10">
        <f>'[13]DF Cons. - Passivo'!$E$14</f>
        <v>99366</v>
      </c>
      <c r="BC15" s="10">
        <f>'[14]DF Cons. - Passivo'!$E$14</f>
        <v>160877</v>
      </c>
    </row>
    <row r="16" spans="1:55" x14ac:dyDescent="0.25">
      <c r="A16" s="7" t="s">
        <v>14</v>
      </c>
      <c r="B16" s="3">
        <v>8247</v>
      </c>
      <c r="C16" s="3">
        <v>6981</v>
      </c>
      <c r="D16" s="3">
        <v>8743</v>
      </c>
      <c r="E16" s="3">
        <v>8328</v>
      </c>
      <c r="F16" s="3">
        <v>8773</v>
      </c>
      <c r="G16" s="3">
        <v>9730</v>
      </c>
      <c r="H16" s="3">
        <v>6693</v>
      </c>
      <c r="I16" s="3">
        <v>8949</v>
      </c>
      <c r="J16" s="3">
        <v>5988</v>
      </c>
      <c r="K16" s="3">
        <v>9177</v>
      </c>
      <c r="L16" s="3">
        <v>5887</v>
      </c>
      <c r="M16" s="3">
        <v>10223</v>
      </c>
      <c r="N16" s="3">
        <v>6852</v>
      </c>
      <c r="O16" s="3">
        <v>3446</v>
      </c>
      <c r="P16" s="3">
        <v>5324</v>
      </c>
      <c r="Q16" s="3">
        <v>2903</v>
      </c>
      <c r="R16" s="3">
        <v>2455</v>
      </c>
      <c r="S16" s="3">
        <v>1799</v>
      </c>
      <c r="T16" s="3">
        <v>2206</v>
      </c>
      <c r="U16" s="3">
        <v>1495</v>
      </c>
      <c r="V16" s="3">
        <v>1602</v>
      </c>
      <c r="W16" s="3">
        <v>1400</v>
      </c>
      <c r="X16" s="3">
        <v>1569</v>
      </c>
      <c r="Y16" s="3">
        <v>1421</v>
      </c>
      <c r="Z16" s="3">
        <v>1428</v>
      </c>
      <c r="AA16" s="3">
        <v>1115</v>
      </c>
      <c r="AB16" s="3">
        <v>1561</v>
      </c>
      <c r="AC16" s="3">
        <v>425</v>
      </c>
      <c r="AD16" s="3">
        <v>2104</v>
      </c>
      <c r="AE16" s="3">
        <v>1565</v>
      </c>
      <c r="AF16" s="3">
        <v>1706</v>
      </c>
      <c r="AG16" s="3">
        <v>2115</v>
      </c>
      <c r="AH16" s="3">
        <v>1849</v>
      </c>
      <c r="AI16" s="3">
        <v>1838</v>
      </c>
      <c r="AJ16" s="3">
        <v>1992</v>
      </c>
      <c r="AK16" s="3">
        <v>3374</v>
      </c>
      <c r="AL16" s="3">
        <v>2747</v>
      </c>
      <c r="AM16" s="3">
        <v>4480</v>
      </c>
      <c r="AN16" s="3">
        <v>3162</v>
      </c>
      <c r="AO16" s="3">
        <v>2107</v>
      </c>
      <c r="AP16" s="10">
        <f>'[1]DF Cons. - Passivo'!$E$15</f>
        <v>2029</v>
      </c>
      <c r="AQ16" s="10">
        <f>'[2]DF Cons. - Passivo'!$E$15</f>
        <v>3894</v>
      </c>
      <c r="AR16" s="10">
        <f>'[3]DF Cons. - Passivo'!$E$15</f>
        <v>4762</v>
      </c>
      <c r="AS16" s="10">
        <f>'[4]DF Cons. - Passivo'!$E$15</f>
        <v>6939</v>
      </c>
      <c r="AT16" s="10">
        <f>'[5]DF Cons. - Passivo'!$E$15</f>
        <v>7813</v>
      </c>
      <c r="AU16" s="10">
        <f>'[6]DF Cons. - Passivo'!$E$15</f>
        <v>6928</v>
      </c>
      <c r="AV16" s="10">
        <f>'[7]DF Cons. - Passivo'!$E$15</f>
        <v>7323</v>
      </c>
      <c r="AW16" s="10">
        <f>'[8]DF Cons. - Passivo'!$E$15</f>
        <v>11001</v>
      </c>
      <c r="AX16" s="10">
        <f>'[9]DF Cons. - Passivo'!$E$15</f>
        <v>8538</v>
      </c>
      <c r="AY16" s="10">
        <f>'[10]DF Cons. - Passivo'!$E$15</f>
        <v>8808</v>
      </c>
      <c r="AZ16" s="10">
        <f>'[11]DF Cons. - Passivo'!$E$15</f>
        <v>14520</v>
      </c>
      <c r="BA16" s="10">
        <f>'[12]DF Cons. - Passivo'!$E$15</f>
        <v>9210</v>
      </c>
      <c r="BB16" s="10">
        <f>'[13]DF Cons. - Passivo'!$E$15</f>
        <v>18619</v>
      </c>
      <c r="BC16" s="10">
        <f>'[14]DF Cons. - Passivo'!$E$15</f>
        <v>10522</v>
      </c>
    </row>
    <row r="17" spans="1:55" x14ac:dyDescent="0.25">
      <c r="A17" s="7" t="s">
        <v>15</v>
      </c>
      <c r="B17" s="3">
        <v>97</v>
      </c>
      <c r="C17" s="3">
        <v>146</v>
      </c>
      <c r="D17" s="3">
        <v>155</v>
      </c>
      <c r="E17" s="3">
        <v>481</v>
      </c>
      <c r="F17" s="3">
        <v>1046</v>
      </c>
      <c r="G17" s="3">
        <v>131</v>
      </c>
      <c r="H17" s="3">
        <v>367</v>
      </c>
      <c r="I17" s="3">
        <v>105</v>
      </c>
      <c r="J17" s="3">
        <v>147</v>
      </c>
      <c r="K17" s="3">
        <v>135</v>
      </c>
      <c r="L17" s="3">
        <v>405</v>
      </c>
      <c r="M17" s="3">
        <v>305</v>
      </c>
      <c r="N17" s="3">
        <v>1100</v>
      </c>
      <c r="O17" s="3">
        <v>443</v>
      </c>
      <c r="P17" s="3">
        <v>110</v>
      </c>
      <c r="Q17" s="3">
        <v>354</v>
      </c>
      <c r="R17" s="3">
        <v>115</v>
      </c>
      <c r="S17" s="3">
        <v>167</v>
      </c>
      <c r="T17" s="3">
        <v>291</v>
      </c>
      <c r="U17" s="3">
        <v>328</v>
      </c>
      <c r="V17" s="3">
        <v>854</v>
      </c>
      <c r="W17" s="3">
        <v>64</v>
      </c>
      <c r="X17" s="3">
        <v>57</v>
      </c>
      <c r="Y17" s="3">
        <v>62</v>
      </c>
      <c r="Z17" s="3">
        <v>65</v>
      </c>
      <c r="AA17" s="3">
        <v>67</v>
      </c>
      <c r="AB17" s="3">
        <v>70</v>
      </c>
      <c r="AC17" s="3">
        <v>60</v>
      </c>
      <c r="AD17" s="3">
        <v>485</v>
      </c>
      <c r="AE17" s="3">
        <v>429</v>
      </c>
      <c r="AF17" s="3">
        <v>427</v>
      </c>
      <c r="AG17" s="3">
        <v>445</v>
      </c>
      <c r="AH17" s="3">
        <v>412</v>
      </c>
      <c r="AI17" s="3">
        <v>419</v>
      </c>
      <c r="AJ17" s="3">
        <v>411</v>
      </c>
      <c r="AK17" s="3">
        <v>484</v>
      </c>
      <c r="AL17" s="3">
        <v>403</v>
      </c>
      <c r="AM17" s="3">
        <v>250</v>
      </c>
      <c r="AN17" s="3">
        <v>582</v>
      </c>
      <c r="AO17" s="3">
        <v>316</v>
      </c>
      <c r="AP17" s="10">
        <f>'[1]DF Cons. - Passivo'!$E$16</f>
        <v>304</v>
      </c>
      <c r="AQ17" s="10">
        <f>'[2]DF Cons. - Passivo'!$E$16</f>
        <v>265</v>
      </c>
      <c r="AR17" s="10">
        <f>'[3]DF Cons. - Passivo'!$E$16</f>
        <v>260</v>
      </c>
      <c r="AS17" s="10">
        <f>'[4]DF Cons. - Passivo'!$E$16</f>
        <v>276</v>
      </c>
      <c r="AT17" s="10">
        <f>'[5]DF Cons. - Passivo'!$E$16</f>
        <v>426</v>
      </c>
      <c r="AU17" s="10">
        <f>'[6]DF Cons. - Passivo'!$E$16</f>
        <v>505</v>
      </c>
      <c r="AV17" s="10">
        <f>'[7]DF Cons. - Passivo'!$E$16</f>
        <v>328</v>
      </c>
      <c r="AW17" s="10">
        <f>'[8]DF Cons. - Passivo'!$E$16</f>
        <v>327</v>
      </c>
      <c r="AX17" s="10">
        <f>'[9]DF Cons. - Passivo'!$E$16</f>
        <v>407</v>
      </c>
      <c r="AY17" s="10">
        <f>'[10]DF Cons. - Passivo'!$E$16</f>
        <v>343</v>
      </c>
      <c r="AZ17" s="10">
        <f>'[11]DF Cons. - Passivo'!$E$16</f>
        <v>335</v>
      </c>
      <c r="BA17" s="10">
        <f>'[12]DF Cons. - Passivo'!$E$16</f>
        <v>412</v>
      </c>
      <c r="BB17" s="10">
        <f>'[13]DF Cons. - Passivo'!$E$16</f>
        <v>494</v>
      </c>
      <c r="BC17" s="10">
        <f>'[14]DF Cons. - Passivo'!$E$16</f>
        <v>3660</v>
      </c>
    </row>
    <row r="18" spans="1:55" x14ac:dyDescent="0.25">
      <c r="A18" s="6" t="s">
        <v>16</v>
      </c>
      <c r="B18" s="3">
        <v>253767</v>
      </c>
      <c r="C18" s="3">
        <v>304491</v>
      </c>
      <c r="D18" s="3">
        <v>649918</v>
      </c>
      <c r="E18" s="3">
        <v>574380</v>
      </c>
      <c r="F18" s="3">
        <v>611210</v>
      </c>
      <c r="G18" s="3">
        <v>949674</v>
      </c>
      <c r="H18" s="3">
        <v>636825</v>
      </c>
      <c r="I18" s="3">
        <v>722715</v>
      </c>
      <c r="J18" s="3">
        <v>732557</v>
      </c>
      <c r="K18" s="3">
        <v>404156</v>
      </c>
      <c r="L18" s="3">
        <v>392206</v>
      </c>
      <c r="M18" s="3">
        <v>367612</v>
      </c>
      <c r="N18" s="3">
        <v>383991</v>
      </c>
      <c r="O18" s="3">
        <v>383083</v>
      </c>
      <c r="P18" s="3">
        <v>413160</v>
      </c>
      <c r="Q18" s="3">
        <v>421676</v>
      </c>
      <c r="R18" s="3">
        <v>811629</v>
      </c>
      <c r="S18" s="3">
        <v>816098</v>
      </c>
      <c r="T18" s="3">
        <v>938345</v>
      </c>
      <c r="U18" s="3">
        <v>966060</v>
      </c>
      <c r="V18" s="3">
        <v>891061</v>
      </c>
      <c r="W18" s="3">
        <v>816220</v>
      </c>
      <c r="X18" s="3">
        <v>963411</v>
      </c>
      <c r="Y18" s="3">
        <v>925554</v>
      </c>
      <c r="Z18" s="3">
        <v>875168</v>
      </c>
      <c r="AA18" s="3">
        <v>886314</v>
      </c>
      <c r="AB18" s="3">
        <v>841951</v>
      </c>
      <c r="AC18" s="3">
        <v>833882</v>
      </c>
      <c r="AD18" s="3">
        <v>708010</v>
      </c>
      <c r="AE18" s="3">
        <v>1030172</v>
      </c>
      <c r="AF18" s="3">
        <v>858332</v>
      </c>
      <c r="AG18" s="3">
        <v>834043</v>
      </c>
      <c r="AH18" s="3">
        <v>801101</v>
      </c>
      <c r="AI18" s="3">
        <v>600425</v>
      </c>
      <c r="AJ18" s="3">
        <v>598779</v>
      </c>
      <c r="AK18" s="3">
        <v>624091</v>
      </c>
      <c r="AL18" s="3">
        <v>702183</v>
      </c>
      <c r="AM18" s="3">
        <v>730388</v>
      </c>
      <c r="AN18" s="3">
        <v>767740</v>
      </c>
      <c r="AO18" s="3">
        <v>727820</v>
      </c>
      <c r="AP18" s="10">
        <f>'[1]DF Cons. - Passivo'!$E$18</f>
        <v>729730</v>
      </c>
      <c r="AQ18" s="10">
        <f>'[2]DF Cons. - Passivo'!$E$17</f>
        <v>630525</v>
      </c>
      <c r="AR18" s="10">
        <f>'[3]DF Cons. - Passivo'!$E$17</f>
        <v>636603</v>
      </c>
      <c r="AS18" s="10">
        <f>'[4]DF Cons. - Passivo'!$E$17</f>
        <v>887578</v>
      </c>
      <c r="AT18" s="10">
        <f>'[5]DF Cons. - Passivo'!$E$17</f>
        <v>837844</v>
      </c>
      <c r="AU18" s="10">
        <f>'[6]DF Cons. - Passivo'!$E$17</f>
        <v>954496</v>
      </c>
      <c r="AV18" s="10">
        <f>'[7]DF Cons. - Passivo'!$E$17</f>
        <v>966264</v>
      </c>
      <c r="AW18" s="10">
        <f>'[8]DF Cons. - Passivo'!$E$17</f>
        <v>749712</v>
      </c>
      <c r="AX18" s="10">
        <f>'[9]DF Cons. - Passivo'!$E$17</f>
        <v>638143</v>
      </c>
      <c r="AY18" s="10">
        <f>'[10]DF Cons. - Passivo'!$E$17</f>
        <v>660631</v>
      </c>
      <c r="AZ18" s="10">
        <f>'[11]DF Cons. - Passivo'!$E$17</f>
        <v>690078</v>
      </c>
      <c r="BA18" s="10">
        <f>'[12]DF Cons. - Passivo'!$E$17</f>
        <v>720506</v>
      </c>
      <c r="BB18" s="10">
        <f>'[13]DF Cons. - Passivo'!$E$17</f>
        <v>774050</v>
      </c>
      <c r="BC18" s="10">
        <f>'[14]DF Cons. - Passivo'!$E$17</f>
        <v>912811</v>
      </c>
    </row>
    <row r="19" spans="1:55" x14ac:dyDescent="0.25">
      <c r="A19" s="7" t="s">
        <v>16</v>
      </c>
      <c r="B19" s="3">
        <v>253767</v>
      </c>
      <c r="C19" s="3">
        <v>304491</v>
      </c>
      <c r="D19" s="3">
        <v>649918</v>
      </c>
      <c r="E19" s="3">
        <v>574380</v>
      </c>
      <c r="F19" s="3">
        <v>611210</v>
      </c>
      <c r="G19" s="3">
        <v>949674</v>
      </c>
      <c r="H19" s="3">
        <v>636825</v>
      </c>
      <c r="I19" s="3">
        <v>722715</v>
      </c>
      <c r="J19" s="3">
        <v>732557</v>
      </c>
      <c r="K19" s="3">
        <v>404156</v>
      </c>
      <c r="L19" s="3">
        <v>392206</v>
      </c>
      <c r="M19" s="3">
        <v>367612</v>
      </c>
      <c r="N19" s="3">
        <v>383991</v>
      </c>
      <c r="O19" s="3">
        <v>383083</v>
      </c>
      <c r="P19" s="3">
        <v>413160</v>
      </c>
      <c r="Q19" s="3">
        <v>421676</v>
      </c>
      <c r="R19" s="3">
        <v>811629</v>
      </c>
      <c r="S19" s="3">
        <v>816098</v>
      </c>
      <c r="T19" s="3">
        <v>938345</v>
      </c>
      <c r="U19" s="3">
        <v>966060</v>
      </c>
      <c r="V19" s="3">
        <v>891061</v>
      </c>
      <c r="W19" s="3">
        <v>816220</v>
      </c>
      <c r="X19" s="3">
        <v>963411</v>
      </c>
      <c r="Y19" s="3">
        <v>925554</v>
      </c>
      <c r="Z19" s="3">
        <v>875168</v>
      </c>
      <c r="AA19" s="3">
        <v>886314</v>
      </c>
      <c r="AB19" s="3">
        <v>841951</v>
      </c>
      <c r="AC19" s="3">
        <v>833882</v>
      </c>
      <c r="AD19" s="3">
        <v>708010</v>
      </c>
      <c r="AE19" s="3">
        <v>1030172</v>
      </c>
      <c r="AF19" s="3">
        <v>858332</v>
      </c>
      <c r="AG19" s="3">
        <v>834043</v>
      </c>
      <c r="AH19" s="3">
        <v>801101</v>
      </c>
      <c r="AI19" s="3">
        <v>600425</v>
      </c>
      <c r="AJ19" s="3">
        <v>598779</v>
      </c>
      <c r="AK19" s="3">
        <v>624091</v>
      </c>
      <c r="AL19" s="3">
        <v>702183</v>
      </c>
      <c r="AM19" s="3">
        <v>730388</v>
      </c>
      <c r="AN19" s="3">
        <v>767740</v>
      </c>
      <c r="AO19" s="3">
        <v>727820</v>
      </c>
      <c r="AP19" s="10">
        <f>'[1]DF Cons. - Passivo'!$E$18</f>
        <v>729730</v>
      </c>
      <c r="AQ19" s="10">
        <f>'[2]DF Cons. - Passivo'!$E$18</f>
        <v>630525</v>
      </c>
      <c r="AR19" s="10">
        <f>'[3]DF Cons. - Passivo'!$E$18</f>
        <v>636603</v>
      </c>
      <c r="AS19" s="10">
        <f>'[4]DF Cons. - Passivo'!$E$18</f>
        <v>887578</v>
      </c>
      <c r="AT19" s="10">
        <f>'[5]DF Cons. - Passivo'!$E$18</f>
        <v>837844</v>
      </c>
      <c r="AU19" s="10">
        <f>'[6]DF Cons. - Passivo'!$E$18</f>
        <v>954496</v>
      </c>
      <c r="AV19" s="10">
        <f>'[7]DF Cons. - Passivo'!$E$18</f>
        <v>966264</v>
      </c>
      <c r="AW19" s="10">
        <f>'[8]DF Cons. - Passivo'!$E$18</f>
        <v>749712</v>
      </c>
      <c r="AX19" s="10">
        <f>'[9]DF Cons. - Passivo'!$E$18</f>
        <v>638143</v>
      </c>
      <c r="AY19" s="10">
        <f>'[10]DF Cons. - Passivo'!$E$18</f>
        <v>660631</v>
      </c>
      <c r="AZ19" s="10">
        <f>'[11]DF Cons. - Passivo'!$E$18</f>
        <v>690078</v>
      </c>
      <c r="BA19" s="10">
        <f>'[12]DF Cons. - Passivo'!$E$18</f>
        <v>720506</v>
      </c>
      <c r="BB19" s="10">
        <f>'[13]DF Cons. - Passivo'!$E$18</f>
        <v>774050</v>
      </c>
      <c r="BC19" s="10">
        <f>'[14]DF Cons. - Passivo'!$E$18</f>
        <v>912811</v>
      </c>
    </row>
    <row r="20" spans="1:55" x14ac:dyDescent="0.25">
      <c r="A20" s="8" t="s">
        <v>17</v>
      </c>
      <c r="B20" s="3">
        <v>197001</v>
      </c>
      <c r="C20" s="3">
        <v>230129</v>
      </c>
      <c r="D20" s="3">
        <v>545693</v>
      </c>
      <c r="E20" s="3">
        <v>510860</v>
      </c>
      <c r="F20" s="3">
        <v>512547</v>
      </c>
      <c r="G20" s="3">
        <v>847503</v>
      </c>
      <c r="H20" s="3">
        <v>562278</v>
      </c>
      <c r="I20" s="3">
        <v>579398</v>
      </c>
      <c r="J20" s="3">
        <v>591933</v>
      </c>
      <c r="K20" s="3">
        <v>274395</v>
      </c>
      <c r="L20" s="3">
        <v>262303</v>
      </c>
      <c r="M20" s="3">
        <v>248231</v>
      </c>
      <c r="N20" s="3">
        <v>255672</v>
      </c>
      <c r="O20" s="3">
        <v>261121</v>
      </c>
      <c r="P20" s="3">
        <v>302327</v>
      </c>
      <c r="Q20" s="3">
        <v>312347</v>
      </c>
      <c r="R20" s="3">
        <v>682064</v>
      </c>
      <c r="S20" s="3">
        <v>695192</v>
      </c>
      <c r="T20" s="3">
        <v>668478</v>
      </c>
      <c r="U20" s="3">
        <v>692031</v>
      </c>
      <c r="V20" s="3">
        <v>382851</v>
      </c>
      <c r="W20" s="3">
        <v>418981</v>
      </c>
      <c r="X20" s="3">
        <v>542243</v>
      </c>
      <c r="Y20" s="3">
        <v>661949</v>
      </c>
      <c r="Z20" s="3">
        <v>622088</v>
      </c>
      <c r="AA20" s="3">
        <v>540835</v>
      </c>
      <c r="AB20" s="3">
        <v>555629</v>
      </c>
      <c r="AC20" s="3">
        <v>610960</v>
      </c>
      <c r="AD20" s="3">
        <v>440610</v>
      </c>
      <c r="AE20" s="3">
        <v>558027</v>
      </c>
      <c r="AF20" s="3">
        <v>472055</v>
      </c>
      <c r="AG20" s="3">
        <v>460566</v>
      </c>
      <c r="AH20" s="3">
        <v>453592</v>
      </c>
      <c r="AI20" s="3">
        <v>299679</v>
      </c>
      <c r="AJ20" s="3">
        <v>298418</v>
      </c>
      <c r="AK20" s="3">
        <v>274477</v>
      </c>
      <c r="AL20" s="3">
        <v>285538</v>
      </c>
      <c r="AM20" s="3">
        <v>271657</v>
      </c>
      <c r="AN20" s="3">
        <v>280186</v>
      </c>
      <c r="AO20" s="3">
        <v>270962</v>
      </c>
      <c r="AP20" s="12">
        <f>'[1]DF Cons. - Passivo'!$E$19+154</f>
        <v>262341</v>
      </c>
      <c r="AQ20" s="12">
        <f>'[2]DF Cons. - Passivo'!$E$19</f>
        <v>263983</v>
      </c>
      <c r="AR20" s="12">
        <f>'[3]DF Cons. - Passivo'!$E$19</f>
        <v>270963</v>
      </c>
      <c r="AS20" s="12">
        <f>'[4]DF Cons. - Passivo'!$E$19</f>
        <v>277873</v>
      </c>
      <c r="AT20" s="12">
        <f>'[5]DF Cons. - Passivo'!$E$19</f>
        <v>271556</v>
      </c>
      <c r="AU20" s="12">
        <f>'[6]DF Cons. - Passivo'!$E$19</f>
        <v>275935</v>
      </c>
      <c r="AV20" s="12">
        <f>'[7]DF Cons. - Passivo'!$E$19</f>
        <v>290711</v>
      </c>
      <c r="AW20" s="12">
        <f>'[8]DF Cons. - Passivo'!$E$19</f>
        <v>301827</v>
      </c>
      <c r="AX20" s="12">
        <f>'[9]DF Cons. - Passivo'!$E$19</f>
        <v>328542</v>
      </c>
      <c r="AY20" s="12">
        <f>'[10]DF Cons. - Passivo'!$E$19</f>
        <v>356564</v>
      </c>
      <c r="AZ20" s="12">
        <f>'[11]DF Cons. - Passivo'!$E$19</f>
        <v>371993</v>
      </c>
      <c r="BA20" s="12">
        <f>'[12]DF Cons. - Passivo'!$E$19</f>
        <v>376242</v>
      </c>
      <c r="BB20" s="12">
        <f>'[13]DF Cons. - Passivo'!$E$19</f>
        <v>423342</v>
      </c>
      <c r="BC20" s="12">
        <f>'[14]DF Cons. - Passivo'!$E$19</f>
        <v>444064</v>
      </c>
    </row>
    <row r="21" spans="1:55" x14ac:dyDescent="0.25">
      <c r="A21" s="8" t="s">
        <v>18</v>
      </c>
      <c r="B21" s="3">
        <v>56766</v>
      </c>
      <c r="C21" s="3">
        <v>74362</v>
      </c>
      <c r="D21" s="3">
        <v>104225</v>
      </c>
      <c r="E21" s="3">
        <v>63520</v>
      </c>
      <c r="F21" s="3">
        <v>98663</v>
      </c>
      <c r="G21" s="3">
        <v>102171</v>
      </c>
      <c r="H21" s="3">
        <v>74547</v>
      </c>
      <c r="I21" s="3">
        <v>143317</v>
      </c>
      <c r="J21" s="3">
        <v>140624</v>
      </c>
      <c r="K21" s="3">
        <v>129761</v>
      </c>
      <c r="L21" s="3">
        <v>129903</v>
      </c>
      <c r="M21" s="3">
        <v>119381</v>
      </c>
      <c r="N21" s="3">
        <v>128319</v>
      </c>
      <c r="O21" s="3">
        <v>121962</v>
      </c>
      <c r="P21" s="3">
        <v>110833</v>
      </c>
      <c r="Q21" s="3">
        <v>109329</v>
      </c>
      <c r="R21" s="3">
        <v>129565</v>
      </c>
      <c r="S21" s="3">
        <v>120906</v>
      </c>
      <c r="T21" s="3">
        <v>269867</v>
      </c>
      <c r="U21" s="3">
        <v>274029</v>
      </c>
      <c r="V21" s="3">
        <v>508210</v>
      </c>
      <c r="W21" s="3">
        <v>397239</v>
      </c>
      <c r="X21" s="3">
        <v>421168</v>
      </c>
      <c r="Y21" s="3">
        <v>263605</v>
      </c>
      <c r="Z21" s="3">
        <v>253080</v>
      </c>
      <c r="AA21" s="3">
        <v>345479</v>
      </c>
      <c r="AB21" s="3">
        <v>286322</v>
      </c>
      <c r="AC21" s="3">
        <v>222922</v>
      </c>
      <c r="AD21" s="3">
        <v>267400</v>
      </c>
      <c r="AE21" s="3">
        <v>472145</v>
      </c>
      <c r="AF21" s="3">
        <v>386277</v>
      </c>
      <c r="AG21" s="3">
        <v>373477</v>
      </c>
      <c r="AH21" s="3">
        <v>347509</v>
      </c>
      <c r="AI21" s="3">
        <v>300746</v>
      </c>
      <c r="AJ21" s="3">
        <v>300361</v>
      </c>
      <c r="AK21" s="3">
        <v>349614</v>
      </c>
      <c r="AL21" s="3">
        <v>416645</v>
      </c>
      <c r="AM21" s="3">
        <v>458731</v>
      </c>
      <c r="AN21" s="3">
        <v>487554</v>
      </c>
      <c r="AO21" s="3">
        <v>456858</v>
      </c>
      <c r="AP21" s="12">
        <f>'[1]DF Cons. - Passivo'!$E$20-154</f>
        <v>467389</v>
      </c>
      <c r="AQ21" s="12">
        <f>'[2]DF Cons. - Passivo'!$E$20</f>
        <v>366542</v>
      </c>
      <c r="AR21" s="12">
        <f>'[3]DF Cons. - Passivo'!$E$20</f>
        <v>365640</v>
      </c>
      <c r="AS21" s="12">
        <f>'[4]DF Cons. - Passivo'!$E$20</f>
        <v>609705</v>
      </c>
      <c r="AT21" s="12">
        <f>'[5]DF Cons. - Passivo'!$E$20</f>
        <v>566288</v>
      </c>
      <c r="AU21" s="12">
        <f>'[6]DF Cons. - Passivo'!$E$20</f>
        <v>678561</v>
      </c>
      <c r="AV21" s="12">
        <f>'[7]DF Cons. - Passivo'!$E$20</f>
        <v>675553</v>
      </c>
      <c r="AW21" s="12">
        <f>'[8]DF Cons. - Passivo'!$E$20</f>
        <v>447885</v>
      </c>
      <c r="AX21" s="12">
        <f>'[9]DF Cons. - Passivo'!$E$20</f>
        <v>309601</v>
      </c>
      <c r="AY21" s="12">
        <f>'[10]DF Cons. - Passivo'!$E$20</f>
        <v>304067</v>
      </c>
      <c r="AZ21" s="12">
        <f>'[11]DF Cons. - Passivo'!$E$20</f>
        <v>318085</v>
      </c>
      <c r="BA21" s="12">
        <f>'[12]DF Cons. - Passivo'!$E$20</f>
        <v>344264</v>
      </c>
      <c r="BB21" s="12">
        <f>'[13]DF Cons. - Passivo'!$E$20</f>
        <v>350708</v>
      </c>
      <c r="BC21" s="12">
        <f>'[14]DF Cons. - Passivo'!$E$20</f>
        <v>468747</v>
      </c>
    </row>
    <row r="22" spans="1:55" x14ac:dyDescent="0.25">
      <c r="A22" s="7" t="s">
        <v>19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spans="1:55" x14ac:dyDescent="0.25">
      <c r="A23" s="7" t="s">
        <v>20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spans="1:55" ht="14.45" hidden="1" customHeight="1" x14ac:dyDescent="0.25">
      <c r="A24" s="6" t="s">
        <v>21</v>
      </c>
      <c r="B24" s="3">
        <v>144032</v>
      </c>
      <c r="C24" s="3">
        <v>149240</v>
      </c>
      <c r="D24" s="3">
        <v>154613</v>
      </c>
      <c r="E24" s="3">
        <v>164994</v>
      </c>
      <c r="F24" s="3">
        <v>165777</v>
      </c>
      <c r="G24" s="3">
        <v>163839</v>
      </c>
      <c r="H24" s="3">
        <v>168686</v>
      </c>
      <c r="I24" s="3">
        <v>168733</v>
      </c>
      <c r="J24" s="3">
        <v>143047</v>
      </c>
      <c r="K24" s="3">
        <v>162217</v>
      </c>
      <c r="L24" s="3">
        <v>138696</v>
      </c>
      <c r="M24" s="3">
        <v>200132</v>
      </c>
      <c r="N24" s="3">
        <v>155656</v>
      </c>
      <c r="O24" s="3">
        <v>153402</v>
      </c>
      <c r="P24" s="3">
        <v>186740</v>
      </c>
      <c r="Q24" s="3">
        <v>170652</v>
      </c>
      <c r="R24" s="3">
        <v>190013</v>
      </c>
      <c r="S24" s="3">
        <v>211890</v>
      </c>
      <c r="T24" s="3">
        <v>265175</v>
      </c>
      <c r="U24" s="3">
        <v>235356</v>
      </c>
      <c r="V24" s="3">
        <v>168572</v>
      </c>
      <c r="W24" s="3">
        <v>205019</v>
      </c>
      <c r="X24" s="3">
        <v>258600</v>
      </c>
      <c r="Y24" s="3">
        <v>251907</v>
      </c>
      <c r="Z24" s="3">
        <v>253153</v>
      </c>
      <c r="AA24" s="3">
        <v>216478</v>
      </c>
      <c r="AB24" s="3">
        <v>204967</v>
      </c>
      <c r="AC24" s="3">
        <v>227522</v>
      </c>
      <c r="AD24" s="3">
        <v>223747</v>
      </c>
      <c r="AE24" s="3">
        <v>247908</v>
      </c>
      <c r="AF24" s="3">
        <v>271919</v>
      </c>
      <c r="AG24" s="3">
        <v>345125</v>
      </c>
      <c r="AH24" s="3">
        <v>345701</v>
      </c>
      <c r="AI24" s="3">
        <v>283245</v>
      </c>
      <c r="AJ24" s="3">
        <v>307812</v>
      </c>
      <c r="AK24" s="3">
        <v>294218</v>
      </c>
      <c r="AL24" s="3">
        <v>360877</v>
      </c>
      <c r="AM24" s="3">
        <v>367457</v>
      </c>
      <c r="AN24" s="3">
        <v>509520</v>
      </c>
      <c r="AO24" s="3">
        <v>446759</v>
      </c>
      <c r="AP24" s="10">
        <f>'[1]DF Cons. - Passivo'!$E$23</f>
        <v>402842</v>
      </c>
      <c r="AQ24" s="10">
        <f>'[2]DF Cons. - Passivo'!$E$23</f>
        <v>422792</v>
      </c>
      <c r="AR24" s="10">
        <f>'[3]DF Cons. - Passivo'!$E$23</f>
        <v>407573</v>
      </c>
      <c r="AS24" s="10">
        <f>'[4]DF Cons. - Passivo'!$E$23</f>
        <v>428566</v>
      </c>
      <c r="AT24" s="10">
        <f>'[5]DF Cons. - Passivo'!$E$23</f>
        <v>482224</v>
      </c>
      <c r="AU24" s="10">
        <f>'[6]DF Cons. - Passivo'!$E$23</f>
        <v>463641</v>
      </c>
      <c r="AV24" s="10">
        <f>'[7]DF Cons. - Passivo'!$E$23</f>
        <v>548660</v>
      </c>
      <c r="AW24" s="10">
        <f>'[8]DF Cons. - Passivo'!$E$23</f>
        <v>541454</v>
      </c>
      <c r="AX24" s="10">
        <f>'[9]DF Cons. - Passivo'!$E$23</f>
        <v>650365</v>
      </c>
      <c r="AY24" s="10">
        <f>'[10]DF Cons. - Passivo'!$E$23</f>
        <v>424892</v>
      </c>
      <c r="AZ24" s="10">
        <f>'[11]DF Cons. - Passivo'!$E$23</f>
        <v>467108</v>
      </c>
      <c r="BA24" s="10">
        <f>'[12]DF Cons. - Passivo'!$E$23</f>
        <v>483409</v>
      </c>
      <c r="BB24" s="10">
        <f>'[13]DF Cons. - Passivo'!$E$23</f>
        <v>472026</v>
      </c>
      <c r="BC24" s="10">
        <f>'[14]DF Cons. - Passivo'!$E$23</f>
        <v>512265</v>
      </c>
    </row>
    <row r="25" spans="1:55" ht="14.45" hidden="1" customHeight="1" x14ac:dyDescent="0.25">
      <c r="A25" s="7" t="s">
        <v>22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</row>
    <row r="26" spans="1:55" ht="14.45" hidden="1" customHeight="1" x14ac:dyDescent="0.25">
      <c r="A26" s="8" t="s">
        <v>23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</row>
    <row r="27" spans="1:55" ht="14.45" hidden="1" customHeight="1" x14ac:dyDescent="0.25">
      <c r="A27" s="20" t="s">
        <v>24</v>
      </c>
      <c r="B27" s="17" t="s">
        <v>25</v>
      </c>
      <c r="C27" s="17" t="s">
        <v>25</v>
      </c>
      <c r="D27" s="17" t="s">
        <v>25</v>
      </c>
      <c r="E27" s="17" t="s">
        <v>25</v>
      </c>
      <c r="F27" s="17" t="s">
        <v>25</v>
      </c>
      <c r="G27" s="17" t="s">
        <v>25</v>
      </c>
      <c r="H27" s="17" t="s">
        <v>25</v>
      </c>
      <c r="I27" s="17" t="s">
        <v>25</v>
      </c>
      <c r="J27" s="17" t="s">
        <v>25</v>
      </c>
      <c r="K27" s="17" t="s">
        <v>25</v>
      </c>
      <c r="L27" s="17" t="s">
        <v>25</v>
      </c>
      <c r="M27" s="17" t="s">
        <v>25</v>
      </c>
      <c r="N27" s="17" t="s">
        <v>25</v>
      </c>
      <c r="O27" s="17" t="s">
        <v>25</v>
      </c>
      <c r="P27" s="17" t="s">
        <v>25</v>
      </c>
      <c r="Q27" s="17" t="s">
        <v>25</v>
      </c>
      <c r="R27" s="17" t="s">
        <v>25</v>
      </c>
      <c r="S27" s="17" t="s">
        <v>25</v>
      </c>
      <c r="T27" s="17" t="s">
        <v>25</v>
      </c>
      <c r="U27" s="17" t="s">
        <v>25</v>
      </c>
      <c r="V27" s="17" t="s">
        <v>25</v>
      </c>
      <c r="W27" s="17" t="s">
        <v>25</v>
      </c>
      <c r="X27" s="17" t="s">
        <v>25</v>
      </c>
      <c r="Y27" s="17" t="s">
        <v>25</v>
      </c>
      <c r="Z27" s="17" t="s">
        <v>25</v>
      </c>
      <c r="AA27" s="17" t="s">
        <v>25</v>
      </c>
      <c r="AB27" s="17" t="s">
        <v>25</v>
      </c>
      <c r="AC27" s="17" t="s">
        <v>25</v>
      </c>
      <c r="AD27" s="17" t="s">
        <v>25</v>
      </c>
      <c r="AE27" s="17" t="s">
        <v>25</v>
      </c>
      <c r="AF27" s="17" t="s">
        <v>25</v>
      </c>
      <c r="AG27" s="17" t="s">
        <v>25</v>
      </c>
      <c r="AH27" s="17" t="s">
        <v>25</v>
      </c>
      <c r="AI27" s="17" t="s">
        <v>25</v>
      </c>
      <c r="AJ27" s="17" t="s">
        <v>25</v>
      </c>
      <c r="AK27" s="17" t="s">
        <v>25</v>
      </c>
      <c r="AL27" s="17" t="s">
        <v>25</v>
      </c>
      <c r="AM27" s="17" t="s">
        <v>25</v>
      </c>
      <c r="AN27" s="17" t="s">
        <v>25</v>
      </c>
      <c r="AO27" s="17" t="s">
        <v>25</v>
      </c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</row>
    <row r="28" spans="1:55" ht="14.45" hidden="1" customHeight="1" x14ac:dyDescent="0.25">
      <c r="A28" s="2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</row>
    <row r="29" spans="1:55" ht="14.45" hidden="1" customHeight="1" x14ac:dyDescent="0.25">
      <c r="A29" s="8" t="s">
        <v>26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</row>
    <row r="30" spans="1:55" ht="26.45" hidden="1" customHeight="1" x14ac:dyDescent="0.25">
      <c r="A30" s="8" t="s">
        <v>27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spans="1:55" x14ac:dyDescent="0.25">
      <c r="A31" s="7" t="s">
        <v>28</v>
      </c>
      <c r="B31" s="3">
        <v>144032</v>
      </c>
      <c r="C31" s="3">
        <v>149240</v>
      </c>
      <c r="D31" s="3">
        <v>154613</v>
      </c>
      <c r="E31" s="3">
        <v>164994</v>
      </c>
      <c r="F31" s="3">
        <v>165777</v>
      </c>
      <c r="G31" s="3">
        <v>163839</v>
      </c>
      <c r="H31" s="3">
        <v>168686</v>
      </c>
      <c r="I31" s="3">
        <v>168733</v>
      </c>
      <c r="J31" s="3">
        <v>143047</v>
      </c>
      <c r="K31" s="3">
        <v>162217</v>
      </c>
      <c r="L31" s="3">
        <v>138696</v>
      </c>
      <c r="M31" s="3">
        <v>200132</v>
      </c>
      <c r="N31" s="3">
        <v>155656</v>
      </c>
      <c r="O31" s="3">
        <v>153402</v>
      </c>
      <c r="P31" s="3">
        <v>186740</v>
      </c>
      <c r="Q31" s="3">
        <v>170652</v>
      </c>
      <c r="R31" s="3">
        <v>190013</v>
      </c>
      <c r="S31" s="3">
        <v>211890</v>
      </c>
      <c r="T31" s="3">
        <v>265175</v>
      </c>
      <c r="U31" s="3">
        <v>235356</v>
      </c>
      <c r="V31" s="3">
        <v>168572</v>
      </c>
      <c r="W31" s="3">
        <v>205019</v>
      </c>
      <c r="X31" s="3">
        <v>258600</v>
      </c>
      <c r="Y31" s="3">
        <v>251907</v>
      </c>
      <c r="Z31" s="3">
        <v>253153</v>
      </c>
      <c r="AA31" s="3">
        <v>216478</v>
      </c>
      <c r="AB31" s="3">
        <v>204967</v>
      </c>
      <c r="AC31" s="3">
        <v>227522</v>
      </c>
      <c r="AD31" s="3">
        <v>223747</v>
      </c>
      <c r="AE31" s="3">
        <v>247908</v>
      </c>
      <c r="AF31" s="3">
        <v>271919</v>
      </c>
      <c r="AG31" s="3">
        <v>345125</v>
      </c>
      <c r="AH31" s="3">
        <v>345701</v>
      </c>
      <c r="AI31" s="3">
        <v>283245</v>
      </c>
      <c r="AJ31" s="3">
        <v>307812</v>
      </c>
      <c r="AK31" s="3">
        <v>294218</v>
      </c>
      <c r="AL31" s="3">
        <v>360877</v>
      </c>
      <c r="AM31" s="3">
        <v>367457</v>
      </c>
      <c r="AN31" s="3">
        <v>509520</v>
      </c>
      <c r="AO31" s="3">
        <v>446759</v>
      </c>
      <c r="AP31" s="10">
        <f>'[1]DF Cons. - Passivo'!$E$28</f>
        <v>402842</v>
      </c>
      <c r="AQ31" s="10">
        <f>'[2]DF Cons. - Passivo'!$E$28</f>
        <v>422792</v>
      </c>
      <c r="AR31" s="10">
        <f>'[3]DF Cons. - Passivo'!$E$28</f>
        <v>407573</v>
      </c>
      <c r="AS31" s="10">
        <f>'[4]DF Cons. - Passivo'!$E$28</f>
        <v>428566</v>
      </c>
      <c r="AT31" s="10">
        <f t="shared" ref="AT31:AY31" si="0">AT24</f>
        <v>482224</v>
      </c>
      <c r="AU31" s="10">
        <f t="shared" si="0"/>
        <v>463641</v>
      </c>
      <c r="AV31" s="10">
        <f t="shared" si="0"/>
        <v>548660</v>
      </c>
      <c r="AW31" s="10">
        <f t="shared" si="0"/>
        <v>541454</v>
      </c>
      <c r="AX31" s="10">
        <f t="shared" si="0"/>
        <v>650365</v>
      </c>
      <c r="AY31" s="10">
        <f t="shared" si="0"/>
        <v>424892</v>
      </c>
      <c r="AZ31" s="10">
        <f t="shared" ref="AZ31:BA31" si="1">AZ24</f>
        <v>467108</v>
      </c>
      <c r="BA31" s="10">
        <f t="shared" si="1"/>
        <v>483409</v>
      </c>
      <c r="BB31" s="10">
        <f t="shared" ref="BB31:BC31" si="2">BB24</f>
        <v>472026</v>
      </c>
      <c r="BC31" s="10">
        <f t="shared" si="2"/>
        <v>512265</v>
      </c>
    </row>
    <row r="32" spans="1:55" x14ac:dyDescent="0.25">
      <c r="A32" s="8" t="s">
        <v>29</v>
      </c>
      <c r="B32" s="3">
        <v>0</v>
      </c>
      <c r="C32" s="3">
        <v>11735</v>
      </c>
      <c r="D32" s="3">
        <v>11816</v>
      </c>
      <c r="E32" s="3">
        <v>0</v>
      </c>
      <c r="F32" s="3">
        <v>0</v>
      </c>
      <c r="G32" s="3">
        <v>14399</v>
      </c>
      <c r="H32" s="3">
        <v>14423</v>
      </c>
      <c r="I32" s="3">
        <v>0</v>
      </c>
      <c r="J32" s="3">
        <v>14556</v>
      </c>
      <c r="K32" s="3">
        <v>0</v>
      </c>
      <c r="L32" s="3">
        <v>14502</v>
      </c>
      <c r="M32" s="3">
        <v>0</v>
      </c>
      <c r="N32" s="3">
        <v>14352</v>
      </c>
      <c r="O32" s="3">
        <v>14365</v>
      </c>
      <c r="P32" s="3">
        <v>14383</v>
      </c>
      <c r="Q32" s="3">
        <v>0</v>
      </c>
      <c r="R32" s="3">
        <v>19579</v>
      </c>
      <c r="S32" s="3">
        <v>19607</v>
      </c>
      <c r="T32" s="3">
        <v>457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</row>
    <row r="33" spans="1:55" ht="26.25" x14ac:dyDescent="0.25">
      <c r="A33" s="8" t="s">
        <v>30</v>
      </c>
      <c r="B33" s="3">
        <v>11896</v>
      </c>
      <c r="C33" s="3">
        <v>0</v>
      </c>
      <c r="D33" s="3">
        <v>0</v>
      </c>
      <c r="E33" s="3">
        <v>41016</v>
      </c>
      <c r="F33" s="3">
        <v>14430</v>
      </c>
      <c r="G33" s="3">
        <v>0</v>
      </c>
      <c r="H33" s="3">
        <v>0</v>
      </c>
      <c r="I33" s="3">
        <v>21620</v>
      </c>
      <c r="J33" s="3">
        <v>0</v>
      </c>
      <c r="K33" s="3">
        <v>14588</v>
      </c>
      <c r="L33" s="3">
        <v>0</v>
      </c>
      <c r="M33" s="3">
        <v>20395</v>
      </c>
      <c r="N33" s="3">
        <v>0</v>
      </c>
      <c r="O33" s="3">
        <v>0</v>
      </c>
      <c r="P33" s="3">
        <v>0</v>
      </c>
      <c r="Q33" s="3">
        <v>6046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15325</v>
      </c>
      <c r="AD33" s="3">
        <v>606</v>
      </c>
      <c r="AE33" s="3">
        <v>177</v>
      </c>
      <c r="AF33" s="3">
        <v>175</v>
      </c>
      <c r="AG33" s="3">
        <v>34753</v>
      </c>
      <c r="AH33" s="3">
        <v>1223</v>
      </c>
      <c r="AI33" s="3">
        <v>25364</v>
      </c>
      <c r="AJ33" s="3">
        <v>58724</v>
      </c>
      <c r="AK33" s="3">
        <v>16958</v>
      </c>
      <c r="AL33" s="3">
        <v>65793</v>
      </c>
      <c r="AM33" s="3">
        <v>21798</v>
      </c>
      <c r="AN33" s="3">
        <v>864</v>
      </c>
      <c r="AO33" s="3">
        <v>92</v>
      </c>
      <c r="AP33" s="10">
        <f>'[1]DF Cons. - Passivo'!$E$30</f>
        <v>901</v>
      </c>
      <c r="AQ33" s="10">
        <f>'[2]DF Cons. - Passivo'!$E$30</f>
        <v>56798</v>
      </c>
      <c r="AR33" s="10">
        <f>'[3]DF Cons. - Passivo'!$E$30</f>
        <v>58911</v>
      </c>
      <c r="AS33" s="10">
        <f>'[4]DF Cons. - Passivo'!$E$30</f>
        <v>71401</v>
      </c>
      <c r="AT33" s="10">
        <f>'[5]DF Cons. - Passivo'!$E$30</f>
        <v>71373</v>
      </c>
      <c r="AU33" s="10">
        <f>'[6]DF Cons. - Passivo'!$E$30</f>
        <v>876</v>
      </c>
      <c r="AV33" s="10">
        <f>'[7]DF Cons. - Passivo'!$E$30</f>
        <v>812</v>
      </c>
      <c r="AW33" s="10">
        <f>'[8]DF Cons. - Passivo'!$E$30</f>
        <v>84179</v>
      </c>
      <c r="AX33" s="10">
        <f>'[9]DF Cons. - Passivo'!$E$30</f>
        <v>205001</v>
      </c>
      <c r="AY33" s="10">
        <f>'[10]DF Cons. - Passivo'!$E$30</f>
        <v>1149</v>
      </c>
      <c r="AZ33" s="10">
        <f>'[11]DF Cons. - Passivo'!$E$30</f>
        <v>1252</v>
      </c>
      <c r="BA33" s="10">
        <f>'[12]DF Cons. - Passivo'!$E$30</f>
        <v>34227</v>
      </c>
      <c r="BB33" s="10">
        <f>'[13]DF Cons. - Passivo'!$E$30</f>
        <v>1808</v>
      </c>
      <c r="BC33" s="10">
        <f>'[14]DF Cons. - Passivo'!$E$30</f>
        <v>1968</v>
      </c>
    </row>
    <row r="34" spans="1:55" ht="26.25" x14ac:dyDescent="0.25">
      <c r="A34" s="8" t="s">
        <v>31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spans="1:55" x14ac:dyDescent="0.25">
      <c r="A35" s="8" t="s">
        <v>32</v>
      </c>
      <c r="B35" s="3">
        <v>29853</v>
      </c>
      <c r="C35" s="3">
        <v>33101</v>
      </c>
      <c r="D35" s="3">
        <v>33804</v>
      </c>
      <c r="E35" s="3">
        <v>34553</v>
      </c>
      <c r="F35" s="3">
        <v>32600</v>
      </c>
      <c r="G35" s="3">
        <v>26770</v>
      </c>
      <c r="H35" s="3">
        <v>21689</v>
      </c>
      <c r="I35" s="3">
        <v>29928</v>
      </c>
      <c r="J35" s="3">
        <v>32912</v>
      </c>
      <c r="K35" s="3">
        <v>43411</v>
      </c>
      <c r="L35" s="3">
        <v>22395</v>
      </c>
      <c r="M35" s="3">
        <v>70119</v>
      </c>
      <c r="N35" s="3">
        <v>45689</v>
      </c>
      <c r="O35" s="3">
        <v>37215</v>
      </c>
      <c r="P35" s="3">
        <v>58631</v>
      </c>
      <c r="Q35" s="3">
        <v>31240</v>
      </c>
      <c r="R35" s="3">
        <v>47382</v>
      </c>
      <c r="S35" s="3">
        <v>62829</v>
      </c>
      <c r="T35" s="3">
        <v>128504</v>
      </c>
      <c r="U35" s="3">
        <v>64193</v>
      </c>
      <c r="V35" s="3">
        <v>42969</v>
      </c>
      <c r="W35" s="3">
        <v>78480</v>
      </c>
      <c r="X35" s="3">
        <v>52621</v>
      </c>
      <c r="Y35" s="3">
        <v>44365</v>
      </c>
      <c r="Z35" s="3">
        <v>50461</v>
      </c>
      <c r="AA35" s="3">
        <v>63447</v>
      </c>
      <c r="AB35" s="3">
        <v>62451</v>
      </c>
      <c r="AC35" s="3">
        <v>74600</v>
      </c>
      <c r="AD35" s="3">
        <v>91867</v>
      </c>
      <c r="AE35" s="3">
        <v>92890</v>
      </c>
      <c r="AF35" s="3">
        <v>118282</v>
      </c>
      <c r="AG35" s="3">
        <v>116750</v>
      </c>
      <c r="AH35" s="3">
        <v>163511</v>
      </c>
      <c r="AI35" s="3">
        <v>62504</v>
      </c>
      <c r="AJ35" s="3">
        <v>74935</v>
      </c>
      <c r="AK35" s="3">
        <v>90792</v>
      </c>
      <c r="AL35" s="3">
        <v>97079</v>
      </c>
      <c r="AM35" s="3">
        <v>117084</v>
      </c>
      <c r="AN35" s="3">
        <v>247753</v>
      </c>
      <c r="AO35" s="3">
        <v>202149</v>
      </c>
      <c r="AP35" s="10">
        <f>'[1]DF Cons. - Passivo'!$E$32</f>
        <v>168493</v>
      </c>
      <c r="AQ35" s="10">
        <f>'[2]DF Cons. - Passivo'!$E$32</f>
        <v>125815</v>
      </c>
      <c r="AR35" s="10">
        <f>'[3]DF Cons. - Passivo'!$E$32</f>
        <v>93969</v>
      </c>
      <c r="AS35" s="10">
        <f>'[4]DF Cons. - Passivo'!$E$32</f>
        <v>112597</v>
      </c>
      <c r="AT35" s="10">
        <f>'[5]DF Cons. - Passivo'!$E$32</f>
        <v>164970</v>
      </c>
      <c r="AU35" s="10">
        <f>'[6]DF Cons. - Passivo'!$E$32</f>
        <v>203263</v>
      </c>
      <c r="AV35" s="10">
        <f>'[7]DF Cons. - Passivo'!$E$32</f>
        <v>258863</v>
      </c>
      <c r="AW35" s="10">
        <f>'[8]DF Cons. - Passivo'!$E$32</f>
        <v>158058</v>
      </c>
      <c r="AX35" s="10">
        <f>'[9]DF Cons. - Passivo'!$E$32</f>
        <v>108918</v>
      </c>
      <c r="AY35" s="10">
        <f>'[10]DF Cons. - Passivo'!$E$32</f>
        <v>122526</v>
      </c>
      <c r="AZ35" s="10">
        <f>'[11]DF Cons. - Passivo'!$E$32</f>
        <v>155266</v>
      </c>
      <c r="BA35" s="10">
        <f>'[12]DF Cons. - Passivo'!$E$32</f>
        <v>122063</v>
      </c>
      <c r="BB35" s="10">
        <f>'[13]DF Cons. - Passivo'!$E$32</f>
        <v>178542</v>
      </c>
      <c r="BC35" s="10">
        <f>'[14]DF Cons. - Passivo'!$E$32</f>
        <v>185677</v>
      </c>
    </row>
    <row r="36" spans="1:55" x14ac:dyDescent="0.25">
      <c r="A36" s="8" t="s">
        <v>33</v>
      </c>
      <c r="B36" s="3">
        <v>23517</v>
      </c>
      <c r="C36" s="3">
        <v>23610</v>
      </c>
      <c r="D36" s="3">
        <v>23321</v>
      </c>
      <c r="E36" s="3">
        <v>25107</v>
      </c>
      <c r="F36" s="3">
        <v>23635</v>
      </c>
      <c r="G36" s="3">
        <v>27161</v>
      </c>
      <c r="H36" s="3">
        <v>26359</v>
      </c>
      <c r="I36" s="3">
        <v>30487</v>
      </c>
      <c r="J36" s="3">
        <v>28400</v>
      </c>
      <c r="K36" s="3">
        <v>29436</v>
      </c>
      <c r="L36" s="3">
        <v>28655</v>
      </c>
      <c r="M36" s="3">
        <v>36255</v>
      </c>
      <c r="N36" s="3">
        <v>28904</v>
      </c>
      <c r="O36" s="3">
        <v>35058</v>
      </c>
      <c r="P36" s="3">
        <v>32610</v>
      </c>
      <c r="Q36" s="3">
        <v>36360</v>
      </c>
      <c r="R36" s="3">
        <v>30873</v>
      </c>
      <c r="S36" s="3">
        <v>31018</v>
      </c>
      <c r="T36" s="3">
        <v>32546</v>
      </c>
      <c r="U36" s="3">
        <v>45386</v>
      </c>
      <c r="V36" s="3">
        <v>28443</v>
      </c>
      <c r="W36" s="3">
        <v>28282</v>
      </c>
      <c r="X36" s="3">
        <v>36797</v>
      </c>
      <c r="Y36" s="3">
        <v>33249</v>
      </c>
      <c r="Z36" s="3">
        <v>24773</v>
      </c>
      <c r="AA36" s="3">
        <v>28668</v>
      </c>
      <c r="AB36" s="3">
        <v>21468</v>
      </c>
      <c r="AC36" s="3">
        <v>25757</v>
      </c>
      <c r="AD36" s="3">
        <v>21839</v>
      </c>
      <c r="AE36" s="3">
        <v>48306</v>
      </c>
      <c r="AF36" s="3">
        <v>33088</v>
      </c>
      <c r="AG36" s="3">
        <v>43014</v>
      </c>
      <c r="AH36" s="3">
        <v>41051</v>
      </c>
      <c r="AI36" s="3">
        <v>48314</v>
      </c>
      <c r="AJ36" s="3">
        <v>34256</v>
      </c>
      <c r="AK36" s="3">
        <v>37884</v>
      </c>
      <c r="AL36" s="3">
        <v>59232</v>
      </c>
      <c r="AM36" s="3">
        <v>65524</v>
      </c>
      <c r="AN36" s="3">
        <v>75079</v>
      </c>
      <c r="AO36" s="3">
        <v>45737</v>
      </c>
      <c r="AP36" s="10">
        <f>'[1]DF Cons. - Passivo'!$E$33</f>
        <v>39215</v>
      </c>
      <c r="AQ36" s="10">
        <f>'[2]DF Cons. - Passivo'!$E$33</f>
        <v>30328</v>
      </c>
      <c r="AR36" s="10">
        <f>'[3]DF Cons. - Passivo'!$E$33</f>
        <v>31564</v>
      </c>
      <c r="AS36" s="10">
        <f>'[4]DF Cons. - Passivo'!$E$33</f>
        <v>22575</v>
      </c>
      <c r="AT36" s="10">
        <f>'[5]DF Cons. - Passivo'!$E$33</f>
        <v>24029</v>
      </c>
      <c r="AU36" s="10">
        <f>'[6]DF Cons. - Passivo'!$E$33</f>
        <v>27480</v>
      </c>
      <c r="AV36" s="10">
        <f>'[7]DF Cons. - Passivo'!$E$33</f>
        <v>46371</v>
      </c>
      <c r="AW36" s="10">
        <f>'[8]DF Cons. - Passivo'!$E$33</f>
        <v>44894</v>
      </c>
      <c r="AX36" s="10">
        <f>'[9]DF Cons. - Passivo'!$E$33</f>
        <v>36999</v>
      </c>
      <c r="AY36" s="10">
        <f>'[10]DF Cons. - Passivo'!$E$33</f>
        <v>25561</v>
      </c>
      <c r="AZ36" s="10">
        <f>'[11]DF Cons. - Passivo'!$E$33</f>
        <v>29931</v>
      </c>
      <c r="BA36" s="10">
        <f>'[12]DF Cons. - Passivo'!$E$33</f>
        <v>32152</v>
      </c>
      <c r="BB36" s="10">
        <f>'[13]DF Cons. - Passivo'!$E$33</f>
        <v>21452</v>
      </c>
      <c r="BC36" s="10">
        <f>'[14]DF Cons. - Passivo'!$E$33</f>
        <v>31173</v>
      </c>
    </row>
    <row r="37" spans="1:55" ht="26.25" x14ac:dyDescent="0.25">
      <c r="A37" s="8" t="s">
        <v>34</v>
      </c>
      <c r="B37" s="3">
        <v>2616</v>
      </c>
      <c r="C37" s="3">
        <v>4343</v>
      </c>
      <c r="D37" s="3">
        <v>6813</v>
      </c>
      <c r="E37" s="3">
        <v>7699</v>
      </c>
      <c r="F37" s="3">
        <v>2471</v>
      </c>
      <c r="G37" s="3">
        <v>4675</v>
      </c>
      <c r="H37" s="3">
        <v>5733</v>
      </c>
      <c r="I37" s="3">
        <v>7570</v>
      </c>
      <c r="J37" s="3">
        <v>1837</v>
      </c>
      <c r="K37" s="3">
        <v>3777</v>
      </c>
      <c r="L37" s="3">
        <v>5769</v>
      </c>
      <c r="M37" s="3">
        <v>7241</v>
      </c>
      <c r="N37" s="3">
        <v>1470</v>
      </c>
      <c r="O37" s="3">
        <v>3204</v>
      </c>
      <c r="P37" s="3">
        <v>4931</v>
      </c>
      <c r="Q37" s="3">
        <v>6658</v>
      </c>
      <c r="R37" s="3">
        <v>1727</v>
      </c>
      <c r="S37" s="3">
        <v>3441</v>
      </c>
      <c r="T37" s="3">
        <v>5049</v>
      </c>
      <c r="U37" s="3">
        <v>6720</v>
      </c>
      <c r="V37" s="3">
        <v>1714</v>
      </c>
      <c r="W37" s="3">
        <v>3268</v>
      </c>
      <c r="X37" s="3">
        <v>4819</v>
      </c>
      <c r="Y37" s="3">
        <v>7915</v>
      </c>
      <c r="Z37" s="3">
        <v>0</v>
      </c>
      <c r="AA37" s="3">
        <v>2000</v>
      </c>
      <c r="AB37" s="3">
        <v>3990</v>
      </c>
      <c r="AC37" s="3">
        <v>5027</v>
      </c>
      <c r="AD37" s="3">
        <v>1036</v>
      </c>
      <c r="AE37" s="3">
        <v>2386</v>
      </c>
      <c r="AF37" s="3">
        <v>3736</v>
      </c>
      <c r="AG37" s="3">
        <v>5391</v>
      </c>
      <c r="AH37" s="3">
        <v>565</v>
      </c>
      <c r="AI37" s="3">
        <v>1738</v>
      </c>
      <c r="AJ37" s="3">
        <v>2743</v>
      </c>
      <c r="AK37" s="3">
        <v>4924</v>
      </c>
      <c r="AL37" s="3">
        <v>1591</v>
      </c>
      <c r="AM37" s="3">
        <v>1464</v>
      </c>
      <c r="AN37" s="3">
        <v>2383</v>
      </c>
      <c r="AO37" s="3">
        <v>3608</v>
      </c>
      <c r="AP37" s="10">
        <f>'[1]DF Cons. - Passivo'!$E$34</f>
        <v>919</v>
      </c>
      <c r="AQ37" s="10">
        <f>'[2]DF Cons. - Passivo'!$E$34</f>
        <v>1838</v>
      </c>
      <c r="AR37" s="10">
        <f>'[3]DF Cons. - Passivo'!$E$34</f>
        <v>2756</v>
      </c>
      <c r="AS37" s="10">
        <f>'[4]DF Cons. - Passivo'!$E$34</f>
        <v>3981</v>
      </c>
      <c r="AT37" s="10">
        <f>'[5]DF Cons. - Passivo'!$E$34</f>
        <v>5281</v>
      </c>
      <c r="AU37" s="10">
        <f>'[6]DF Cons. - Passivo'!$E$34</f>
        <v>1106</v>
      </c>
      <c r="AV37" s="10">
        <f>'[7]DF Cons. - Passivo'!$E$34</f>
        <v>2604</v>
      </c>
      <c r="AW37" s="10">
        <f>'[8]DF Cons. - Passivo'!$E$34</f>
        <v>4604</v>
      </c>
      <c r="AX37" s="10">
        <f>'[9]DF Cons. - Passivo'!$E$34</f>
        <v>5709</v>
      </c>
      <c r="AY37" s="10">
        <f>'[10]DF Cons. - Passivo'!$E$34</f>
        <v>981</v>
      </c>
      <c r="AZ37" s="10">
        <f>'[11]DF Cons. - Passivo'!$E$34</f>
        <v>1962</v>
      </c>
      <c r="BA37" s="10">
        <f>'[12]DF Cons. - Passivo'!$E$34</f>
        <v>8772</v>
      </c>
      <c r="BB37" s="10">
        <f>'[13]DF Cons. - Passivo'!$E$34</f>
        <v>1962</v>
      </c>
      <c r="BC37" s="10">
        <f>'[14]DF Cons. - Passivo'!$E$34</f>
        <v>4224</v>
      </c>
    </row>
    <row r="38" spans="1:55" x14ac:dyDescent="0.25">
      <c r="A38" s="8" t="s">
        <v>87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10">
        <f>'[1]DF Cons. - Passivo'!$E$35</f>
        <v>21192</v>
      </c>
      <c r="AQ38" s="10">
        <f>'[2]DF Cons. - Passivo'!$E$35</f>
        <v>18533</v>
      </c>
      <c r="AR38" s="10">
        <f>'[3]DF Cons. - Passivo'!$E$35</f>
        <v>17599</v>
      </c>
      <c r="AS38" s="10">
        <f>'[4]DF Cons. - Passivo'!$E$35</f>
        <v>19661</v>
      </c>
      <c r="AT38" s="10">
        <f>'[5]DF Cons. - Passivo'!$E$35</f>
        <v>18175</v>
      </c>
      <c r="AU38" s="10">
        <f>'[6]DF Cons. - Passivo'!$E$35</f>
        <v>17108</v>
      </c>
      <c r="AV38" s="10">
        <f>'[7]DF Cons. - Passivo'!$E$35</f>
        <v>14831</v>
      </c>
      <c r="AW38" s="10">
        <f>'[8]DF Cons. - Passivo'!$E$35</f>
        <v>15110</v>
      </c>
      <c r="AX38" s="10">
        <f>'[9]DF Cons. - Passivo'!$E$35</f>
        <v>18237</v>
      </c>
      <c r="AY38" s="10">
        <f>'[10]DF Cons. - Passivo'!$E$35</f>
        <v>17803</v>
      </c>
      <c r="AZ38" s="10">
        <f>'[11]DF Cons. - Passivo'!$E$35</f>
        <v>17966</v>
      </c>
      <c r="BA38" s="10">
        <f>'[12]DF Cons. - Passivo'!$E$35</f>
        <v>17515</v>
      </c>
      <c r="BB38" s="10">
        <f>'[13]DF Cons. - Passivo'!$E$35</f>
        <v>15158</v>
      </c>
      <c r="BC38" s="10">
        <f>'[14]DF Cons. - Passivo'!$E$35</f>
        <v>18912</v>
      </c>
    </row>
    <row r="39" spans="1:55" ht="26.25" x14ac:dyDescent="0.25">
      <c r="A39" s="8" t="s">
        <v>35</v>
      </c>
      <c r="B39" s="3">
        <v>76150</v>
      </c>
      <c r="C39" s="3">
        <v>76451</v>
      </c>
      <c r="D39" s="3">
        <v>78859</v>
      </c>
      <c r="E39" s="3">
        <v>56619</v>
      </c>
      <c r="F39" s="3">
        <v>92641</v>
      </c>
      <c r="G39" s="3">
        <v>90834</v>
      </c>
      <c r="H39" s="3">
        <v>100482</v>
      </c>
      <c r="I39" s="3">
        <v>79128</v>
      </c>
      <c r="J39" s="3">
        <v>65342</v>
      </c>
      <c r="K39" s="3">
        <v>71005</v>
      </c>
      <c r="L39" s="3">
        <v>67375</v>
      </c>
      <c r="M39" s="3">
        <v>66122</v>
      </c>
      <c r="N39" s="3">
        <v>65241</v>
      </c>
      <c r="O39" s="3">
        <v>63560</v>
      </c>
      <c r="P39" s="3">
        <v>76185</v>
      </c>
      <c r="Q39" s="3">
        <v>90348</v>
      </c>
      <c r="R39" s="3">
        <v>90452</v>
      </c>
      <c r="S39" s="3">
        <v>94995</v>
      </c>
      <c r="T39" s="3">
        <v>98619</v>
      </c>
      <c r="U39" s="3">
        <v>119057</v>
      </c>
      <c r="V39" s="3">
        <v>95446</v>
      </c>
      <c r="W39" s="3">
        <v>94989</v>
      </c>
      <c r="X39" s="3">
        <v>164363</v>
      </c>
      <c r="Y39" s="3">
        <v>166378</v>
      </c>
      <c r="Z39" s="3">
        <v>177919</v>
      </c>
      <c r="AA39" s="3">
        <v>122363</v>
      </c>
      <c r="AB39" s="3">
        <v>117058</v>
      </c>
      <c r="AC39" s="3">
        <v>106813</v>
      </c>
      <c r="AD39" s="3">
        <v>108399</v>
      </c>
      <c r="AE39" s="3">
        <v>104149</v>
      </c>
      <c r="AF39" s="3">
        <v>116638</v>
      </c>
      <c r="AG39" s="3">
        <v>145217</v>
      </c>
      <c r="AH39" s="3">
        <v>139351</v>
      </c>
      <c r="AI39" s="3">
        <v>145325</v>
      </c>
      <c r="AJ39" s="3">
        <v>137154</v>
      </c>
      <c r="AK39" s="3">
        <v>143660</v>
      </c>
      <c r="AL39" s="3">
        <v>137182</v>
      </c>
      <c r="AM39" s="3">
        <v>143989</v>
      </c>
      <c r="AN39" s="3">
        <v>165970</v>
      </c>
      <c r="AO39" s="3">
        <v>176802</v>
      </c>
      <c r="AP39" s="10">
        <f>'[1]DF Cons. - Passivo'!$E$36</f>
        <v>172122</v>
      </c>
      <c r="AQ39" s="10">
        <f>'[2]DF Cons. - Passivo'!$E$36</f>
        <v>189480</v>
      </c>
      <c r="AR39" s="10">
        <f>'[3]DF Cons. - Passivo'!$E$36</f>
        <v>202774</v>
      </c>
      <c r="AS39" s="10">
        <f>'[4]DF Cons. - Passivo'!$E$36</f>
        <v>198351</v>
      </c>
      <c r="AT39" s="10">
        <f>'[5]DF Cons. - Passivo'!$E$36</f>
        <v>198396</v>
      </c>
      <c r="AU39" s="10">
        <f>'[6]DF Cons. - Passivo'!$E$36</f>
        <v>210998</v>
      </c>
      <c r="AV39" s="10">
        <f>'[7]DF Cons. - Passivo'!$E$36</f>
        <v>222247</v>
      </c>
      <c r="AW39" s="10">
        <f>'[8]DF Cons. - Passivo'!$E$36</f>
        <v>233634</v>
      </c>
      <c r="AX39" s="10">
        <f>'[9]DF Cons. - Passivo'!$E$36</f>
        <v>273720</v>
      </c>
      <c r="AY39" s="10">
        <f>'[10]DF Cons. - Passivo'!$E$36</f>
        <v>254790</v>
      </c>
      <c r="AZ39" s="10">
        <f>'[11]DF Cons. - Passivo'!$E$36</f>
        <v>260715</v>
      </c>
      <c r="BA39" s="10">
        <f>'[12]DF Cons. - Passivo'!$E$36</f>
        <v>268023</v>
      </c>
      <c r="BB39" s="10">
        <f>'[13]DF Cons. - Passivo'!$E$36</f>
        <v>252669</v>
      </c>
      <c r="BC39" s="10">
        <f>'[14]DF Cons. - Passivo'!$E$36</f>
        <v>270300</v>
      </c>
    </row>
    <row r="40" spans="1:55" ht="26.25" x14ac:dyDescent="0.25">
      <c r="A40" s="8" t="s">
        <v>88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10" t="s">
        <v>25</v>
      </c>
      <c r="AQ40" s="10" t="s">
        <v>25</v>
      </c>
      <c r="AR40" s="10" t="s">
        <v>25</v>
      </c>
      <c r="AS40" s="10" t="s">
        <v>25</v>
      </c>
      <c r="AT40" s="10" t="s">
        <v>25</v>
      </c>
      <c r="AU40" s="10">
        <f>'[6]DF Cons. - Passivo'!$E$37</f>
        <v>2810</v>
      </c>
      <c r="AV40" s="10">
        <f>'[7]DF Cons. - Passivo'!$E$37</f>
        <v>2932</v>
      </c>
      <c r="AW40" s="10">
        <f>'[8]DF Cons. - Passivo'!$E$37</f>
        <v>975</v>
      </c>
      <c r="AX40" s="10">
        <f>'[9]DF Cons. - Passivo'!$E$37</f>
        <v>1781</v>
      </c>
      <c r="AY40" s="10">
        <f>'[10]DF Cons. - Passivo'!$E$37</f>
        <v>2082</v>
      </c>
      <c r="AZ40" s="10">
        <f>'[11]DF Cons. - Passivo'!$E$37</f>
        <v>16</v>
      </c>
      <c r="BA40" s="10">
        <f>'[12]DF Cons. - Passivo'!$E$37</f>
        <v>657</v>
      </c>
      <c r="BB40" s="10">
        <f>'[13]DF Cons. - Passivo'!$E$37</f>
        <v>435</v>
      </c>
      <c r="BC40" s="10">
        <f>'[14]DF Cons. - Passivo'!$E$37</f>
        <v>11</v>
      </c>
    </row>
    <row r="41" spans="1:55" x14ac:dyDescent="0.25">
      <c r="A41" s="6" t="s">
        <v>36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</row>
    <row r="42" spans="1:55" ht="26.25" x14ac:dyDescent="0.25">
      <c r="A42" s="7" t="s">
        <v>37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55" x14ac:dyDescent="0.25">
      <c r="A43" s="8" t="s">
        <v>38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</row>
    <row r="44" spans="1:55" ht="26.25" x14ac:dyDescent="0.25">
      <c r="A44" s="8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spans="1:55" ht="26.25" x14ac:dyDescent="0.25">
      <c r="A45" s="8" t="s">
        <v>40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spans="1:55" x14ac:dyDescent="0.25">
      <c r="A46" s="8" t="s">
        <v>41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spans="1:55" x14ac:dyDescent="0.25">
      <c r="A47" s="7" t="s">
        <v>42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spans="1:55" x14ac:dyDescent="0.25">
      <c r="A48" s="8" t="s">
        <v>43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</row>
    <row r="49" spans="1:55" x14ac:dyDescent="0.25">
      <c r="A49" s="8" t="s">
        <v>44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</row>
    <row r="50" spans="1:55" ht="26.25" x14ac:dyDescent="0.25">
      <c r="A50" s="8" t="s">
        <v>45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spans="1:55" ht="39" x14ac:dyDescent="0.25">
      <c r="A51" s="6" t="s">
        <v>46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55" ht="26.25" x14ac:dyDescent="0.25">
      <c r="A52" s="7" t="s">
        <v>47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spans="1:55" ht="26.25" x14ac:dyDescent="0.25">
      <c r="A53" s="7" t="s">
        <v>48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</row>
    <row r="54" spans="1:55" x14ac:dyDescent="0.25">
      <c r="A54" s="5" t="s">
        <v>49</v>
      </c>
      <c r="B54" s="3">
        <v>1120270</v>
      </c>
      <c r="C54" s="3">
        <v>1162811</v>
      </c>
      <c r="D54" s="3">
        <v>885523</v>
      </c>
      <c r="E54" s="3">
        <v>862174</v>
      </c>
      <c r="F54" s="3">
        <v>980138</v>
      </c>
      <c r="G54" s="3">
        <v>675584</v>
      </c>
      <c r="H54" s="3">
        <v>653282</v>
      </c>
      <c r="I54" s="3">
        <v>643094</v>
      </c>
      <c r="J54" s="3">
        <v>1314717</v>
      </c>
      <c r="K54" s="3">
        <v>1511900</v>
      </c>
      <c r="L54" s="3">
        <v>1584795</v>
      </c>
      <c r="M54" s="3">
        <v>1528631</v>
      </c>
      <c r="N54" s="3">
        <v>1571938</v>
      </c>
      <c r="O54" s="3">
        <v>1549397</v>
      </c>
      <c r="P54" s="3">
        <v>1669661</v>
      </c>
      <c r="Q54" s="3">
        <v>1737825</v>
      </c>
      <c r="R54" s="3">
        <v>1428522</v>
      </c>
      <c r="S54" s="3">
        <v>1424735</v>
      </c>
      <c r="T54" s="3">
        <v>1645487</v>
      </c>
      <c r="U54" s="3">
        <v>1584506</v>
      </c>
      <c r="V54" s="3">
        <v>1295496</v>
      </c>
      <c r="W54" s="3">
        <v>1290787</v>
      </c>
      <c r="X54" s="3">
        <v>1488802</v>
      </c>
      <c r="Y54" s="3">
        <v>1438028</v>
      </c>
      <c r="Z54" s="3">
        <v>1368844</v>
      </c>
      <c r="AA54" s="3">
        <v>1312469</v>
      </c>
      <c r="AB54" s="3">
        <v>1235861</v>
      </c>
      <c r="AC54" s="3">
        <v>1184374</v>
      </c>
      <c r="AD54" s="3">
        <v>1272977</v>
      </c>
      <c r="AE54" s="3">
        <v>1101750</v>
      </c>
      <c r="AF54" s="3">
        <v>1091221</v>
      </c>
      <c r="AG54" s="3">
        <v>1184646</v>
      </c>
      <c r="AH54" s="3">
        <v>1246676</v>
      </c>
      <c r="AI54" s="3">
        <v>1274660</v>
      </c>
      <c r="AJ54" s="3">
        <v>1296737</v>
      </c>
      <c r="AK54" s="3">
        <v>1322860</v>
      </c>
      <c r="AL54" s="3">
        <v>1439730</v>
      </c>
      <c r="AM54" s="3">
        <v>1617076</v>
      </c>
      <c r="AN54" s="3">
        <v>1623120</v>
      </c>
      <c r="AO54" s="3">
        <v>1534607</v>
      </c>
      <c r="AP54" s="10">
        <f>'[1]DF Cons. - Passivo'!$E$50</f>
        <v>1565603</v>
      </c>
      <c r="AQ54" s="10">
        <f>'[2]DF Cons. - Passivo'!$E$50</f>
        <v>1752080</v>
      </c>
      <c r="AR54" s="10">
        <f>'[3]DF Cons. - Passivo'!$E$50</f>
        <v>1954413</v>
      </c>
      <c r="AS54" s="10">
        <f>'[4]DF Cons. - Passivo'!$E$50</f>
        <v>1672253</v>
      </c>
      <c r="AT54" s="10">
        <f>'[5]DF Cons. - Passivo'!$E$50</f>
        <v>1755112</v>
      </c>
      <c r="AU54" s="10">
        <f>'[6]DF Cons. - Passivo'!$E$51</f>
        <v>1676586</v>
      </c>
      <c r="AV54" s="10">
        <f>'[7]DF Cons. - Passivo'!$E$51</f>
        <v>1674264</v>
      </c>
      <c r="AW54" s="10">
        <f>'[8]DF Cons. - Passivo'!$E$51</f>
        <v>1901645</v>
      </c>
      <c r="AX54" s="10">
        <f>'[9]DF Cons. - Passivo'!$E$51</f>
        <v>1968582</v>
      </c>
      <c r="AY54" s="10">
        <f>'[10]DF Cons. - Passivo'!$E$51</f>
        <v>2018901</v>
      </c>
      <c r="AZ54" s="10">
        <f>'[11]DF Cons. - Passivo'!$E$51</f>
        <v>2060118</v>
      </c>
      <c r="BA54" s="10">
        <f>'[12]DF Cons. - Passivo'!$E$51</f>
        <v>1984728</v>
      </c>
      <c r="BB54" s="10">
        <f>'[13]DF Cons. - Passivo'!$E$51</f>
        <v>2134992</v>
      </c>
      <c r="BC54" s="10">
        <f>'[14]DF Cons. - Passivo'!$E$51</f>
        <v>2109404</v>
      </c>
    </row>
    <row r="55" spans="1:55" x14ac:dyDescent="0.25">
      <c r="A55" s="6" t="s">
        <v>16</v>
      </c>
      <c r="B55" s="3">
        <v>1103214</v>
      </c>
      <c r="C55" s="3">
        <v>1141813</v>
      </c>
      <c r="D55" s="3">
        <v>865459</v>
      </c>
      <c r="E55" s="3">
        <v>847213</v>
      </c>
      <c r="F55" s="3">
        <v>901143</v>
      </c>
      <c r="G55" s="3">
        <v>578641</v>
      </c>
      <c r="H55" s="3">
        <v>577509</v>
      </c>
      <c r="I55" s="3">
        <v>527997</v>
      </c>
      <c r="J55" s="3">
        <v>1190960</v>
      </c>
      <c r="K55" s="3">
        <v>1382015</v>
      </c>
      <c r="L55" s="3">
        <v>1440437</v>
      </c>
      <c r="M55" s="3">
        <v>1468614</v>
      </c>
      <c r="N55" s="3">
        <v>1509400</v>
      </c>
      <c r="O55" s="3">
        <v>1490414</v>
      </c>
      <c r="P55" s="3">
        <v>1610228</v>
      </c>
      <c r="Q55" s="3">
        <v>1691191</v>
      </c>
      <c r="R55" s="3">
        <v>1373846</v>
      </c>
      <c r="S55" s="3">
        <v>1348630</v>
      </c>
      <c r="T55" s="3">
        <v>1558872</v>
      </c>
      <c r="U55" s="3">
        <v>1509707</v>
      </c>
      <c r="V55" s="3">
        <v>1216731</v>
      </c>
      <c r="W55" s="3">
        <v>1215024</v>
      </c>
      <c r="X55" s="3">
        <v>1426561</v>
      </c>
      <c r="Y55" s="3">
        <v>1374172</v>
      </c>
      <c r="Z55" s="3">
        <v>1306904</v>
      </c>
      <c r="AA55" s="3">
        <v>1262830</v>
      </c>
      <c r="AB55" s="3">
        <v>1182645</v>
      </c>
      <c r="AC55" s="3">
        <v>1109595</v>
      </c>
      <c r="AD55" s="3">
        <v>1193755</v>
      </c>
      <c r="AE55" s="3">
        <v>1019635</v>
      </c>
      <c r="AF55" s="3">
        <v>1012198</v>
      </c>
      <c r="AG55" s="3">
        <v>1100165</v>
      </c>
      <c r="AH55" s="3">
        <v>1151866</v>
      </c>
      <c r="AI55" s="3">
        <v>1174426</v>
      </c>
      <c r="AJ55" s="3">
        <v>1195405</v>
      </c>
      <c r="AK55" s="3">
        <v>1179282</v>
      </c>
      <c r="AL55" s="3">
        <v>1290081</v>
      </c>
      <c r="AM55" s="3">
        <v>1386925</v>
      </c>
      <c r="AN55" s="3">
        <v>1399092</v>
      </c>
      <c r="AO55" s="3">
        <v>1302965</v>
      </c>
      <c r="AP55" s="10">
        <f>'[1]DF Cons. - Passivo'!$E$51</f>
        <v>1337809</v>
      </c>
      <c r="AQ55" s="10">
        <f>'[2]DF Cons. - Passivo'!$E$51</f>
        <v>1524489</v>
      </c>
      <c r="AR55" s="10">
        <f>'[3]DF Cons. - Passivo'!$E$51</f>
        <v>1710249</v>
      </c>
      <c r="AS55" s="10">
        <f>'[4]DF Cons. - Passivo'!$E$51</f>
        <v>1434302</v>
      </c>
      <c r="AT55" s="10">
        <f>'[5]DF Cons. - Passivo'!$E$51</f>
        <v>1525530</v>
      </c>
      <c r="AU55" s="10">
        <f>'[6]DF Cons. - Passivo'!$E$52</f>
        <v>1442522</v>
      </c>
      <c r="AV55" s="10">
        <f>'[7]DF Cons. - Passivo'!$E$52</f>
        <v>1423378</v>
      </c>
      <c r="AW55" s="10">
        <f>'[8]DF Cons. - Passivo'!$E$52</f>
        <v>1618315</v>
      </c>
      <c r="AX55" s="10">
        <f>'[9]DF Cons. - Passivo'!$E$52</f>
        <v>1675130</v>
      </c>
      <c r="AY55" s="10">
        <f>'[10]DF Cons. - Passivo'!$E$52</f>
        <v>1740803</v>
      </c>
      <c r="AZ55" s="10">
        <f>'[11]DF Cons. - Passivo'!$E$52</f>
        <v>1774241</v>
      </c>
      <c r="BA55" s="10">
        <f>'[12]DF Cons. - Passivo'!$E$52</f>
        <v>1699078</v>
      </c>
      <c r="BB55" s="10">
        <f>'[13]DF Cons. - Passivo'!$E$52</f>
        <v>1853125</v>
      </c>
      <c r="BC55" s="10">
        <f>'[14]DF Cons. - Passivo'!$E$52</f>
        <v>1824866</v>
      </c>
    </row>
    <row r="56" spans="1:55" x14ac:dyDescent="0.25">
      <c r="A56" s="7" t="s">
        <v>16</v>
      </c>
      <c r="B56" s="3">
        <v>1103214</v>
      </c>
      <c r="C56" s="3">
        <v>1141813</v>
      </c>
      <c r="D56" s="3">
        <v>865459</v>
      </c>
      <c r="E56" s="3">
        <v>847213</v>
      </c>
      <c r="F56" s="3">
        <v>901143</v>
      </c>
      <c r="G56" s="3">
        <v>578641</v>
      </c>
      <c r="H56" s="3">
        <v>577509</v>
      </c>
      <c r="I56" s="3">
        <v>527997</v>
      </c>
      <c r="J56" s="3">
        <v>1190960</v>
      </c>
      <c r="K56" s="3">
        <v>1382015</v>
      </c>
      <c r="L56" s="3">
        <v>1440437</v>
      </c>
      <c r="M56" s="3">
        <v>1468614</v>
      </c>
      <c r="N56" s="3">
        <v>1509400</v>
      </c>
      <c r="O56" s="3">
        <v>1490414</v>
      </c>
      <c r="P56" s="3">
        <v>1610228</v>
      </c>
      <c r="Q56" s="3">
        <v>1691191</v>
      </c>
      <c r="R56" s="3">
        <v>1373846</v>
      </c>
      <c r="S56" s="3">
        <v>1348630</v>
      </c>
      <c r="T56" s="3">
        <v>1558872</v>
      </c>
      <c r="U56" s="3">
        <v>1509707</v>
      </c>
      <c r="V56" s="3">
        <v>1216731</v>
      </c>
      <c r="W56" s="3">
        <v>1215024</v>
      </c>
      <c r="X56" s="3">
        <v>1426561</v>
      </c>
      <c r="Y56" s="3">
        <v>1374172</v>
      </c>
      <c r="Z56" s="3">
        <v>1306904</v>
      </c>
      <c r="AA56" s="3">
        <v>1262830</v>
      </c>
      <c r="AB56" s="3">
        <v>1182645</v>
      </c>
      <c r="AC56" s="3">
        <v>1109595</v>
      </c>
      <c r="AD56" s="3">
        <v>1193755</v>
      </c>
      <c r="AE56" s="3">
        <v>1019635</v>
      </c>
      <c r="AF56" s="3">
        <v>1012198</v>
      </c>
      <c r="AG56" s="3">
        <v>1100165</v>
      </c>
      <c r="AH56" s="3">
        <v>1151866</v>
      </c>
      <c r="AI56" s="3">
        <v>1174426</v>
      </c>
      <c r="AJ56" s="3">
        <v>1195405</v>
      </c>
      <c r="AK56" s="3">
        <v>1179282</v>
      </c>
      <c r="AL56" s="3">
        <v>1290081</v>
      </c>
      <c r="AM56" s="3">
        <v>1386925</v>
      </c>
      <c r="AN56" s="3">
        <v>1399092</v>
      </c>
      <c r="AO56" s="3">
        <v>1302965</v>
      </c>
      <c r="AP56" s="10">
        <f>'[1]DF Cons. - Passivo'!$E$52</f>
        <v>1337809</v>
      </c>
      <c r="AQ56" s="10">
        <f>'[2]DF Cons. - Passivo'!$E$52</f>
        <v>1524489</v>
      </c>
      <c r="AR56" s="10">
        <f>'[3]DF Cons. - Passivo'!$E$52</f>
        <v>1710249</v>
      </c>
      <c r="AS56" s="10">
        <f>'[4]DF Cons. - Passivo'!$E$52</f>
        <v>1434302</v>
      </c>
      <c r="AT56" s="10">
        <f>'[5]DF Cons. - Passivo'!$E$52</f>
        <v>1525530</v>
      </c>
      <c r="AU56" s="10">
        <f>'[6]DF Cons. - Passivo'!$E$53</f>
        <v>1442522</v>
      </c>
      <c r="AV56" s="10">
        <f>'[7]DF Cons. - Passivo'!$E$53</f>
        <v>1423378</v>
      </c>
      <c r="AW56" s="10">
        <f>'[8]DF Cons. - Passivo'!$E$53</f>
        <v>1618315</v>
      </c>
      <c r="AX56" s="10">
        <f>'[9]DF Cons. - Passivo'!$E$53</f>
        <v>1675130</v>
      </c>
      <c r="AY56" s="10">
        <f>'[10]DF Cons. - Passivo'!$E$53</f>
        <v>1740803</v>
      </c>
      <c r="AZ56" s="10">
        <f>'[11]DF Cons. - Passivo'!$E$53</f>
        <v>1774241</v>
      </c>
      <c r="BA56" s="10">
        <f>'[12]DF Cons. - Passivo'!$E$53</f>
        <v>1699078</v>
      </c>
      <c r="BB56" s="10">
        <f>'[13]DF Cons. - Passivo'!$E$53</f>
        <v>1853125</v>
      </c>
      <c r="BC56" s="10">
        <f>'[14]DF Cons. - Passivo'!$E$53</f>
        <v>1824866</v>
      </c>
    </row>
    <row r="57" spans="1:55" x14ac:dyDescent="0.25">
      <c r="A57" s="8" t="s">
        <v>17</v>
      </c>
      <c r="B57" s="3">
        <v>1043956</v>
      </c>
      <c r="C57" s="3">
        <v>1090896</v>
      </c>
      <c r="D57" s="3">
        <v>828054</v>
      </c>
      <c r="E57" s="3">
        <v>831920</v>
      </c>
      <c r="F57" s="3">
        <v>828830</v>
      </c>
      <c r="G57" s="3">
        <v>508519</v>
      </c>
      <c r="H57" s="3">
        <v>506052</v>
      </c>
      <c r="I57" s="3">
        <v>527967</v>
      </c>
      <c r="J57" s="3">
        <v>1140589</v>
      </c>
      <c r="K57" s="3">
        <v>1182550</v>
      </c>
      <c r="L57" s="3">
        <v>1202022</v>
      </c>
      <c r="M57" s="3">
        <v>1225459</v>
      </c>
      <c r="N57" s="3">
        <v>1273303</v>
      </c>
      <c r="O57" s="3">
        <v>1264968</v>
      </c>
      <c r="P57" s="3">
        <v>1362437</v>
      </c>
      <c r="Q57" s="3">
        <v>1424928</v>
      </c>
      <c r="R57" s="3">
        <v>1057784</v>
      </c>
      <c r="S57" s="3">
        <v>1053501</v>
      </c>
      <c r="T57" s="3">
        <v>1218897</v>
      </c>
      <c r="U57" s="3">
        <v>1218096</v>
      </c>
      <c r="V57" s="3">
        <v>1172518</v>
      </c>
      <c r="W57" s="3">
        <v>1150352</v>
      </c>
      <c r="X57" s="3">
        <v>1315079</v>
      </c>
      <c r="Y57" s="3">
        <v>1293857</v>
      </c>
      <c r="Z57" s="3">
        <v>1268141</v>
      </c>
      <c r="AA57" s="3">
        <v>1167854</v>
      </c>
      <c r="AB57" s="3">
        <v>1009660</v>
      </c>
      <c r="AC57" s="3">
        <v>937918</v>
      </c>
      <c r="AD57" s="3">
        <v>892472</v>
      </c>
      <c r="AE57" s="3">
        <v>706823</v>
      </c>
      <c r="AF57" s="3">
        <v>682378</v>
      </c>
      <c r="AG57" s="3">
        <v>636026</v>
      </c>
      <c r="AH57" s="3">
        <v>610082</v>
      </c>
      <c r="AI57" s="3">
        <v>650348</v>
      </c>
      <c r="AJ57" s="3">
        <v>634692</v>
      </c>
      <c r="AK57" s="3">
        <v>684886</v>
      </c>
      <c r="AL57" s="3">
        <v>668503</v>
      </c>
      <c r="AM57" s="3">
        <v>714183</v>
      </c>
      <c r="AN57" s="3">
        <v>747760</v>
      </c>
      <c r="AO57" s="3">
        <v>756580</v>
      </c>
      <c r="AP57" s="12">
        <f>'[1]DF Cons. - Passivo'!$E$53</f>
        <v>709682</v>
      </c>
      <c r="AQ57" s="12">
        <f>'[2]DF Cons. - Passivo'!$E$53</f>
        <v>851441</v>
      </c>
      <c r="AR57" s="12">
        <f>'[3]DF Cons. - Passivo'!$E$53</f>
        <v>858646</v>
      </c>
      <c r="AS57" s="12">
        <f>'[4]DF Cons. - Passivo'!$E$53</f>
        <v>838315</v>
      </c>
      <c r="AT57" s="12">
        <f>'[5]DF Cons. - Passivo'!$E$53</f>
        <v>817420</v>
      </c>
      <c r="AU57" s="12">
        <f>'[6]DF Cons. - Passivo'!$E$54</f>
        <v>796942</v>
      </c>
      <c r="AV57" s="12">
        <f>'[7]DF Cons. - Passivo'!$E$54</f>
        <v>764360</v>
      </c>
      <c r="AW57" s="12">
        <f>'[8]DF Cons. - Passivo'!$E$54</f>
        <v>801400</v>
      </c>
      <c r="AX57" s="12">
        <f>'[9]DF Cons. - Passivo'!$E$54</f>
        <v>808023</v>
      </c>
      <c r="AY57" s="12">
        <f>'[10]DF Cons. - Passivo'!$E$54</f>
        <v>812884</v>
      </c>
      <c r="AZ57" s="12">
        <f>'[11]DF Cons. - Passivo'!$E$54</f>
        <v>844606</v>
      </c>
      <c r="BA57" s="12">
        <f>'[12]DF Cons. - Passivo'!$E$54</f>
        <v>837304</v>
      </c>
      <c r="BB57" s="12">
        <f>'[13]DF Cons. - Passivo'!$E$54</f>
        <v>850862</v>
      </c>
      <c r="BC57" s="12">
        <f>'[14]DF Cons. - Passivo'!$E$54</f>
        <v>881807</v>
      </c>
    </row>
    <row r="58" spans="1:55" x14ac:dyDescent="0.25">
      <c r="A58" s="8" t="s">
        <v>18</v>
      </c>
      <c r="B58" s="3">
        <v>59258</v>
      </c>
      <c r="C58" s="3">
        <v>50917</v>
      </c>
      <c r="D58" s="3">
        <v>37405</v>
      </c>
      <c r="E58" s="3">
        <v>15293</v>
      </c>
      <c r="F58" s="3">
        <v>72313</v>
      </c>
      <c r="G58" s="3">
        <v>70122</v>
      </c>
      <c r="H58" s="3">
        <v>71457</v>
      </c>
      <c r="I58" s="3">
        <v>30</v>
      </c>
      <c r="J58" s="3">
        <v>50371</v>
      </c>
      <c r="K58" s="3">
        <v>199465</v>
      </c>
      <c r="L58" s="3">
        <v>238415</v>
      </c>
      <c r="M58" s="3">
        <v>243155</v>
      </c>
      <c r="N58" s="3">
        <v>236097</v>
      </c>
      <c r="O58" s="3">
        <v>225446</v>
      </c>
      <c r="P58" s="3">
        <v>247791</v>
      </c>
      <c r="Q58" s="3">
        <v>266263</v>
      </c>
      <c r="R58" s="3">
        <v>316062</v>
      </c>
      <c r="S58" s="3">
        <v>295129</v>
      </c>
      <c r="T58" s="3">
        <v>339975</v>
      </c>
      <c r="U58" s="3">
        <v>291611</v>
      </c>
      <c r="V58" s="3">
        <v>44213</v>
      </c>
      <c r="W58" s="3">
        <v>64672</v>
      </c>
      <c r="X58" s="3">
        <v>111482</v>
      </c>
      <c r="Y58" s="3">
        <v>80315</v>
      </c>
      <c r="Z58" s="3">
        <v>38763</v>
      </c>
      <c r="AA58" s="3">
        <v>94976</v>
      </c>
      <c r="AB58" s="3">
        <v>172985</v>
      </c>
      <c r="AC58" s="3">
        <v>171677</v>
      </c>
      <c r="AD58" s="3">
        <v>301283</v>
      </c>
      <c r="AE58" s="3">
        <v>312812</v>
      </c>
      <c r="AF58" s="3">
        <v>329820</v>
      </c>
      <c r="AG58" s="3">
        <v>464139</v>
      </c>
      <c r="AH58" s="3">
        <v>541784</v>
      </c>
      <c r="AI58" s="3">
        <v>524078</v>
      </c>
      <c r="AJ58" s="3">
        <v>560713</v>
      </c>
      <c r="AK58" s="3">
        <v>494396</v>
      </c>
      <c r="AL58" s="3">
        <v>621578</v>
      </c>
      <c r="AM58" s="3">
        <v>672742</v>
      </c>
      <c r="AN58" s="3">
        <v>651332</v>
      </c>
      <c r="AO58" s="3">
        <v>546385</v>
      </c>
      <c r="AP58" s="12">
        <f>'[1]DF Cons. - Passivo'!$E$54</f>
        <v>628127</v>
      </c>
      <c r="AQ58" s="12">
        <f>'[2]DF Cons. - Passivo'!$E$54</f>
        <v>673048</v>
      </c>
      <c r="AR58" s="12">
        <f>'[3]DF Cons. - Passivo'!$E$54</f>
        <v>851603</v>
      </c>
      <c r="AS58" s="12">
        <f>'[4]DF Cons. - Passivo'!$E$54</f>
        <v>595987</v>
      </c>
      <c r="AT58" s="12">
        <f>'[5]DF Cons. - Passivo'!$E$54</f>
        <v>708110</v>
      </c>
      <c r="AU58" s="12">
        <f>'[6]DF Cons. - Passivo'!$E$55</f>
        <v>645580</v>
      </c>
      <c r="AV58" s="12">
        <f>'[7]DF Cons. - Passivo'!$E$55</f>
        <v>659018</v>
      </c>
      <c r="AW58" s="12">
        <f>'[8]DF Cons. - Passivo'!$E$55</f>
        <v>816915</v>
      </c>
      <c r="AX58" s="12">
        <f>'[9]DF Cons. - Passivo'!$E$55</f>
        <v>867107</v>
      </c>
      <c r="AY58" s="12">
        <f>'[10]DF Cons. - Passivo'!$E$55</f>
        <v>927919</v>
      </c>
      <c r="AZ58" s="12">
        <f>'[11]DF Cons. - Passivo'!$E$55</f>
        <v>929635</v>
      </c>
      <c r="BA58" s="12">
        <f>'[12]DF Cons. - Passivo'!$E$55</f>
        <v>861774</v>
      </c>
      <c r="BB58" s="12">
        <f>'[13]DF Cons. - Passivo'!$E$55</f>
        <v>1002263</v>
      </c>
      <c r="BC58" s="12">
        <f>'[14]DF Cons. - Passivo'!$E$55</f>
        <v>943059</v>
      </c>
    </row>
    <row r="59" spans="1:55" x14ac:dyDescent="0.25">
      <c r="A59" s="7" t="s">
        <v>19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</row>
    <row r="60" spans="1:55" x14ac:dyDescent="0.25">
      <c r="A60" s="7" t="s">
        <v>20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</row>
    <row r="61" spans="1:55" x14ac:dyDescent="0.25">
      <c r="A61" s="6" t="s">
        <v>21</v>
      </c>
      <c r="B61" s="3">
        <v>2140</v>
      </c>
      <c r="C61" s="3">
        <v>2430</v>
      </c>
      <c r="D61" s="3">
        <v>2259</v>
      </c>
      <c r="E61" s="3">
        <v>245</v>
      </c>
      <c r="F61" s="3">
        <v>47050</v>
      </c>
      <c r="G61" s="3">
        <v>51772</v>
      </c>
      <c r="H61" s="3">
        <v>57909</v>
      </c>
      <c r="I61" s="3">
        <v>55380</v>
      </c>
      <c r="J61" s="3">
        <v>55630</v>
      </c>
      <c r="K61" s="3">
        <v>53752</v>
      </c>
      <c r="L61" s="3">
        <v>56148</v>
      </c>
      <c r="M61" s="3">
        <v>45523</v>
      </c>
      <c r="N61" s="3">
        <v>46168</v>
      </c>
      <c r="O61" s="3">
        <v>44150</v>
      </c>
      <c r="P61" s="3">
        <v>45901</v>
      </c>
      <c r="Q61" s="3">
        <v>34470</v>
      </c>
      <c r="R61" s="3">
        <v>39565</v>
      </c>
      <c r="S61" s="3">
        <v>38199</v>
      </c>
      <c r="T61" s="3">
        <v>45576</v>
      </c>
      <c r="U61" s="3">
        <v>47458</v>
      </c>
      <c r="V61" s="3">
        <v>46207</v>
      </c>
      <c r="W61" s="3">
        <v>40371</v>
      </c>
      <c r="X61" s="3">
        <v>28449</v>
      </c>
      <c r="Y61" s="3">
        <v>28511</v>
      </c>
      <c r="Z61" s="3">
        <v>25332</v>
      </c>
      <c r="AA61" s="3">
        <v>4498</v>
      </c>
      <c r="AB61" s="3">
        <v>3235</v>
      </c>
      <c r="AC61" s="3">
        <v>2373</v>
      </c>
      <c r="AD61" s="3">
        <v>2158</v>
      </c>
      <c r="AE61" s="3">
        <v>2986</v>
      </c>
      <c r="AF61" s="3">
        <v>2885</v>
      </c>
      <c r="AG61" s="3">
        <v>1915</v>
      </c>
      <c r="AH61" s="3">
        <v>4762</v>
      </c>
      <c r="AI61" s="3">
        <v>1977</v>
      </c>
      <c r="AJ61" s="3">
        <v>2048</v>
      </c>
      <c r="AK61" s="3">
        <v>33807</v>
      </c>
      <c r="AL61" s="3">
        <v>23780</v>
      </c>
      <c r="AM61" s="3">
        <v>94449</v>
      </c>
      <c r="AN61" s="3">
        <v>92685</v>
      </c>
      <c r="AO61" s="3">
        <v>90890</v>
      </c>
      <c r="AP61" s="10">
        <f>'[1]DF Cons. - Passivo'!$E$57</f>
        <v>76224</v>
      </c>
      <c r="AQ61" s="10">
        <f>'[2]DF Cons. - Passivo'!$E$57</f>
        <v>66880</v>
      </c>
      <c r="AR61" s="10">
        <f>'[3]DF Cons. - Passivo'!$E$57</f>
        <v>67281</v>
      </c>
      <c r="AS61" s="10">
        <f>'[4]DF Cons. - Passivo'!$E$57</f>
        <v>64549</v>
      </c>
      <c r="AT61" s="10">
        <f>'[5]DF Cons. - Passivo'!$E$57</f>
        <v>58848</v>
      </c>
      <c r="AU61" s="10">
        <f>'[6]DF Cons. - Passivo'!$E$58</f>
        <v>56653</v>
      </c>
      <c r="AV61" s="10">
        <f>'[7]DF Cons. - Passivo'!$E$58</f>
        <v>53864</v>
      </c>
      <c r="AW61" s="10">
        <f>'[8]DF Cons. - Passivo'!$E$58</f>
        <v>98066</v>
      </c>
      <c r="AX61" s="10">
        <f>'[9]DF Cons. - Passivo'!$E$58</f>
        <v>102026</v>
      </c>
      <c r="AY61" s="10">
        <f>'[10]DF Cons. - Passivo'!$E$58</f>
        <v>91327</v>
      </c>
      <c r="AZ61" s="10">
        <f>'[11]DF Cons. - Passivo'!$E$58</f>
        <v>88763</v>
      </c>
      <c r="BA61" s="10">
        <f>'[12]DF Cons. - Passivo'!$E$58</f>
        <v>75272</v>
      </c>
      <c r="BB61" s="10">
        <f>'[13]DF Cons. - Passivo'!$E$58</f>
        <v>75134</v>
      </c>
      <c r="BC61" s="10">
        <f>'[14]DF Cons. - Passivo'!$E$58</f>
        <v>75774</v>
      </c>
    </row>
    <row r="62" spans="1:55" x14ac:dyDescent="0.25">
      <c r="A62" s="7" t="s">
        <v>22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</row>
    <row r="63" spans="1:55" x14ac:dyDescent="0.25">
      <c r="A63" s="8" t="s">
        <v>23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</row>
    <row r="64" spans="1:55" x14ac:dyDescent="0.25">
      <c r="A64" s="20" t="s">
        <v>24</v>
      </c>
      <c r="B64" s="17" t="s">
        <v>25</v>
      </c>
      <c r="C64" s="17" t="s">
        <v>25</v>
      </c>
      <c r="D64" s="17" t="s">
        <v>25</v>
      </c>
      <c r="E64" s="17" t="s">
        <v>25</v>
      </c>
      <c r="F64" s="17" t="s">
        <v>25</v>
      </c>
      <c r="G64" s="17" t="s">
        <v>25</v>
      </c>
      <c r="H64" s="17" t="s">
        <v>25</v>
      </c>
      <c r="I64" s="17" t="s">
        <v>25</v>
      </c>
      <c r="J64" s="17" t="s">
        <v>25</v>
      </c>
      <c r="K64" s="17" t="s">
        <v>25</v>
      </c>
      <c r="L64" s="17" t="s">
        <v>25</v>
      </c>
      <c r="M64" s="17" t="s">
        <v>25</v>
      </c>
      <c r="N64" s="17" t="s">
        <v>25</v>
      </c>
      <c r="O64" s="17" t="s">
        <v>25</v>
      </c>
      <c r="P64" s="17" t="s">
        <v>25</v>
      </c>
      <c r="Q64" s="17" t="s">
        <v>25</v>
      </c>
      <c r="R64" s="17" t="s">
        <v>25</v>
      </c>
      <c r="S64" s="17" t="s">
        <v>25</v>
      </c>
      <c r="T64" s="17" t="s">
        <v>25</v>
      </c>
      <c r="U64" s="17" t="s">
        <v>25</v>
      </c>
      <c r="V64" s="17" t="s">
        <v>25</v>
      </c>
      <c r="W64" s="17" t="s">
        <v>25</v>
      </c>
      <c r="X64" s="17" t="s">
        <v>25</v>
      </c>
      <c r="Y64" s="17" t="s">
        <v>25</v>
      </c>
      <c r="Z64" s="17" t="s">
        <v>25</v>
      </c>
      <c r="AA64" s="17" t="s">
        <v>25</v>
      </c>
      <c r="AB64" s="17" t="s">
        <v>25</v>
      </c>
      <c r="AC64" s="17" t="s">
        <v>25</v>
      </c>
      <c r="AD64" s="17" t="s">
        <v>25</v>
      </c>
      <c r="AE64" s="17" t="s">
        <v>25</v>
      </c>
      <c r="AF64" s="17" t="s">
        <v>25</v>
      </c>
      <c r="AG64" s="17" t="s">
        <v>25</v>
      </c>
      <c r="AH64" s="17" t="s">
        <v>25</v>
      </c>
      <c r="AI64" s="17" t="s">
        <v>25</v>
      </c>
      <c r="AJ64" s="17" t="s">
        <v>25</v>
      </c>
      <c r="AK64" s="17" t="s">
        <v>25</v>
      </c>
      <c r="AL64" s="17" t="s">
        <v>25</v>
      </c>
      <c r="AM64" s="17" t="s">
        <v>25</v>
      </c>
      <c r="AN64" s="17" t="s">
        <v>25</v>
      </c>
      <c r="AO64" s="17" t="s">
        <v>25</v>
      </c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</row>
    <row r="65" spans="1:55" x14ac:dyDescent="0.25">
      <c r="A65" s="20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</row>
    <row r="66" spans="1:55" x14ac:dyDescent="0.25">
      <c r="A66" s="8" t="s">
        <v>26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</row>
    <row r="67" spans="1:55" ht="26.25" x14ac:dyDescent="0.25">
      <c r="A67" s="8" t="s">
        <v>27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</row>
    <row r="68" spans="1:55" x14ac:dyDescent="0.25">
      <c r="A68" s="7" t="s">
        <v>28</v>
      </c>
      <c r="B68" s="3">
        <v>2140</v>
      </c>
      <c r="C68" s="3">
        <v>2430</v>
      </c>
      <c r="D68" s="3">
        <v>2259</v>
      </c>
      <c r="E68" s="3">
        <v>245</v>
      </c>
      <c r="F68" s="3">
        <v>47050</v>
      </c>
      <c r="G68" s="3">
        <v>51772</v>
      </c>
      <c r="H68" s="3">
        <v>57909</v>
      </c>
      <c r="I68" s="3">
        <v>55380</v>
      </c>
      <c r="J68" s="3">
        <v>55630</v>
      </c>
      <c r="K68" s="3">
        <v>53752</v>
      </c>
      <c r="L68" s="3">
        <v>56148</v>
      </c>
      <c r="M68" s="3">
        <v>45523</v>
      </c>
      <c r="N68" s="3">
        <v>46168</v>
      </c>
      <c r="O68" s="3">
        <v>44150</v>
      </c>
      <c r="P68" s="3">
        <v>45901</v>
      </c>
      <c r="Q68" s="3">
        <v>34470</v>
      </c>
      <c r="R68" s="3">
        <v>39565</v>
      </c>
      <c r="S68" s="3">
        <v>38199</v>
      </c>
      <c r="T68" s="3">
        <v>45576</v>
      </c>
      <c r="U68" s="3">
        <v>47458</v>
      </c>
      <c r="V68" s="3">
        <v>46207</v>
      </c>
      <c r="W68" s="3">
        <v>40371</v>
      </c>
      <c r="X68" s="3">
        <v>28449</v>
      </c>
      <c r="Y68" s="3">
        <v>28511</v>
      </c>
      <c r="Z68" s="3">
        <v>25332</v>
      </c>
      <c r="AA68" s="3">
        <v>4498</v>
      </c>
      <c r="AB68" s="3">
        <v>3235</v>
      </c>
      <c r="AC68" s="3">
        <v>2373</v>
      </c>
      <c r="AD68" s="3">
        <v>2158</v>
      </c>
      <c r="AE68" s="3">
        <v>2986</v>
      </c>
      <c r="AF68" s="3">
        <v>2885</v>
      </c>
      <c r="AG68" s="3">
        <v>1915</v>
      </c>
      <c r="AH68" s="3">
        <v>4762</v>
      </c>
      <c r="AI68" s="3">
        <v>1977</v>
      </c>
      <c r="AJ68" s="3">
        <v>2048</v>
      </c>
      <c r="AK68" s="3">
        <v>33807</v>
      </c>
      <c r="AL68" s="3">
        <v>23780</v>
      </c>
      <c r="AM68" s="3">
        <v>94449</v>
      </c>
      <c r="AN68" s="3">
        <v>92685</v>
      </c>
      <c r="AO68" s="3">
        <v>90890</v>
      </c>
      <c r="AP68" s="10">
        <f>'[1]DF Cons. - Passivo'!$E$62</f>
        <v>76224</v>
      </c>
      <c r="AQ68" s="10">
        <f>'[2]DF Cons. - Passivo'!$E$62</f>
        <v>66880</v>
      </c>
      <c r="AR68" s="10">
        <f>'[3]DF Cons. - Passivo'!$E$62</f>
        <v>67281</v>
      </c>
      <c r="AS68" s="10">
        <f>'[4]DF Cons. - Passivo'!$E$62</f>
        <v>64549</v>
      </c>
      <c r="AT68" s="10">
        <f>'[5]DF Cons. - Passivo'!$E$62</f>
        <v>58848</v>
      </c>
      <c r="AU68" s="10">
        <f>'[6]DF Cons. - Passivo'!$E$63</f>
        <v>56653</v>
      </c>
      <c r="AV68" s="10">
        <f>'[7]DF Cons. - Passivo'!$E$58</f>
        <v>53864</v>
      </c>
      <c r="AW68" s="10">
        <f>AW61</f>
        <v>98066</v>
      </c>
      <c r="AX68" s="10">
        <f>AX61</f>
        <v>102026</v>
      </c>
      <c r="AY68" s="10">
        <f>'[10]DF Cons. - Passivo'!$E$63</f>
        <v>91327</v>
      </c>
      <c r="AZ68" s="10">
        <f>'[11]DF Cons. - Passivo'!$E$63</f>
        <v>88763</v>
      </c>
      <c r="BA68" s="10">
        <f>'[12]DF Cons. - Passivo'!$E$63</f>
        <v>75272</v>
      </c>
      <c r="BB68" s="10">
        <f>'[13]DF Cons. - Passivo'!$E$63</f>
        <v>75134</v>
      </c>
      <c r="BC68" s="10">
        <f>'[14]DF Cons. - Passivo'!$E$63</f>
        <v>75774</v>
      </c>
    </row>
    <row r="69" spans="1:55" ht="26.25" x14ac:dyDescent="0.25">
      <c r="A69" s="8" t="s">
        <v>31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spans="1:55" ht="26.25" x14ac:dyDescent="0.25">
      <c r="A70" s="8" t="s">
        <v>50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spans="1:55" x14ac:dyDescent="0.25">
      <c r="A71" s="20" t="s">
        <v>51</v>
      </c>
      <c r="B71" s="17">
        <v>2140</v>
      </c>
      <c r="C71" s="17">
        <v>2430</v>
      </c>
      <c r="D71" s="17">
        <v>2259</v>
      </c>
      <c r="E71" s="17">
        <v>245</v>
      </c>
      <c r="F71" s="17" t="s">
        <v>25</v>
      </c>
      <c r="G71" s="17" t="s">
        <v>25</v>
      </c>
      <c r="H71" s="17" t="s">
        <v>25</v>
      </c>
      <c r="I71" s="17">
        <v>55380</v>
      </c>
      <c r="J71" s="17">
        <v>55630</v>
      </c>
      <c r="K71" s="17">
        <v>53752</v>
      </c>
      <c r="L71" s="17">
        <v>56148</v>
      </c>
      <c r="M71" s="17">
        <v>45523</v>
      </c>
      <c r="N71" s="17">
        <v>46168</v>
      </c>
      <c r="O71" s="17">
        <v>44150</v>
      </c>
      <c r="P71" s="17">
        <v>45901</v>
      </c>
      <c r="Q71" s="17">
        <v>34470</v>
      </c>
      <c r="R71" s="17">
        <v>39565</v>
      </c>
      <c r="S71" s="17">
        <v>38199</v>
      </c>
      <c r="T71" s="17">
        <v>45576</v>
      </c>
      <c r="U71" s="17">
        <v>47458</v>
      </c>
      <c r="V71" s="17">
        <v>46207</v>
      </c>
      <c r="W71" s="17">
        <v>40371</v>
      </c>
      <c r="X71" s="17">
        <v>28449</v>
      </c>
      <c r="Y71" s="17">
        <v>28511</v>
      </c>
      <c r="Z71" s="17">
        <v>25332</v>
      </c>
      <c r="AA71" s="17">
        <v>4498</v>
      </c>
      <c r="AB71" s="17">
        <v>3235</v>
      </c>
      <c r="AC71" s="17">
        <v>2373</v>
      </c>
      <c r="AD71" s="17">
        <v>2158</v>
      </c>
      <c r="AE71" s="17">
        <v>2986</v>
      </c>
      <c r="AF71" s="17">
        <v>2885</v>
      </c>
      <c r="AG71" s="17">
        <v>1915</v>
      </c>
      <c r="AH71" s="17">
        <v>4762</v>
      </c>
      <c r="AI71" s="17">
        <v>1977</v>
      </c>
      <c r="AJ71" s="17">
        <v>2048</v>
      </c>
      <c r="AK71" s="17">
        <v>10629</v>
      </c>
      <c r="AL71" s="17">
        <v>602</v>
      </c>
      <c r="AM71" s="17">
        <v>14025</v>
      </c>
      <c r="AN71" s="17">
        <v>13979</v>
      </c>
      <c r="AO71" s="17">
        <v>13887</v>
      </c>
      <c r="AP71" s="16">
        <f>'[1]DF Cons. - Passivo'!$E$65</f>
        <v>420</v>
      </c>
      <c r="AQ71" s="16">
        <f>'[2]DF Cons. - Passivo'!$E$65</f>
        <v>1186</v>
      </c>
      <c r="AR71" s="16">
        <f>'[3]DF Cons. - Passivo'!$E$65</f>
        <v>1534</v>
      </c>
      <c r="AS71" s="16">
        <f>'[4]DF Cons. - Passivo'!$E$65</f>
        <v>253</v>
      </c>
      <c r="AT71" s="16" t="s">
        <v>25</v>
      </c>
      <c r="AU71" s="16" t="s">
        <v>25</v>
      </c>
      <c r="AV71" s="16">
        <f>'[7]DF Cons. - Passivo'!$E$66</f>
        <v>45</v>
      </c>
      <c r="AW71" s="16">
        <f>'[8]DF Cons. - Passivo'!$E$66</f>
        <v>15114</v>
      </c>
      <c r="AX71" s="16">
        <f>'[9]DF Cons. - Passivo'!$E$66</f>
        <v>15973</v>
      </c>
      <c r="AY71" s="16">
        <f>'[10]DF Cons. - Passivo'!$E$66</f>
        <v>11210</v>
      </c>
      <c r="AZ71" s="16">
        <f>'[11]DF Cons. - Passivo'!$E$66</f>
        <v>10331</v>
      </c>
      <c r="BA71" s="16">
        <f>'[12]DF Cons. - Passivo'!$E$66</f>
        <v>10</v>
      </c>
      <c r="BB71" s="16">
        <f>'[13]DF Cons. - Passivo'!$E$66</f>
        <v>0</v>
      </c>
      <c r="BC71" s="16">
        <f>'[14]DF Cons. - Passivo'!$E$66</f>
        <v>0</v>
      </c>
    </row>
    <row r="72" spans="1:55" x14ac:dyDescent="0.25">
      <c r="A72" s="20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</row>
    <row r="73" spans="1:55" ht="15" customHeight="1" x14ac:dyDescent="0.25">
      <c r="A73" s="20" t="s">
        <v>52</v>
      </c>
      <c r="B73" s="17" t="s">
        <v>25</v>
      </c>
      <c r="C73" s="17" t="s">
        <v>25</v>
      </c>
      <c r="D73" s="17" t="s">
        <v>25</v>
      </c>
      <c r="E73" s="17">
        <v>0</v>
      </c>
      <c r="F73" s="17">
        <v>45096</v>
      </c>
      <c r="G73" s="17">
        <v>49400</v>
      </c>
      <c r="H73" s="17">
        <v>53793</v>
      </c>
      <c r="I73" s="17" t="s">
        <v>25</v>
      </c>
      <c r="J73" s="17" t="s">
        <v>25</v>
      </c>
      <c r="K73" s="17" t="s">
        <v>25</v>
      </c>
      <c r="L73" s="17" t="s">
        <v>25</v>
      </c>
      <c r="M73" s="17" t="s">
        <v>25</v>
      </c>
      <c r="N73" s="17" t="s">
        <v>25</v>
      </c>
      <c r="O73" s="17" t="s">
        <v>25</v>
      </c>
      <c r="P73" s="17" t="s">
        <v>25</v>
      </c>
      <c r="Q73" s="17" t="s">
        <v>25</v>
      </c>
      <c r="R73" s="17" t="s">
        <v>25</v>
      </c>
      <c r="S73" s="17" t="s">
        <v>25</v>
      </c>
      <c r="T73" s="17" t="s">
        <v>25</v>
      </c>
      <c r="U73" s="17" t="s">
        <v>25</v>
      </c>
      <c r="V73" s="17" t="s">
        <v>25</v>
      </c>
      <c r="W73" s="17" t="s">
        <v>25</v>
      </c>
      <c r="X73" s="17" t="s">
        <v>25</v>
      </c>
      <c r="Y73" s="17" t="s">
        <v>25</v>
      </c>
      <c r="Z73" s="17" t="s">
        <v>25</v>
      </c>
      <c r="AA73" s="17" t="s">
        <v>25</v>
      </c>
      <c r="AB73" s="17" t="s">
        <v>25</v>
      </c>
      <c r="AC73" s="17" t="s">
        <v>25</v>
      </c>
      <c r="AD73" s="17" t="s">
        <v>25</v>
      </c>
      <c r="AE73" s="17" t="s">
        <v>25</v>
      </c>
      <c r="AF73" s="17" t="s">
        <v>25</v>
      </c>
      <c r="AG73" s="17" t="s">
        <v>25</v>
      </c>
      <c r="AH73" s="17" t="s">
        <v>25</v>
      </c>
      <c r="AI73" s="17" t="s">
        <v>25</v>
      </c>
      <c r="AJ73" s="17" t="s">
        <v>25</v>
      </c>
      <c r="AK73" s="17" t="s">
        <v>25</v>
      </c>
      <c r="AL73" s="17">
        <v>0</v>
      </c>
      <c r="AM73" s="17">
        <v>0</v>
      </c>
      <c r="AN73" s="17">
        <v>0</v>
      </c>
      <c r="AO73" s="17">
        <v>0</v>
      </c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</row>
    <row r="74" spans="1:55" x14ac:dyDescent="0.25">
      <c r="A74" s="20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</row>
    <row r="75" spans="1:55" x14ac:dyDescent="0.25">
      <c r="A75" s="20" t="s">
        <v>53</v>
      </c>
      <c r="B75" s="17" t="s">
        <v>25</v>
      </c>
      <c r="C75" s="17" t="s">
        <v>25</v>
      </c>
      <c r="D75" s="17" t="s">
        <v>25</v>
      </c>
      <c r="E75" s="17" t="s">
        <v>25</v>
      </c>
      <c r="F75" s="17" t="s">
        <v>25</v>
      </c>
      <c r="G75" s="17" t="s">
        <v>25</v>
      </c>
      <c r="H75" s="17" t="s">
        <v>25</v>
      </c>
      <c r="I75" s="17" t="s">
        <v>25</v>
      </c>
      <c r="J75" s="17" t="s">
        <v>25</v>
      </c>
      <c r="K75" s="17" t="s">
        <v>25</v>
      </c>
      <c r="L75" s="17" t="s">
        <v>25</v>
      </c>
      <c r="M75" s="17" t="s">
        <v>25</v>
      </c>
      <c r="N75" s="17" t="s">
        <v>25</v>
      </c>
      <c r="O75" s="17" t="s">
        <v>25</v>
      </c>
      <c r="P75" s="17" t="s">
        <v>25</v>
      </c>
      <c r="Q75" s="17" t="s">
        <v>25</v>
      </c>
      <c r="R75" s="17" t="s">
        <v>25</v>
      </c>
      <c r="S75" s="17" t="s">
        <v>25</v>
      </c>
      <c r="T75" s="17" t="s">
        <v>25</v>
      </c>
      <c r="U75" s="17" t="s">
        <v>25</v>
      </c>
      <c r="V75" s="17" t="s">
        <v>25</v>
      </c>
      <c r="W75" s="17" t="s">
        <v>25</v>
      </c>
      <c r="X75" s="17" t="s">
        <v>25</v>
      </c>
      <c r="Y75" s="17" t="s">
        <v>25</v>
      </c>
      <c r="Z75" s="17" t="s">
        <v>25</v>
      </c>
      <c r="AA75" s="17" t="s">
        <v>25</v>
      </c>
      <c r="AB75" s="17" t="s">
        <v>25</v>
      </c>
      <c r="AC75" s="17">
        <v>0</v>
      </c>
      <c r="AD75" s="17" t="s">
        <v>25</v>
      </c>
      <c r="AE75" s="17" t="s">
        <v>25</v>
      </c>
      <c r="AF75" s="17" t="s">
        <v>25</v>
      </c>
      <c r="AG75" s="17">
        <v>0</v>
      </c>
      <c r="AH75" s="17" t="s">
        <v>25</v>
      </c>
      <c r="AI75" s="17" t="s">
        <v>25</v>
      </c>
      <c r="AJ75" s="17" t="s">
        <v>25</v>
      </c>
      <c r="AK75" s="17">
        <v>23178</v>
      </c>
      <c r="AL75" s="17">
        <v>23178</v>
      </c>
      <c r="AM75" s="17">
        <v>23178</v>
      </c>
      <c r="AN75" s="17">
        <v>23178</v>
      </c>
      <c r="AO75" s="17">
        <v>24406</v>
      </c>
      <c r="AP75" s="16">
        <f>'[1]DF Cons. - Passivo'!$E$66</f>
        <v>24406</v>
      </c>
      <c r="AQ75" s="16">
        <f>'[2]DF Cons. - Passivo'!$E$66</f>
        <v>24406</v>
      </c>
      <c r="AR75" s="16">
        <f>'[3]DF Cons. - Passivo'!$E$66</f>
        <v>24406</v>
      </c>
      <c r="AS75" s="16">
        <f>'[4]DF Cons. - Passivo'!$E$66</f>
        <v>24331</v>
      </c>
      <c r="AT75" s="16">
        <f>'[5]DF Cons. - Passivo'!$E$66</f>
        <v>24331</v>
      </c>
      <c r="AU75" s="16">
        <f>'[6]DF Cons. - Passivo'!$E$67</f>
        <v>24331</v>
      </c>
      <c r="AV75" s="16">
        <f>'[7]DF Cons. - Passivo'!$E$67</f>
        <v>24331</v>
      </c>
      <c r="AW75" s="16">
        <f>'[8]DF Cons. - Passivo'!$E$67</f>
        <v>24075</v>
      </c>
      <c r="AX75" s="16">
        <f>'[9]DF Cons. - Passivo'!$E$67</f>
        <v>24075</v>
      </c>
      <c r="AY75" s="16">
        <f>'[10]DF Cons. - Passivo'!$E$67</f>
        <v>24075</v>
      </c>
      <c r="AZ75" s="16">
        <f>'[11]DF Cons. - Passivo'!$E$67</f>
        <v>24075</v>
      </c>
      <c r="BA75" s="16">
        <f>'[12]DF Cons. - Passivo'!$E$67</f>
        <v>24029</v>
      </c>
      <c r="BB75" s="16">
        <f>'[13]DF Cons. - Passivo'!$E$67</f>
        <v>24029</v>
      </c>
      <c r="BC75" s="16">
        <f>'[14]DF Cons. - Passivo'!$E$67</f>
        <v>24029</v>
      </c>
    </row>
    <row r="76" spans="1:55" x14ac:dyDescent="0.25">
      <c r="A76" s="20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</row>
    <row r="77" spans="1:55" x14ac:dyDescent="0.25">
      <c r="A77" s="8" t="s">
        <v>87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10">
        <f>'[1]DF Cons. - Passivo'!$E$67</f>
        <v>51398</v>
      </c>
      <c r="AQ77" s="10">
        <f>'[2]DF Cons. - Passivo'!$E$67</f>
        <v>41288</v>
      </c>
      <c r="AR77" s="10">
        <f>'[3]DF Cons. - Passivo'!$E$67</f>
        <v>41341</v>
      </c>
      <c r="AS77" s="10">
        <f>'[4]DF Cons. - Passivo'!$E$67</f>
        <v>39965</v>
      </c>
      <c r="AT77" s="10">
        <f>'[5]DF Cons. - Passivo'!$E$67</f>
        <v>34517</v>
      </c>
      <c r="AU77" s="10">
        <f>'[6]DF Cons. - Passivo'!$E$68</f>
        <v>32322</v>
      </c>
      <c r="AV77" s="10">
        <f>'[7]DF Cons. - Passivo'!$E$68</f>
        <v>29488</v>
      </c>
      <c r="AW77" s="10">
        <f>'[8]DF Cons. - Passivo'!$E$68</f>
        <v>58877</v>
      </c>
      <c r="AX77" s="10">
        <f>'[9]DF Cons. - Passivo'!$E$68</f>
        <v>61978</v>
      </c>
      <c r="AY77" s="10">
        <f>'[10]DF Cons. - Passivo'!$E$68</f>
        <v>56042</v>
      </c>
      <c r="AZ77" s="10">
        <f>'[11]DF Cons. - Passivo'!$E$68</f>
        <v>54357</v>
      </c>
      <c r="BA77" s="10">
        <f>'[12]DF Cons. - Passivo'!$E$68</f>
        <v>51233</v>
      </c>
      <c r="BB77" s="10">
        <f>'[13]DF Cons. - Passivo'!$E$68</f>
        <v>51105</v>
      </c>
      <c r="BC77" s="10">
        <f>'[14]DF Cons. - Passivo'!$E$68</f>
        <v>51745</v>
      </c>
    </row>
    <row r="78" spans="1:55" x14ac:dyDescent="0.25">
      <c r="A78" s="21" t="s">
        <v>54</v>
      </c>
      <c r="B78" s="3" t="s">
        <v>25</v>
      </c>
      <c r="C78" s="3" t="s">
        <v>25</v>
      </c>
      <c r="D78" s="3" t="s">
        <v>25</v>
      </c>
      <c r="E78" s="3">
        <v>0</v>
      </c>
      <c r="F78" s="3">
        <v>1954</v>
      </c>
      <c r="G78" s="3">
        <v>2372</v>
      </c>
      <c r="H78" s="3">
        <v>4116</v>
      </c>
      <c r="I78" s="3" t="s">
        <v>25</v>
      </c>
      <c r="J78" s="3" t="s">
        <v>25</v>
      </c>
      <c r="K78" s="3" t="s">
        <v>25</v>
      </c>
      <c r="L78" s="3" t="s">
        <v>25</v>
      </c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  <c r="S78" s="3" t="s">
        <v>25</v>
      </c>
      <c r="T78" s="3" t="s">
        <v>25</v>
      </c>
      <c r="U78" s="3" t="s">
        <v>25</v>
      </c>
      <c r="V78" s="3" t="s">
        <v>25</v>
      </c>
      <c r="W78" s="3" t="s">
        <v>25</v>
      </c>
      <c r="X78" s="3" t="s">
        <v>25</v>
      </c>
      <c r="Y78" s="3" t="s">
        <v>25</v>
      </c>
      <c r="Z78" s="3" t="s">
        <v>25</v>
      </c>
      <c r="AA78" s="3" t="s">
        <v>25</v>
      </c>
      <c r="AB78" s="3" t="s">
        <v>25</v>
      </c>
      <c r="AC78" s="3" t="s">
        <v>25</v>
      </c>
      <c r="AD78" s="3" t="s">
        <v>25</v>
      </c>
      <c r="AE78" s="3" t="s">
        <v>25</v>
      </c>
      <c r="AF78" s="3" t="s">
        <v>25</v>
      </c>
      <c r="AG78" s="3" t="s">
        <v>25</v>
      </c>
      <c r="AH78" s="3" t="s">
        <v>25</v>
      </c>
      <c r="AI78" s="3" t="s">
        <v>25</v>
      </c>
      <c r="AJ78" s="3" t="s">
        <v>25</v>
      </c>
      <c r="AK78" s="3" t="s">
        <v>25</v>
      </c>
      <c r="AL78" s="3" t="s">
        <v>25</v>
      </c>
      <c r="AM78" s="3" t="s">
        <v>25</v>
      </c>
      <c r="AN78" s="3" t="s">
        <v>25</v>
      </c>
      <c r="AO78" s="3" t="s">
        <v>25</v>
      </c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</row>
    <row r="79" spans="1:55" x14ac:dyDescent="0.25">
      <c r="A79" s="2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</row>
    <row r="80" spans="1:55" x14ac:dyDescent="0.25">
      <c r="A80" s="6" t="s">
        <v>55</v>
      </c>
      <c r="B80" s="3">
        <v>0</v>
      </c>
      <c r="C80" s="3">
        <v>0</v>
      </c>
      <c r="D80" s="3">
        <v>0</v>
      </c>
      <c r="E80" s="3">
        <v>0</v>
      </c>
      <c r="F80" s="3">
        <v>15525</v>
      </c>
      <c r="G80" s="3">
        <v>27732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spans="1:55" ht="26.25" x14ac:dyDescent="0.25">
      <c r="A81" s="7" t="s">
        <v>56</v>
      </c>
      <c r="B81" s="3">
        <v>0</v>
      </c>
      <c r="C81" s="3">
        <v>0</v>
      </c>
      <c r="D81" s="3">
        <v>0</v>
      </c>
      <c r="E81" s="3">
        <v>0</v>
      </c>
      <c r="F81" s="3">
        <v>15525</v>
      </c>
      <c r="G81" s="3">
        <v>27732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spans="1:55" x14ac:dyDescent="0.25">
      <c r="A82" s="6" t="s">
        <v>36</v>
      </c>
      <c r="B82" s="3">
        <v>14916</v>
      </c>
      <c r="C82" s="3">
        <v>18568</v>
      </c>
      <c r="D82" s="3">
        <v>17805</v>
      </c>
      <c r="E82" s="3">
        <v>14716</v>
      </c>
      <c r="F82" s="3">
        <v>16420</v>
      </c>
      <c r="G82" s="3">
        <v>17439</v>
      </c>
      <c r="H82" s="3">
        <v>17864</v>
      </c>
      <c r="I82" s="3">
        <v>59717</v>
      </c>
      <c r="J82" s="3">
        <v>68127</v>
      </c>
      <c r="K82" s="3">
        <v>76133</v>
      </c>
      <c r="L82" s="3">
        <v>88210</v>
      </c>
      <c r="M82" s="3">
        <v>14494</v>
      </c>
      <c r="N82" s="3">
        <v>16370</v>
      </c>
      <c r="O82" s="3">
        <v>14833</v>
      </c>
      <c r="P82" s="3">
        <v>13532</v>
      </c>
      <c r="Q82" s="3">
        <v>12164</v>
      </c>
      <c r="R82" s="3">
        <v>15111</v>
      </c>
      <c r="S82" s="3">
        <v>37906</v>
      </c>
      <c r="T82" s="3">
        <v>41039</v>
      </c>
      <c r="U82" s="3">
        <v>27341</v>
      </c>
      <c r="V82" s="3">
        <v>32558</v>
      </c>
      <c r="W82" s="3">
        <v>35392</v>
      </c>
      <c r="X82" s="3">
        <v>33792</v>
      </c>
      <c r="Y82" s="3">
        <v>35345</v>
      </c>
      <c r="Z82" s="3">
        <v>36608</v>
      </c>
      <c r="AA82" s="3">
        <v>45141</v>
      </c>
      <c r="AB82" s="3">
        <v>49981</v>
      </c>
      <c r="AC82" s="3">
        <v>72406</v>
      </c>
      <c r="AD82" s="3">
        <v>77064</v>
      </c>
      <c r="AE82" s="3">
        <v>79129</v>
      </c>
      <c r="AF82" s="3">
        <v>76138</v>
      </c>
      <c r="AG82" s="3">
        <v>82566</v>
      </c>
      <c r="AH82" s="3">
        <v>90048</v>
      </c>
      <c r="AI82" s="3">
        <v>98257</v>
      </c>
      <c r="AJ82" s="3">
        <v>99284</v>
      </c>
      <c r="AK82" s="3">
        <v>109771</v>
      </c>
      <c r="AL82" s="3">
        <v>125869</v>
      </c>
      <c r="AM82" s="3">
        <v>135702</v>
      </c>
      <c r="AN82" s="3">
        <v>131343</v>
      </c>
      <c r="AO82" s="3">
        <v>140752</v>
      </c>
      <c r="AP82" s="10">
        <f>'[1]DF Cons. - Passivo'!$E$70</f>
        <v>151570</v>
      </c>
      <c r="AQ82" s="10">
        <f>'[2]DF Cons. - Passivo'!$E$70</f>
        <v>160711</v>
      </c>
      <c r="AR82" s="10">
        <f>'[3]DF Cons. - Passivo'!$E$70</f>
        <v>176883</v>
      </c>
      <c r="AS82" s="10">
        <f>'[4]DF Cons. - Passivo'!$E$70</f>
        <v>173402</v>
      </c>
      <c r="AT82" s="10">
        <f>'[5]DF Cons. - Passivo'!$E$70</f>
        <v>170734</v>
      </c>
      <c r="AU82" s="10">
        <f>'[6]DF Cons. - Passivo'!$E$71</f>
        <v>177411</v>
      </c>
      <c r="AV82" s="10">
        <f>'[7]DF Cons. - Passivo'!$E$71</f>
        <v>197022</v>
      </c>
      <c r="AW82" s="10">
        <f>'[8]DF Cons. - Passivo'!$E$71</f>
        <v>185264</v>
      </c>
      <c r="AX82" s="10">
        <f>'[9]DF Cons. - Passivo'!$E$71</f>
        <v>191426</v>
      </c>
      <c r="AY82" s="10">
        <f>'[10]DF Cons. - Passivo'!$E$71</f>
        <v>186771</v>
      </c>
      <c r="AZ82" s="10">
        <f>'[11]DF Cons. - Passivo'!$E$71</f>
        <v>197114</v>
      </c>
      <c r="BA82" s="10">
        <f>'[12]DF Cons. - Passivo'!$E$71</f>
        <v>210378</v>
      </c>
      <c r="BB82" s="10">
        <f>'[13]DF Cons. - Passivo'!$E$71</f>
        <v>206733</v>
      </c>
      <c r="BC82" s="10">
        <f>'[14]DF Cons. - Passivo'!$E$71</f>
        <v>208764</v>
      </c>
    </row>
    <row r="83" spans="1:55" ht="26.25" x14ac:dyDescent="0.25">
      <c r="A83" s="7" t="s">
        <v>37</v>
      </c>
      <c r="B83" s="3">
        <v>14916</v>
      </c>
      <c r="C83" s="3">
        <v>18568</v>
      </c>
      <c r="D83" s="3">
        <v>17805</v>
      </c>
      <c r="E83" s="3">
        <v>14716</v>
      </c>
      <c r="F83" s="3">
        <v>16420</v>
      </c>
      <c r="G83" s="3">
        <v>17439</v>
      </c>
      <c r="H83" s="3">
        <v>17864</v>
      </c>
      <c r="I83" s="3">
        <v>59717</v>
      </c>
      <c r="J83" s="3">
        <v>68127</v>
      </c>
      <c r="K83" s="3">
        <v>76133</v>
      </c>
      <c r="L83" s="3">
        <v>88210</v>
      </c>
      <c r="M83" s="3">
        <v>14494</v>
      </c>
      <c r="N83" s="3">
        <v>16370</v>
      </c>
      <c r="O83" s="3">
        <v>14833</v>
      </c>
      <c r="P83" s="3">
        <v>13532</v>
      </c>
      <c r="Q83" s="3">
        <v>12164</v>
      </c>
      <c r="R83" s="3">
        <v>15111</v>
      </c>
      <c r="S83" s="3">
        <v>37906</v>
      </c>
      <c r="T83" s="3">
        <v>41039</v>
      </c>
      <c r="U83" s="3">
        <v>27341</v>
      </c>
      <c r="V83" s="3">
        <v>32558</v>
      </c>
      <c r="W83" s="3">
        <v>35392</v>
      </c>
      <c r="X83" s="3">
        <v>33792</v>
      </c>
      <c r="Y83" s="3">
        <v>35345</v>
      </c>
      <c r="Z83" s="3">
        <v>36608</v>
      </c>
      <c r="AA83" s="3">
        <v>45141</v>
      </c>
      <c r="AB83" s="3">
        <v>49981</v>
      </c>
      <c r="AC83" s="3">
        <v>64770</v>
      </c>
      <c r="AD83" s="3">
        <v>69383</v>
      </c>
      <c r="AE83" s="3">
        <v>70560</v>
      </c>
      <c r="AF83" s="3">
        <v>70552</v>
      </c>
      <c r="AG83" s="3">
        <v>77709</v>
      </c>
      <c r="AH83" s="3">
        <v>84784</v>
      </c>
      <c r="AI83" s="3">
        <v>93066</v>
      </c>
      <c r="AJ83" s="3">
        <v>93702</v>
      </c>
      <c r="AK83" s="3">
        <v>85242</v>
      </c>
      <c r="AL83" s="3">
        <v>86673</v>
      </c>
      <c r="AM83" s="3">
        <v>92138</v>
      </c>
      <c r="AN83" s="3">
        <v>84350</v>
      </c>
      <c r="AO83" s="3">
        <v>97478</v>
      </c>
      <c r="AP83" s="10">
        <f>'[1]DF Cons. - Passivo'!$E$71</f>
        <v>103887</v>
      </c>
      <c r="AQ83" s="10">
        <f>'[2]DF Cons. - Passivo'!$E$71</f>
        <v>116823</v>
      </c>
      <c r="AR83" s="10">
        <f>'[3]DF Cons. - Passivo'!$E$71</f>
        <v>122607</v>
      </c>
      <c r="AS83" s="10">
        <f>'[4]DF Cons. - Passivo'!$E$71</f>
        <v>121567</v>
      </c>
      <c r="AT83" s="10">
        <f>'[5]DF Cons. - Passivo'!$E$71</f>
        <v>126730</v>
      </c>
      <c r="AU83" s="10">
        <f>'[6]DF Cons. - Passivo'!$E$72</f>
        <v>128322</v>
      </c>
      <c r="AV83" s="10">
        <f>'[7]DF Cons. - Passivo'!$E$72</f>
        <v>129721</v>
      </c>
      <c r="AW83" s="10">
        <f>'[8]DF Cons. - Passivo'!$E$72</f>
        <v>132115</v>
      </c>
      <c r="AX83" s="10">
        <f>'[9]DF Cons. - Passivo'!$E$72</f>
        <v>136934</v>
      </c>
      <c r="AY83" s="10">
        <f>'[10]DF Cons. - Passivo'!$E$72</f>
        <v>135436</v>
      </c>
      <c r="AZ83" s="10">
        <f>'[11]DF Cons. - Passivo'!$E$72</f>
        <v>139173</v>
      </c>
      <c r="BA83" s="10">
        <f>'[12]DF Cons. - Passivo'!$E$72</f>
        <v>144304</v>
      </c>
      <c r="BB83" s="10">
        <f>'[13]DF Cons. - Passivo'!$E$72</f>
        <v>147285</v>
      </c>
      <c r="BC83" s="10">
        <f>'[14]DF Cons. - Passivo'!$E$72</f>
        <v>144337</v>
      </c>
    </row>
    <row r="84" spans="1:55" x14ac:dyDescent="0.25">
      <c r="A84" s="8" t="s">
        <v>38</v>
      </c>
      <c r="B84" s="3">
        <v>11283</v>
      </c>
      <c r="C84" s="3">
        <v>13749</v>
      </c>
      <c r="D84" s="3">
        <v>11746</v>
      </c>
      <c r="E84" s="3">
        <v>11621</v>
      </c>
      <c r="F84" s="3">
        <v>11510</v>
      </c>
      <c r="G84" s="3">
        <v>12169</v>
      </c>
      <c r="H84" s="3">
        <v>13721</v>
      </c>
      <c r="I84" s="3">
        <v>11846</v>
      </c>
      <c r="J84" s="3">
        <v>11929</v>
      </c>
      <c r="K84" s="3">
        <v>11046</v>
      </c>
      <c r="L84" s="3">
        <v>14072</v>
      </c>
      <c r="M84" s="3">
        <v>6352</v>
      </c>
      <c r="N84" s="3">
        <v>6387</v>
      </c>
      <c r="O84" s="3">
        <v>6423</v>
      </c>
      <c r="P84" s="3">
        <v>4039</v>
      </c>
      <c r="Q84" s="3">
        <v>3803</v>
      </c>
      <c r="R84" s="3">
        <v>3803</v>
      </c>
      <c r="S84" s="3">
        <v>17039</v>
      </c>
      <c r="T84" s="3">
        <v>17426</v>
      </c>
      <c r="U84" s="3">
        <v>13653</v>
      </c>
      <c r="V84" s="3">
        <v>14210</v>
      </c>
      <c r="W84" s="3">
        <v>14419</v>
      </c>
      <c r="X84" s="3">
        <v>14811</v>
      </c>
      <c r="Y84" s="3">
        <v>20091</v>
      </c>
      <c r="Z84" s="3">
        <v>17601</v>
      </c>
      <c r="AA84" s="3">
        <v>16116</v>
      </c>
      <c r="AB84" s="3">
        <v>32224</v>
      </c>
      <c r="AC84" s="3">
        <v>35647</v>
      </c>
      <c r="AD84" s="3">
        <v>23308</v>
      </c>
      <c r="AE84" s="3">
        <v>24275</v>
      </c>
      <c r="AF84" s="3">
        <v>18963</v>
      </c>
      <c r="AG84" s="3">
        <v>19931</v>
      </c>
      <c r="AH84" s="3">
        <v>22589</v>
      </c>
      <c r="AI84" s="3">
        <v>21550</v>
      </c>
      <c r="AJ84" s="3">
        <v>22412</v>
      </c>
      <c r="AK84" s="3">
        <v>16420</v>
      </c>
      <c r="AL84" s="3">
        <v>18931</v>
      </c>
      <c r="AM84" s="3">
        <v>17871</v>
      </c>
      <c r="AN84" s="3">
        <v>18000</v>
      </c>
      <c r="AO84" s="3">
        <v>18179</v>
      </c>
      <c r="AP84" s="10">
        <f>'[1]DF Cons. - Passivo'!$E$72</f>
        <v>18210</v>
      </c>
      <c r="AQ84" s="10">
        <f>'[2]DF Cons. - Passivo'!$E$72</f>
        <v>23973</v>
      </c>
      <c r="AR84" s="10">
        <f>'[3]DF Cons. - Passivo'!$E$72</f>
        <v>24109</v>
      </c>
      <c r="AS84" s="10">
        <f>'[4]DF Cons. - Passivo'!$E$72</f>
        <v>24164</v>
      </c>
      <c r="AT84" s="10">
        <f>'[5]DF Cons. - Passivo'!$E$72</f>
        <v>24330</v>
      </c>
      <c r="AU84" s="10">
        <f>'[6]DF Cons. - Passivo'!$E$73</f>
        <v>24515</v>
      </c>
      <c r="AV84" s="10">
        <f>'[7]DF Cons. - Passivo'!$E$73</f>
        <v>24717</v>
      </c>
      <c r="AW84" s="10">
        <f>'[8]DF Cons. - Passivo'!$E$73</f>
        <v>28879</v>
      </c>
      <c r="AX84" s="10">
        <f>'[9]DF Cons. - Passivo'!$E$73</f>
        <v>32743</v>
      </c>
      <c r="AY84" s="10">
        <f>'[10]DF Cons. - Passivo'!$E$73</f>
        <v>33327</v>
      </c>
      <c r="AZ84" s="10">
        <f>'[11]DF Cons. - Passivo'!$E$73</f>
        <v>34574</v>
      </c>
      <c r="BA84" s="10">
        <f>'[12]DF Cons. - Passivo'!$E$73</f>
        <v>35298</v>
      </c>
      <c r="BB84" s="10">
        <f>'[13]DF Cons. - Passivo'!$E$73</f>
        <v>35140</v>
      </c>
      <c r="BC84" s="10">
        <f>'[14]DF Cons. - Passivo'!$E$73</f>
        <v>36489</v>
      </c>
    </row>
    <row r="85" spans="1:55" ht="26.25" x14ac:dyDescent="0.25">
      <c r="A85" s="8" t="s">
        <v>39</v>
      </c>
      <c r="B85" s="3">
        <v>3633</v>
      </c>
      <c r="C85" s="3">
        <v>4819</v>
      </c>
      <c r="D85" s="3">
        <v>6059</v>
      </c>
      <c r="E85" s="3">
        <v>3095</v>
      </c>
      <c r="F85" s="3">
        <v>4910</v>
      </c>
      <c r="G85" s="3">
        <v>5270</v>
      </c>
      <c r="H85" s="3">
        <v>4143</v>
      </c>
      <c r="I85" s="3">
        <v>4503</v>
      </c>
      <c r="J85" s="3">
        <v>5118</v>
      </c>
      <c r="K85" s="3">
        <v>6373</v>
      </c>
      <c r="L85" s="3">
        <v>7630</v>
      </c>
      <c r="M85" s="3">
        <v>8142</v>
      </c>
      <c r="N85" s="3">
        <v>8199</v>
      </c>
      <c r="O85" s="3">
        <v>8410</v>
      </c>
      <c r="P85" s="3">
        <v>9493</v>
      </c>
      <c r="Q85" s="3">
        <v>8361</v>
      </c>
      <c r="R85" s="3">
        <v>8402</v>
      </c>
      <c r="S85" s="3">
        <v>16409</v>
      </c>
      <c r="T85" s="3">
        <v>10006</v>
      </c>
      <c r="U85" s="3">
        <v>13688</v>
      </c>
      <c r="V85" s="3">
        <v>18348</v>
      </c>
      <c r="W85" s="3">
        <v>20973</v>
      </c>
      <c r="X85" s="3">
        <v>18981</v>
      </c>
      <c r="Y85" s="3">
        <v>15254</v>
      </c>
      <c r="Z85" s="3">
        <v>19007</v>
      </c>
      <c r="AA85" s="3">
        <v>29025</v>
      </c>
      <c r="AB85" s="3">
        <v>17757</v>
      </c>
      <c r="AC85" s="3">
        <v>29123</v>
      </c>
      <c r="AD85" s="3">
        <v>41184</v>
      </c>
      <c r="AE85" s="3">
        <v>44221</v>
      </c>
      <c r="AF85" s="3">
        <v>49509</v>
      </c>
      <c r="AG85" s="3">
        <v>55159</v>
      </c>
      <c r="AH85" s="3">
        <v>60143</v>
      </c>
      <c r="AI85" s="3">
        <v>68941</v>
      </c>
      <c r="AJ85" s="3">
        <v>67700</v>
      </c>
      <c r="AK85" s="3">
        <v>66324</v>
      </c>
      <c r="AL85" s="3">
        <v>65636</v>
      </c>
      <c r="AM85" s="3">
        <v>65438</v>
      </c>
      <c r="AN85" s="3">
        <v>63827</v>
      </c>
      <c r="AO85" s="3">
        <v>76772</v>
      </c>
      <c r="AP85" s="10">
        <f>'[1]DF Cons. - Passivo'!$E$73</f>
        <v>83077</v>
      </c>
      <c r="AQ85" s="10">
        <f>'[2]DF Cons. - Passivo'!$E$73</f>
        <v>90243</v>
      </c>
      <c r="AR85" s="10">
        <f>'[3]DF Cons. - Passivo'!$E$73</f>
        <v>95880</v>
      </c>
      <c r="AS85" s="10">
        <f>'[4]DF Cons. - Passivo'!$E$73</f>
        <v>94666</v>
      </c>
      <c r="AT85" s="10">
        <f>'[5]DF Cons. - Passivo'!$E$73</f>
        <v>99641</v>
      </c>
      <c r="AU85" s="10">
        <f>'[6]DF Cons. - Passivo'!$E$74</f>
        <v>101191</v>
      </c>
      <c r="AV85" s="10">
        <f>'[7]DF Cons. - Passivo'!$E$74</f>
        <v>102388</v>
      </c>
      <c r="AW85" s="10">
        <f>'[8]DF Cons. - Passivo'!$E$74</f>
        <v>99598</v>
      </c>
      <c r="AX85" s="10">
        <f>'[9]DF Cons. - Passivo'!$E$74</f>
        <v>100553</v>
      </c>
      <c r="AY85" s="10">
        <f>'[10]DF Cons. - Passivo'!$E$74</f>
        <v>98471</v>
      </c>
      <c r="AZ85" s="10">
        <f>'[11]DF Cons. - Passivo'!$E$74</f>
        <v>99931</v>
      </c>
      <c r="BA85" s="10">
        <f>'[12]DF Cons. - Passivo'!$E$74</f>
        <v>103780</v>
      </c>
      <c r="BB85" s="10">
        <f>'[13]DF Cons. - Passivo'!$E$74</f>
        <v>101508</v>
      </c>
      <c r="BC85" s="10">
        <f>'[14]DF Cons. - Passivo'!$E$74</f>
        <v>98217</v>
      </c>
    </row>
    <row r="86" spans="1:55" ht="26.25" x14ac:dyDescent="0.25">
      <c r="A86" s="8" t="s">
        <v>40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43368</v>
      </c>
      <c r="J86" s="3">
        <v>51080</v>
      </c>
      <c r="K86" s="3">
        <v>58714</v>
      </c>
      <c r="L86" s="3">
        <v>66508</v>
      </c>
      <c r="M86" s="3">
        <v>0</v>
      </c>
      <c r="N86" s="3">
        <v>1784</v>
      </c>
      <c r="O86" s="3">
        <v>0</v>
      </c>
      <c r="P86" s="3">
        <v>0</v>
      </c>
      <c r="Q86" s="3">
        <v>0</v>
      </c>
      <c r="R86" s="3">
        <v>2906</v>
      </c>
      <c r="S86" s="3">
        <v>4458</v>
      </c>
      <c r="T86" s="3">
        <v>13607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spans="1:55" x14ac:dyDescent="0.25">
      <c r="A87" s="8" t="s">
        <v>41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4891</v>
      </c>
      <c r="AE87" s="3">
        <v>2064</v>
      </c>
      <c r="AF87" s="3">
        <v>2080</v>
      </c>
      <c r="AG87" s="3">
        <v>2619</v>
      </c>
      <c r="AH87" s="3">
        <v>2052</v>
      </c>
      <c r="AI87" s="3">
        <v>2575</v>
      </c>
      <c r="AJ87" s="3">
        <v>3590</v>
      </c>
      <c r="AK87" s="3">
        <v>2498</v>
      </c>
      <c r="AL87" s="3">
        <v>2106</v>
      </c>
      <c r="AM87" s="3">
        <v>2517</v>
      </c>
      <c r="AN87" s="3">
        <v>2523</v>
      </c>
      <c r="AO87" s="3">
        <v>2527</v>
      </c>
      <c r="AP87" s="10">
        <f>'[1]DF Cons. - Passivo'!$E$75</f>
        <v>2600</v>
      </c>
      <c r="AQ87" s="10">
        <f>'[2]DF Cons. - Passivo'!$E$75</f>
        <v>2607</v>
      </c>
      <c r="AR87" s="10">
        <f>'[3]DF Cons. - Passivo'!$E$75</f>
        <v>2618</v>
      </c>
      <c r="AS87" s="10">
        <f>'[4]DF Cons. - Passivo'!$E$75</f>
        <v>2737</v>
      </c>
      <c r="AT87" s="10">
        <f>'[5]DF Cons. - Passivo'!$E$75</f>
        <v>2759</v>
      </c>
      <c r="AU87" s="10">
        <f>'[6]DF Cons. - Passivo'!$E$76</f>
        <v>2616</v>
      </c>
      <c r="AV87" s="10">
        <f>'[7]DF Cons. - Passivo'!$E$76</f>
        <v>2616</v>
      </c>
      <c r="AW87" s="10">
        <f>'[8]DF Cons. - Passivo'!$E$76</f>
        <v>3638</v>
      </c>
      <c r="AX87" s="10">
        <f>'[9]DF Cons. - Passivo'!$E$76</f>
        <v>3638</v>
      </c>
      <c r="AY87" s="10">
        <f>'[10]DF Cons. - Passivo'!$E$76</f>
        <v>3638</v>
      </c>
      <c r="AZ87" s="10">
        <f>'[11]DF Cons. - Passivo'!$E$76</f>
        <v>4668</v>
      </c>
      <c r="BA87" s="10">
        <f>'[12]DF Cons. - Passivo'!$E$76</f>
        <v>5226</v>
      </c>
      <c r="BB87" s="10">
        <f>'[13]DF Cons. - Passivo'!$E$76</f>
        <v>10637</v>
      </c>
      <c r="BC87" s="10">
        <f>'[14]DF Cons. - Passivo'!$E$76</f>
        <v>9631</v>
      </c>
    </row>
    <row r="88" spans="1:55" x14ac:dyDescent="0.25">
      <c r="A88" s="7" t="s">
        <v>42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7636</v>
      </c>
      <c r="AD88" s="3">
        <v>7681</v>
      </c>
      <c r="AE88" s="3">
        <v>8569</v>
      </c>
      <c r="AF88" s="3">
        <v>5586</v>
      </c>
      <c r="AG88" s="3">
        <v>4857</v>
      </c>
      <c r="AH88" s="3">
        <v>5264</v>
      </c>
      <c r="AI88" s="3">
        <v>5191</v>
      </c>
      <c r="AJ88" s="3">
        <v>5582</v>
      </c>
      <c r="AK88" s="3">
        <v>24529</v>
      </c>
      <c r="AL88" s="3">
        <v>39196</v>
      </c>
      <c r="AM88" s="3">
        <v>43564</v>
      </c>
      <c r="AN88" s="3">
        <v>46993</v>
      </c>
      <c r="AO88" s="3">
        <v>43274</v>
      </c>
      <c r="AP88" s="10">
        <f>'[1]DF Cons. - Passivo'!$E$76</f>
        <v>47683</v>
      </c>
      <c r="AQ88" s="10">
        <f>'[2]DF Cons. - Passivo'!$E$76</f>
        <v>43888</v>
      </c>
      <c r="AR88" s="10">
        <f>'[3]DF Cons. - Passivo'!$E$76</f>
        <v>54276</v>
      </c>
      <c r="AS88" s="10">
        <f>'[4]DF Cons. - Passivo'!$E$76</f>
        <v>51835</v>
      </c>
      <c r="AT88" s="10">
        <f>'[5]DF Cons. - Passivo'!$E$76</f>
        <v>44004</v>
      </c>
      <c r="AU88" s="10">
        <f>'[6]DF Cons. - Passivo'!$E$77</f>
        <v>49089</v>
      </c>
      <c r="AV88" s="10">
        <f>'[7]DF Cons. - Passivo'!$E$77</f>
        <v>67301</v>
      </c>
      <c r="AW88" s="10">
        <f>'[8]DF Cons. - Passivo'!$E$77</f>
        <v>53149</v>
      </c>
      <c r="AX88" s="10">
        <f>'[9]DF Cons. - Passivo'!$E$77</f>
        <v>54492</v>
      </c>
      <c r="AY88" s="10">
        <f>'[10]DF Cons. - Passivo'!$E$77</f>
        <v>51335</v>
      </c>
      <c r="AZ88" s="10">
        <f>'[11]DF Cons. - Passivo'!$E$77</f>
        <v>57941</v>
      </c>
      <c r="BA88" s="10">
        <f>'[12]DF Cons. - Passivo'!$E$77</f>
        <v>66074</v>
      </c>
      <c r="BB88" s="10">
        <f>'[13]DF Cons. - Passivo'!$E$77</f>
        <v>59448</v>
      </c>
      <c r="BC88" s="10">
        <f>'[14]DF Cons. - Passivo'!$E$77</f>
        <v>64427</v>
      </c>
    </row>
    <row r="89" spans="1:55" x14ac:dyDescent="0.25">
      <c r="A89" s="8" t="s">
        <v>43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spans="1:55" x14ac:dyDescent="0.25">
      <c r="A90" s="8" t="s">
        <v>44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spans="1:55" ht="26.25" x14ac:dyDescent="0.25">
      <c r="A91" s="8" t="s">
        <v>45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spans="1:55" x14ac:dyDescent="0.25">
      <c r="A92" s="20" t="s">
        <v>57</v>
      </c>
      <c r="B92" s="17" t="s">
        <v>25</v>
      </c>
      <c r="C92" s="17" t="s">
        <v>25</v>
      </c>
      <c r="D92" s="17" t="s">
        <v>25</v>
      </c>
      <c r="E92" s="17" t="s">
        <v>25</v>
      </c>
      <c r="F92" s="17" t="s">
        <v>25</v>
      </c>
      <c r="G92" s="17" t="s">
        <v>25</v>
      </c>
      <c r="H92" s="17" t="s">
        <v>25</v>
      </c>
      <c r="I92" s="17" t="s">
        <v>25</v>
      </c>
      <c r="J92" s="17" t="s">
        <v>25</v>
      </c>
      <c r="K92" s="17" t="s">
        <v>25</v>
      </c>
      <c r="L92" s="17" t="s">
        <v>25</v>
      </c>
      <c r="M92" s="17" t="s">
        <v>25</v>
      </c>
      <c r="N92" s="17" t="s">
        <v>25</v>
      </c>
      <c r="O92" s="17" t="s">
        <v>25</v>
      </c>
      <c r="P92" s="17" t="s">
        <v>25</v>
      </c>
      <c r="Q92" s="17" t="s">
        <v>25</v>
      </c>
      <c r="R92" s="17" t="s">
        <v>25</v>
      </c>
      <c r="S92" s="17" t="s">
        <v>25</v>
      </c>
      <c r="T92" s="17" t="s">
        <v>25</v>
      </c>
      <c r="U92" s="17">
        <v>0</v>
      </c>
      <c r="V92" s="17" t="s">
        <v>25</v>
      </c>
      <c r="W92" s="17" t="s">
        <v>25</v>
      </c>
      <c r="X92" s="17" t="s">
        <v>25</v>
      </c>
      <c r="Y92" s="17">
        <v>0</v>
      </c>
      <c r="Z92" s="17" t="s">
        <v>25</v>
      </c>
      <c r="AA92" s="17" t="s">
        <v>25</v>
      </c>
      <c r="AB92" s="17" t="s">
        <v>25</v>
      </c>
      <c r="AC92" s="17">
        <v>7636</v>
      </c>
      <c r="AD92" s="17">
        <v>7681</v>
      </c>
      <c r="AE92" s="17">
        <v>8569</v>
      </c>
      <c r="AF92" s="17">
        <v>5586</v>
      </c>
      <c r="AG92" s="17">
        <v>4857</v>
      </c>
      <c r="AH92" s="17">
        <v>5264</v>
      </c>
      <c r="AI92" s="17">
        <v>5191</v>
      </c>
      <c r="AJ92" s="17">
        <v>5582</v>
      </c>
      <c r="AK92" s="17">
        <v>24529</v>
      </c>
      <c r="AL92" s="17">
        <v>39196</v>
      </c>
      <c r="AM92" s="17">
        <v>43564</v>
      </c>
      <c r="AN92" s="17">
        <v>46993</v>
      </c>
      <c r="AO92" s="17">
        <v>43274</v>
      </c>
      <c r="AP92" s="16">
        <f>'[1]DF Cons. - Passivo'!$E$80</f>
        <v>47683</v>
      </c>
      <c r="AQ92" s="16">
        <f>'[2]DF Cons. - Passivo'!$E$80</f>
        <v>43888</v>
      </c>
      <c r="AR92" s="16">
        <f>'[3]DF Cons. - Passivo'!$E$80</f>
        <v>54276</v>
      </c>
      <c r="AS92" s="16">
        <f>AS88</f>
        <v>51835</v>
      </c>
      <c r="AT92" s="16">
        <f>'[5]DF Cons. - Passivo'!$E$80</f>
        <v>44004</v>
      </c>
      <c r="AU92" s="16">
        <f>'[6]DF Cons. - Passivo'!$E$81</f>
        <v>49089</v>
      </c>
      <c r="AV92" s="16">
        <f>'[7]DF Cons. - Passivo'!$E$81</f>
        <v>67301</v>
      </c>
      <c r="AW92" s="16">
        <f>'[8]DF Cons. - Passivo'!$E$81</f>
        <v>53149</v>
      </c>
      <c r="AX92" s="16">
        <f>'[9]DF Cons. - Passivo'!$E$81</f>
        <v>54492</v>
      </c>
      <c r="AY92" s="16">
        <f>'[10]DF Cons. - Passivo'!$E$81</f>
        <v>51335</v>
      </c>
      <c r="AZ92" s="16">
        <f>'[11]DF Cons. - Passivo'!$E$81</f>
        <v>57941</v>
      </c>
      <c r="BA92" s="16">
        <f>'[12]DF Cons. - Passivo'!$E$81</f>
        <v>66074</v>
      </c>
      <c r="BB92" s="16">
        <f>'[13]DF Cons. - Passivo'!$E$81</f>
        <v>59448</v>
      </c>
      <c r="BC92" s="16">
        <f>'[14]DF Cons. - Passivo'!$E$81</f>
        <v>64427</v>
      </c>
    </row>
    <row r="93" spans="1:55" x14ac:dyDescent="0.25">
      <c r="A93" s="20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</row>
    <row r="94" spans="1:55" ht="39" x14ac:dyDescent="0.25">
      <c r="A94" s="6" t="s">
        <v>46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10"/>
      <c r="AQ94" s="10"/>
      <c r="AR94" s="10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</row>
    <row r="95" spans="1:55" ht="26.25" x14ac:dyDescent="0.25">
      <c r="A95" s="7" t="s">
        <v>47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10"/>
      <c r="AQ95" s="10"/>
      <c r="AR95" s="10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</row>
    <row r="96" spans="1:55" ht="26.25" x14ac:dyDescent="0.25">
      <c r="A96" s="7" t="s">
        <v>48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10"/>
      <c r="AQ96" s="10"/>
      <c r="AR96" s="10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</row>
    <row r="97" spans="1:55" x14ac:dyDescent="0.25">
      <c r="A97" s="6" t="s">
        <v>58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10"/>
      <c r="AQ97" s="10"/>
      <c r="AR97" s="10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</row>
    <row r="98" spans="1:55" x14ac:dyDescent="0.25">
      <c r="A98" s="7" t="s">
        <v>59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10"/>
      <c r="AQ98" s="10"/>
      <c r="AR98" s="10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</row>
    <row r="99" spans="1:55" x14ac:dyDescent="0.25">
      <c r="A99" s="7" t="s">
        <v>60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10"/>
      <c r="AQ99" s="10"/>
      <c r="AR99" s="10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</row>
    <row r="100" spans="1:55" ht="26.25" x14ac:dyDescent="0.25">
      <c r="A100" s="7" t="s">
        <v>61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10"/>
      <c r="AQ100" s="10"/>
      <c r="AR100" s="10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</row>
    <row r="101" spans="1:55" x14ac:dyDescent="0.25">
      <c r="A101" s="5" t="s">
        <v>62</v>
      </c>
      <c r="B101" s="3">
        <v>949314</v>
      </c>
      <c r="C101" s="3">
        <v>1008279</v>
      </c>
      <c r="D101" s="3">
        <v>1083288</v>
      </c>
      <c r="E101" s="3">
        <v>1171492</v>
      </c>
      <c r="F101" s="3">
        <v>1161168</v>
      </c>
      <c r="G101" s="3">
        <v>1227096</v>
      </c>
      <c r="H101" s="3">
        <v>1287155</v>
      </c>
      <c r="I101" s="3">
        <v>1312444</v>
      </c>
      <c r="J101" s="3">
        <v>1271559</v>
      </c>
      <c r="K101" s="3">
        <v>1338683</v>
      </c>
      <c r="L101" s="3">
        <v>1426540</v>
      </c>
      <c r="M101" s="3">
        <v>1533991</v>
      </c>
      <c r="N101" s="3">
        <v>1465357</v>
      </c>
      <c r="O101" s="3">
        <v>1500032</v>
      </c>
      <c r="P101" s="3">
        <v>1583435</v>
      </c>
      <c r="Q101" s="3">
        <v>1671011</v>
      </c>
      <c r="R101" s="3">
        <v>1739240</v>
      </c>
      <c r="S101" s="3">
        <v>1731710</v>
      </c>
      <c r="T101" s="3">
        <v>1894705</v>
      </c>
      <c r="U101" s="3">
        <v>1862183</v>
      </c>
      <c r="V101" s="3">
        <v>1801416</v>
      </c>
      <c r="W101" s="3">
        <v>1744488</v>
      </c>
      <c r="X101" s="3">
        <v>1942725</v>
      </c>
      <c r="Y101" s="3">
        <v>1868517</v>
      </c>
      <c r="Z101" s="3">
        <v>1865131</v>
      </c>
      <c r="AA101" s="3">
        <v>1902129</v>
      </c>
      <c r="AB101" s="3">
        <v>1887633</v>
      </c>
      <c r="AC101" s="3">
        <v>1928612</v>
      </c>
      <c r="AD101" s="3">
        <v>1949955</v>
      </c>
      <c r="AE101" s="3">
        <v>2041514</v>
      </c>
      <c r="AF101" s="3">
        <v>2121709</v>
      </c>
      <c r="AG101" s="3">
        <v>2134631</v>
      </c>
      <c r="AH101" s="3">
        <v>2182177</v>
      </c>
      <c r="AI101" s="3">
        <v>2229511</v>
      </c>
      <c r="AJ101" s="3">
        <v>2279741</v>
      </c>
      <c r="AK101" s="3">
        <v>2358412</v>
      </c>
      <c r="AL101" s="3">
        <v>2469907</v>
      </c>
      <c r="AM101" s="3">
        <v>2526660</v>
      </c>
      <c r="AN101" s="3">
        <v>2514988</v>
      </c>
      <c r="AO101" s="3">
        <v>2607996</v>
      </c>
      <c r="AP101" s="10">
        <f>'[1]DF Cons. - Passivo'!$E$88</f>
        <v>2647177</v>
      </c>
      <c r="AQ101" s="10">
        <f>'[2]DF Cons. - Passivo'!$E$88</f>
        <v>2733255</v>
      </c>
      <c r="AR101" s="10">
        <f>'[3]DF Cons. - Passivo'!$E$88</f>
        <v>2895733</v>
      </c>
      <c r="AS101" s="10">
        <f>'[4]DF Cons. - Passivo'!$E$88</f>
        <v>2956231</v>
      </c>
      <c r="AT101" s="10">
        <f>'[5]DF Cons. - Passivo'!$E$88</f>
        <v>2964651</v>
      </c>
      <c r="AU101" s="10">
        <f>'[6]DF Cons. - Passivo'!$E$89</f>
        <v>3032387</v>
      </c>
      <c r="AV101" s="10">
        <f>'[7]DF Cons. - Passivo'!$E$89</f>
        <v>3077625</v>
      </c>
      <c r="AW101" s="10">
        <f>'[8]DF Cons. - Passivo'!$E$89</f>
        <v>3204773</v>
      </c>
      <c r="AX101" s="10">
        <f>'[9]DF Cons. - Passivo'!$E$89</f>
        <v>3172766</v>
      </c>
      <c r="AY101" s="10">
        <f>'[10]DF Cons. - Passivo'!$E$89</f>
        <v>3290644</v>
      </c>
      <c r="AZ101" s="10">
        <f>'[11]DF Cons. - Passivo'!$E$89</f>
        <v>3415118</v>
      </c>
      <c r="BA101" s="10">
        <f>'[12]DF Cons. - Passivo'!$E$89</f>
        <v>3587709</v>
      </c>
      <c r="BB101" s="10">
        <f>'[13]DF Cons. - Passivo'!$E$89</f>
        <v>3605711</v>
      </c>
      <c r="BC101" s="10">
        <f>'[14]DF Cons. - Passivo'!$E$89</f>
        <v>3748277</v>
      </c>
    </row>
    <row r="102" spans="1:55" x14ac:dyDescent="0.25">
      <c r="A102" s="6" t="s">
        <v>63</v>
      </c>
      <c r="B102" s="3">
        <v>700000</v>
      </c>
      <c r="C102" s="3">
        <v>700000</v>
      </c>
      <c r="D102" s="3">
        <v>700000</v>
      </c>
      <c r="E102" s="3">
        <v>700000</v>
      </c>
      <c r="F102" s="3">
        <v>700000</v>
      </c>
      <c r="G102" s="3">
        <v>700000</v>
      </c>
      <c r="H102" s="3">
        <v>700000</v>
      </c>
      <c r="I102" s="3">
        <v>700000</v>
      </c>
      <c r="J102" s="3">
        <v>700000</v>
      </c>
      <c r="K102" s="3">
        <v>700000</v>
      </c>
      <c r="L102" s="3">
        <v>1200000</v>
      </c>
      <c r="M102" s="3">
        <v>1200000</v>
      </c>
      <c r="N102" s="3">
        <v>1200000</v>
      </c>
      <c r="O102" s="3">
        <v>1200000</v>
      </c>
      <c r="P102" s="3">
        <v>1200000</v>
      </c>
      <c r="Q102" s="3">
        <v>1200000</v>
      </c>
      <c r="R102" s="3">
        <v>1200000</v>
      </c>
      <c r="S102" s="3">
        <v>1200000</v>
      </c>
      <c r="T102" s="3">
        <v>1200000</v>
      </c>
      <c r="U102" s="3">
        <v>1200000</v>
      </c>
      <c r="V102" s="3">
        <v>1200000</v>
      </c>
      <c r="W102" s="3">
        <v>1200000</v>
      </c>
      <c r="X102" s="3">
        <v>1220915</v>
      </c>
      <c r="Y102" s="3">
        <v>1264622</v>
      </c>
      <c r="Z102" s="3">
        <v>1264622</v>
      </c>
      <c r="AA102" s="3">
        <v>1264622</v>
      </c>
      <c r="AB102" s="3">
        <v>1264622</v>
      </c>
      <c r="AC102" s="3">
        <v>1264622</v>
      </c>
      <c r="AD102" s="3">
        <v>1264622</v>
      </c>
      <c r="AE102" s="3">
        <v>1264622</v>
      </c>
      <c r="AF102" s="3">
        <v>1264622</v>
      </c>
      <c r="AG102" s="3">
        <v>1264622</v>
      </c>
      <c r="AH102" s="3">
        <v>1334052</v>
      </c>
      <c r="AI102" s="3">
        <v>1334052</v>
      </c>
      <c r="AJ102" s="3">
        <v>1334052</v>
      </c>
      <c r="AK102" s="3">
        <v>1334052</v>
      </c>
      <c r="AL102" s="3">
        <v>1334052</v>
      </c>
      <c r="AM102" s="3">
        <v>1334052</v>
      </c>
      <c r="AN102" s="3">
        <v>1334052</v>
      </c>
      <c r="AO102" s="3">
        <v>1334052</v>
      </c>
      <c r="AP102" s="10">
        <f>'[1]DF Cons. - Passivo'!$E$89</f>
        <v>1334052</v>
      </c>
      <c r="AQ102" s="10">
        <f>'[2]DF Cons. - Passivo'!$E$89</f>
        <v>1334052</v>
      </c>
      <c r="AR102" s="10">
        <f>'[3]DF Cons. - Passivo'!$E$89</f>
        <v>1334052</v>
      </c>
      <c r="AS102" s="10">
        <f>'[4]DF Cons. - Passivo'!$E$89</f>
        <v>1334052</v>
      </c>
      <c r="AT102" s="10">
        <f>'[5]DF Cons. - Passivo'!$E$89</f>
        <v>1334052</v>
      </c>
      <c r="AU102" s="10">
        <f>'[6]DF Cons. - Passivo'!$E$90</f>
        <v>1334052</v>
      </c>
      <c r="AV102" s="10">
        <f>'[7]DF Cons. - Passivo'!$E$90</f>
        <v>1334052</v>
      </c>
      <c r="AW102" s="10">
        <f>'[8]DF Cons. - Passivo'!$E$90</f>
        <v>1334052</v>
      </c>
      <c r="AX102" s="10">
        <f>'[9]DF Cons. - Passivo'!$E$90</f>
        <v>1334052</v>
      </c>
      <c r="AY102" s="10">
        <f>'[10]DF Cons. - Passivo'!$E$90</f>
        <v>1334052</v>
      </c>
      <c r="AZ102" s="10">
        <f>'[11]DF Cons. - Passivo'!$E$90</f>
        <v>1334052</v>
      </c>
      <c r="BA102" s="10">
        <f>'[12]DF Cons. - Passivo'!$E$90</f>
        <v>1334052</v>
      </c>
      <c r="BB102" s="10">
        <f>'[13]DF Cons. - Passivo'!$E$90</f>
        <v>2334052</v>
      </c>
      <c r="BC102" s="10">
        <f>'[14]DF Cons. - Passivo'!$E$90</f>
        <v>2334052</v>
      </c>
    </row>
    <row r="103" spans="1:55" x14ac:dyDescent="0.25">
      <c r="A103" s="6" t="s">
        <v>64</v>
      </c>
      <c r="B103" s="3">
        <v>-1578</v>
      </c>
      <c r="C103" s="3">
        <v>-1578</v>
      </c>
      <c r="D103" s="3">
        <v>-1578</v>
      </c>
      <c r="E103" s="3">
        <v>-1578</v>
      </c>
      <c r="F103" s="3">
        <v>-999</v>
      </c>
      <c r="G103" s="3">
        <v>-999</v>
      </c>
      <c r="H103" s="3">
        <v>-999</v>
      </c>
      <c r="I103" s="3">
        <v>-999</v>
      </c>
      <c r="J103" s="3">
        <v>593</v>
      </c>
      <c r="K103" s="3">
        <v>593</v>
      </c>
      <c r="L103" s="3">
        <v>593</v>
      </c>
      <c r="M103" s="3">
        <v>593</v>
      </c>
      <c r="N103" s="3">
        <v>325</v>
      </c>
      <c r="O103" s="3">
        <v>325</v>
      </c>
      <c r="P103" s="3">
        <v>325</v>
      </c>
      <c r="Q103" s="3">
        <v>325</v>
      </c>
      <c r="R103" s="3">
        <v>-2321</v>
      </c>
      <c r="S103" s="3">
        <v>-2321</v>
      </c>
      <c r="T103" s="3">
        <v>-2321</v>
      </c>
      <c r="U103" s="3">
        <v>-2321</v>
      </c>
      <c r="V103" s="3">
        <v>-5037</v>
      </c>
      <c r="W103" s="3">
        <v>-5037</v>
      </c>
      <c r="X103" s="3">
        <v>-5037</v>
      </c>
      <c r="Y103" s="3">
        <v>6982</v>
      </c>
      <c r="Z103" s="3">
        <v>6843</v>
      </c>
      <c r="AA103" s="3">
        <v>6843</v>
      </c>
      <c r="AB103" s="3">
        <v>6538</v>
      </c>
      <c r="AC103" s="3">
        <v>6487</v>
      </c>
      <c r="AD103" s="3">
        <v>6191</v>
      </c>
      <c r="AE103" s="3">
        <v>5894</v>
      </c>
      <c r="AF103" s="3">
        <v>5358</v>
      </c>
      <c r="AG103" s="3">
        <v>5358</v>
      </c>
      <c r="AH103" s="3">
        <v>4901</v>
      </c>
      <c r="AI103" s="3">
        <v>3501</v>
      </c>
      <c r="AJ103" s="3">
        <v>3690</v>
      </c>
      <c r="AK103" s="3">
        <v>3690</v>
      </c>
      <c r="AL103" s="3">
        <v>3690</v>
      </c>
      <c r="AM103" s="3">
        <v>3690</v>
      </c>
      <c r="AN103" s="3">
        <v>3153</v>
      </c>
      <c r="AO103" s="3">
        <v>3268</v>
      </c>
      <c r="AP103" s="10">
        <f>'[1]DF Cons. - Passivo'!$E$90</f>
        <v>3268</v>
      </c>
      <c r="AQ103" s="10">
        <f>'[2]DF Cons. - Passivo'!$E$90</f>
        <v>2745</v>
      </c>
      <c r="AR103" s="10">
        <f>'[3]DF Cons. - Passivo'!$E$90</f>
        <v>2701</v>
      </c>
      <c r="AS103" s="10">
        <f>'[4]DF Cons. - Passivo'!$E$90</f>
        <v>2644</v>
      </c>
      <c r="AT103" s="10">
        <f>'[5]DF Cons. - Passivo'!$E$90</f>
        <v>2644</v>
      </c>
      <c r="AU103" s="10">
        <f>'[6]DF Cons. - Passivo'!$E$91</f>
        <v>1862</v>
      </c>
      <c r="AV103" s="10">
        <f>'[7]DF Cons. - Passivo'!$E$91</f>
        <v>1840</v>
      </c>
      <c r="AW103" s="10">
        <f>'[8]DF Cons. - Passivo'!$E$91</f>
        <v>1840</v>
      </c>
      <c r="AX103" s="10">
        <f>'[9]DF Cons. - Passivo'!$E$91</f>
        <v>685</v>
      </c>
      <c r="AY103" s="10">
        <f>'[10]DF Cons. - Passivo'!$E$91</f>
        <v>133</v>
      </c>
      <c r="AZ103" s="10">
        <f>'[11]DF Cons. - Passivo'!$E$91</f>
        <v>133</v>
      </c>
      <c r="BA103" s="10">
        <f>'[12]DF Cons. - Passivo'!$E$91</f>
        <v>110</v>
      </c>
      <c r="BB103" s="10">
        <f>'[13]DF Cons. - Passivo'!$E$91</f>
        <v>660</v>
      </c>
      <c r="BC103" s="10">
        <f>'[14]DF Cons. - Passivo'!$E$91</f>
        <v>1369</v>
      </c>
    </row>
    <row r="104" spans="1:55" x14ac:dyDescent="0.25">
      <c r="A104" s="7" t="s">
        <v>65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spans="1:55" ht="26.25" x14ac:dyDescent="0.25">
      <c r="A105" s="7" t="s">
        <v>66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1:55" x14ac:dyDescent="0.25">
      <c r="A106" s="7" t="s">
        <v>67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spans="1:55" x14ac:dyDescent="0.25">
      <c r="A107" s="7" t="s">
        <v>68</v>
      </c>
      <c r="B107" s="3">
        <v>-1578</v>
      </c>
      <c r="C107" s="3">
        <v>-1578</v>
      </c>
      <c r="D107" s="3">
        <v>-1578</v>
      </c>
      <c r="E107" s="3">
        <v>-1578</v>
      </c>
      <c r="F107" s="3">
        <v>-999</v>
      </c>
      <c r="G107" s="3">
        <v>-999</v>
      </c>
      <c r="H107" s="3">
        <v>-999</v>
      </c>
      <c r="I107" s="3">
        <v>-999</v>
      </c>
      <c r="J107" s="3">
        <v>593</v>
      </c>
      <c r="K107" s="3">
        <v>593</v>
      </c>
      <c r="L107" s="3">
        <v>593</v>
      </c>
      <c r="M107" s="3">
        <v>593</v>
      </c>
      <c r="N107" s="3">
        <v>325</v>
      </c>
      <c r="O107" s="3">
        <v>325</v>
      </c>
      <c r="P107" s="3">
        <v>325</v>
      </c>
      <c r="Q107" s="3">
        <v>325</v>
      </c>
      <c r="R107" s="3">
        <v>0</v>
      </c>
      <c r="S107" s="3">
        <v>0</v>
      </c>
      <c r="T107" s="3">
        <v>0</v>
      </c>
      <c r="U107" s="3">
        <v>-2321</v>
      </c>
      <c r="V107" s="3">
        <v>-5037</v>
      </c>
      <c r="W107" s="3">
        <v>-5037</v>
      </c>
      <c r="X107" s="3">
        <v>-5037</v>
      </c>
      <c r="Y107" s="3">
        <v>-5037</v>
      </c>
      <c r="Z107" s="3">
        <v>-5176</v>
      </c>
      <c r="AA107" s="3">
        <v>-5176</v>
      </c>
      <c r="AB107" s="3">
        <v>-5481</v>
      </c>
      <c r="AC107" s="3">
        <v>-5532</v>
      </c>
      <c r="AD107" s="3">
        <v>-5828</v>
      </c>
      <c r="AE107" s="3">
        <v>-5828</v>
      </c>
      <c r="AF107" s="3">
        <v>-6661</v>
      </c>
      <c r="AG107" s="3">
        <v>-6661</v>
      </c>
      <c r="AH107" s="3">
        <v>-7118</v>
      </c>
      <c r="AI107" s="3">
        <v>-7118</v>
      </c>
      <c r="AJ107" s="3">
        <v>-7118</v>
      </c>
      <c r="AK107" s="3">
        <v>-8329</v>
      </c>
      <c r="AL107" s="3">
        <v>-8329</v>
      </c>
      <c r="AM107" s="3">
        <v>-8329</v>
      </c>
      <c r="AN107" s="3">
        <v>-8866</v>
      </c>
      <c r="AO107" s="3">
        <v>-8751</v>
      </c>
      <c r="AP107" s="10">
        <f>'[1]DF Cons. - Passivo'!$E$94</f>
        <v>-8751</v>
      </c>
      <c r="AQ107" s="10">
        <f>'[2]DF Cons. - Passivo'!$E$94</f>
        <v>-8751</v>
      </c>
      <c r="AR107" s="10">
        <f>'[3]DF Cons. - Passivo'!$E$94</f>
        <v>-8751</v>
      </c>
      <c r="AS107" s="10">
        <f>'[4]DF Cons. - Passivo'!$E$94</f>
        <v>-9375</v>
      </c>
      <c r="AT107" s="10">
        <f>'[5]DF Cons. - Passivo'!$E$94</f>
        <v>-9375</v>
      </c>
      <c r="AU107" s="10">
        <f>'[6]DF Cons. - Passivo'!$E$95</f>
        <v>-10157</v>
      </c>
      <c r="AV107" s="10">
        <f>'[7]DF Cons. - Passivo'!$E$95</f>
        <v>-10179</v>
      </c>
      <c r="AW107" s="10">
        <f>'[8]DF Cons. - Passivo'!$E$95</f>
        <v>-10179</v>
      </c>
      <c r="AX107" s="10">
        <f>'[9]DF Cons. - Passivo'!$E$95</f>
        <v>-11334</v>
      </c>
      <c r="AY107" s="10">
        <f>'[10]DF Cons. - Passivo'!$E$95</f>
        <v>-10179</v>
      </c>
      <c r="AZ107" s="10">
        <f>'[11]DF Cons. - Passivo'!$E$95</f>
        <v>-11886</v>
      </c>
      <c r="BA107" s="10">
        <f>'[12]DF Cons. - Passivo'!$E$95</f>
        <v>-11909</v>
      </c>
      <c r="BB107" s="10">
        <f>'[13]DF Cons. - Passivo'!$E$95</f>
        <v>-11359</v>
      </c>
      <c r="BC107" s="10">
        <f>'[14]DF Cons. - Passivo'!$E$95</f>
        <v>-10650</v>
      </c>
    </row>
    <row r="108" spans="1:55" x14ac:dyDescent="0.25">
      <c r="A108" s="7" t="s">
        <v>69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1:55" ht="26.25" x14ac:dyDescent="0.25">
      <c r="A109" s="7" t="s">
        <v>50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1:55" x14ac:dyDescent="0.25">
      <c r="A110" s="19" t="s">
        <v>70</v>
      </c>
      <c r="B110" s="17" t="s">
        <v>25</v>
      </c>
      <c r="C110" s="17" t="s">
        <v>25</v>
      </c>
      <c r="D110" s="17" t="s">
        <v>25</v>
      </c>
      <c r="E110" s="17" t="s">
        <v>25</v>
      </c>
      <c r="F110" s="17" t="s">
        <v>25</v>
      </c>
      <c r="G110" s="17" t="s">
        <v>25</v>
      </c>
      <c r="H110" s="17" t="s">
        <v>25</v>
      </c>
      <c r="I110" s="17" t="s">
        <v>25</v>
      </c>
      <c r="J110" s="17" t="s">
        <v>25</v>
      </c>
      <c r="K110" s="17" t="s">
        <v>25</v>
      </c>
      <c r="L110" s="17" t="s">
        <v>25</v>
      </c>
      <c r="M110" s="17" t="s">
        <v>25</v>
      </c>
      <c r="N110" s="17" t="s">
        <v>25</v>
      </c>
      <c r="O110" s="17" t="s">
        <v>25</v>
      </c>
      <c r="P110" s="17" t="s">
        <v>25</v>
      </c>
      <c r="Q110" s="17">
        <v>0</v>
      </c>
      <c r="R110" s="17" t="s">
        <v>25</v>
      </c>
      <c r="S110" s="17" t="s">
        <v>25</v>
      </c>
      <c r="T110" s="17" t="s">
        <v>25</v>
      </c>
      <c r="U110" s="17">
        <v>0</v>
      </c>
      <c r="V110" s="17" t="s">
        <v>25</v>
      </c>
      <c r="W110" s="17" t="s">
        <v>25</v>
      </c>
      <c r="X110" s="17" t="s">
        <v>25</v>
      </c>
      <c r="Y110" s="17">
        <v>12019</v>
      </c>
      <c r="Z110" s="17">
        <v>12019</v>
      </c>
      <c r="AA110" s="17">
        <v>12019</v>
      </c>
      <c r="AB110" s="17">
        <v>12019</v>
      </c>
      <c r="AC110" s="17">
        <v>12019</v>
      </c>
      <c r="AD110" s="17">
        <v>12019</v>
      </c>
      <c r="AE110" s="17">
        <v>11722</v>
      </c>
      <c r="AF110" s="17">
        <v>12019</v>
      </c>
      <c r="AG110" s="17">
        <v>12019</v>
      </c>
      <c r="AH110" s="17">
        <v>12019</v>
      </c>
      <c r="AI110" s="17">
        <v>10619</v>
      </c>
      <c r="AJ110" s="17">
        <v>10808</v>
      </c>
      <c r="AK110" s="17">
        <v>12019</v>
      </c>
      <c r="AL110" s="17">
        <v>12019</v>
      </c>
      <c r="AM110" s="17">
        <v>12019</v>
      </c>
      <c r="AN110" s="17">
        <v>12019</v>
      </c>
      <c r="AO110" s="17">
        <v>12019</v>
      </c>
      <c r="AP110" s="10">
        <f>'[1]DF Cons. - Passivo'!$E$97</f>
        <v>12019</v>
      </c>
      <c r="AQ110" s="10">
        <f>'[2]DF Cons. - Passivo'!$E$97</f>
        <v>11496</v>
      </c>
      <c r="AR110" s="10">
        <f>'[3]DF Cons. - Passivo'!$E$97</f>
        <v>11452</v>
      </c>
      <c r="AS110" s="10">
        <f>'[4]DF Cons. - Passivo'!$E$97</f>
        <v>12019</v>
      </c>
      <c r="AT110" s="10">
        <f>'[5]DF Cons. - Passivo'!$E$97</f>
        <v>12019</v>
      </c>
      <c r="AU110" s="10">
        <f>'[6]DF Cons. - Passivo'!$E$98</f>
        <v>12019</v>
      </c>
      <c r="AV110" s="10">
        <f>'[7]DF Cons. - Passivo'!$E$98</f>
        <v>12019</v>
      </c>
      <c r="AW110" s="10">
        <f>'[8]DF Cons. - Passivo'!$E$98</f>
        <v>12019</v>
      </c>
      <c r="AX110" s="10">
        <f>'[9]DF Cons. - Passivo'!$E$98</f>
        <v>12019</v>
      </c>
      <c r="AY110" s="10">
        <f>'[10]DF Cons. - Passivo'!$E$98</f>
        <v>10312</v>
      </c>
      <c r="AZ110" s="10">
        <f>'[11]DF Cons. - Passivo'!$E$98</f>
        <v>12019</v>
      </c>
      <c r="BA110" s="10">
        <f>'[12]DF Cons. - Passivo'!$E$98</f>
        <v>12019</v>
      </c>
      <c r="BB110" s="10">
        <f>'[13]DF Cons. - Passivo'!$E$98</f>
        <v>12019</v>
      </c>
      <c r="BC110" s="10">
        <f>'[14]DF Cons. - Passivo'!$E$98</f>
        <v>12019</v>
      </c>
    </row>
    <row r="111" spans="1:55" x14ac:dyDescent="0.25">
      <c r="A111" s="19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1:55" x14ac:dyDescent="0.25">
      <c r="A112" s="19" t="s">
        <v>71</v>
      </c>
      <c r="B112" s="17" t="s">
        <v>25</v>
      </c>
      <c r="C112" s="17" t="s">
        <v>25</v>
      </c>
      <c r="D112" s="17" t="s">
        <v>25</v>
      </c>
      <c r="E112" s="17" t="s">
        <v>25</v>
      </c>
      <c r="F112" s="17" t="s">
        <v>25</v>
      </c>
      <c r="G112" s="17" t="s">
        <v>25</v>
      </c>
      <c r="H112" s="17" t="s">
        <v>25</v>
      </c>
      <c r="I112" s="17" t="s">
        <v>25</v>
      </c>
      <c r="J112" s="17" t="s">
        <v>25</v>
      </c>
      <c r="K112" s="17" t="s">
        <v>25</v>
      </c>
      <c r="L112" s="17" t="s">
        <v>25</v>
      </c>
      <c r="M112" s="17" t="s">
        <v>25</v>
      </c>
      <c r="N112" s="17" t="s">
        <v>25</v>
      </c>
      <c r="O112" s="17" t="s">
        <v>25</v>
      </c>
      <c r="P112" s="17" t="s">
        <v>25</v>
      </c>
      <c r="Q112" s="17">
        <v>325</v>
      </c>
      <c r="R112" s="17">
        <v>-2321</v>
      </c>
      <c r="S112" s="17">
        <v>-2321</v>
      </c>
      <c r="T112" s="17">
        <v>-2321</v>
      </c>
      <c r="U112" s="17" t="s">
        <v>25</v>
      </c>
      <c r="V112" s="17" t="s">
        <v>25</v>
      </c>
      <c r="W112" s="17" t="s">
        <v>25</v>
      </c>
      <c r="X112" s="17" t="s">
        <v>25</v>
      </c>
      <c r="Y112" s="17" t="s">
        <v>25</v>
      </c>
      <c r="Z112" s="17" t="s">
        <v>25</v>
      </c>
      <c r="AA112" s="17" t="s">
        <v>25</v>
      </c>
      <c r="AB112" s="17" t="s">
        <v>25</v>
      </c>
      <c r="AC112" s="17" t="s">
        <v>25</v>
      </c>
      <c r="AD112" s="17" t="s">
        <v>25</v>
      </c>
      <c r="AE112" s="17" t="s">
        <v>25</v>
      </c>
      <c r="AF112" s="17" t="s">
        <v>25</v>
      </c>
      <c r="AG112" s="17" t="s">
        <v>25</v>
      </c>
      <c r="AH112" s="17" t="s">
        <v>25</v>
      </c>
      <c r="AI112" s="17" t="s">
        <v>25</v>
      </c>
      <c r="AJ112" s="17" t="s">
        <v>25</v>
      </c>
      <c r="AK112" s="17" t="s">
        <v>25</v>
      </c>
      <c r="AL112" s="17" t="s">
        <v>25</v>
      </c>
      <c r="AM112" s="17" t="s">
        <v>25</v>
      </c>
      <c r="AN112" s="17" t="s">
        <v>25</v>
      </c>
      <c r="AO112" s="17" t="s">
        <v>25</v>
      </c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1:55" x14ac:dyDescent="0.25">
      <c r="A113" s="19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1:55" x14ac:dyDescent="0.25">
      <c r="A114" s="6" t="s">
        <v>72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1:55" x14ac:dyDescent="0.25">
      <c r="A115" s="6" t="s">
        <v>73</v>
      </c>
      <c r="B115" s="3">
        <v>215034</v>
      </c>
      <c r="C115" s="3">
        <v>215034</v>
      </c>
      <c r="D115" s="3">
        <v>209647</v>
      </c>
      <c r="E115" s="3">
        <v>490027</v>
      </c>
      <c r="F115" s="3">
        <v>409909</v>
      </c>
      <c r="G115" s="3">
        <v>409909</v>
      </c>
      <c r="H115" s="3">
        <v>409909</v>
      </c>
      <c r="I115" s="3">
        <v>639642</v>
      </c>
      <c r="J115" s="3">
        <v>568748</v>
      </c>
      <c r="K115" s="3">
        <v>568748</v>
      </c>
      <c r="L115" s="3">
        <v>68748</v>
      </c>
      <c r="M115" s="3">
        <v>277167</v>
      </c>
      <c r="N115" s="3">
        <v>201169</v>
      </c>
      <c r="O115" s="3">
        <v>201169</v>
      </c>
      <c r="P115" s="3">
        <v>201169</v>
      </c>
      <c r="Q115" s="3">
        <v>370560</v>
      </c>
      <c r="R115" s="3">
        <v>330877</v>
      </c>
      <c r="S115" s="3">
        <v>330877</v>
      </c>
      <c r="T115" s="3">
        <v>330877</v>
      </c>
      <c r="U115" s="3">
        <v>374524</v>
      </c>
      <c r="V115" s="3">
        <v>379042</v>
      </c>
      <c r="W115" s="3">
        <v>379042</v>
      </c>
      <c r="X115" s="3">
        <v>379042</v>
      </c>
      <c r="Y115" s="3">
        <v>479998</v>
      </c>
      <c r="Z115" s="3">
        <v>480331</v>
      </c>
      <c r="AA115" s="3">
        <v>480331</v>
      </c>
      <c r="AB115" s="3">
        <v>481044</v>
      </c>
      <c r="AC115" s="3">
        <v>536188</v>
      </c>
      <c r="AD115" s="3">
        <v>548220</v>
      </c>
      <c r="AE115" s="3">
        <v>572480</v>
      </c>
      <c r="AF115" s="3">
        <v>637418</v>
      </c>
      <c r="AG115" s="3">
        <v>662703</v>
      </c>
      <c r="AH115" s="3">
        <v>650087</v>
      </c>
      <c r="AI115" s="3">
        <v>710417</v>
      </c>
      <c r="AJ115" s="3">
        <v>702559</v>
      </c>
      <c r="AK115" s="3">
        <v>764691</v>
      </c>
      <c r="AL115" s="3">
        <v>701665</v>
      </c>
      <c r="AM115" s="3">
        <v>707068</v>
      </c>
      <c r="AN115" s="3">
        <v>654621</v>
      </c>
      <c r="AO115" s="3">
        <v>798068</v>
      </c>
      <c r="AP115" s="10">
        <f>'[1]DF Cons. - Passivo'!$E$99</f>
        <v>760752</v>
      </c>
      <c r="AQ115" s="10">
        <f>'[2]DF Cons. - Passivo'!$E$99</f>
        <v>899489</v>
      </c>
      <c r="AR115" s="10">
        <f>'[3]DF Cons. - Passivo'!$E$99</f>
        <v>1008445</v>
      </c>
      <c r="AS115" s="10">
        <f>'[4]DF Cons. - Passivo'!$E$99</f>
        <v>1060724</v>
      </c>
      <c r="AT115" s="10">
        <f>'[5]DF Cons. - Passivo'!$E$99</f>
        <v>1160112</v>
      </c>
      <c r="AU115" s="10">
        <f>'[6]DF Cons. - Passivo'!$E$100</f>
        <v>1176054</v>
      </c>
      <c r="AV115" s="10">
        <f>'[7]DF Cons. - Passivo'!$E$100</f>
        <v>1235508</v>
      </c>
      <c r="AW115" s="10">
        <f>'[8]DF Cons. - Passivo'!$E$100</f>
        <v>1394154</v>
      </c>
      <c r="AX115" s="10">
        <f>'[9]DF Cons. - Passivo'!$E$100</f>
        <v>1516262</v>
      </c>
      <c r="AY115" s="10">
        <f>'[10]DF Cons. - Passivo'!$E$100</f>
        <v>1656671</v>
      </c>
      <c r="AZ115" s="10">
        <f>'[11]DF Cons. - Passivo'!$E$100</f>
        <v>1750625</v>
      </c>
      <c r="BA115" s="10">
        <f>'[12]DF Cons. - Passivo'!$E$100</f>
        <v>1918744</v>
      </c>
      <c r="BB115" s="10">
        <f>'[13]DF Cons. - Passivo'!$E$100</f>
        <v>962904</v>
      </c>
      <c r="BC115" s="10">
        <f>'[14]DF Cons. - Passivo'!$E$100</f>
        <v>1097049</v>
      </c>
    </row>
    <row r="116" spans="1:55" x14ac:dyDescent="0.25">
      <c r="A116" s="7" t="s">
        <v>74</v>
      </c>
      <c r="B116" s="3">
        <v>16557</v>
      </c>
      <c r="C116" s="3">
        <v>16557</v>
      </c>
      <c r="D116" s="3">
        <v>16557</v>
      </c>
      <c r="E116" s="3">
        <v>33672</v>
      </c>
      <c r="F116" s="3">
        <v>33672</v>
      </c>
      <c r="G116" s="3">
        <v>33672</v>
      </c>
      <c r="H116" s="3">
        <v>33672</v>
      </c>
      <c r="I116" s="3">
        <v>48471</v>
      </c>
      <c r="J116" s="3">
        <v>48471</v>
      </c>
      <c r="K116" s="3">
        <v>48471</v>
      </c>
      <c r="L116" s="3">
        <v>8471</v>
      </c>
      <c r="M116" s="3">
        <v>22906</v>
      </c>
      <c r="N116" s="3">
        <v>22906</v>
      </c>
      <c r="O116" s="3">
        <v>22906</v>
      </c>
      <c r="P116" s="3">
        <v>22906</v>
      </c>
      <c r="Q116" s="3">
        <v>34014</v>
      </c>
      <c r="R116" s="3">
        <v>34014</v>
      </c>
      <c r="S116" s="3">
        <v>34014</v>
      </c>
      <c r="T116" s="3">
        <v>34014</v>
      </c>
      <c r="U116" s="3">
        <v>38361</v>
      </c>
      <c r="V116" s="3">
        <v>38361</v>
      </c>
      <c r="W116" s="3">
        <v>38361</v>
      </c>
      <c r="X116" s="3">
        <v>38361</v>
      </c>
      <c r="Y116" s="3">
        <v>49330</v>
      </c>
      <c r="Z116" s="3">
        <v>49330</v>
      </c>
      <c r="AA116" s="3">
        <v>49330</v>
      </c>
      <c r="AB116" s="3">
        <v>49330</v>
      </c>
      <c r="AC116" s="3">
        <v>52939</v>
      </c>
      <c r="AD116" s="3">
        <v>52939</v>
      </c>
      <c r="AE116" s="3">
        <v>52939</v>
      </c>
      <c r="AF116" s="3">
        <v>52939</v>
      </c>
      <c r="AG116" s="3">
        <v>62276</v>
      </c>
      <c r="AH116" s="3">
        <v>62276</v>
      </c>
      <c r="AI116" s="3">
        <v>62276</v>
      </c>
      <c r="AJ116" s="3">
        <v>62276</v>
      </c>
      <c r="AK116" s="3">
        <v>72345</v>
      </c>
      <c r="AL116" s="3">
        <v>72345</v>
      </c>
      <c r="AM116" s="3">
        <v>72345</v>
      </c>
      <c r="AN116" s="3">
        <v>72345</v>
      </c>
      <c r="AO116" s="3">
        <v>76201</v>
      </c>
      <c r="AP116" s="10">
        <f>'[1]DF Cons. - Passivo'!$E$100</f>
        <v>76201</v>
      </c>
      <c r="AQ116" s="10">
        <f>'[2]DF Cons. - Passivo'!$E$100</f>
        <v>76201</v>
      </c>
      <c r="AR116" s="10">
        <f>'[3]DF Cons. - Passivo'!$E$100</f>
        <v>76201</v>
      </c>
      <c r="AS116" s="10">
        <f>'[4]DF Cons. - Passivo'!$E$100</f>
        <v>93520</v>
      </c>
      <c r="AT116" s="10">
        <f>'[5]DF Cons. - Passivo'!$E$100</f>
        <v>93520</v>
      </c>
      <c r="AU116" s="10">
        <f>'[6]DF Cons. - Passivo'!$E$101</f>
        <v>93520</v>
      </c>
      <c r="AV116" s="10">
        <f>'[7]DF Cons. - Passivo'!$E$101</f>
        <v>93520</v>
      </c>
      <c r="AW116" s="10">
        <v>114410</v>
      </c>
      <c r="AX116" s="10">
        <f>'[9]DF Cons. - Passivo'!$E$101</f>
        <v>114410</v>
      </c>
      <c r="AY116" s="10">
        <f>'[10]DF Cons. - Passivo'!$E$101</f>
        <v>114410</v>
      </c>
      <c r="AZ116" s="10">
        <f>'[11]DF Cons. - Passivo'!$E$101</f>
        <v>114410</v>
      </c>
      <c r="BA116" s="10">
        <f>'[12]DF Cons. - Passivo'!$E$101</f>
        <v>151287</v>
      </c>
      <c r="BB116" s="10">
        <f>'[13]DF Cons. - Passivo'!$E$101</f>
        <v>101287</v>
      </c>
      <c r="BC116" s="10">
        <f>'[14]DF Cons. - Passivo'!$E$101</f>
        <v>101287</v>
      </c>
    </row>
    <row r="117" spans="1:55" x14ac:dyDescent="0.25">
      <c r="A117" s="7" t="s">
        <v>75</v>
      </c>
      <c r="B117" s="3">
        <v>205575</v>
      </c>
      <c r="C117" s="3">
        <v>205575</v>
      </c>
      <c r="D117" s="3">
        <v>205575</v>
      </c>
      <c r="E117" s="3">
        <v>468840</v>
      </c>
      <c r="F117" s="3">
        <v>384035</v>
      </c>
      <c r="G117" s="3">
        <v>384035</v>
      </c>
      <c r="H117" s="3">
        <v>384035</v>
      </c>
      <c r="I117" s="3">
        <v>598969</v>
      </c>
      <c r="J117" s="3">
        <v>526179</v>
      </c>
      <c r="K117" s="3">
        <v>526179</v>
      </c>
      <c r="L117" s="3">
        <v>66179</v>
      </c>
      <c r="M117" s="3">
        <v>271885</v>
      </c>
      <c r="N117" s="3">
        <v>211172</v>
      </c>
      <c r="O117" s="3">
        <v>211172</v>
      </c>
      <c r="P117" s="3">
        <v>211172</v>
      </c>
      <c r="Q117" s="3">
        <v>369455</v>
      </c>
      <c r="R117" s="3">
        <v>324338</v>
      </c>
      <c r="S117" s="3">
        <v>324338</v>
      </c>
      <c r="T117" s="3">
        <v>324338</v>
      </c>
      <c r="U117" s="3">
        <v>363638</v>
      </c>
      <c r="V117" s="3">
        <v>363638</v>
      </c>
      <c r="W117" s="3">
        <v>363638</v>
      </c>
      <c r="X117" s="3">
        <v>363638</v>
      </c>
      <c r="Y117" s="3">
        <v>453625</v>
      </c>
      <c r="Z117" s="3">
        <v>453625</v>
      </c>
      <c r="AA117" s="3">
        <v>453625</v>
      </c>
      <c r="AB117" s="3">
        <v>453625</v>
      </c>
      <c r="AC117" s="3">
        <v>505046</v>
      </c>
      <c r="AD117" s="3">
        <v>516026</v>
      </c>
      <c r="AE117" s="3">
        <v>539240</v>
      </c>
      <c r="AF117" s="3">
        <v>602925</v>
      </c>
      <c r="AG117" s="3">
        <v>618873</v>
      </c>
      <c r="AH117" s="3">
        <v>604532</v>
      </c>
      <c r="AI117" s="3">
        <v>662435</v>
      </c>
      <c r="AJ117" s="3">
        <v>656556</v>
      </c>
      <c r="AK117" s="3">
        <v>723800</v>
      </c>
      <c r="AL117" s="3">
        <v>660774</v>
      </c>
      <c r="AM117" s="3">
        <v>666177</v>
      </c>
      <c r="AN117" s="3">
        <v>611858</v>
      </c>
      <c r="AO117" s="3">
        <v>751643</v>
      </c>
      <c r="AP117" s="10">
        <f>'[1]DF Cons. - Passivo'!$E$101</f>
        <v>714327</v>
      </c>
      <c r="AQ117" s="10">
        <f>'[2]DF Cons. - Passivo'!$E$101</f>
        <v>851891</v>
      </c>
      <c r="AR117" s="10">
        <f>'[3]DF Cons. - Passivo'!$E$101</f>
        <v>960087</v>
      </c>
      <c r="AS117" s="10">
        <f>'[4]DF Cons. - Passivo'!$E$101</f>
        <v>994738</v>
      </c>
      <c r="AT117" s="10">
        <f>'[5]DF Cons. - Passivo'!$E$101</f>
        <v>1094126</v>
      </c>
      <c r="AU117" s="10">
        <f>'[6]DF Cons. - Passivo'!$E$102</f>
        <v>1108577</v>
      </c>
      <c r="AV117" s="10">
        <f>'[7]DF Cons. - Passivo'!$E$102</f>
        <v>1167691</v>
      </c>
      <c r="AW117" s="10">
        <v>1305447</v>
      </c>
      <c r="AX117" s="10">
        <f>'[9]DF Cons. - Passivo'!$E$102</f>
        <v>1424619</v>
      </c>
      <c r="AY117" s="10">
        <f>'[10]DF Cons. - Passivo'!$E$102</f>
        <v>1563624</v>
      </c>
      <c r="AZ117" s="10">
        <f>'[11]DF Cons. - Passivo'!$E$102</f>
        <v>1657578</v>
      </c>
      <c r="BA117" s="10">
        <f>'[12]DF Cons. - Passivo'!$E$102</f>
        <v>1737948</v>
      </c>
      <c r="BB117" s="10">
        <f>'[13]DF Cons. - Passivo'!$E$102</f>
        <v>881166</v>
      </c>
      <c r="BC117" s="10">
        <f>'[14]DF Cons. - Passivo'!$E$102</f>
        <v>1013073</v>
      </c>
    </row>
    <row r="118" spans="1:55" x14ac:dyDescent="0.25">
      <c r="A118" s="7" t="s">
        <v>76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1:55" x14ac:dyDescent="0.25">
      <c r="A119" s="7" t="s">
        <v>77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1:55" x14ac:dyDescent="0.25">
      <c r="A120" s="7" t="s">
        <v>78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1:55" ht="26.25" x14ac:dyDescent="0.25">
      <c r="A121" s="7" t="s">
        <v>79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1:55" x14ac:dyDescent="0.25">
      <c r="A122" s="7" t="s">
        <v>80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1:55" x14ac:dyDescent="0.25">
      <c r="A123" s="7" t="s">
        <v>81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>
        <f>'[12]DF Cons. - Passivo'!$E$108</f>
        <v>50792</v>
      </c>
      <c r="BB123" s="10">
        <f>'[13]DF Cons. - Passivo'!$E$108</f>
        <v>0</v>
      </c>
      <c r="BC123" s="10">
        <f>'[14]DF Cons. - Passivo'!$E$108</f>
        <v>0</v>
      </c>
    </row>
    <row r="124" spans="1:55" x14ac:dyDescent="0.25">
      <c r="A124" s="7" t="s">
        <v>69</v>
      </c>
      <c r="B124" s="3">
        <v>-7098</v>
      </c>
      <c r="C124" s="3">
        <v>-7098</v>
      </c>
      <c r="D124" s="3">
        <v>-12485</v>
      </c>
      <c r="E124" s="3">
        <v>-12485</v>
      </c>
      <c r="F124" s="3">
        <v>-7798</v>
      </c>
      <c r="G124" s="3">
        <v>-7798</v>
      </c>
      <c r="H124" s="3">
        <v>-7798</v>
      </c>
      <c r="I124" s="3">
        <v>-7798</v>
      </c>
      <c r="J124" s="3">
        <v>-5902</v>
      </c>
      <c r="K124" s="3">
        <v>-5902</v>
      </c>
      <c r="L124" s="3">
        <v>-5902</v>
      </c>
      <c r="M124" s="3">
        <v>-17624</v>
      </c>
      <c r="N124" s="3">
        <v>-32909</v>
      </c>
      <c r="O124" s="3">
        <v>-32909</v>
      </c>
      <c r="P124" s="3">
        <v>-32909</v>
      </c>
      <c r="Q124" s="3">
        <v>-32909</v>
      </c>
      <c r="R124" s="3">
        <v>-27475</v>
      </c>
      <c r="S124" s="3">
        <v>-27475</v>
      </c>
      <c r="T124" s="3">
        <v>-27475</v>
      </c>
      <c r="U124" s="3">
        <v>-27475</v>
      </c>
      <c r="V124" s="3">
        <v>-22957</v>
      </c>
      <c r="W124" s="3">
        <v>-22957</v>
      </c>
      <c r="X124" s="3">
        <v>-22957</v>
      </c>
      <c r="Y124" s="3">
        <v>-22957</v>
      </c>
      <c r="Z124" s="3">
        <v>-22624</v>
      </c>
      <c r="AA124" s="3">
        <v>-22624</v>
      </c>
      <c r="AB124" s="3">
        <v>-21911</v>
      </c>
      <c r="AC124" s="3">
        <v>-21797</v>
      </c>
      <c r="AD124" s="3">
        <v>-20745</v>
      </c>
      <c r="AE124" s="3">
        <v>-19699</v>
      </c>
      <c r="AF124" s="3">
        <v>-18446</v>
      </c>
      <c r="AG124" s="3">
        <v>-18446</v>
      </c>
      <c r="AH124" s="3">
        <v>-16721</v>
      </c>
      <c r="AI124" s="3">
        <v>-14294</v>
      </c>
      <c r="AJ124" s="3">
        <v>-16273</v>
      </c>
      <c r="AK124" s="3">
        <v>-31454</v>
      </c>
      <c r="AL124" s="3">
        <v>-31454</v>
      </c>
      <c r="AM124" s="3">
        <v>-31454</v>
      </c>
      <c r="AN124" s="3">
        <v>-29582</v>
      </c>
      <c r="AO124" s="3">
        <v>-29776</v>
      </c>
      <c r="AP124" s="10">
        <f>'[1]DF Cons. - Passivo'!$E$108</f>
        <v>-29776</v>
      </c>
      <c r="AQ124" s="10">
        <f>'[2]DF Cons. - Passivo'!$E$108</f>
        <v>-28603</v>
      </c>
      <c r="AR124" s="10">
        <f>'[3]DF Cons. - Passivo'!$E$108</f>
        <v>-27843</v>
      </c>
      <c r="AS124" s="10">
        <f>'[4]DF Cons. - Passivo'!$E$108</f>
        <v>-27534</v>
      </c>
      <c r="AT124" s="10">
        <f>'[5]DF Cons. - Passivo'!$E$108</f>
        <v>-27534</v>
      </c>
      <c r="AU124" s="10">
        <f>'[6]DF Cons. - Passivo'!$E$109</f>
        <v>-26043</v>
      </c>
      <c r="AV124" s="10">
        <f>'[7]DF Cons. - Passivo'!$E$109</f>
        <v>-25703</v>
      </c>
      <c r="AW124" s="10">
        <f>'[8]DF Cons. - Passivo'!$E$109</f>
        <v>-25703</v>
      </c>
      <c r="AX124" s="10">
        <f>'[9]DF Cons. - Passivo'!$E$109</f>
        <v>-22767</v>
      </c>
      <c r="AY124" s="10">
        <f>'[10]DF Cons. - Passivo'!$E$109</f>
        <v>-21363</v>
      </c>
      <c r="AZ124" s="10">
        <f>'[11]DF Cons. - Passivo'!$E$109</f>
        <v>-21363</v>
      </c>
      <c r="BA124" s="10">
        <f>'[12]DF Cons. - Passivo'!$E$109</f>
        <v>-21283</v>
      </c>
      <c r="BB124" s="10">
        <f>'[13]DF Cons. - Passivo'!$E$109</f>
        <v>-19549</v>
      </c>
      <c r="BC124" s="10">
        <f>'[14]DF Cons. - Passivo'!$E$109</f>
        <v>-17311</v>
      </c>
    </row>
    <row r="125" spans="1:55" x14ac:dyDescent="0.25">
      <c r="A125" s="6" t="s">
        <v>82</v>
      </c>
      <c r="B125" s="3">
        <v>62376</v>
      </c>
      <c r="C125" s="3">
        <v>125820</v>
      </c>
      <c r="D125" s="3">
        <v>191302</v>
      </c>
      <c r="E125" s="3">
        <v>0</v>
      </c>
      <c r="F125" s="3">
        <v>67982</v>
      </c>
      <c r="G125" s="3">
        <v>118012</v>
      </c>
      <c r="H125" s="3">
        <v>176272</v>
      </c>
      <c r="I125" s="3">
        <v>0</v>
      </c>
      <c r="J125" s="3">
        <v>39731</v>
      </c>
      <c r="K125" s="3">
        <v>97095</v>
      </c>
      <c r="L125" s="3">
        <v>167824</v>
      </c>
      <c r="M125" s="3">
        <v>0</v>
      </c>
      <c r="N125" s="3">
        <v>38766</v>
      </c>
      <c r="O125" s="3">
        <v>72979</v>
      </c>
      <c r="P125" s="3">
        <v>113296</v>
      </c>
      <c r="Q125" s="3">
        <v>0</v>
      </c>
      <c r="R125" s="3">
        <v>12006</v>
      </c>
      <c r="S125" s="3">
        <v>27256</v>
      </c>
      <c r="T125" s="3">
        <v>34628</v>
      </c>
      <c r="U125" s="3">
        <v>0</v>
      </c>
      <c r="V125" s="3">
        <v>8852</v>
      </c>
      <c r="W125" s="3">
        <v>51756</v>
      </c>
      <c r="X125" s="3">
        <v>228779</v>
      </c>
      <c r="Y125" s="3">
        <v>0</v>
      </c>
      <c r="Z125" s="3">
        <v>123</v>
      </c>
      <c r="AA125" s="3">
        <v>22352</v>
      </c>
      <c r="AB125" s="3">
        <v>36047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spans="1:55" x14ac:dyDescent="0.25">
      <c r="A126" s="6" t="s">
        <v>83</v>
      </c>
      <c r="B126" s="3">
        <v>-34252</v>
      </c>
      <c r="C126" s="3">
        <v>-38370</v>
      </c>
      <c r="D126" s="3">
        <v>-24853</v>
      </c>
      <c r="E126" s="3">
        <v>-26305</v>
      </c>
      <c r="F126" s="3">
        <v>-24921</v>
      </c>
      <c r="G126" s="3">
        <v>-10244</v>
      </c>
      <c r="H126" s="3">
        <v>-9120</v>
      </c>
      <c r="I126" s="3">
        <v>-38718</v>
      </c>
      <c r="J126" s="3">
        <v>-50199</v>
      </c>
      <c r="K126" s="3">
        <v>-42784</v>
      </c>
      <c r="L126" s="3">
        <v>-26481</v>
      </c>
      <c r="M126" s="3">
        <v>38136</v>
      </c>
      <c r="N126" s="3">
        <v>6674</v>
      </c>
      <c r="O126" s="3">
        <v>7151</v>
      </c>
      <c r="P126" s="3">
        <v>47335</v>
      </c>
      <c r="Q126" s="3">
        <v>76696</v>
      </c>
      <c r="R126" s="3">
        <v>170453</v>
      </c>
      <c r="S126" s="3">
        <v>149799</v>
      </c>
      <c r="T126" s="3">
        <v>0</v>
      </c>
      <c r="U126" s="3">
        <v>255882</v>
      </c>
      <c r="V126" s="3">
        <v>187411</v>
      </c>
      <c r="W126" s="3">
        <v>90147</v>
      </c>
      <c r="X126" s="3">
        <v>88731</v>
      </c>
      <c r="Y126" s="3">
        <v>84807</v>
      </c>
      <c r="Z126" s="3">
        <v>78952</v>
      </c>
      <c r="AA126" s="3">
        <v>106410</v>
      </c>
      <c r="AB126" s="3">
        <v>76868</v>
      </c>
      <c r="AC126" s="3">
        <v>96508</v>
      </c>
      <c r="AD126" s="3">
        <v>105263</v>
      </c>
      <c r="AE126" s="3">
        <v>178047</v>
      </c>
      <c r="AF126" s="3">
        <v>191875</v>
      </c>
      <c r="AG126" s="3">
        <v>179602</v>
      </c>
      <c r="AH126" s="3">
        <v>165644</v>
      </c>
      <c r="AI126" s="3">
        <v>153082</v>
      </c>
      <c r="AJ126" s="3">
        <v>172185</v>
      </c>
      <c r="AK126" s="3">
        <v>214312</v>
      </c>
      <c r="AL126" s="3">
        <v>378626</v>
      </c>
      <c r="AM126" s="3">
        <v>431237</v>
      </c>
      <c r="AN126" s="3">
        <v>473806</v>
      </c>
      <c r="AO126" s="3">
        <v>423495</v>
      </c>
      <c r="AP126" s="10">
        <f>'[1]DF Cons. - Passivo'!$E$110</f>
        <v>477628</v>
      </c>
      <c r="AQ126" s="10">
        <f>'[2]DF Cons. - Passivo'!$E$110</f>
        <v>436150</v>
      </c>
      <c r="AR126" s="10">
        <f>'[3]DF Cons. - Passivo'!$E$110</f>
        <v>491830</v>
      </c>
      <c r="AS126" s="10">
        <f>'[4]DF Cons. - Passivo'!$E$110</f>
        <v>504853</v>
      </c>
      <c r="AT126" s="10">
        <f>'[5]DF Cons. - Passivo'!$E$110</f>
        <v>424568</v>
      </c>
      <c r="AU126" s="10">
        <f>'[6]DF Cons. - Passivo'!$E$111</f>
        <v>486146</v>
      </c>
      <c r="AV126" s="10">
        <f>'[7]DF Cons. - Passivo'!$E$111</f>
        <v>489804</v>
      </c>
      <c r="AW126" s="10">
        <f>'[8]DF Cons. - Passivo'!$E$111</f>
        <v>454111</v>
      </c>
      <c r="AX126" s="10">
        <f>'[9]DF Cons. - Passivo'!$E$111</f>
        <v>311926</v>
      </c>
      <c r="AY126" s="10">
        <f>'[10]DF Cons. - Passivo'!$E$111</f>
        <v>312582</v>
      </c>
      <c r="AZ126" s="10">
        <f>'[11]DF Cons. - Passivo'!$E$111</f>
        <v>346913</v>
      </c>
      <c r="BA126" s="10">
        <f>'[12]DF Cons. - Passivo'!$E$111</f>
        <v>387665</v>
      </c>
      <c r="BB126" s="10">
        <f>'[13]DF Cons. - Passivo'!$E$111</f>
        <v>412234</v>
      </c>
      <c r="BC126" s="10">
        <f>'[14]DF Cons. - Passivo'!$E$111</f>
        <v>470196</v>
      </c>
    </row>
    <row r="127" spans="1:55" x14ac:dyDescent="0.25">
      <c r="A127" s="6" t="s">
        <v>84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297751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spans="1:55" x14ac:dyDescent="0.25">
      <c r="A128" s="6" t="s">
        <v>85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-5036</v>
      </c>
      <c r="AB128" s="3">
        <v>-5036</v>
      </c>
      <c r="AC128" s="3">
        <v>-5036</v>
      </c>
      <c r="AD128" s="3">
        <v>-5036</v>
      </c>
      <c r="AE128" s="3">
        <v>-5036</v>
      </c>
      <c r="AF128" s="3">
        <v>-5036</v>
      </c>
      <c r="AG128" s="3">
        <v>-6666</v>
      </c>
      <c r="AH128" s="3">
        <v>-4593</v>
      </c>
      <c r="AI128" s="3">
        <v>-7637</v>
      </c>
      <c r="AJ128" s="3">
        <v>20586</v>
      </c>
      <c r="AK128" s="3">
        <v>-6666</v>
      </c>
      <c r="AL128" s="3">
        <v>-6666</v>
      </c>
      <c r="AM128" s="3">
        <v>-6666</v>
      </c>
      <c r="AN128" s="3">
        <v>-6666</v>
      </c>
      <c r="AO128" s="3">
        <v>-6666</v>
      </c>
      <c r="AP128" s="10">
        <f>'[1]DF Cons. - Passivo'!$E$112</f>
        <v>13130</v>
      </c>
      <c r="AQ128" s="10">
        <f>'[2]DF Cons. - Passivo'!$E$112</f>
        <v>10069</v>
      </c>
      <c r="AR128" s="10">
        <f>'[3]DF Cons. - Passivo'!$E$112</f>
        <v>6178</v>
      </c>
      <c r="AS128" s="10">
        <f>'[4]DF Cons. - Passivo'!$E$112</f>
        <v>2732</v>
      </c>
      <c r="AT128" s="10">
        <f>'[5]DF Cons. - Passivo'!$E$112</f>
        <v>-545</v>
      </c>
      <c r="AU128" s="10">
        <f>'[6]DF Cons. - Passivo'!$E$113</f>
        <v>-7696</v>
      </c>
      <c r="AV128" s="10">
        <f>'[7]DF Cons. - Passivo'!$E$113</f>
        <v>-15817</v>
      </c>
      <c r="AW128" s="10">
        <f>'[8]DF Cons. - Passivo'!$E$113</f>
        <v>-21792</v>
      </c>
      <c r="AX128" s="10">
        <f>'[9]DF Cons. - Passivo'!$E$113</f>
        <v>-31832</v>
      </c>
      <c r="AY128" s="10">
        <f>'[10]DF Cons. - Passivo'!$E$113</f>
        <v>-53218</v>
      </c>
      <c r="AZ128" s="10">
        <f>'[11]DF Cons. - Passivo'!$E$113</f>
        <v>-61977</v>
      </c>
      <c r="BA128" s="10">
        <f>'[12]DF Cons. - Passivo'!$E$113</f>
        <v>-94908</v>
      </c>
      <c r="BB128" s="10">
        <f>'[13]DF Cons. - Passivo'!$E$113</f>
        <v>-143360</v>
      </c>
      <c r="BC128" s="10">
        <f>'[14]DF Cons. - Passivo'!$E$113</f>
        <v>-172589</v>
      </c>
    </row>
    <row r="129" spans="1:55" ht="26.25" x14ac:dyDescent="0.25">
      <c r="A129" s="6" t="s">
        <v>86</v>
      </c>
      <c r="B129" s="3">
        <v>7734</v>
      </c>
      <c r="C129" s="3">
        <v>7373</v>
      </c>
      <c r="D129" s="3">
        <v>8770</v>
      </c>
      <c r="E129" s="3">
        <v>9348</v>
      </c>
      <c r="F129" s="3">
        <v>9197</v>
      </c>
      <c r="G129" s="3">
        <v>10418</v>
      </c>
      <c r="H129" s="3">
        <v>11093</v>
      </c>
      <c r="I129" s="3">
        <v>12519</v>
      </c>
      <c r="J129" s="3">
        <v>12686</v>
      </c>
      <c r="K129" s="3">
        <v>15031</v>
      </c>
      <c r="L129" s="3">
        <v>15856</v>
      </c>
      <c r="M129" s="3">
        <v>18095</v>
      </c>
      <c r="N129" s="3">
        <v>18423</v>
      </c>
      <c r="O129" s="3">
        <v>18408</v>
      </c>
      <c r="P129" s="3">
        <v>21310</v>
      </c>
      <c r="Q129" s="3">
        <v>23430</v>
      </c>
      <c r="R129" s="3">
        <v>28225</v>
      </c>
      <c r="S129" s="3">
        <v>26099</v>
      </c>
      <c r="T129" s="3">
        <v>33770</v>
      </c>
      <c r="U129" s="3">
        <v>34098</v>
      </c>
      <c r="V129" s="3">
        <v>31148</v>
      </c>
      <c r="W129" s="3">
        <v>28580</v>
      </c>
      <c r="X129" s="3">
        <v>30295</v>
      </c>
      <c r="Y129" s="3">
        <v>32108</v>
      </c>
      <c r="Z129" s="3">
        <v>34260</v>
      </c>
      <c r="AA129" s="3">
        <v>26607</v>
      </c>
      <c r="AB129" s="3">
        <v>27550</v>
      </c>
      <c r="AC129" s="3">
        <v>29843</v>
      </c>
      <c r="AD129" s="3">
        <v>30695</v>
      </c>
      <c r="AE129" s="3">
        <v>25507</v>
      </c>
      <c r="AF129" s="3">
        <v>27472</v>
      </c>
      <c r="AG129" s="3">
        <v>29012</v>
      </c>
      <c r="AH129" s="3">
        <v>32086</v>
      </c>
      <c r="AI129" s="3">
        <v>36096</v>
      </c>
      <c r="AJ129" s="3">
        <v>46669</v>
      </c>
      <c r="AK129" s="3">
        <v>48333</v>
      </c>
      <c r="AL129" s="3">
        <v>58540</v>
      </c>
      <c r="AM129" s="3">
        <v>57279</v>
      </c>
      <c r="AN129" s="3">
        <v>56022</v>
      </c>
      <c r="AO129" s="3">
        <v>55779</v>
      </c>
      <c r="AP129" s="10">
        <f>'[1]DF Cons. - Passivo'!$E$113</f>
        <v>58347</v>
      </c>
      <c r="AQ129" s="10">
        <f>'[2]DF Cons. - Passivo'!$E$113</f>
        <v>50750</v>
      </c>
      <c r="AR129" s="10">
        <f>'[3]DF Cons. - Passivo'!$E$113</f>
        <v>52527</v>
      </c>
      <c r="AS129" s="10">
        <f>'[4]DF Cons. - Passivo'!$E$113</f>
        <v>51226</v>
      </c>
      <c r="AT129" s="10">
        <f>'[5]DF Cons. - Passivo'!$E$113</f>
        <v>43820</v>
      </c>
      <c r="AU129" s="10">
        <f>'[6]DF Cons. - Passivo'!$E$114</f>
        <v>41969</v>
      </c>
      <c r="AV129" s="10">
        <f>'[7]DF Cons. - Passivo'!$E$114</f>
        <v>32238</v>
      </c>
      <c r="AW129" s="10">
        <f>'[8]DF Cons. - Passivo'!$E$114</f>
        <v>42408</v>
      </c>
      <c r="AX129" s="10">
        <f>'[9]DF Cons. - Passivo'!$E$114</f>
        <v>41673</v>
      </c>
      <c r="AY129" s="10">
        <f>'[10]DF Cons. - Passivo'!$E$114</f>
        <v>40424</v>
      </c>
      <c r="AZ129" s="10">
        <f>'[11]DF Cons. - Passivo'!$E$114</f>
        <v>45372</v>
      </c>
      <c r="BA129" s="10">
        <f>'[12]DF Cons. - Passivo'!$E$114</f>
        <v>42046</v>
      </c>
      <c r="BB129" s="10">
        <f>'[13]DF Cons. - Passivo'!$E$114</f>
        <v>39221</v>
      </c>
      <c r="BC129" s="10">
        <f>'[14]DF Cons. - Passivo'!$E$114</f>
        <v>18200</v>
      </c>
    </row>
  </sheetData>
  <mergeCells count="481">
    <mergeCell ref="AZ71:AZ72"/>
    <mergeCell ref="AZ73:AZ74"/>
    <mergeCell ref="AZ75:AZ76"/>
    <mergeCell ref="AZ92:AZ93"/>
    <mergeCell ref="AZ64:AZ65"/>
    <mergeCell ref="AZ78:AZ79"/>
    <mergeCell ref="BA3:BA4"/>
    <mergeCell ref="BA27:BA28"/>
    <mergeCell ref="BA64:BA65"/>
    <mergeCell ref="BA71:BA72"/>
    <mergeCell ref="BA73:BA74"/>
    <mergeCell ref="BA75:BA76"/>
    <mergeCell ref="BA92:BA93"/>
    <mergeCell ref="BA78:BA79"/>
    <mergeCell ref="AQ3:AQ4"/>
    <mergeCell ref="AR3:AR4"/>
    <mergeCell ref="AS3:AS4"/>
    <mergeCell ref="AT3:AT4"/>
    <mergeCell ref="AU3:AU4"/>
    <mergeCell ref="AW3:AW4"/>
    <mergeCell ref="AW27:AW28"/>
    <mergeCell ref="AX3:AX4"/>
    <mergeCell ref="AX27:AX28"/>
    <mergeCell ref="AV3:AV4"/>
    <mergeCell ref="AV27:AV28"/>
    <mergeCell ref="AS27:AS28"/>
    <mergeCell ref="AT27:AT28"/>
    <mergeCell ref="AU27:AU28"/>
    <mergeCell ref="AQ27:AQ28"/>
    <mergeCell ref="AR27:AR28"/>
    <mergeCell ref="AP3:AP4"/>
    <mergeCell ref="AP27:AP28"/>
    <mergeCell ref="AD3:AD4"/>
    <mergeCell ref="AE3:AE4"/>
    <mergeCell ref="AK27:AK28"/>
    <mergeCell ref="AL27:AL28"/>
    <mergeCell ref="AF27:AF28"/>
    <mergeCell ref="AG27:AG28"/>
    <mergeCell ref="AH27:AH28"/>
    <mergeCell ref="AI27:AI28"/>
    <mergeCell ref="AJ27:AJ28"/>
    <mergeCell ref="AN3:AN4"/>
    <mergeCell ref="AN27:AN28"/>
    <mergeCell ref="AM3:AM4"/>
    <mergeCell ref="AO3:AO4"/>
    <mergeCell ref="AO27:AO28"/>
    <mergeCell ref="W3:W4"/>
    <mergeCell ref="X3:X4"/>
    <mergeCell ref="Y3:Y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B3:B4"/>
    <mergeCell ref="C3:C4"/>
    <mergeCell ref="D3:D4"/>
    <mergeCell ref="E3:E4"/>
    <mergeCell ref="F3:F4"/>
    <mergeCell ref="G3:G4"/>
    <mergeCell ref="T3:T4"/>
    <mergeCell ref="U3:U4"/>
    <mergeCell ref="V3:V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A64:A65"/>
    <mergeCell ref="B64:B65"/>
    <mergeCell ref="C64:C65"/>
    <mergeCell ref="D64:D65"/>
    <mergeCell ref="E64:E65"/>
    <mergeCell ref="AB27:AB28"/>
    <mergeCell ref="AC27:AC28"/>
    <mergeCell ref="AD27:AD28"/>
    <mergeCell ref="AE27:AE28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L64:L65"/>
    <mergeCell ref="M64:M65"/>
    <mergeCell ref="N64:N65"/>
    <mergeCell ref="F64:F65"/>
    <mergeCell ref="U27:U28"/>
    <mergeCell ref="J27:J28"/>
    <mergeCell ref="K27:K28"/>
    <mergeCell ref="L27:L28"/>
    <mergeCell ref="M27:M28"/>
    <mergeCell ref="N27:N28"/>
    <mergeCell ref="O27:O28"/>
    <mergeCell ref="G64:G65"/>
    <mergeCell ref="H64:H65"/>
    <mergeCell ref="I64:I65"/>
    <mergeCell ref="J64:J65"/>
    <mergeCell ref="K64:K65"/>
    <mergeCell ref="O64:O65"/>
    <mergeCell ref="P64:P65"/>
    <mergeCell ref="Q64:Q65"/>
    <mergeCell ref="AI71:AI72"/>
    <mergeCell ref="AJ71:AJ72"/>
    <mergeCell ref="AK71:AK72"/>
    <mergeCell ref="Z71:Z72"/>
    <mergeCell ref="AA71:AA72"/>
    <mergeCell ref="AD71:AD72"/>
    <mergeCell ref="AJ64:AJ65"/>
    <mergeCell ref="AK64:AK65"/>
    <mergeCell ref="AH71:AH72"/>
    <mergeCell ref="AB71:AB72"/>
    <mergeCell ref="AC71:AC72"/>
    <mergeCell ref="AF64:AF65"/>
    <mergeCell ref="AG64:AG65"/>
    <mergeCell ref="AH64:AH65"/>
    <mergeCell ref="AI64:AI65"/>
    <mergeCell ref="AD64:AD65"/>
    <mergeCell ref="AE64:AE65"/>
    <mergeCell ref="AF71:AF72"/>
    <mergeCell ref="AG71:AG72"/>
    <mergeCell ref="AE71:AE72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W75:W76"/>
    <mergeCell ref="I73:I74"/>
    <mergeCell ref="J73:J74"/>
    <mergeCell ref="B73:B74"/>
    <mergeCell ref="F73:F74"/>
    <mergeCell ref="C73:C74"/>
    <mergeCell ref="D73:D74"/>
    <mergeCell ref="E73:E74"/>
    <mergeCell ref="K73:K74"/>
    <mergeCell ref="L73:L74"/>
    <mergeCell ref="M73:M74"/>
    <mergeCell ref="Y71:Y72"/>
    <mergeCell ref="N71:N72"/>
    <mergeCell ref="O71:O72"/>
    <mergeCell ref="P71:P72"/>
    <mergeCell ref="Q71:Q72"/>
    <mergeCell ref="O75:O76"/>
    <mergeCell ref="P75:P76"/>
    <mergeCell ref="Q75:Q76"/>
    <mergeCell ref="AD75:AD76"/>
    <mergeCell ref="N73:N74"/>
    <mergeCell ref="O73:O74"/>
    <mergeCell ref="T73:T74"/>
    <mergeCell ref="N75:N76"/>
    <mergeCell ref="P73:P74"/>
    <mergeCell ref="Q73:Q74"/>
    <mergeCell ref="R73:R74"/>
    <mergeCell ref="S73:S74"/>
    <mergeCell ref="U73:U74"/>
    <mergeCell ref="AD73:AD74"/>
    <mergeCell ref="V73:V74"/>
    <mergeCell ref="W73:W74"/>
    <mergeCell ref="X73:X74"/>
    <mergeCell ref="Y73:Y74"/>
    <mergeCell ref="Z73:Z74"/>
    <mergeCell ref="M71:M72"/>
    <mergeCell ref="V71:V72"/>
    <mergeCell ref="W71:W72"/>
    <mergeCell ref="X71:X72"/>
    <mergeCell ref="T71:T72"/>
    <mergeCell ref="U71:U72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R71:R72"/>
    <mergeCell ref="S71:S72"/>
    <mergeCell ref="A78:A79"/>
    <mergeCell ref="L75:L76"/>
    <mergeCell ref="M75:M76"/>
    <mergeCell ref="K75:K76"/>
    <mergeCell ref="I75:I76"/>
    <mergeCell ref="J75:J76"/>
    <mergeCell ref="E75:E76"/>
    <mergeCell ref="F75:F76"/>
    <mergeCell ref="G75:G76"/>
    <mergeCell ref="H75:H76"/>
    <mergeCell ref="A75:A76"/>
    <mergeCell ref="B75:B76"/>
    <mergeCell ref="C75:C76"/>
    <mergeCell ref="D75:D76"/>
    <mergeCell ref="A73:A74"/>
    <mergeCell ref="G73:G74"/>
    <mergeCell ref="H73:H74"/>
    <mergeCell ref="AJ75:AJ76"/>
    <mergeCell ref="AK75:AK76"/>
    <mergeCell ref="AL75:AL76"/>
    <mergeCell ref="AF75:AF76"/>
    <mergeCell ref="AG75:AG76"/>
    <mergeCell ref="AH75:AH76"/>
    <mergeCell ref="AI75:AI76"/>
    <mergeCell ref="AE75:AE76"/>
    <mergeCell ref="X75:X76"/>
    <mergeCell ref="Y75:Y76"/>
    <mergeCell ref="Z75:Z76"/>
    <mergeCell ref="AA75:AA76"/>
    <mergeCell ref="AB75:AB76"/>
    <mergeCell ref="AC75:AC76"/>
    <mergeCell ref="R75:R76"/>
    <mergeCell ref="S75:S76"/>
    <mergeCell ref="T75:T76"/>
    <mergeCell ref="U75:U76"/>
    <mergeCell ref="AB73:AB74"/>
    <mergeCell ref="AA73:AA74"/>
    <mergeCell ref="V75:V76"/>
    <mergeCell ref="M92:M93"/>
    <mergeCell ref="N92:N93"/>
    <mergeCell ref="O92:O93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110:A111"/>
    <mergeCell ref="B110:B111"/>
    <mergeCell ref="C110:C111"/>
    <mergeCell ref="D110:D111"/>
    <mergeCell ref="E110:E111"/>
    <mergeCell ref="AB92:AB93"/>
    <mergeCell ref="AC92:AC93"/>
    <mergeCell ref="AD92:AD93"/>
    <mergeCell ref="AE92:AE93"/>
    <mergeCell ref="V92:V93"/>
    <mergeCell ref="W92:W93"/>
    <mergeCell ref="X92:X93"/>
    <mergeCell ref="Y92:Y93"/>
    <mergeCell ref="Z92:Z93"/>
    <mergeCell ref="AA92:AA93"/>
    <mergeCell ref="P92:P93"/>
    <mergeCell ref="Q92:Q93"/>
    <mergeCell ref="R92:R93"/>
    <mergeCell ref="S92:S93"/>
    <mergeCell ref="T92:T93"/>
    <mergeCell ref="U92:U93"/>
    <mergeCell ref="J92:J93"/>
    <mergeCell ref="K92:K93"/>
    <mergeCell ref="L92:L93"/>
    <mergeCell ref="L110:L111"/>
    <mergeCell ref="M110:M111"/>
    <mergeCell ref="N110:N111"/>
    <mergeCell ref="O110:O111"/>
    <mergeCell ref="P110:P111"/>
    <mergeCell ref="Q110:Q111"/>
    <mergeCell ref="F110:F111"/>
    <mergeCell ref="G110:G111"/>
    <mergeCell ref="H110:H111"/>
    <mergeCell ref="I110:I111"/>
    <mergeCell ref="J110:J111"/>
    <mergeCell ref="K110:K111"/>
    <mergeCell ref="X110:X111"/>
    <mergeCell ref="Y110:Y111"/>
    <mergeCell ref="Z110:Z111"/>
    <mergeCell ref="AA110:AA111"/>
    <mergeCell ref="AB110:AB111"/>
    <mergeCell ref="AC110:AC111"/>
    <mergeCell ref="R110:R111"/>
    <mergeCell ref="S110:S111"/>
    <mergeCell ref="T110:T111"/>
    <mergeCell ref="U110:U111"/>
    <mergeCell ref="V110:V111"/>
    <mergeCell ref="W110:W111"/>
    <mergeCell ref="H112:H113"/>
    <mergeCell ref="I112:I113"/>
    <mergeCell ref="J112:J113"/>
    <mergeCell ref="K112:K113"/>
    <mergeCell ref="L112:L113"/>
    <mergeCell ref="M112:M113"/>
    <mergeCell ref="A112:A113"/>
    <mergeCell ref="B112:B113"/>
    <mergeCell ref="C112:C113"/>
    <mergeCell ref="D112:D113"/>
    <mergeCell ref="E112:E113"/>
    <mergeCell ref="F112:F113"/>
    <mergeCell ref="G112:G113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AG92:AG93"/>
    <mergeCell ref="AI73:AI74"/>
    <mergeCell ref="AJ73:AJ74"/>
    <mergeCell ref="AK73:AK74"/>
    <mergeCell ref="AH73:AH74"/>
    <mergeCell ref="AL73:AL74"/>
    <mergeCell ref="AF73:AF74"/>
    <mergeCell ref="AG73:AG74"/>
    <mergeCell ref="Z112:Z113"/>
    <mergeCell ref="AA112:AA113"/>
    <mergeCell ref="AB112:AB113"/>
    <mergeCell ref="AC112:AC113"/>
    <mergeCell ref="AD112:AD113"/>
    <mergeCell ref="AE112:AE113"/>
    <mergeCell ref="AD110:AD111"/>
    <mergeCell ref="AE110:AE111"/>
    <mergeCell ref="AH92:AH93"/>
    <mergeCell ref="AI92:AI93"/>
    <mergeCell ref="AJ92:AJ93"/>
    <mergeCell ref="AK92:AK93"/>
    <mergeCell ref="AL92:AL93"/>
    <mergeCell ref="AF92:AF93"/>
    <mergeCell ref="AE73:AE74"/>
    <mergeCell ref="AC73:AC74"/>
    <mergeCell ref="AO110:AO111"/>
    <mergeCell ref="AM112:AM113"/>
    <mergeCell ref="AF112:AF113"/>
    <mergeCell ref="AG112:AG113"/>
    <mergeCell ref="AH112:AH113"/>
    <mergeCell ref="AI112:AI113"/>
    <mergeCell ref="AJ112:AJ113"/>
    <mergeCell ref="AK112:AK113"/>
    <mergeCell ref="AJ110:AJ111"/>
    <mergeCell ref="AK110:AK111"/>
    <mergeCell ref="AL110:AL111"/>
    <mergeCell ref="AF110:AF111"/>
    <mergeCell ref="AG110:AG111"/>
    <mergeCell ref="AH110:AH111"/>
    <mergeCell ref="AI110:AI111"/>
    <mergeCell ref="AL112:AL113"/>
    <mergeCell ref="AO112:AO113"/>
    <mergeCell ref="AL71:AL72"/>
    <mergeCell ref="AL3:AL4"/>
    <mergeCell ref="AM92:AM93"/>
    <mergeCell ref="AN92:AN93"/>
    <mergeCell ref="AN112:AN113"/>
    <mergeCell ref="AM27:AM28"/>
    <mergeCell ref="AM64:AM65"/>
    <mergeCell ref="AM73:AM74"/>
    <mergeCell ref="AM71:AM72"/>
    <mergeCell ref="AN71:AN72"/>
    <mergeCell ref="AM75:AM76"/>
    <mergeCell ref="AL64:AL65"/>
    <mergeCell ref="AN64:AN65"/>
    <mergeCell ref="AN73:AN74"/>
    <mergeCell ref="AM110:AM111"/>
    <mergeCell ref="AN110:AN111"/>
    <mergeCell ref="AO64:AO65"/>
    <mergeCell ref="AO71:AO72"/>
    <mergeCell ref="AO73:AO74"/>
    <mergeCell ref="AN75:AN76"/>
    <mergeCell ref="AO75:AO76"/>
    <mergeCell ref="AO92:AO93"/>
    <mergeCell ref="AP64:AP65"/>
    <mergeCell ref="AP73:AP74"/>
    <mergeCell ref="AP75:AP76"/>
    <mergeCell ref="AP78:AP79"/>
    <mergeCell ref="AP92:AP93"/>
    <mergeCell ref="AP71:AP72"/>
    <mergeCell ref="AQ64:AQ65"/>
    <mergeCell ref="AR64:AR65"/>
    <mergeCell ref="AS64:AS65"/>
    <mergeCell ref="AT64:AT65"/>
    <mergeCell ref="AU64:AU65"/>
    <mergeCell ref="AV64:AV65"/>
    <mergeCell ref="AW64:AW65"/>
    <mergeCell ref="AX64:AX65"/>
    <mergeCell ref="AY64:AY65"/>
    <mergeCell ref="AQ92:AQ93"/>
    <mergeCell ref="AU92:AU93"/>
    <mergeCell ref="AV92:AV93"/>
    <mergeCell ref="AW92:AW93"/>
    <mergeCell ref="AX92:AX93"/>
    <mergeCell ref="AY92:AY93"/>
    <mergeCell ref="AU78:AU79"/>
    <mergeCell ref="AV78:AV79"/>
    <mergeCell ref="AW78:AW79"/>
    <mergeCell ref="AT78:AT79"/>
    <mergeCell ref="AY78:AY79"/>
    <mergeCell ref="AR92:AR93"/>
    <mergeCell ref="AT92:AT93"/>
    <mergeCell ref="AS92:AS93"/>
    <mergeCell ref="AX78:AX79"/>
    <mergeCell ref="AQ78:AQ79"/>
    <mergeCell ref="AR78:AR79"/>
    <mergeCell ref="AQ71:AQ72"/>
    <mergeCell ref="AR71:AR72"/>
    <mergeCell ref="AS71:AS72"/>
    <mergeCell ref="AU75:AU76"/>
    <mergeCell ref="AV75:AV76"/>
    <mergeCell ref="AW75:AW76"/>
    <mergeCell ref="AX75:AX76"/>
    <mergeCell ref="AY75:AY76"/>
    <mergeCell ref="AT71:AT72"/>
    <mergeCell ref="AT73:AT74"/>
    <mergeCell ref="AU71:AU72"/>
    <mergeCell ref="AU73:AU74"/>
    <mergeCell ref="AV71:AV72"/>
    <mergeCell ref="AW71:AW72"/>
    <mergeCell ref="AX71:AX72"/>
    <mergeCell ref="AY71:AY72"/>
    <mergeCell ref="AV73:AV74"/>
    <mergeCell ref="AW73:AW74"/>
    <mergeCell ref="AX73:AX74"/>
    <mergeCell ref="AY73:AY74"/>
    <mergeCell ref="AQ73:AQ74"/>
    <mergeCell ref="AQ75:AQ76"/>
    <mergeCell ref="AR73:AR74"/>
    <mergeCell ref="AR75:AR76"/>
    <mergeCell ref="AS78:AS79"/>
    <mergeCell ref="BC3:BC4"/>
    <mergeCell ref="BC27:BC28"/>
    <mergeCell ref="BC64:BC65"/>
    <mergeCell ref="BC71:BC72"/>
    <mergeCell ref="BC73:BC74"/>
    <mergeCell ref="BC75:BC76"/>
    <mergeCell ref="BC78:BC79"/>
    <mergeCell ref="BC92:BC93"/>
    <mergeCell ref="AS75:AS76"/>
    <mergeCell ref="AT75:AT76"/>
    <mergeCell ref="AS73:AS74"/>
    <mergeCell ref="AY3:AY4"/>
    <mergeCell ref="AY27:AY28"/>
    <mergeCell ref="BB3:BB4"/>
    <mergeCell ref="BB27:BB28"/>
    <mergeCell ref="BB64:BB65"/>
    <mergeCell ref="BB71:BB72"/>
    <mergeCell ref="BB73:BB74"/>
    <mergeCell ref="BB75:BB76"/>
    <mergeCell ref="BB78:BB79"/>
    <mergeCell ref="BB92:BB93"/>
    <mergeCell ref="AZ3:AZ4"/>
    <mergeCell ref="AZ27:AZ28"/>
  </mergeCells>
  <pageMargins left="0.78740157499999996" right="0.78740157499999996" top="0.984251969" bottom="0.984251969" header="0.4921259845" footer="0.4921259845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2024-02-19T12:07:17Z</cp:lastPrinted>
  <dcterms:created xsi:type="dcterms:W3CDTF">2021-05-06T17:31:55Z</dcterms:created>
  <dcterms:modified xsi:type="dcterms:W3CDTF">2024-07-31T17:13:56Z</dcterms:modified>
</cp:coreProperties>
</file>