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4T24\Dados Site RI\"/>
    </mc:Choice>
  </mc:AlternateContent>
  <xr:revisionPtr revIDLastSave="0" documentId="13_ncr:1_{2384F443-F36E-48FD-ADD1-7B6186079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5" i="2" l="1"/>
  <c r="BH21" i="2"/>
  <c r="BH13" i="2"/>
  <c r="BH9" i="2"/>
  <c r="BH6" i="2"/>
  <c r="BH5" i="2"/>
  <c r="BG21" i="2"/>
  <c r="BG13" i="2"/>
  <c r="BG9" i="2"/>
  <c r="BG6" i="2"/>
  <c r="BG5" i="2"/>
  <c r="BF21" i="2"/>
  <c r="BF13" i="2"/>
  <c r="BF9" i="2"/>
  <c r="BF6" i="2"/>
  <c r="BF5" i="2"/>
  <c r="BB21" i="2" l="1"/>
  <c r="BC21" i="2" s="1"/>
  <c r="BD21" i="2" s="1"/>
  <c r="BE21" i="2" s="1"/>
  <c r="BB13" i="2"/>
  <c r="BB9" i="2"/>
  <c r="BC9" i="2" s="1"/>
  <c r="BB6" i="2"/>
  <c r="BB5" i="2"/>
  <c r="BC5" i="2" l="1"/>
  <c r="BD5" i="2" s="1"/>
  <c r="BE5" i="2" s="1"/>
  <c r="BD9" i="2"/>
  <c r="BE9" i="2" s="1"/>
  <c r="BC13" i="2"/>
  <c r="BD13" i="2" s="1"/>
  <c r="BE13" i="2" s="1"/>
  <c r="BC6" i="2"/>
  <c r="BD6" i="2" s="1"/>
  <c r="BE6" i="2" s="1"/>
  <c r="AZ21" i="2"/>
  <c r="AZ13" i="2"/>
  <c r="AZ9" i="2"/>
  <c r="AZ6" i="2"/>
  <c r="AZ5" i="2"/>
  <c r="AY21" i="2" l="1"/>
  <c r="AY13" i="2"/>
  <c r="AY9" i="2"/>
  <c r="AY6" i="2"/>
  <c r="AY5" i="2"/>
  <c r="AX21" i="2" l="1"/>
  <c r="BA21" i="2" s="1"/>
  <c r="AX13" i="2"/>
  <c r="BA13" i="2" s="1"/>
  <c r="AX9" i="2"/>
  <c r="BA9" i="2" s="1"/>
  <c r="AX6" i="2"/>
  <c r="BA6" i="2" s="1"/>
  <c r="AX5" i="2"/>
  <c r="BA5" i="2" s="1"/>
  <c r="AV21" i="2" l="1"/>
  <c r="AV13" i="2"/>
  <c r="AV9" i="2"/>
  <c r="AV6" i="2"/>
  <c r="AV5" i="2"/>
  <c r="AU21" i="2" l="1"/>
  <c r="AU13" i="2"/>
  <c r="AU9" i="2"/>
  <c r="AU6" i="2"/>
  <c r="AU5" i="2"/>
  <c r="AT21" i="2" l="1"/>
  <c r="AW21" i="2" s="1"/>
  <c r="AT11" i="2"/>
  <c r="AT13" i="2"/>
  <c r="AW13" i="2" s="1"/>
  <c r="AT9" i="2"/>
  <c r="AW9" i="2" s="1"/>
  <c r="AT6" i="2"/>
  <c r="AW6" i="2" s="1"/>
  <c r="AT5" i="2"/>
  <c r="AW5" i="2" s="1"/>
  <c r="BI13" i="2" l="1"/>
  <c r="BI6" i="2" l="1"/>
  <c r="BI9" i="2"/>
  <c r="BI21" i="2" l="1"/>
</calcChain>
</file>

<file path=xl/sharedStrings.xml><?xml version="1.0" encoding="utf-8"?>
<sst xmlns="http://schemas.openxmlformats.org/spreadsheetml/2006/main" count="258" uniqueCount="74">
  <si>
    <t>MARCOPOLO</t>
  </si>
  <si>
    <t>Resultado Abrangente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</si>
  <si>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</si>
  <si>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</si>
  <si>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</si>
  <si>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</si>
  <si>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</si>
  <si>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</si>
  <si>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</si>
  <si>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</si>
  <si>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</si>
  <si>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</si>
  <si>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</si>
  <si>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</si>
  <si>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</si>
  <si>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</si>
  <si>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</si>
  <si>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</si>
  <si>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</si>
  <si>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</si>
  <si>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</si>
  <si>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</si>
  <si>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</si>
  <si>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</si>
  <si>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</si>
  <si>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</si>
  <si>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</si>
  <si>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</si>
  <si>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</si>
  <si>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</si>
  <si>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</si>
  <si>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</si>
  <si>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</si>
  <si>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</si>
  <si>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</si>
  <si>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</si>
  <si>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</si>
  <si>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</si>
  <si>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</si>
  <si>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</si>
  <si>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</si>
  <si>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</si>
  <si>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</si>
  <si>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Lucro Líquido do Período</t>
  </si>
  <si>
    <t>Outros Resultados Abrangentes</t>
  </si>
  <si>
    <t>Ajustes pela conversão de moedas estrangeiras</t>
  </si>
  <si>
    <t>-</t>
  </si>
  <si>
    <t>Variação cambial sobre investimentos no exterior</t>
  </si>
  <si>
    <t>Ganhos/Perdas atuariais</t>
  </si>
  <si>
    <t>Participação no resultado abrangente de controlada</t>
  </si>
  <si>
    <t>IR e CS Diferidos Sobre Ganhos ou Perdas Atuariais</t>
  </si>
  <si>
    <t>Partic. de não controladores prov. integralização capital</t>
  </si>
  <si>
    <t>Resultado Abrangente do Período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</si>
  <si>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</si>
  <si>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</si>
  <si>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</si>
  <si>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</si>
  <si>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</si>
  <si>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</si>
  <si>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</si>
  <si>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</si>
  <si>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</si>
  <si>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</si>
  <si>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</si>
  <si>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</si>
  <si>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</si>
  <si>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</si>
  <si>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</si>
  <si>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</si>
  <si>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Obrigação por conta de participação societária</t>
  </si>
  <si>
    <t>1T24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</si>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</sst>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164" fontId="0" fillId="0" borderId="0" xfId="42" applyNumberFormat="1" applyFont="1" applyAlignment="1">
      <alignment horizontal="right"/>
    </xf>
    <xf numFmtId="164" fontId="21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164" fontId="18" fillId="0" borderId="0" xfId="42" applyNumberFormat="1" applyFont="1" applyAlignment="1">
      <alignment horizontal="right" wrapText="1"/>
    </xf>
    <xf numFmtId="164" fontId="0" fillId="0" borderId="0" xfId="42" applyNumberFormat="1" applyFont="1" applyAlignment="1">
      <alignment horizontal="right"/>
    </xf>
    <xf numFmtId="164" fontId="21" fillId="0" borderId="0" xfId="42" applyNumberFormat="1" applyFont="1" applyAlignment="1">
      <alignment horizontal="righ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3"/>
    </xf>
    <xf numFmtId="164" fontId="0" fillId="0" borderId="0" xfId="42" applyNumberFormat="1" applyFont="1" applyAlignment="1">
      <alignment horizontal="right" wrapText="1"/>
    </xf>
    <xf numFmtId="164" fontId="22" fillId="0" borderId="0" xfId="42" applyNumberFormat="1" applyFont="1" applyAlignment="1">
      <alignment horizontal="right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3%20ITR%202024\Demonstra&#231;&#245;es%20Consolidadas%203T24.xlsx" TargetMode="External"/><Relationship Id="rId1" Type="http://schemas.openxmlformats.org/officeDocument/2006/relationships/externalLinkPath" Target="/CONTROLADORIA/CONTABIL/EXCEL/Balan&#231;o%202024/Publica&#231;&#245;es/3%20ITR%202024/Demonstra&#231;&#245;es%20Consolidadas%203T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4%20ITR%202024\Demonstra&#231;&#245;es%20Consolidadas%204T24.xlsx" TargetMode="External"/><Relationship Id="rId1" Type="http://schemas.openxmlformats.org/officeDocument/2006/relationships/externalLinkPath" Target="/CONTROLADORIA/CONTABIL/EXCEL/Balan&#231;o%202024/Publica&#231;&#245;es/4%20ITR%202024/Demonstra&#231;&#245;es%20Consolidadas%204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rcopolo.local\Administrativo\controladoria\CONTABIL\EXCEL\Balan&#231;o%202021\Publica&#231;&#245;es%202021\Exerc&#237;cio%202021\DFP\Demonstra&#231;&#245;es%20Consolidadas%204T21.xlsx" TargetMode="External"/><Relationship Id="rId1" Type="http://schemas.openxmlformats.org/officeDocument/2006/relationships/externalLinkPath" Target="file:///\\marcopolo.local\Administrativo\controladoria\CONTABIL\EXCEL\Balan&#231;o%202021\Publica&#231;&#245;es%202021\Exerc&#237;cio%202021\DFP\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-14693</v>
          </cell>
        </row>
        <row r="5">
          <cell r="D5">
            <v>77819</v>
          </cell>
        </row>
        <row r="6">
          <cell r="D6">
            <v>80968</v>
          </cell>
        </row>
        <row r="7">
          <cell r="D7">
            <v>0</v>
          </cell>
        </row>
        <row r="9">
          <cell r="D9">
            <v>-3149</v>
          </cell>
        </row>
        <row r="12">
          <cell r="D12">
            <v>63126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376732</v>
          </cell>
        </row>
        <row r="5">
          <cell r="D5">
            <v>-172672</v>
          </cell>
        </row>
        <row r="6">
          <cell r="D6">
            <v>-141246</v>
          </cell>
        </row>
        <row r="9">
          <cell r="D9">
            <v>-31426</v>
          </cell>
        </row>
        <row r="12">
          <cell r="D12">
            <v>204060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538420</v>
          </cell>
        </row>
        <row r="5">
          <cell r="D5">
            <v>-143982</v>
          </cell>
        </row>
        <row r="6">
          <cell r="D6">
            <v>-103797</v>
          </cell>
        </row>
        <row r="9">
          <cell r="D9">
            <v>-40185</v>
          </cell>
        </row>
        <row r="12">
          <cell r="D12">
            <v>394438</v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810811</v>
          </cell>
        </row>
        <row r="5">
          <cell r="D5">
            <v>-134576</v>
          </cell>
        </row>
        <row r="6">
          <cell r="D6">
            <v>-61460</v>
          </cell>
        </row>
        <row r="9">
          <cell r="D9">
            <v>-73116</v>
          </cell>
        </row>
        <row r="12">
          <cell r="D12">
            <v>676235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C4">
            <v>316940</v>
          </cell>
        </row>
        <row r="5">
          <cell r="C5">
            <v>-33882</v>
          </cell>
        </row>
        <row r="6">
          <cell r="C6">
            <v>14570</v>
          </cell>
        </row>
        <row r="9">
          <cell r="C9">
            <v>-48452</v>
          </cell>
        </row>
        <row r="12">
          <cell r="C12">
            <v>283058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C4">
            <v>250911</v>
          </cell>
        </row>
        <row r="5">
          <cell r="C5">
            <v>1788</v>
          </cell>
        </row>
        <row r="6">
          <cell r="C6">
            <v>31016</v>
          </cell>
        </row>
        <row r="9">
          <cell r="C9">
            <v>-29228</v>
          </cell>
        </row>
        <row r="12">
          <cell r="C12">
            <v>252699</v>
          </cell>
        </row>
      </sheetData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C4">
            <v>335740</v>
          </cell>
        </row>
        <row r="5">
          <cell r="C5">
            <v>-3659</v>
          </cell>
        </row>
        <row r="6">
          <cell r="C6">
            <v>11908</v>
          </cell>
        </row>
        <row r="9">
          <cell r="C9">
            <v>-15567</v>
          </cell>
        </row>
        <row r="12">
          <cell r="C12">
            <v>332081</v>
          </cell>
        </row>
      </sheetData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C4">
            <v>318786</v>
          </cell>
        </row>
        <row r="5">
          <cell r="C5">
            <v>38755</v>
          </cell>
        </row>
        <row r="6">
          <cell r="C6">
            <v>77953</v>
          </cell>
        </row>
        <row r="9">
          <cell r="C9">
            <v>-39198</v>
          </cell>
        </row>
        <row r="12">
          <cell r="C12">
            <v>357541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C4">
            <v>200858</v>
          </cell>
        </row>
        <row r="5">
          <cell r="C5">
            <v>-49655</v>
          </cell>
        </row>
        <row r="6">
          <cell r="C6">
            <v>-46594</v>
          </cell>
        </row>
        <row r="9">
          <cell r="C9">
            <v>-3061</v>
          </cell>
        </row>
        <row r="12">
          <cell r="C12">
            <v>151203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C4">
            <v>107056</v>
          </cell>
        </row>
        <row r="5">
          <cell r="C5">
            <v>54706</v>
          </cell>
        </row>
        <row r="6">
          <cell r="C6">
            <v>58596</v>
          </cell>
        </row>
        <row r="9">
          <cell r="C9">
            <v>-3890</v>
          </cell>
        </row>
        <row r="12">
          <cell r="C12">
            <v>161762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D4">
            <v>358372</v>
          </cell>
        </row>
        <row r="5">
          <cell r="D5">
            <v>94454</v>
          </cell>
        </row>
        <row r="6">
          <cell r="D6">
            <v>108001</v>
          </cell>
        </row>
        <row r="9">
          <cell r="D9">
            <v>-13547</v>
          </cell>
        </row>
        <row r="12">
          <cell r="D12">
            <v>452826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D4">
            <v>98043</v>
          </cell>
        </row>
        <row r="5">
          <cell r="D5">
            <v>-89623</v>
          </cell>
        </row>
        <row r="6">
          <cell r="D6">
            <v>-86346</v>
          </cell>
        </row>
        <row r="9">
          <cell r="D9">
            <v>-3277</v>
          </cell>
        </row>
        <row r="12">
          <cell r="D12">
            <v>8420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C4">
            <v>26846</v>
          </cell>
        </row>
        <row r="5">
          <cell r="C5">
            <v>58469</v>
          </cell>
        </row>
        <row r="6">
          <cell r="C6">
            <v>65620</v>
          </cell>
        </row>
        <row r="9">
          <cell r="C9">
            <v>-7151</v>
          </cell>
        </row>
        <row r="12">
          <cell r="C12">
            <v>85315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C4">
            <v>46653</v>
          </cell>
        </row>
        <row r="5">
          <cell r="C5">
            <v>-1733</v>
          </cell>
        </row>
        <row r="6">
          <cell r="C6">
            <v>6388</v>
          </cell>
        </row>
        <row r="9">
          <cell r="C9">
            <v>-8121</v>
          </cell>
        </row>
        <row r="12">
          <cell r="C12">
            <v>44920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D4">
            <v>436802</v>
          </cell>
        </row>
        <row r="5">
          <cell r="D5">
            <v>-71772</v>
          </cell>
        </row>
        <row r="6">
          <cell r="D6">
            <v>-47248</v>
          </cell>
        </row>
        <row r="9">
          <cell r="D9">
            <v>-24524</v>
          </cell>
        </row>
        <row r="12">
          <cell r="D12">
            <v>365030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236276</v>
          </cell>
        </row>
        <row r="5">
          <cell r="D5">
            <v>-149242</v>
          </cell>
        </row>
        <row r="6">
          <cell r="D6">
            <v>-139201</v>
          </cell>
        </row>
        <row r="9">
          <cell r="D9">
            <v>-10041</v>
          </cell>
        </row>
        <row r="12">
          <cell r="D12">
            <v>87034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1"/>
  <sheetViews>
    <sheetView tabSelected="1" zoomScaleNormal="100" workbookViewId="0">
      <selection activeCell="BK13" sqref="BK13"/>
    </sheetView>
  </sheetViews>
  <sheetFormatPr defaultRowHeight="15" outlineLevelCol="1" x14ac:dyDescent="0.25"/>
  <cols>
    <col min="1" max="1" width="36.5703125" bestFit="1" customWidth="1"/>
    <col min="2" max="8" width="6" hidden="1" customWidth="1" outlineLevel="1"/>
    <col min="9" max="9" width="7" hidden="1" customWidth="1" outlineLevel="1"/>
    <col min="10" max="12" width="6" hidden="1" customWidth="1" outlineLevel="1"/>
    <col min="13" max="14" width="6.5703125" hidden="1" customWidth="1" outlineLevel="1"/>
    <col min="15" max="15" width="6" hidden="1" customWidth="1" outlineLevel="1"/>
    <col min="16" max="17" width="7" hidden="1" customWidth="1" outlineLevel="1"/>
    <col min="18" max="18" width="6.5703125" hidden="1" customWidth="1" outlineLevel="1"/>
    <col min="19" max="21" width="6" hidden="1" customWidth="1" outlineLevel="1"/>
    <col min="22" max="22" width="7" hidden="1" customWidth="1" outlineLevel="1"/>
    <col min="23" max="23" width="6.5703125" hidden="1" customWidth="1" outlineLevel="1"/>
    <col min="24" max="24" width="7" hidden="1" customWidth="1" outlineLevel="1"/>
    <col min="25" max="26" width="6.5703125" hidden="1" customWidth="1" outlineLevel="1"/>
    <col min="27" max="27" width="7.5703125" hidden="1" customWidth="1" outlineLevel="1"/>
    <col min="28" max="28" width="7" hidden="1" customWidth="1" outlineLevel="1"/>
    <col min="29" max="29" width="6.5703125" hidden="1" customWidth="1" outlineLevel="1"/>
    <col min="30" max="30" width="5.5703125" hidden="1" customWidth="1" outlineLevel="1"/>
    <col min="31" max="31" width="6" hidden="1" customWidth="1" outlineLevel="1"/>
    <col min="32" max="32" width="6.5703125" hidden="1" customWidth="1" outlineLevel="1"/>
    <col min="33" max="36" width="6" hidden="1" customWidth="1" outlineLevel="1"/>
    <col min="37" max="39" width="6.5703125" hidden="1" customWidth="1" outlineLevel="1"/>
    <col min="40" max="41" width="6" hidden="1" customWidth="1" outlineLevel="1"/>
    <col min="42" max="42" width="7" hidden="1" customWidth="1" outlineLevel="1"/>
    <col min="43" max="43" width="6" hidden="1" customWidth="1" outlineLevel="1"/>
    <col min="44" max="44" width="6.5703125" hidden="1" customWidth="1" outlineLevel="1"/>
    <col min="45" max="45" width="7.5703125" hidden="1" customWidth="1" outlineLevel="1"/>
    <col min="46" max="46" width="7.7109375" style="5" bestFit="1" customWidth="1" collapsed="1"/>
    <col min="47" max="48" width="9" style="6" bestFit="1" customWidth="1"/>
    <col min="49" max="52" width="8" style="5" bestFit="1" customWidth="1"/>
    <col min="53" max="61" width="9" style="5" bestFit="1" customWidth="1"/>
  </cols>
  <sheetData>
    <row r="1" spans="1:61" x14ac:dyDescent="0.25">
      <c r="A1" s="1" t="s">
        <v>0</v>
      </c>
    </row>
    <row r="2" spans="1:61" x14ac:dyDescent="0.25">
      <c r="A2" s="2"/>
    </row>
    <row r="3" spans="1:61" x14ac:dyDescent="0.25">
      <c r="A3" s="3" t="s">
        <v>1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11" t="s">
        <v>28</v>
      </c>
      <c r="AB3" s="11" t="s">
        <v>29</v>
      </c>
      <c r="AC3" s="11" t="s">
        <v>30</v>
      </c>
      <c r="AD3" s="11" t="s">
        <v>31</v>
      </c>
      <c r="AE3" s="11" t="s">
        <v>32</v>
      </c>
      <c r="AF3" s="11" t="s">
        <v>33</v>
      </c>
      <c r="AG3" s="11" t="s">
        <v>34</v>
      </c>
      <c r="AH3" s="11" t="s">
        <v>35</v>
      </c>
      <c r="AI3" s="11" t="s">
        <v>36</v>
      </c>
      <c r="AJ3" s="11" t="s">
        <v>37</v>
      </c>
      <c r="AK3" s="11" t="s">
        <v>38</v>
      </c>
      <c r="AL3" s="11" t="s">
        <v>39</v>
      </c>
      <c r="AM3" s="11" t="s">
        <v>40</v>
      </c>
      <c r="AN3" s="11" t="s">
        <v>41</v>
      </c>
      <c r="AO3" s="11" t="s">
        <v>42</v>
      </c>
      <c r="AP3" s="11" t="s">
        <v>53</v>
      </c>
      <c r="AQ3" s="11" t="s">
        <v>54</v>
      </c>
      <c r="AR3" s="11" t="s">
        <v>55</v>
      </c>
      <c r="AS3" s="11" t="s">
        <v>56</v>
      </c>
      <c r="AT3" s="8" t="s">
        <v>57</v>
      </c>
      <c r="AU3" s="14" t="s">
        <v>58</v>
      </c>
      <c r="AV3" s="14" t="s">
        <v>59</v>
      </c>
      <c r="AW3" s="8" t="s">
        <v>60</v>
      </c>
      <c r="AX3" s="8" t="s">
        <v>61</v>
      </c>
      <c r="AY3" s="8" t="s">
        <v>62</v>
      </c>
      <c r="AZ3" s="8" t="s">
        <v>63</v>
      </c>
      <c r="BA3" s="8" t="s">
        <v>64</v>
      </c>
      <c r="BB3" s="8" t="s">
        <v>65</v>
      </c>
      <c r="BC3" s="8" t="s">
        <v>66</v>
      </c>
      <c r="BD3" s="8" t="s">
        <v>67</v>
      </c>
      <c r="BE3" s="8" t="s">
        <v>68</v>
      </c>
      <c r="BF3" s="8" t="s">
        <v>70</v>
      </c>
      <c r="BG3" s="8" t="s">
        <v>71</v>
      </c>
      <c r="BH3" s="8" t="s">
        <v>72</v>
      </c>
      <c r="BI3" s="8" t="s">
        <v>73</v>
      </c>
    </row>
    <row r="4" spans="1:61" x14ac:dyDescent="0.25">
      <c r="A4" s="3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8"/>
      <c r="AU4" s="14"/>
      <c r="AV4" s="14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</row>
    <row r="5" spans="1:61" x14ac:dyDescent="0.25">
      <c r="A5" s="4" t="s">
        <v>43</v>
      </c>
      <c r="B5" s="3">
        <v>69070</v>
      </c>
      <c r="C5" s="3">
        <v>79067</v>
      </c>
      <c r="D5" s="3">
        <v>65024</v>
      </c>
      <c r="E5" s="3">
        <v>82593</v>
      </c>
      <c r="F5" s="3">
        <v>75757</v>
      </c>
      <c r="G5" s="3">
        <v>76315</v>
      </c>
      <c r="H5" s="3">
        <v>78549</v>
      </c>
      <c r="I5" s="3">
        <v>113402</v>
      </c>
      <c r="J5" s="3">
        <v>78431</v>
      </c>
      <c r="K5" s="3">
        <v>60572</v>
      </c>
      <c r="L5" s="3">
        <v>69218</v>
      </c>
      <c r="M5" s="3">
        <v>94136</v>
      </c>
      <c r="N5" s="3">
        <v>55711</v>
      </c>
      <c r="O5" s="3">
        <v>74079</v>
      </c>
      <c r="P5" s="3">
        <v>86936</v>
      </c>
      <c r="Q5" s="3">
        <v>75391</v>
      </c>
      <c r="R5" s="3">
        <v>54335</v>
      </c>
      <c r="S5" s="3">
        <v>50242</v>
      </c>
      <c r="T5" s="3">
        <v>56664</v>
      </c>
      <c r="U5" s="3">
        <v>62829</v>
      </c>
      <c r="V5" s="3">
        <v>34047</v>
      </c>
      <c r="W5" s="3">
        <v>37106</v>
      </c>
      <c r="X5" s="3">
        <v>8032</v>
      </c>
      <c r="Y5" s="3">
        <v>9898</v>
      </c>
      <c r="Z5" s="3">
        <v>8766</v>
      </c>
      <c r="AA5" s="3">
        <v>43263</v>
      </c>
      <c r="AB5" s="3">
        <v>178427</v>
      </c>
      <c r="AC5" s="3">
        <v>-7910</v>
      </c>
      <c r="AD5" s="3">
        <v>3223</v>
      </c>
      <c r="AE5" s="3">
        <v>25974</v>
      </c>
      <c r="AF5" s="3">
        <v>15663</v>
      </c>
      <c r="AG5" s="3">
        <v>37252</v>
      </c>
      <c r="AH5" s="3">
        <v>30905</v>
      </c>
      <c r="AI5" s="3">
        <v>23347</v>
      </c>
      <c r="AJ5" s="3">
        <v>64717</v>
      </c>
      <c r="AK5" s="3">
        <v>71978</v>
      </c>
      <c r="AL5" s="3">
        <v>26993</v>
      </c>
      <c r="AM5" s="3">
        <v>90906</v>
      </c>
      <c r="AN5" s="3">
        <v>22805</v>
      </c>
      <c r="AO5" s="3">
        <v>71325</v>
      </c>
      <c r="AP5" s="3">
        <v>10718</v>
      </c>
      <c r="AQ5" s="3">
        <v>1307</v>
      </c>
      <c r="AR5" s="3">
        <v>-57429</v>
      </c>
      <c r="AS5" s="3">
        <v>136111</v>
      </c>
      <c r="AT5" s="7">
        <f>'[1]DF Cons. - Resultado Abrangente'!$D$4</f>
        <v>-14693</v>
      </c>
      <c r="AU5" s="6">
        <f>'[2]DF Cons. - Resultado Abrangente'!$C$4</f>
        <v>200858</v>
      </c>
      <c r="AV5" s="6">
        <f>'[3]DF Cons. - Resultado Abrangente'!$C$4</f>
        <v>107056</v>
      </c>
      <c r="AW5" s="5">
        <f>'[4]DF Cons. - Resultado Abrangente'!$D$4-AV5-AU5-AT5</f>
        <v>65151</v>
      </c>
      <c r="AX5" s="5">
        <f>'[5]DF Cons. - Resultado Abrangente'!$D$4</f>
        <v>98043</v>
      </c>
      <c r="AY5" s="5">
        <f>'[6]DF Cons. - Resultado Abrangente'!$C$4</f>
        <v>26846</v>
      </c>
      <c r="AZ5" s="5">
        <f>'[7]DF Cons. - Resultado Abrangente'!$C$4</f>
        <v>46653</v>
      </c>
      <c r="BA5" s="5">
        <f>'[8]DF Cons. - Resultado Abrangente'!$D$4-AZ5-AY5-AX5</f>
        <v>265260</v>
      </c>
      <c r="BB5" s="5">
        <f>'[9]DF Cons. - Resultado Abrangente'!$D$4</f>
        <v>236276</v>
      </c>
      <c r="BC5" s="5">
        <f>'[10]DF Cons. - Resultado Abrangente'!$D$4-BB5</f>
        <v>140456</v>
      </c>
      <c r="BD5" s="5">
        <f>'[11]DF Cons. - Resultado Abrangente'!$D$4-BC5-BB5</f>
        <v>161688</v>
      </c>
      <c r="BE5" s="5">
        <f>'[12]DF Cons. - Resultado Abrangente'!$D$4-BD5-BC5-BB5</f>
        <v>272391</v>
      </c>
      <c r="BF5" s="5">
        <f>'[13]DF Cons. - Resultado Abrangente'!$C$4</f>
        <v>316940</v>
      </c>
      <c r="BG5" s="5">
        <f>'[14]DF Cons. - Resultado Abrangente'!$C$4</f>
        <v>250911</v>
      </c>
      <c r="BH5" s="5">
        <f>'[15]DF Cons. - Resultado Abrangente'!$C$4</f>
        <v>335740</v>
      </c>
      <c r="BI5" s="5">
        <f>'[16]DF Cons. - Resultado Abrangente'!$C$4</f>
        <v>318786</v>
      </c>
    </row>
    <row r="6" spans="1:61" x14ac:dyDescent="0.25">
      <c r="A6" s="4" t="s">
        <v>44</v>
      </c>
      <c r="B6" s="3">
        <v>3190</v>
      </c>
      <c r="C6" s="3">
        <v>-4342</v>
      </c>
      <c r="D6" s="3">
        <v>-2258</v>
      </c>
      <c r="E6" s="3">
        <v>-1771</v>
      </c>
      <c r="F6" s="3">
        <v>-3300</v>
      </c>
      <c r="G6" s="3">
        <v>-4438</v>
      </c>
      <c r="H6" s="3">
        <v>14878</v>
      </c>
      <c r="I6" s="3">
        <v>-1347</v>
      </c>
      <c r="J6" s="3">
        <v>1112</v>
      </c>
      <c r="K6" s="3">
        <v>14949</v>
      </c>
      <c r="L6" s="3">
        <v>1124</v>
      </c>
      <c r="M6" s="3">
        <v>-28755</v>
      </c>
      <c r="N6" s="3">
        <v>-11520</v>
      </c>
      <c r="O6" s="3">
        <v>8593</v>
      </c>
      <c r="P6" s="3">
        <v>16656</v>
      </c>
      <c r="Q6" s="3">
        <v>65366</v>
      </c>
      <c r="R6" s="3">
        <v>-31462</v>
      </c>
      <c r="S6" s="3">
        <v>335</v>
      </c>
      <c r="T6" s="3">
        <v>42311</v>
      </c>
      <c r="U6" s="3">
        <v>30793</v>
      </c>
      <c r="V6" s="3">
        <v>98162</v>
      </c>
      <c r="W6" s="3">
        <v>-22985</v>
      </c>
      <c r="X6" s="3">
        <v>154963</v>
      </c>
      <c r="Y6" s="3">
        <v>-42420</v>
      </c>
      <c r="Z6" s="3">
        <v>-71335</v>
      </c>
      <c r="AA6" s="3">
        <v>-100191</v>
      </c>
      <c r="AB6" s="3">
        <v>-1105</v>
      </c>
      <c r="AC6" s="3">
        <v>-3592</v>
      </c>
      <c r="AD6" s="3">
        <v>-6803</v>
      </c>
      <c r="AE6" s="3">
        <v>11024</v>
      </c>
      <c r="AF6" s="3">
        <v>-30567</v>
      </c>
      <c r="AG6" s="3">
        <v>20804</v>
      </c>
      <c r="AH6" s="3">
        <v>8900</v>
      </c>
      <c r="AI6" s="3">
        <v>67463</v>
      </c>
      <c r="AJ6" s="3">
        <v>14761</v>
      </c>
      <c r="AK6" s="3">
        <v>-39016</v>
      </c>
      <c r="AL6" s="3">
        <v>-11585</v>
      </c>
      <c r="AM6" s="3">
        <v>-16191</v>
      </c>
      <c r="AN6" s="3">
        <v>57417</v>
      </c>
      <c r="AO6" s="3">
        <v>13748</v>
      </c>
      <c r="AP6" s="3">
        <v>178908</v>
      </c>
      <c r="AQ6" s="3">
        <v>55446</v>
      </c>
      <c r="AR6" s="3">
        <v>44422</v>
      </c>
      <c r="AS6" s="3">
        <v>-48991</v>
      </c>
      <c r="AT6" s="7">
        <f>'[1]DF Cons. - Resultado Abrangente'!$D$5</f>
        <v>77819</v>
      </c>
      <c r="AU6" s="6">
        <f>'[2]DF Cons. - Resultado Abrangente'!$C$5</f>
        <v>-49655</v>
      </c>
      <c r="AV6" s="6">
        <f>'[3]DF Cons. - Resultado Abrangente'!$C$5</f>
        <v>54706</v>
      </c>
      <c r="AW6" s="5">
        <f>'[4]DF Cons. - Resultado Abrangente'!$D$5-AV6-AU6-AT6</f>
        <v>11584</v>
      </c>
      <c r="AX6" s="5">
        <f>'[5]DF Cons. - Resultado Abrangente'!$D$5</f>
        <v>-89623</v>
      </c>
      <c r="AY6" s="5">
        <f>'[6]DF Cons. - Resultado Abrangente'!$C$5</f>
        <v>58469</v>
      </c>
      <c r="AZ6" s="5">
        <f>'[7]DF Cons. - Resultado Abrangente'!$C$5</f>
        <v>-1733</v>
      </c>
      <c r="BA6" s="5">
        <f>'[8]DF Cons. - Resultado Abrangente'!$D$5-AZ6-AY6-AX6</f>
        <v>-38885</v>
      </c>
      <c r="BB6" s="5">
        <f>'[9]DF Cons. - Resultado Abrangente'!$D$5</f>
        <v>-149242</v>
      </c>
      <c r="BC6" s="5">
        <f>'[10]DF Cons. - Resultado Abrangente'!$D$5-BB6</f>
        <v>-23430</v>
      </c>
      <c r="BD6" s="5">
        <f>'[11]DF Cons. - Resultado Abrangente'!$D$5-BC6-BB6</f>
        <v>28690</v>
      </c>
      <c r="BE6" s="5">
        <f>'[12]DF Cons. - Resultado Abrangente'!$D$5-BD6-BC6-BB6</f>
        <v>9406</v>
      </c>
      <c r="BF6" s="5">
        <f>'[13]DF Cons. - Resultado Abrangente'!$C$5</f>
        <v>-33882</v>
      </c>
      <c r="BG6" s="5">
        <f>'[14]DF Cons. - Resultado Abrangente'!$C$5</f>
        <v>1788</v>
      </c>
      <c r="BH6" s="5">
        <f>'[15]DF Cons. - Resultado Abrangente'!$C$5</f>
        <v>-3659</v>
      </c>
      <c r="BI6" s="5">
        <f>'[16]DF Cons. - Resultado Abrangente'!$C$5</f>
        <v>38755</v>
      </c>
    </row>
    <row r="7" spans="1:61" ht="15" customHeight="1" x14ac:dyDescent="0.25">
      <c r="A7" s="12" t="s">
        <v>45</v>
      </c>
      <c r="B7" s="11" t="s">
        <v>46</v>
      </c>
      <c r="C7" s="11" t="s">
        <v>46</v>
      </c>
      <c r="D7" s="11" t="s">
        <v>46</v>
      </c>
      <c r="E7" s="11" t="s">
        <v>46</v>
      </c>
      <c r="F7" s="11" t="s">
        <v>46</v>
      </c>
      <c r="G7" s="11" t="s">
        <v>46</v>
      </c>
      <c r="H7" s="11" t="s">
        <v>46</v>
      </c>
      <c r="I7" s="11" t="s">
        <v>46</v>
      </c>
      <c r="J7" s="11" t="s">
        <v>46</v>
      </c>
      <c r="K7" s="11" t="s">
        <v>46</v>
      </c>
      <c r="L7" s="11" t="s">
        <v>46</v>
      </c>
      <c r="M7" s="11" t="s">
        <v>46</v>
      </c>
      <c r="N7" s="11" t="s">
        <v>46</v>
      </c>
      <c r="O7" s="11" t="s">
        <v>46</v>
      </c>
      <c r="P7" s="11" t="s">
        <v>46</v>
      </c>
      <c r="Q7" s="11" t="s">
        <v>46</v>
      </c>
      <c r="R7" s="11" t="s">
        <v>46</v>
      </c>
      <c r="S7" s="11" t="s">
        <v>46</v>
      </c>
      <c r="T7" s="11" t="s">
        <v>46</v>
      </c>
      <c r="U7" s="11" t="s">
        <v>46</v>
      </c>
      <c r="V7" s="11" t="s">
        <v>46</v>
      </c>
      <c r="W7" s="11" t="s">
        <v>46</v>
      </c>
      <c r="X7" s="11" t="s">
        <v>46</v>
      </c>
      <c r="Y7" s="11" t="s">
        <v>46</v>
      </c>
      <c r="Z7" s="11" t="s">
        <v>46</v>
      </c>
      <c r="AA7" s="11" t="s">
        <v>46</v>
      </c>
      <c r="AB7" s="11" t="s">
        <v>46</v>
      </c>
      <c r="AC7" s="11" t="s">
        <v>46</v>
      </c>
      <c r="AD7" s="11" t="s">
        <v>46</v>
      </c>
      <c r="AE7" s="11" t="s">
        <v>46</v>
      </c>
      <c r="AF7" s="11" t="s">
        <v>46</v>
      </c>
      <c r="AG7" s="11" t="s">
        <v>46</v>
      </c>
      <c r="AH7" s="11" t="s">
        <v>46</v>
      </c>
      <c r="AI7" s="11" t="s">
        <v>46</v>
      </c>
      <c r="AJ7" s="11" t="s">
        <v>46</v>
      </c>
      <c r="AK7" s="11" t="s">
        <v>46</v>
      </c>
      <c r="AL7" s="11" t="s">
        <v>46</v>
      </c>
      <c r="AM7" s="11" t="s">
        <v>46</v>
      </c>
      <c r="AN7" s="11" t="s">
        <v>46</v>
      </c>
      <c r="AO7" s="11" t="s">
        <v>46</v>
      </c>
      <c r="AP7" s="11" t="s">
        <v>46</v>
      </c>
      <c r="AQ7" s="11" t="s">
        <v>46</v>
      </c>
      <c r="AR7" s="11" t="s">
        <v>46</v>
      </c>
      <c r="AS7" s="11">
        <v>234072</v>
      </c>
      <c r="AT7" s="13">
        <v>0</v>
      </c>
      <c r="AU7" s="10"/>
      <c r="AV7" s="10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1" x14ac:dyDescent="0.25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3"/>
      <c r="AU8" s="10"/>
      <c r="AV8" s="10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</row>
    <row r="9" spans="1:61" x14ac:dyDescent="0.25">
      <c r="A9" s="12" t="s">
        <v>47</v>
      </c>
      <c r="B9" s="11">
        <v>3190</v>
      </c>
      <c r="C9" s="11">
        <v>-4342</v>
      </c>
      <c r="D9" s="11">
        <v>-2258</v>
      </c>
      <c r="E9" s="11" t="s">
        <v>46</v>
      </c>
      <c r="F9" s="11">
        <v>-3300</v>
      </c>
      <c r="G9" s="11">
        <v>-4438</v>
      </c>
      <c r="H9" s="11">
        <v>14878</v>
      </c>
      <c r="I9" s="11" t="s">
        <v>46</v>
      </c>
      <c r="J9" s="11">
        <v>1112</v>
      </c>
      <c r="K9" s="11">
        <v>14949</v>
      </c>
      <c r="L9" s="11">
        <v>1124</v>
      </c>
      <c r="M9" s="11" t="s">
        <v>46</v>
      </c>
      <c r="N9" s="11">
        <v>-6448</v>
      </c>
      <c r="O9" s="11">
        <v>13641</v>
      </c>
      <c r="P9" s="11">
        <v>21514</v>
      </c>
      <c r="Q9" s="11" t="s">
        <v>46</v>
      </c>
      <c r="R9" s="11">
        <v>-30285</v>
      </c>
      <c r="S9" s="11">
        <v>-1822</v>
      </c>
      <c r="T9" s="11">
        <v>42189</v>
      </c>
      <c r="U9" s="11" t="s">
        <v>46</v>
      </c>
      <c r="V9" s="11">
        <v>100078</v>
      </c>
      <c r="W9" s="11">
        <v>-21961</v>
      </c>
      <c r="X9" s="11">
        <v>160988</v>
      </c>
      <c r="Y9" s="11" t="s">
        <v>46</v>
      </c>
      <c r="Z9" s="11">
        <v>-71335</v>
      </c>
      <c r="AA9" s="11">
        <v>-100191</v>
      </c>
      <c r="AB9" s="11">
        <v>-1105</v>
      </c>
      <c r="AC9" s="11" t="s">
        <v>46</v>
      </c>
      <c r="AD9" s="11">
        <v>-6803</v>
      </c>
      <c r="AE9" s="11">
        <v>16060</v>
      </c>
      <c r="AF9" s="11">
        <v>-30567</v>
      </c>
      <c r="AG9" s="11" t="s">
        <v>46</v>
      </c>
      <c r="AH9" s="11">
        <v>8900</v>
      </c>
      <c r="AI9" s="11">
        <v>72784</v>
      </c>
      <c r="AJ9" s="11">
        <v>14761</v>
      </c>
      <c r="AK9" s="11" t="s">
        <v>46</v>
      </c>
      <c r="AL9" s="11">
        <v>-13658</v>
      </c>
      <c r="AM9" s="11">
        <v>-19235</v>
      </c>
      <c r="AN9" s="11">
        <v>49980</v>
      </c>
      <c r="AO9" s="11" t="s">
        <v>46</v>
      </c>
      <c r="AP9" s="11">
        <v>177280</v>
      </c>
      <c r="AQ9" s="11">
        <v>60382</v>
      </c>
      <c r="AR9" s="11">
        <v>40581</v>
      </c>
      <c r="AS9" s="11">
        <v>-278243</v>
      </c>
      <c r="AT9" s="13">
        <f>'[1]DF Cons. - Resultado Abrangente'!$D$6</f>
        <v>80968</v>
      </c>
      <c r="AU9" s="10">
        <f>'[2]DF Cons. - Resultado Abrangente'!$C$6</f>
        <v>-46594</v>
      </c>
      <c r="AV9" s="10">
        <f>'[3]DF Cons. - Resultado Abrangente'!$C$6</f>
        <v>58596</v>
      </c>
      <c r="AW9" s="9">
        <f>'[4]DF Cons. - Resultado Abrangente'!$D$6-AV9-AU9-AT9</f>
        <v>15031</v>
      </c>
      <c r="AX9" s="9">
        <f>'[5]DF Cons. - Resultado Abrangente'!$D$6</f>
        <v>-86346</v>
      </c>
      <c r="AY9" s="9">
        <f>'[6]DF Cons. - Resultado Abrangente'!$C$6</f>
        <v>65620</v>
      </c>
      <c r="AZ9" s="9">
        <f>'[7]DF Cons. - Resultado Abrangente'!$C$6</f>
        <v>6388</v>
      </c>
      <c r="BA9" s="9">
        <f>'[8]DF Cons. - Resultado Abrangente'!$D$6-AZ9-AY9-AX9</f>
        <v>-32910</v>
      </c>
      <c r="BB9" s="9">
        <f>'[9]DF Cons. - Resultado Abrangente'!$D$6</f>
        <v>-139201</v>
      </c>
      <c r="BC9" s="9">
        <f>'[10]DF Cons. - Resultado Abrangente'!$D$6-BB9</f>
        <v>-2045</v>
      </c>
      <c r="BD9" s="9">
        <f>'[11]DF Cons. - Resultado Abrangente'!$D$6-BC9-BB9</f>
        <v>37449</v>
      </c>
      <c r="BE9" s="9">
        <f>'[12]DF Cons. - Resultado Abrangente'!$D$6-BD9-BC9-BB9</f>
        <v>42337</v>
      </c>
      <c r="BF9" s="9">
        <f>'[13]DF Cons. - Resultado Abrangente'!$C$6</f>
        <v>14570</v>
      </c>
      <c r="BG9" s="9">
        <f>'[14]DF Cons. - Resultado Abrangente'!$C$6</f>
        <v>31016</v>
      </c>
      <c r="BH9" s="9">
        <f>'[15]DF Cons. - Resultado Abrangente'!$C$6</f>
        <v>11908</v>
      </c>
      <c r="BI9" s="9">
        <f>'[16]DF Cons. - Resultado Abrangente'!$C$6</f>
        <v>77953</v>
      </c>
    </row>
    <row r="10" spans="1:61" x14ac:dyDescent="0.25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3"/>
      <c r="AU10" s="10"/>
      <c r="AV10" s="10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</row>
    <row r="11" spans="1:61" x14ac:dyDescent="0.25">
      <c r="A11" s="12" t="s">
        <v>48</v>
      </c>
      <c r="B11" s="11" t="s">
        <v>46</v>
      </c>
      <c r="C11" s="11" t="s">
        <v>46</v>
      </c>
      <c r="D11" s="11" t="s">
        <v>46</v>
      </c>
      <c r="E11" s="11" t="s">
        <v>46</v>
      </c>
      <c r="F11" s="11" t="s">
        <v>46</v>
      </c>
      <c r="G11" s="11" t="s">
        <v>46</v>
      </c>
      <c r="H11" s="11" t="s">
        <v>46</v>
      </c>
      <c r="I11" s="11" t="s">
        <v>46</v>
      </c>
      <c r="J11" s="11">
        <v>0</v>
      </c>
      <c r="K11" s="11">
        <v>0</v>
      </c>
      <c r="L11" s="11">
        <v>0</v>
      </c>
      <c r="M11" s="11">
        <v>-43368</v>
      </c>
      <c r="N11" s="11">
        <v>-7712</v>
      </c>
      <c r="O11" s="11">
        <v>-7634</v>
      </c>
      <c r="P11" s="11">
        <v>-7721</v>
      </c>
      <c r="Q11" s="11">
        <v>66435</v>
      </c>
      <c r="R11" s="11">
        <v>-1784</v>
      </c>
      <c r="S11" s="11">
        <v>1784</v>
      </c>
      <c r="T11" s="11">
        <v>0</v>
      </c>
      <c r="U11" s="11">
        <v>0</v>
      </c>
      <c r="V11" s="11">
        <v>-2906</v>
      </c>
      <c r="W11" s="11">
        <v>-1552</v>
      </c>
      <c r="X11" s="11">
        <v>-9149</v>
      </c>
      <c r="Y11" s="11">
        <v>13607</v>
      </c>
      <c r="Z11" s="11">
        <v>0</v>
      </c>
      <c r="AA11" s="11">
        <v>0</v>
      </c>
      <c r="AB11" s="11">
        <v>0</v>
      </c>
      <c r="AC11" s="11">
        <v>0</v>
      </c>
      <c r="AD11" s="11" t="s">
        <v>46</v>
      </c>
      <c r="AE11" s="11" t="s">
        <v>46</v>
      </c>
      <c r="AF11" s="11">
        <v>0</v>
      </c>
      <c r="AG11" s="11">
        <v>0</v>
      </c>
      <c r="AH11" s="11" t="s">
        <v>46</v>
      </c>
      <c r="AI11" s="11" t="s">
        <v>46</v>
      </c>
      <c r="AJ11" s="11">
        <v>0</v>
      </c>
      <c r="AK11" s="11">
        <v>0</v>
      </c>
      <c r="AL11" s="11" t="s">
        <v>46</v>
      </c>
      <c r="AM11" s="11" t="s">
        <v>46</v>
      </c>
      <c r="AN11" s="11">
        <v>0</v>
      </c>
      <c r="AO11" s="11">
        <v>0</v>
      </c>
      <c r="AP11" s="11">
        <v>0</v>
      </c>
      <c r="AQ11" s="11">
        <v>-6312</v>
      </c>
      <c r="AR11" s="11">
        <v>6312</v>
      </c>
      <c r="AS11" s="11">
        <v>0</v>
      </c>
      <c r="AT11" s="13">
        <f>'[1]DF Cons. - Resultado Abrangente'!$D$7</f>
        <v>0</v>
      </c>
      <c r="AU11" s="10"/>
      <c r="AV11" s="10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</row>
    <row r="12" spans="1:61" x14ac:dyDescent="0.25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3"/>
      <c r="AU12" s="10"/>
      <c r="AV12" s="10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</row>
    <row r="13" spans="1:61" x14ac:dyDescent="0.25">
      <c r="A13" s="12" t="s">
        <v>49</v>
      </c>
      <c r="B13" s="11" t="s">
        <v>46</v>
      </c>
      <c r="C13" s="11" t="s">
        <v>46</v>
      </c>
      <c r="D13" s="11" t="s">
        <v>46</v>
      </c>
      <c r="E13" s="11" t="s">
        <v>46</v>
      </c>
      <c r="F13" s="11" t="s">
        <v>46</v>
      </c>
      <c r="G13" s="11" t="s">
        <v>46</v>
      </c>
      <c r="H13" s="11" t="s">
        <v>46</v>
      </c>
      <c r="I13" s="11" t="s">
        <v>46</v>
      </c>
      <c r="J13" s="11" t="s">
        <v>46</v>
      </c>
      <c r="K13" s="11" t="s">
        <v>46</v>
      </c>
      <c r="L13" s="11" t="s">
        <v>46</v>
      </c>
      <c r="M13" s="11" t="s">
        <v>46</v>
      </c>
      <c r="N13" s="11" t="s">
        <v>46</v>
      </c>
      <c r="O13" s="11" t="s">
        <v>46</v>
      </c>
      <c r="P13" s="11" t="s">
        <v>46</v>
      </c>
      <c r="Q13" s="11" t="s">
        <v>46</v>
      </c>
      <c r="R13" s="11" t="s">
        <v>46</v>
      </c>
      <c r="S13" s="11" t="s">
        <v>46</v>
      </c>
      <c r="T13" s="11" t="s">
        <v>46</v>
      </c>
      <c r="U13" s="11" t="s">
        <v>46</v>
      </c>
      <c r="V13" s="11" t="s">
        <v>46</v>
      </c>
      <c r="W13" s="11" t="s">
        <v>46</v>
      </c>
      <c r="X13" s="11" t="s">
        <v>46</v>
      </c>
      <c r="Y13" s="11" t="s">
        <v>46</v>
      </c>
      <c r="Z13" s="11">
        <v>0</v>
      </c>
      <c r="AA13" s="11">
        <v>0</v>
      </c>
      <c r="AB13" s="11" t="s">
        <v>46</v>
      </c>
      <c r="AC13" s="11" t="s">
        <v>46</v>
      </c>
      <c r="AD13" s="11">
        <v>0</v>
      </c>
      <c r="AE13" s="11">
        <v>-5036</v>
      </c>
      <c r="AF13" s="11">
        <v>0</v>
      </c>
      <c r="AG13" s="11" t="s">
        <v>46</v>
      </c>
      <c r="AH13" s="11">
        <v>0</v>
      </c>
      <c r="AI13" s="11">
        <v>-5321</v>
      </c>
      <c r="AJ13" s="11">
        <v>0</v>
      </c>
      <c r="AK13" s="11" t="s">
        <v>46</v>
      </c>
      <c r="AL13" s="11">
        <v>2073</v>
      </c>
      <c r="AM13" s="11">
        <v>3044</v>
      </c>
      <c r="AN13" s="11">
        <v>7437</v>
      </c>
      <c r="AO13" s="11" t="s">
        <v>46</v>
      </c>
      <c r="AP13" s="11">
        <v>818</v>
      </c>
      <c r="AQ13" s="11">
        <v>-781</v>
      </c>
      <c r="AR13" s="11">
        <v>-314</v>
      </c>
      <c r="AS13" s="11">
        <v>0</v>
      </c>
      <c r="AT13" s="13">
        <f>'[1]DF Cons. - Resultado Abrangente'!$D$9</f>
        <v>-3149</v>
      </c>
      <c r="AU13" s="10">
        <f>'[2]DF Cons. - Resultado Abrangente'!$C$9</f>
        <v>-3061</v>
      </c>
      <c r="AV13" s="10">
        <f>'[3]DF Cons. - Resultado Abrangente'!$C$9</f>
        <v>-3890</v>
      </c>
      <c r="AW13" s="9">
        <f>'[4]DF Cons. - Resultado Abrangente'!$D$9-AV13-AU13-AT13</f>
        <v>-3447</v>
      </c>
      <c r="AX13" s="9">
        <f>'[5]DF Cons. - Resultado Abrangente'!$D$9</f>
        <v>-3277</v>
      </c>
      <c r="AY13" s="9">
        <f>'[6]DF Cons. - Resultado Abrangente'!$C$9</f>
        <v>-7151</v>
      </c>
      <c r="AZ13" s="9">
        <f>'[7]DF Cons. - Resultado Abrangente'!$C$9</f>
        <v>-8121</v>
      </c>
      <c r="BA13" s="9">
        <f>'[8]DF Cons. - Resultado Abrangente'!$D$9-AZ13-AY13-AX13</f>
        <v>-5975</v>
      </c>
      <c r="BB13" s="9">
        <f>'[9]DF Cons. - Resultado Abrangente'!$D$9</f>
        <v>-10041</v>
      </c>
      <c r="BC13" s="9">
        <f>'[10]DF Cons. - Resultado Abrangente'!$D$9-BB13</f>
        <v>-21385</v>
      </c>
      <c r="BD13" s="9">
        <f>'[11]DF Cons. - Resultado Abrangente'!$D$9-BC13-BB13</f>
        <v>-8759</v>
      </c>
      <c r="BE13" s="9">
        <f>'[12]DF Cons. - Resultado Abrangente'!$D$9-BD13-BC13-BB13</f>
        <v>-32931</v>
      </c>
      <c r="BF13" s="9">
        <f>'[13]DF Cons. - Resultado Abrangente'!$C$9</f>
        <v>-48452</v>
      </c>
      <c r="BG13" s="9">
        <f>'[14]DF Cons. - Resultado Abrangente'!$C$9</f>
        <v>-29228</v>
      </c>
      <c r="BH13" s="9">
        <f>'[15]DF Cons. - Resultado Abrangente'!$C$9</f>
        <v>-15567</v>
      </c>
      <c r="BI13" s="9">
        <f>'[16]DF Cons. - Resultado Abrangente'!$C$9</f>
        <v>-39198</v>
      </c>
    </row>
    <row r="14" spans="1:61" x14ac:dyDescent="0.25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3"/>
      <c r="AU14" s="10"/>
      <c r="AV14" s="10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</row>
    <row r="15" spans="1:61" x14ac:dyDescent="0.25">
      <c r="A15" s="12" t="s">
        <v>50</v>
      </c>
      <c r="B15" s="11" t="s">
        <v>46</v>
      </c>
      <c r="C15" s="11" t="s">
        <v>46</v>
      </c>
      <c r="D15" s="11" t="s">
        <v>46</v>
      </c>
      <c r="E15" s="11" t="s">
        <v>46</v>
      </c>
      <c r="F15" s="11" t="s">
        <v>46</v>
      </c>
      <c r="G15" s="11" t="s">
        <v>46</v>
      </c>
      <c r="H15" s="11" t="s">
        <v>46</v>
      </c>
      <c r="I15" s="11" t="s">
        <v>46</v>
      </c>
      <c r="J15" s="11">
        <v>0</v>
      </c>
      <c r="K15" s="11">
        <v>0</v>
      </c>
      <c r="L15" s="11">
        <v>0</v>
      </c>
      <c r="M15" s="11">
        <v>14763</v>
      </c>
      <c r="N15" s="11">
        <v>2640</v>
      </c>
      <c r="O15" s="11">
        <v>2586</v>
      </c>
      <c r="P15" s="11">
        <v>2580</v>
      </c>
      <c r="Q15" s="11">
        <v>-22569</v>
      </c>
      <c r="R15" s="11">
        <v>607</v>
      </c>
      <c r="S15" s="11">
        <v>-607</v>
      </c>
      <c r="T15" s="11">
        <v>0</v>
      </c>
      <c r="U15" s="11">
        <v>0</v>
      </c>
      <c r="V15" s="11">
        <v>990</v>
      </c>
      <c r="W15" s="11">
        <v>528</v>
      </c>
      <c r="X15" s="11">
        <v>3124</v>
      </c>
      <c r="Y15" s="11">
        <v>-4642</v>
      </c>
      <c r="Z15" s="11">
        <v>0</v>
      </c>
      <c r="AA15" s="11">
        <v>0</v>
      </c>
      <c r="AB15" s="11">
        <v>0</v>
      </c>
      <c r="AC15" s="11">
        <v>0</v>
      </c>
      <c r="AD15" s="11" t="s">
        <v>46</v>
      </c>
      <c r="AE15" s="11" t="s">
        <v>46</v>
      </c>
      <c r="AF15" s="11">
        <v>0</v>
      </c>
      <c r="AG15" s="11">
        <v>0</v>
      </c>
      <c r="AH15" s="11" t="s">
        <v>46</v>
      </c>
      <c r="AI15" s="11" t="s">
        <v>46</v>
      </c>
      <c r="AJ15" s="11">
        <v>0</v>
      </c>
      <c r="AK15" s="11">
        <v>0</v>
      </c>
      <c r="AL15" s="11" t="s">
        <v>46</v>
      </c>
      <c r="AM15" s="11" t="s">
        <v>46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3"/>
      <c r="AU15" s="10"/>
      <c r="AV15" s="10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</row>
    <row r="16" spans="1:61" x14ac:dyDescent="0.25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3"/>
      <c r="AU16" s="10"/>
      <c r="AV16" s="10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</row>
    <row r="17" spans="1:61" x14ac:dyDescent="0.25">
      <c r="A17" s="12" t="s">
        <v>51</v>
      </c>
      <c r="B17" s="11" t="s">
        <v>46</v>
      </c>
      <c r="C17" s="11" t="s">
        <v>46</v>
      </c>
      <c r="D17" s="11" t="s">
        <v>46</v>
      </c>
      <c r="E17" s="11" t="s">
        <v>46</v>
      </c>
      <c r="F17" s="11" t="s">
        <v>46</v>
      </c>
      <c r="G17" s="11" t="s">
        <v>46</v>
      </c>
      <c r="H17" s="11" t="s">
        <v>46</v>
      </c>
      <c r="I17" s="11" t="s">
        <v>46</v>
      </c>
      <c r="J17" s="11" t="s">
        <v>46</v>
      </c>
      <c r="K17" s="11" t="s">
        <v>46</v>
      </c>
      <c r="L17" s="11" t="s">
        <v>46</v>
      </c>
      <c r="M17" s="11" t="s">
        <v>46</v>
      </c>
      <c r="N17" s="11">
        <v>0</v>
      </c>
      <c r="O17" s="11">
        <v>0</v>
      </c>
      <c r="P17" s="11" t="s">
        <v>46</v>
      </c>
      <c r="Q17" s="11" t="s">
        <v>46</v>
      </c>
      <c r="R17" s="11">
        <v>0</v>
      </c>
      <c r="S17" s="11">
        <v>980</v>
      </c>
      <c r="T17" s="11" t="s">
        <v>46</v>
      </c>
      <c r="U17" s="11" t="s">
        <v>46</v>
      </c>
      <c r="V17" s="11">
        <v>0</v>
      </c>
      <c r="W17" s="11">
        <v>0</v>
      </c>
      <c r="X17" s="11">
        <v>0</v>
      </c>
      <c r="Y17" s="11" t="s">
        <v>46</v>
      </c>
      <c r="Z17" s="11">
        <v>0</v>
      </c>
      <c r="AA17" s="11">
        <v>0</v>
      </c>
      <c r="AB17" s="11">
        <v>0</v>
      </c>
      <c r="AC17" s="11" t="s">
        <v>46</v>
      </c>
      <c r="AD17" s="11" t="s">
        <v>46</v>
      </c>
      <c r="AE17" s="11" t="s">
        <v>46</v>
      </c>
      <c r="AF17" s="11">
        <v>0</v>
      </c>
      <c r="AG17" s="11" t="s">
        <v>46</v>
      </c>
      <c r="AH17" s="11" t="s">
        <v>46</v>
      </c>
      <c r="AI17" s="11" t="s">
        <v>46</v>
      </c>
      <c r="AJ17" s="11">
        <v>0</v>
      </c>
      <c r="AK17" s="11" t="s">
        <v>46</v>
      </c>
      <c r="AL17" s="11" t="s">
        <v>46</v>
      </c>
      <c r="AM17" s="11" t="s">
        <v>46</v>
      </c>
      <c r="AN17" s="11">
        <v>0</v>
      </c>
      <c r="AO17" s="11" t="s">
        <v>46</v>
      </c>
      <c r="AP17" s="11" t="s">
        <v>46</v>
      </c>
      <c r="AQ17" s="11" t="s">
        <v>46</v>
      </c>
      <c r="AR17" s="11" t="s">
        <v>46</v>
      </c>
      <c r="AS17" s="11" t="s">
        <v>46</v>
      </c>
      <c r="AT17" s="13" t="s">
        <v>46</v>
      </c>
      <c r="AU17" s="10"/>
      <c r="AV17" s="10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</row>
    <row r="18" spans="1:61" x14ac:dyDescent="0.25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3"/>
      <c r="AU18" s="10"/>
      <c r="AV18" s="10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</row>
    <row r="19" spans="1:61" x14ac:dyDescent="0.25">
      <c r="A19" s="12" t="s">
        <v>69</v>
      </c>
      <c r="B19" s="11" t="s">
        <v>46</v>
      </c>
      <c r="C19" s="11" t="s">
        <v>46</v>
      </c>
      <c r="D19" s="11" t="s">
        <v>46</v>
      </c>
      <c r="E19" s="11" t="s">
        <v>46</v>
      </c>
      <c r="F19" s="11" t="s">
        <v>46</v>
      </c>
      <c r="G19" s="11" t="s">
        <v>46</v>
      </c>
      <c r="H19" s="11" t="s">
        <v>46</v>
      </c>
      <c r="I19" s="11" t="s">
        <v>46</v>
      </c>
      <c r="J19" s="11" t="s">
        <v>46</v>
      </c>
      <c r="K19" s="11" t="s">
        <v>46</v>
      </c>
      <c r="L19" s="11" t="s">
        <v>46</v>
      </c>
      <c r="M19" s="11" t="s">
        <v>46</v>
      </c>
      <c r="N19" s="11" t="s">
        <v>46</v>
      </c>
      <c r="O19" s="11" t="s">
        <v>46</v>
      </c>
      <c r="P19" s="11" t="s">
        <v>46</v>
      </c>
      <c r="Q19" s="11" t="s">
        <v>46</v>
      </c>
      <c r="R19" s="11" t="s">
        <v>46</v>
      </c>
      <c r="S19" s="11" t="s">
        <v>46</v>
      </c>
      <c r="T19" s="11" t="s">
        <v>46</v>
      </c>
      <c r="U19" s="11" t="s">
        <v>46</v>
      </c>
      <c r="V19" s="11" t="s">
        <v>46</v>
      </c>
      <c r="W19" s="11" t="s">
        <v>46</v>
      </c>
      <c r="X19" s="11" t="s">
        <v>46</v>
      </c>
      <c r="Y19" s="11" t="s">
        <v>46</v>
      </c>
      <c r="Z19" s="11" t="s">
        <v>46</v>
      </c>
      <c r="AA19" s="11" t="s">
        <v>46</v>
      </c>
      <c r="AB19" s="11" t="s">
        <v>46</v>
      </c>
      <c r="AC19" s="11" t="s">
        <v>46</v>
      </c>
      <c r="AD19" s="11" t="s">
        <v>46</v>
      </c>
      <c r="AE19" s="11" t="s">
        <v>46</v>
      </c>
      <c r="AF19" s="11" t="s">
        <v>46</v>
      </c>
      <c r="AG19" s="11" t="s">
        <v>46</v>
      </c>
      <c r="AH19" s="11" t="s">
        <v>46</v>
      </c>
      <c r="AI19" s="11" t="s">
        <v>46</v>
      </c>
      <c r="AJ19" s="11" t="s">
        <v>46</v>
      </c>
      <c r="AK19" s="11" t="s">
        <v>46</v>
      </c>
      <c r="AL19" s="11" t="s">
        <v>46</v>
      </c>
      <c r="AM19" s="11" t="s">
        <v>46</v>
      </c>
      <c r="AN19" s="11" t="s">
        <v>46</v>
      </c>
      <c r="AO19" s="11" t="s">
        <v>46</v>
      </c>
      <c r="AP19" s="11" t="s">
        <v>46</v>
      </c>
      <c r="AQ19" s="11" t="s">
        <v>46</v>
      </c>
      <c r="AR19" s="11" t="s">
        <v>46</v>
      </c>
      <c r="AS19" s="11">
        <v>-4287</v>
      </c>
      <c r="AT19" s="13"/>
      <c r="AU19" s="10"/>
      <c r="AV19" s="10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</row>
    <row r="20" spans="1:61" x14ac:dyDescent="0.25">
      <c r="A20" s="1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3"/>
      <c r="AU20" s="10"/>
      <c r="AV20" s="10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</row>
    <row r="21" spans="1:61" x14ac:dyDescent="0.25">
      <c r="A21" s="4" t="s">
        <v>52</v>
      </c>
      <c r="B21" s="3">
        <v>72260</v>
      </c>
      <c r="C21" s="3">
        <v>74725</v>
      </c>
      <c r="D21" s="3">
        <v>62766</v>
      </c>
      <c r="E21" s="3">
        <v>80822</v>
      </c>
      <c r="F21" s="3">
        <v>72457</v>
      </c>
      <c r="G21" s="3">
        <v>71877</v>
      </c>
      <c r="H21" s="3">
        <v>93427</v>
      </c>
      <c r="I21" s="3">
        <v>112055</v>
      </c>
      <c r="J21" s="3">
        <v>79543</v>
      </c>
      <c r="K21" s="3">
        <v>75521</v>
      </c>
      <c r="L21" s="3">
        <v>70342</v>
      </c>
      <c r="M21" s="3">
        <v>65381</v>
      </c>
      <c r="N21" s="3">
        <v>44191</v>
      </c>
      <c r="O21" s="3">
        <v>82672</v>
      </c>
      <c r="P21" s="3">
        <v>103592</v>
      </c>
      <c r="Q21" s="3">
        <v>140757</v>
      </c>
      <c r="R21" s="3">
        <v>22873</v>
      </c>
      <c r="S21" s="3">
        <v>50577</v>
      </c>
      <c r="T21" s="3">
        <v>98975</v>
      </c>
      <c r="U21" s="3">
        <v>93622</v>
      </c>
      <c r="V21" s="3">
        <v>132209</v>
      </c>
      <c r="W21" s="3">
        <v>14121</v>
      </c>
      <c r="X21" s="3">
        <v>162995</v>
      </c>
      <c r="Y21" s="3">
        <v>-32522</v>
      </c>
      <c r="Z21" s="3">
        <v>-62569</v>
      </c>
      <c r="AA21" s="3">
        <v>-56928</v>
      </c>
      <c r="AB21" s="3">
        <v>177322</v>
      </c>
      <c r="AC21" s="3">
        <v>-11502</v>
      </c>
      <c r="AD21" s="3">
        <v>-3580</v>
      </c>
      <c r="AE21" s="3">
        <v>36998</v>
      </c>
      <c r="AF21" s="3">
        <v>-14904</v>
      </c>
      <c r="AG21" s="3">
        <v>58056</v>
      </c>
      <c r="AH21" s="3">
        <v>39805</v>
      </c>
      <c r="AI21" s="3">
        <v>90810</v>
      </c>
      <c r="AJ21" s="3">
        <v>79478</v>
      </c>
      <c r="AK21" s="3">
        <v>32962</v>
      </c>
      <c r="AL21" s="3">
        <v>15408</v>
      </c>
      <c r="AM21" s="3">
        <v>74715</v>
      </c>
      <c r="AN21" s="3">
        <v>80222</v>
      </c>
      <c r="AO21" s="3">
        <v>85073</v>
      </c>
      <c r="AP21" s="3">
        <v>188816</v>
      </c>
      <c r="AQ21" s="3">
        <v>56753</v>
      </c>
      <c r="AR21" s="3">
        <v>-13007</v>
      </c>
      <c r="AS21" s="3">
        <v>87930</v>
      </c>
      <c r="AT21" s="7">
        <f>'[1]DF Cons. - Resultado Abrangente'!$D$12</f>
        <v>63126</v>
      </c>
      <c r="AU21" s="6">
        <f>'[2]DF Cons. - Resultado Abrangente'!$C$12</f>
        <v>151203</v>
      </c>
      <c r="AV21" s="6">
        <f>'[3]DF Cons. - Resultado Abrangente'!$C$12</f>
        <v>161762</v>
      </c>
      <c r="AW21" s="5">
        <f>'[4]DF Cons. - Resultado Abrangente'!$D$12-AV21-AU21-AT21</f>
        <v>76735</v>
      </c>
      <c r="AX21" s="5">
        <f>'[5]DF Cons. - Resultado Abrangente'!$D$12</f>
        <v>8420</v>
      </c>
      <c r="AY21" s="5">
        <f>'[6]DF Cons. - Resultado Abrangente'!$C$12</f>
        <v>85315</v>
      </c>
      <c r="AZ21" s="5">
        <f>'[7]DF Cons. - Resultado Abrangente'!$C$12</f>
        <v>44920</v>
      </c>
      <c r="BA21" s="5">
        <f>'[8]DF Cons. - Resultado Abrangente'!$D$12-AZ21-AY21-AX21</f>
        <v>226375</v>
      </c>
      <c r="BB21" s="5">
        <f>'[9]DF Cons. - Resultado Abrangente'!$D$12</f>
        <v>87034</v>
      </c>
      <c r="BC21" s="5">
        <f>'[10]DF Cons. - Resultado Abrangente'!$D$12-BB21</f>
        <v>117026</v>
      </c>
      <c r="BD21" s="5">
        <f>'[11]DF Cons. - Resultado Abrangente'!$D$12-BC21-BB21</f>
        <v>190378</v>
      </c>
      <c r="BE21" s="5">
        <f>'[12]DF Cons. - Resultado Abrangente'!$D$12-BD21-BC21-BB21</f>
        <v>281797</v>
      </c>
      <c r="BF21" s="5">
        <f>'[13]DF Cons. - Resultado Abrangente'!$C$12</f>
        <v>283058</v>
      </c>
      <c r="BG21" s="5">
        <f>'[14]DF Cons. - Resultado Abrangente'!$C$12</f>
        <v>252699</v>
      </c>
      <c r="BH21" s="5">
        <f>'[15]DF Cons. - Resultado Abrangente'!$C$12</f>
        <v>332081</v>
      </c>
      <c r="BI21" s="5">
        <f>'[16]DF Cons. - Resultado Abrangente'!$C$12</f>
        <v>357541</v>
      </c>
    </row>
  </sheetData>
  <mergeCells count="487">
    <mergeCell ref="AQ19:AQ20"/>
    <mergeCell ref="AR19:AR20"/>
    <mergeCell ref="AS19:AS20"/>
    <mergeCell ref="AQ17:AQ18"/>
    <mergeCell ref="AR17:AR18"/>
    <mergeCell ref="AS17:AS18"/>
    <mergeCell ref="BD3:BD4"/>
    <mergeCell ref="BA3:BA4"/>
    <mergeCell ref="AT19:AT20"/>
    <mergeCell ref="AT3:AT4"/>
    <mergeCell ref="AT7:AT8"/>
    <mergeCell ref="AT9:AT10"/>
    <mergeCell ref="AT11:AT12"/>
    <mergeCell ref="AT13:AT14"/>
    <mergeCell ref="AT15:AT16"/>
    <mergeCell ref="AT17:AT18"/>
    <mergeCell ref="AZ3:AZ4"/>
    <mergeCell ref="AU3:AU4"/>
    <mergeCell ref="AV3:AV4"/>
    <mergeCell ref="AW3:AW4"/>
    <mergeCell ref="AX3:AX4"/>
    <mergeCell ref="AY3:AY4"/>
    <mergeCell ref="BC3:BC4"/>
    <mergeCell ref="AV19:AV20"/>
    <mergeCell ref="AQ11:AQ12"/>
    <mergeCell ref="AR11:AR12"/>
    <mergeCell ref="AS11:AS12"/>
    <mergeCell ref="AQ13:AQ14"/>
    <mergeCell ref="AR13:AR14"/>
    <mergeCell ref="AS13:AS14"/>
    <mergeCell ref="AQ15:AQ16"/>
    <mergeCell ref="AR15:AR16"/>
    <mergeCell ref="AS15:AS16"/>
    <mergeCell ref="AQ3:AQ4"/>
    <mergeCell ref="AR3:AR4"/>
    <mergeCell ref="AS3:AS4"/>
    <mergeCell ref="AQ7:AQ8"/>
    <mergeCell ref="AR7:AR8"/>
    <mergeCell ref="AS7:AS8"/>
    <mergeCell ref="AQ9:AQ10"/>
    <mergeCell ref="AR9:AR10"/>
    <mergeCell ref="AS9:AS10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AL3:AL4"/>
    <mergeCell ref="AM3:AM4"/>
    <mergeCell ref="AN3:AN4"/>
    <mergeCell ref="AO3:AO4"/>
    <mergeCell ref="AP3:AP4"/>
    <mergeCell ref="A7:A8"/>
    <mergeCell ref="B7:B8"/>
    <mergeCell ref="C7:C8"/>
    <mergeCell ref="D7:D8"/>
    <mergeCell ref="E7:E8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D3:AD4"/>
    <mergeCell ref="AE3:AE4"/>
    <mergeCell ref="T3:T4"/>
    <mergeCell ref="U3:U4"/>
    <mergeCell ref="L7:L8"/>
    <mergeCell ref="M7:M8"/>
    <mergeCell ref="N7:N8"/>
    <mergeCell ref="O7:O8"/>
    <mergeCell ref="P7:P8"/>
    <mergeCell ref="Q7:Q8"/>
    <mergeCell ref="F7:F8"/>
    <mergeCell ref="G7:G8"/>
    <mergeCell ref="H7:H8"/>
    <mergeCell ref="I7:I8"/>
    <mergeCell ref="J7:J8"/>
    <mergeCell ref="K7:K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AP7:AP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J7:AJ8"/>
    <mergeCell ref="AK7:AK8"/>
    <mergeCell ref="AL7:AL8"/>
    <mergeCell ref="AM7:AM8"/>
    <mergeCell ref="AN7:AN8"/>
    <mergeCell ref="AO7:AO8"/>
    <mergeCell ref="AD7:AD8"/>
    <mergeCell ref="AE7:AE8"/>
    <mergeCell ref="AF7:AF8"/>
    <mergeCell ref="AG7:AG8"/>
    <mergeCell ref="AH7:AH8"/>
    <mergeCell ref="AI7:AI8"/>
    <mergeCell ref="X7:X8"/>
    <mergeCell ref="Y7:Y8"/>
    <mergeCell ref="A11:A12"/>
    <mergeCell ref="B11:B12"/>
    <mergeCell ref="C11:C12"/>
    <mergeCell ref="D11:D12"/>
    <mergeCell ref="E11:E12"/>
    <mergeCell ref="F11:F12"/>
    <mergeCell ref="G11:G12"/>
    <mergeCell ref="AH9:AH10"/>
    <mergeCell ref="AI9:AI10"/>
    <mergeCell ref="AB9:AB10"/>
    <mergeCell ref="AC9:AC10"/>
    <mergeCell ref="AD9:AD10"/>
    <mergeCell ref="AE9:AE10"/>
    <mergeCell ref="AF9:AF10"/>
    <mergeCell ref="AG9:AG10"/>
    <mergeCell ref="V9:V10"/>
    <mergeCell ref="W9:W10"/>
    <mergeCell ref="X9:X10"/>
    <mergeCell ref="Y9:Y10"/>
    <mergeCell ref="Z9:Z10"/>
    <mergeCell ref="AA9:AA10"/>
    <mergeCell ref="P9:P10"/>
    <mergeCell ref="Q9:Q10"/>
    <mergeCell ref="R9:R10"/>
    <mergeCell ref="AK9:AK10"/>
    <mergeCell ref="AL9:AL10"/>
    <mergeCell ref="AM9:AM10"/>
    <mergeCell ref="S9:S10"/>
    <mergeCell ref="T9:T10"/>
    <mergeCell ref="U9:U10"/>
    <mergeCell ref="J9:J10"/>
    <mergeCell ref="K9:K10"/>
    <mergeCell ref="L9:L10"/>
    <mergeCell ref="M9:M10"/>
    <mergeCell ref="N9:N10"/>
    <mergeCell ref="O9:O10"/>
    <mergeCell ref="A13:A14"/>
    <mergeCell ref="B13:B14"/>
    <mergeCell ref="C13:C14"/>
    <mergeCell ref="D13:D14"/>
    <mergeCell ref="E13:E14"/>
    <mergeCell ref="AF11:AF12"/>
    <mergeCell ref="AG11:AG12"/>
    <mergeCell ref="AH11:AH12"/>
    <mergeCell ref="AI11:AI12"/>
    <mergeCell ref="Z11:Z12"/>
    <mergeCell ref="AA11:AA12"/>
    <mergeCell ref="AB11:AB12"/>
    <mergeCell ref="AC11:AC12"/>
    <mergeCell ref="AD11:AD12"/>
    <mergeCell ref="AE11:AE12"/>
    <mergeCell ref="T11:T12"/>
    <mergeCell ref="U11:U12"/>
    <mergeCell ref="L13:L14"/>
    <mergeCell ref="X11:X12"/>
    <mergeCell ref="Y11:Y12"/>
    <mergeCell ref="N11:N12"/>
    <mergeCell ref="O11:O12"/>
    <mergeCell ref="P11:P12"/>
    <mergeCell ref="Q11:Q12"/>
    <mergeCell ref="F13:F14"/>
    <mergeCell ref="G13:G14"/>
    <mergeCell ref="H13:H14"/>
    <mergeCell ref="I13:I14"/>
    <mergeCell ref="J13:J14"/>
    <mergeCell ref="K13:K14"/>
    <mergeCell ref="AM11:AM12"/>
    <mergeCell ref="AN11:AN12"/>
    <mergeCell ref="AO11:AO12"/>
    <mergeCell ref="AJ11:AJ12"/>
    <mergeCell ref="AK11:AK12"/>
    <mergeCell ref="R11:R12"/>
    <mergeCell ref="S11:S12"/>
    <mergeCell ref="AL11:AL12"/>
    <mergeCell ref="H11:H12"/>
    <mergeCell ref="I11:I12"/>
    <mergeCell ref="J11:J12"/>
    <mergeCell ref="K11:K12"/>
    <mergeCell ref="L11:L12"/>
    <mergeCell ref="M11:M12"/>
    <mergeCell ref="V11:V12"/>
    <mergeCell ref="W11:W12"/>
    <mergeCell ref="R13:R14"/>
    <mergeCell ref="S13:S14"/>
    <mergeCell ref="T13:T14"/>
    <mergeCell ref="U13:U14"/>
    <mergeCell ref="V13:V14"/>
    <mergeCell ref="W13:W14"/>
    <mergeCell ref="M13:M14"/>
    <mergeCell ref="N13:N14"/>
    <mergeCell ref="O13:O14"/>
    <mergeCell ref="P13:P14"/>
    <mergeCell ref="Q13:Q14"/>
    <mergeCell ref="AD13:AD14"/>
    <mergeCell ref="AE13:AE14"/>
    <mergeCell ref="AF13:AF14"/>
    <mergeCell ref="AG13:AG14"/>
    <mergeCell ref="AH13:AH14"/>
    <mergeCell ref="AI13:AI14"/>
    <mergeCell ref="X13:X14"/>
    <mergeCell ref="Y13:Y14"/>
    <mergeCell ref="Z13:Z14"/>
    <mergeCell ref="AA13:AA14"/>
    <mergeCell ref="AB13:AB14"/>
    <mergeCell ref="AC13:AC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X15:X16"/>
    <mergeCell ref="Y15:Y16"/>
    <mergeCell ref="Z15:Z16"/>
    <mergeCell ref="AA15:AA16"/>
    <mergeCell ref="J15:J16"/>
    <mergeCell ref="K15:K16"/>
    <mergeCell ref="L15:L16"/>
    <mergeCell ref="M15:M16"/>
    <mergeCell ref="N15:N16"/>
    <mergeCell ref="O15:O16"/>
    <mergeCell ref="V15:V16"/>
    <mergeCell ref="W15:W16"/>
    <mergeCell ref="P15:P16"/>
    <mergeCell ref="Q15:Q16"/>
    <mergeCell ref="R15:R16"/>
    <mergeCell ref="A17:A18"/>
    <mergeCell ref="B17:B18"/>
    <mergeCell ref="C17:C18"/>
    <mergeCell ref="D17:D18"/>
    <mergeCell ref="E17:E18"/>
    <mergeCell ref="L17:L18"/>
    <mergeCell ref="AN15:AN16"/>
    <mergeCell ref="AO15:AO16"/>
    <mergeCell ref="AP15:AP16"/>
    <mergeCell ref="AJ15:AJ16"/>
    <mergeCell ref="AK15:AK16"/>
    <mergeCell ref="AL15:AL16"/>
    <mergeCell ref="AM15:AM16"/>
    <mergeCell ref="S15:S16"/>
    <mergeCell ref="T15:T16"/>
    <mergeCell ref="U15:U16"/>
    <mergeCell ref="AH15:AH16"/>
    <mergeCell ref="AI15:AI16"/>
    <mergeCell ref="AB15:AB16"/>
    <mergeCell ref="AC15:AC16"/>
    <mergeCell ref="AD15:AD16"/>
    <mergeCell ref="AE15:AE16"/>
    <mergeCell ref="AF15:AF16"/>
    <mergeCell ref="AG15:AG16"/>
    <mergeCell ref="F17:F18"/>
    <mergeCell ref="G17:G18"/>
    <mergeCell ref="H17:H18"/>
    <mergeCell ref="I17:I18"/>
    <mergeCell ref="J17:J18"/>
    <mergeCell ref="K17:K18"/>
    <mergeCell ref="R17:R18"/>
    <mergeCell ref="S17:S18"/>
    <mergeCell ref="T17:T18"/>
    <mergeCell ref="M17:M18"/>
    <mergeCell ref="N17:N18"/>
    <mergeCell ref="O17:O18"/>
    <mergeCell ref="P17:P18"/>
    <mergeCell ref="Q17:Q18"/>
    <mergeCell ref="AM17:AM18"/>
    <mergeCell ref="AB17:AB18"/>
    <mergeCell ref="AC17:AC18"/>
    <mergeCell ref="AA17:AA18"/>
    <mergeCell ref="S19:S20"/>
    <mergeCell ref="T19:T20"/>
    <mergeCell ref="U19:U20"/>
    <mergeCell ref="AN17:AN18"/>
    <mergeCell ref="AO17:AO18"/>
    <mergeCell ref="AD17:AD18"/>
    <mergeCell ref="AE17:AE18"/>
    <mergeCell ref="AF17:AF18"/>
    <mergeCell ref="AG17:AG18"/>
    <mergeCell ref="AH17:AH18"/>
    <mergeCell ref="AI17:AI18"/>
    <mergeCell ref="U17:U18"/>
    <mergeCell ref="V17:V18"/>
    <mergeCell ref="W17:W18"/>
    <mergeCell ref="V19:V20"/>
    <mergeCell ref="W19:W20"/>
    <mergeCell ref="A19:A20"/>
    <mergeCell ref="B19:B20"/>
    <mergeCell ref="C19:C20"/>
    <mergeCell ref="D19:D20"/>
    <mergeCell ref="E19:E20"/>
    <mergeCell ref="L19:L20"/>
    <mergeCell ref="F19:F20"/>
    <mergeCell ref="G19:G20"/>
    <mergeCell ref="H19:H20"/>
    <mergeCell ref="I19:I20"/>
    <mergeCell ref="J19:J20"/>
    <mergeCell ref="K19:K20"/>
    <mergeCell ref="M19:M20"/>
    <mergeCell ref="N19:N20"/>
    <mergeCell ref="O19:O20"/>
    <mergeCell ref="P19:P20"/>
    <mergeCell ref="Q19:Q20"/>
    <mergeCell ref="AL17:AL18"/>
    <mergeCell ref="AD19:AD20"/>
    <mergeCell ref="AE19:AE20"/>
    <mergeCell ref="AF19:AF20"/>
    <mergeCell ref="AG19:AG20"/>
    <mergeCell ref="AH19:AH20"/>
    <mergeCell ref="AI19:AI20"/>
    <mergeCell ref="X19:X20"/>
    <mergeCell ref="Y19:Y20"/>
    <mergeCell ref="Z19:Z20"/>
    <mergeCell ref="AA19:AA20"/>
    <mergeCell ref="AB19:AB20"/>
    <mergeCell ref="AC19:AC20"/>
    <mergeCell ref="X17:X18"/>
    <mergeCell ref="Y17:Y18"/>
    <mergeCell ref="Z17:Z18"/>
    <mergeCell ref="R19:R20"/>
    <mergeCell ref="AP17:AP18"/>
    <mergeCell ref="AJ17:AJ18"/>
    <mergeCell ref="AK17:AK18"/>
    <mergeCell ref="BB3:BB4"/>
    <mergeCell ref="AP19:AP20"/>
    <mergeCell ref="AJ19:AJ20"/>
    <mergeCell ref="AK19:AK20"/>
    <mergeCell ref="AL19:AL20"/>
    <mergeCell ref="AM19:AM20"/>
    <mergeCell ref="AN19:AN20"/>
    <mergeCell ref="AO19:AO20"/>
    <mergeCell ref="AU19:AU20"/>
    <mergeCell ref="AP13:AP14"/>
    <mergeCell ref="AJ13:AJ14"/>
    <mergeCell ref="AK13:AK14"/>
    <mergeCell ref="AL13:AL14"/>
    <mergeCell ref="AM13:AM14"/>
    <mergeCell ref="AN13:AN14"/>
    <mergeCell ref="AO13:AO14"/>
    <mergeCell ref="AP11:AP12"/>
    <mergeCell ref="AN9:AN10"/>
    <mergeCell ref="AO9:AO10"/>
    <mergeCell ref="AP9:AP10"/>
    <mergeCell ref="AJ9:AJ10"/>
    <mergeCell ref="BD19:BD20"/>
    <mergeCell ref="AU15:AU16"/>
    <mergeCell ref="AV15:AV16"/>
    <mergeCell ref="AW15:AW16"/>
    <mergeCell ref="AX15:AX16"/>
    <mergeCell ref="AY15:AY16"/>
    <mergeCell ref="BA15:BA16"/>
    <mergeCell ref="AZ15:AZ16"/>
    <mergeCell ref="BB15:BB16"/>
    <mergeCell ref="BC15:BC16"/>
    <mergeCell ref="BD15:BD16"/>
    <mergeCell ref="AU17:AU18"/>
    <mergeCell ref="AV17:AV18"/>
    <mergeCell ref="AW17:AW18"/>
    <mergeCell ref="AX17:AX18"/>
    <mergeCell ref="AY17:AY18"/>
    <mergeCell ref="AW19:AW20"/>
    <mergeCell ref="AX19:AX20"/>
    <mergeCell ref="AY19:AY20"/>
    <mergeCell ref="BD17:BD18"/>
    <mergeCell ref="AV7:AV8"/>
    <mergeCell ref="AW7:AW8"/>
    <mergeCell ref="AX7:AX8"/>
    <mergeCell ref="AY7:AY8"/>
    <mergeCell ref="AZ7:AZ8"/>
    <mergeCell ref="BA7:BA8"/>
    <mergeCell ref="BB7:BB8"/>
    <mergeCell ref="BC7:BC8"/>
    <mergeCell ref="AZ19:AZ20"/>
    <mergeCell ref="BA19:BA20"/>
    <mergeCell ref="BB19:BB20"/>
    <mergeCell ref="BC19:BC20"/>
    <mergeCell ref="AW9:AW10"/>
    <mergeCell ref="AX9:AX10"/>
    <mergeCell ref="BC17:BC18"/>
    <mergeCell ref="BA17:BA18"/>
    <mergeCell ref="BB17:BB18"/>
    <mergeCell ref="AZ17:AZ18"/>
    <mergeCell ref="AY9:AY10"/>
    <mergeCell ref="AZ9:AZ10"/>
    <mergeCell ref="BA9:BA10"/>
    <mergeCell ref="BB9:BB10"/>
    <mergeCell ref="BC9:BC10"/>
    <mergeCell ref="AV9:AV10"/>
    <mergeCell ref="BD9:BD10"/>
    <mergeCell ref="BB11:BB12"/>
    <mergeCell ref="BB13:BB14"/>
    <mergeCell ref="BC11:BC12"/>
    <mergeCell ref="BC13:BC14"/>
    <mergeCell ref="BD11:BD12"/>
    <mergeCell ref="BD13:BD14"/>
    <mergeCell ref="BD7:BD8"/>
    <mergeCell ref="AU13:AU14"/>
    <mergeCell ref="AV13:AV14"/>
    <mergeCell ref="AW13:AW14"/>
    <mergeCell ref="AX13:AX14"/>
    <mergeCell ref="AY11:AY12"/>
    <mergeCell ref="AY13:AY14"/>
    <mergeCell ref="AZ11:AZ12"/>
    <mergeCell ref="AZ13:AZ14"/>
    <mergeCell ref="BA11:BA12"/>
    <mergeCell ref="BA13:BA14"/>
    <mergeCell ref="AU11:AU12"/>
    <mergeCell ref="AV11:AV12"/>
    <mergeCell ref="AW11:AW12"/>
    <mergeCell ref="AX11:AX12"/>
    <mergeCell ref="AU7:AU8"/>
    <mergeCell ref="AU9:AU10"/>
    <mergeCell ref="BG3:BG4"/>
    <mergeCell ref="BG7:BG8"/>
    <mergeCell ref="BG9:BG10"/>
    <mergeCell ref="BG11:BG12"/>
    <mergeCell ref="BG13:BG14"/>
    <mergeCell ref="BG15:BG16"/>
    <mergeCell ref="BG17:BG18"/>
    <mergeCell ref="BG19:BG20"/>
    <mergeCell ref="BE19:BE20"/>
    <mergeCell ref="BE3:BE4"/>
    <mergeCell ref="BE7:BE8"/>
    <mergeCell ref="BE9:BE10"/>
    <mergeCell ref="BE11:BE12"/>
    <mergeCell ref="BE13:BE14"/>
    <mergeCell ref="BE15:BE16"/>
    <mergeCell ref="BE17:BE18"/>
    <mergeCell ref="BF3:BF4"/>
    <mergeCell ref="BF7:BF8"/>
    <mergeCell ref="BF9:BF10"/>
    <mergeCell ref="BF11:BF12"/>
    <mergeCell ref="BF13:BF14"/>
    <mergeCell ref="BF15:BF16"/>
    <mergeCell ref="BF17:BF18"/>
    <mergeCell ref="BF19:BF20"/>
    <mergeCell ref="BI3:BI4"/>
    <mergeCell ref="BI7:BI8"/>
    <mergeCell ref="BI9:BI10"/>
    <mergeCell ref="BI11:BI12"/>
    <mergeCell ref="BI13:BI14"/>
    <mergeCell ref="BI15:BI16"/>
    <mergeCell ref="BI17:BI18"/>
    <mergeCell ref="BI19:BI20"/>
    <mergeCell ref="BH3:BH4"/>
    <mergeCell ref="BH7:BH8"/>
    <mergeCell ref="BH9:BH10"/>
    <mergeCell ref="BH11:BH12"/>
    <mergeCell ref="BH13:BH14"/>
    <mergeCell ref="BH15:BH16"/>
    <mergeCell ref="BH17:BH18"/>
    <mergeCell ref="BH19:BH20"/>
  </mergeCells>
  <phoneticPr fontId="20" type="noConversion"/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dcterms:created xsi:type="dcterms:W3CDTF">2021-05-12T16:26:38Z</dcterms:created>
  <dcterms:modified xsi:type="dcterms:W3CDTF">2025-02-27T12:03:15Z</dcterms:modified>
</cp:coreProperties>
</file>