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4.Ações Dividendos e Dívida\3.Divida\2T20\"/>
    </mc:Choice>
  </mc:AlternateContent>
  <bookViews>
    <workbookView xWindow="0" yWindow="0" windowWidth="20490" windowHeight="8205" activeTab="1"/>
  </bookViews>
  <sheets>
    <sheet name="Port" sheetId="1" r:id="rId1"/>
    <sheet name="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" i="1"/>
  <c r="E3" i="1"/>
  <c r="E2" i="1"/>
  <c r="E8" i="1" l="1"/>
</calcChain>
</file>

<file path=xl/sharedStrings.xml><?xml version="1.0" encoding="utf-8"?>
<sst xmlns="http://schemas.openxmlformats.org/spreadsheetml/2006/main" count="38" uniqueCount="36">
  <si>
    <t>Mercado de capitais</t>
  </si>
  <si>
    <t>Mercado bancário</t>
  </si>
  <si>
    <t>Bancos de fomento</t>
  </si>
  <si>
    <t>Partes relacionadas</t>
  </si>
  <si>
    <t>-</t>
  </si>
  <si>
    <t>Total</t>
  </si>
  <si>
    <t>Capital Market</t>
  </si>
  <si>
    <t>Banking Market</t>
  </si>
  <si>
    <t>Development Banks</t>
  </si>
  <si>
    <t>Others</t>
  </si>
  <si>
    <t>Related parties</t>
  </si>
  <si>
    <t>Export Credit Agencies</t>
  </si>
  <si>
    <t>US$ milhões</t>
  </si>
  <si>
    <t>US$ million</t>
  </si>
  <si>
    <t>Outros</t>
  </si>
  <si>
    <t>Agências de créditos à exportação</t>
  </si>
  <si>
    <t>3Q19</t>
  </si>
  <si>
    <t>3T19</t>
  </si>
  <si>
    <t>34,815</t>
  </si>
  <si>
    <t>25,249</t>
  </si>
  <si>
    <t>1,950</t>
  </si>
  <si>
    <t>3,812</t>
  </si>
  <si>
    <t>244</t>
  </si>
  <si>
    <t>66,070</t>
  </si>
  <si>
    <t>4T19</t>
  </si>
  <si>
    <t>4Q19</t>
  </si>
  <si>
    <t>35,944</t>
  </si>
  <si>
    <t>21,877</t>
  </si>
  <si>
    <t>1,967</t>
  </si>
  <si>
    <t>3,233</t>
  </si>
  <si>
    <t>239</t>
  </si>
  <si>
    <t>63,260</t>
  </si>
  <si>
    <t>1Q20</t>
  </si>
  <si>
    <t>1T20</t>
  </si>
  <si>
    <t>2T20</t>
  </si>
  <si>
    <t>2Q20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</si>
</sst>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9"/>
      <name val="Petrobras Sans"/>
      <family val="2"/>
    </font>
    <font>
      <b/>
      <sz val="9"/>
      <color rgb="FFFFFFFF"/>
      <name val="Petrobras Sans"/>
      <family val="2"/>
    </font>
    <font>
      <sz val="9"/>
      <color rgb="FF000000"/>
      <name val="Petrobras Sans"/>
      <family val="2"/>
    </font>
    <font>
      <sz val="9"/>
      <color rgb="FF262626"/>
      <name val="Petrobras Sans"/>
      <family val="2"/>
    </font>
    <font>
      <sz val="9"/>
      <color rgb="FF000000"/>
      <name val="Petrobras Sans"/>
    </font>
  </fonts>
  <fills count="8">
    <fill>
      <patternFill patternType="none"/>
    </fill>
    <fill>
      <patternFill patternType="gray125"/>
    </fill>
    <fill>
      <patternFill patternType="solid">
        <fgColor rgb="FF0062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DADA"/>
        <bgColor rgb="FF000000"/>
      </patternFill>
    </fill>
    <fill>
      <patternFill patternType="solid">
        <fgColor rgb="FFDADA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629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629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/>
    </xf>
    <xf numFmtId="0" fontId="0" fillId="0" borderId="0" xfId="0" applyAlignment="1"/>
    <xf numFmtId="164" fontId="3" fillId="3" borderId="0" xfId="0" applyNumberFormat="1" applyFont="1" applyFill="1" applyBorder="1"/>
    <xf numFmtId="165" fontId="4" fillId="3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3" fontId="3" fillId="4" borderId="0" xfId="0" applyNumberFormat="1" applyFont="1" applyFill="1" applyAlignment="1">
      <alignment horizontal="right" vertical="center" wrapText="1"/>
    </xf>
    <xf numFmtId="3" fontId="3" fillId="5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6" borderId="0" xfId="0" applyNumberFormat="1" applyFont="1" applyFill="1" applyBorder="1" applyAlignment="1">
      <alignment horizontal="right" vertical="center" wrapText="1"/>
    </xf>
    <xf numFmtId="0" fontId="3" fillId="5" borderId="0" xfId="0" applyNumberFormat="1" applyFont="1" applyFill="1" applyAlignment="1">
      <alignment horizontal="right" vertical="center" wrapText="1"/>
    </xf>
    <xf numFmtId="0" fontId="3" fillId="7" borderId="0" xfId="0" applyNumberFormat="1" applyFont="1" applyFill="1" applyAlignment="1">
      <alignment horizontal="right" vertical="center" wrapText="1"/>
    </xf>
    <xf numFmtId="0" fontId="3" fillId="3" borderId="0" xfId="0" applyNumberFormat="1" applyFont="1" applyFill="1" applyBorder="1"/>
    <xf numFmtId="0" fontId="5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6" borderId="0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" sqref="B2:B8"/>
    </sheetView>
  </sheetViews>
  <sheetFormatPr defaultRowHeight="15"/>
  <cols>
    <col min="1" max="1" width="28.42578125" bestFit="1" customWidth="1"/>
    <col min="2" max="2" width="8.28515625" customWidth="1"/>
    <col min="3" max="3" width="9.42578125" customWidth="1"/>
    <col min="4" max="4" width="13.42578125" customWidth="1"/>
    <col min="5" max="5" width="10.7109375" customWidth="1"/>
    <col min="6" max="6" width="129.28515625" bestFit="1" customWidth="1"/>
  </cols>
  <sheetData>
    <row r="1" spans="1:6">
      <c r="A1" s="1" t="s">
        <v>12</v>
      </c>
      <c r="B1" s="2" t="s">
        <v>34</v>
      </c>
      <c r="C1" s="2" t="s">
        <v>33</v>
      </c>
      <c r="D1" s="2" t="s">
        <v>24</v>
      </c>
      <c r="E1" s="2" t="s">
        <v>17</v>
      </c>
    </row>
    <row r="2" spans="1:6">
      <c r="A2" s="3" t="s">
        <v>0</v>
      </c>
      <c r="B2" s="23">
        <v>36563</v>
      </c>
      <c r="C2" s="23">
        <v>33329</v>
      </c>
      <c r="D2" s="4">
        <v>35944</v>
      </c>
      <c r="E2" s="4">
        <f>2656+32159</f>
        <v>34815</v>
      </c>
      <c r="F2" s="5"/>
    </row>
    <row r="3" spans="1:6">
      <c r="A3" s="6" t="s">
        <v>1</v>
      </c>
      <c r="B3" s="24">
        <v>27287</v>
      </c>
      <c r="C3" s="24">
        <v>27956</v>
      </c>
      <c r="D3" s="14">
        <v>21877</v>
      </c>
      <c r="E3" s="7">
        <f>4949+20300</f>
        <v>25249</v>
      </c>
    </row>
    <row r="4" spans="1:6">
      <c r="A4" s="3" t="s">
        <v>2</v>
      </c>
      <c r="B4" s="15">
        <v>1552</v>
      </c>
      <c r="C4" s="15">
        <v>1497</v>
      </c>
      <c r="D4" s="15">
        <v>1967</v>
      </c>
      <c r="E4" s="4">
        <f>1910+40</f>
        <v>1950</v>
      </c>
    </row>
    <row r="5" spans="1:6">
      <c r="A5" s="6" t="s">
        <v>15</v>
      </c>
      <c r="B5" s="25">
        <v>3686</v>
      </c>
      <c r="C5" s="25">
        <v>3683</v>
      </c>
      <c r="D5" s="14">
        <v>3233</v>
      </c>
      <c r="E5" s="7">
        <v>3812</v>
      </c>
    </row>
    <row r="6" spans="1:6">
      <c r="A6" s="3" t="s">
        <v>3</v>
      </c>
      <c r="B6" s="8">
        <v>0</v>
      </c>
      <c r="C6" s="8">
        <v>0</v>
      </c>
      <c r="D6" s="8">
        <v>0</v>
      </c>
      <c r="E6" s="8">
        <v>0</v>
      </c>
    </row>
    <row r="7" spans="1:6">
      <c r="A7" s="6" t="s">
        <v>14</v>
      </c>
      <c r="B7" s="21">
        <v>224</v>
      </c>
      <c r="C7" s="21">
        <v>237</v>
      </c>
      <c r="D7" s="7">
        <v>239</v>
      </c>
      <c r="E7" s="7">
        <f>13+231</f>
        <v>244</v>
      </c>
    </row>
    <row r="8" spans="1:6">
      <c r="A8" s="3" t="s">
        <v>5</v>
      </c>
      <c r="B8" s="16">
        <v>69312</v>
      </c>
      <c r="C8" s="16">
        <v>66702</v>
      </c>
      <c r="D8" s="16">
        <v>63260</v>
      </c>
      <c r="E8" s="9">
        <f>SUM(E2:E7)</f>
        <v>66070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0" zoomScaleNormal="120" workbookViewId="0">
      <selection activeCell="B9" sqref="B9"/>
    </sheetView>
  </sheetViews>
  <sheetFormatPr defaultRowHeight="15"/>
  <cols>
    <col min="1" max="1" width="28.42578125" bestFit="1" customWidth="1"/>
    <col min="2" max="2" width="9.85546875" customWidth="1"/>
    <col min="3" max="3" width="8.28515625" customWidth="1"/>
    <col min="4" max="4" width="7" bestFit="1" customWidth="1"/>
    <col min="5" max="5" width="9.42578125" customWidth="1"/>
  </cols>
  <sheetData>
    <row r="1" spans="1:5">
      <c r="A1" s="1" t="s">
        <v>13</v>
      </c>
      <c r="B1" s="2" t="s">
        <v>35</v>
      </c>
      <c r="C1" s="2" t="s">
        <v>32</v>
      </c>
      <c r="D1" s="2" t="s">
        <v>25</v>
      </c>
      <c r="E1" s="2" t="s">
        <v>16</v>
      </c>
    </row>
    <row r="2" spans="1:5">
      <c r="A2" s="3" t="s">
        <v>6</v>
      </c>
      <c r="B2" s="17">
        <v>36.563000000000002</v>
      </c>
      <c r="C2" s="17">
        <v>33.329000000000001</v>
      </c>
      <c r="D2" s="11" t="s">
        <v>26</v>
      </c>
      <c r="E2" s="11" t="s">
        <v>18</v>
      </c>
    </row>
    <row r="3" spans="1:5">
      <c r="A3" s="6" t="s">
        <v>7</v>
      </c>
      <c r="B3" s="18">
        <v>27.286999999999999</v>
      </c>
      <c r="C3" s="18">
        <v>27.956</v>
      </c>
      <c r="D3" s="12" t="s">
        <v>27</v>
      </c>
      <c r="E3" s="12" t="s">
        <v>19</v>
      </c>
    </row>
    <row r="4" spans="1:5">
      <c r="A4" s="3" t="s">
        <v>8</v>
      </c>
      <c r="B4" s="19">
        <v>1.552</v>
      </c>
      <c r="C4" s="19">
        <v>1.4970000000000001</v>
      </c>
      <c r="D4" s="11" t="s">
        <v>28</v>
      </c>
      <c r="E4" s="11" t="s">
        <v>20</v>
      </c>
    </row>
    <row r="5" spans="1:5">
      <c r="A5" s="6" t="s">
        <v>11</v>
      </c>
      <c r="B5" s="20">
        <v>3.6859999999999999</v>
      </c>
      <c r="C5" s="20">
        <v>3.6829999999999998</v>
      </c>
      <c r="D5" s="12" t="s">
        <v>29</v>
      </c>
      <c r="E5" s="12" t="s">
        <v>21</v>
      </c>
    </row>
    <row r="6" spans="1:5">
      <c r="A6" s="3" t="s">
        <v>10</v>
      </c>
      <c r="B6" s="10">
        <v>0</v>
      </c>
      <c r="C6" s="10">
        <v>0</v>
      </c>
      <c r="D6" s="11" t="s">
        <v>4</v>
      </c>
      <c r="E6" s="11" t="s">
        <v>4</v>
      </c>
    </row>
    <row r="7" spans="1:5">
      <c r="A7" s="6" t="s">
        <v>9</v>
      </c>
      <c r="B7" s="21">
        <v>224</v>
      </c>
      <c r="C7" s="21">
        <v>237</v>
      </c>
      <c r="D7" s="12" t="s">
        <v>30</v>
      </c>
      <c r="E7" s="12" t="s">
        <v>22</v>
      </c>
    </row>
    <row r="8" spans="1:5">
      <c r="A8" s="3" t="s">
        <v>5</v>
      </c>
      <c r="B8" s="22">
        <v>69.311999999999998</v>
      </c>
      <c r="C8" s="22">
        <v>66.701999999999998</v>
      </c>
      <c r="D8" s="13" t="s">
        <v>31</v>
      </c>
      <c r="E8" s="13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</vt:lpstr>
      <vt:lpstr>Ing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2019-05-16T21:23:04Z</dcterms:created>
  <dcterms:modified xsi:type="dcterms:W3CDTF">2020-07-31T17:20:44Z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rodrigo.caldas@petrobras.com.br</vt:lpwstr>
  </property>
  <property fmtid="{D5CDD505-2E9C-101B-9397-08002B2CF9AE}" pid="5" name="MSIP_Label_8e61996e-cafd-4c9a-8a94-2dc1b82131ae_SetDate">
    <vt:lpwstr>2019-08-05T20:23:28.9325018Z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0457ea38-8b92-4eb4-a90e-bd593eabee64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