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4/12_2024/"/>
    </mc:Choice>
  </mc:AlternateContent>
  <xr:revisionPtr revIDLastSave="72" documentId="8_{21B505A5-3813-4EB6-B91F-5161B5688F47}" xr6:coauthVersionLast="47" xr6:coauthVersionMax="47" xr10:uidLastSave="{EABA1262-17E6-4F17-A4D8-93F596A81886}"/>
  <bookViews>
    <workbookView xWindow="28680" yWindow="-120" windowWidth="20730" windowHeight="11040" xr2:uid="{00000000-000D-0000-FFFF-FFFF00000000}"/>
  </bookViews>
  <sheets>
    <sheet name="Capital_Social" sheetId="1" r:id="rId1"/>
    <sheet name="Titulos" sheetId="5" r:id="rId2"/>
  </sheets>
  <definedNames>
    <definedName name="_xlnm.Print_Area" localSheetId="0">Capital_Social!$A$1:$D$52</definedName>
    <definedName name="dadosgrafico">#REF!</definedName>
    <definedName name="grafico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B2" i="1"/>
  <c r="A1" i="1"/>
  <c r="D3" i="1"/>
  <c r="A52" i="1"/>
  <c r="A36" i="1"/>
  <c r="A20" i="1"/>
  <c r="A2" i="1"/>
  <c r="F5" i="5" l="1"/>
  <c r="A1" i="5" l="1"/>
  <c r="A3" i="5" l="1"/>
  <c r="A67" i="5"/>
  <c r="A66" i="5"/>
  <c r="A65" i="5"/>
  <c r="A42" i="5"/>
  <c r="A44" i="5"/>
  <c r="D37" i="1" s="1"/>
  <c r="A56" i="5"/>
  <c r="A49" i="5"/>
  <c r="A61" i="5"/>
  <c r="A46" i="5"/>
  <c r="A50" i="5"/>
  <c r="A54" i="5"/>
  <c r="A58" i="5"/>
  <c r="A62" i="5"/>
  <c r="A47" i="5"/>
  <c r="A51" i="5"/>
  <c r="A55" i="5"/>
  <c r="A59" i="5"/>
  <c r="A63" i="5"/>
  <c r="A48" i="5"/>
  <c r="A39" i="1" s="1"/>
  <c r="A52" i="5"/>
  <c r="A41" i="1" s="1"/>
  <c r="A60" i="5"/>
  <c r="A29" i="5"/>
  <c r="A45" i="5"/>
  <c r="A53" i="5"/>
  <c r="A42" i="1" s="1"/>
  <c r="A57" i="5"/>
  <c r="A16" i="5"/>
  <c r="A5" i="5"/>
  <c r="A40" i="5"/>
  <c r="A41" i="5"/>
  <c r="A38" i="5"/>
  <c r="A39" i="5"/>
  <c r="A31" i="5"/>
  <c r="A25" i="5"/>
  <c r="A12" i="5"/>
  <c r="A19" i="5"/>
  <c r="A36" i="5"/>
  <c r="A30" i="5"/>
  <c r="A4" i="5"/>
  <c r="A7" i="5"/>
  <c r="A34" i="5"/>
  <c r="A27" i="5"/>
  <c r="A22" i="5"/>
  <c r="A17" i="5"/>
  <c r="A8" i="5"/>
  <c r="A35" i="5"/>
  <c r="A18" i="5"/>
  <c r="A15" i="5"/>
  <c r="A32" i="5"/>
  <c r="A26" i="5"/>
  <c r="A21" i="5"/>
  <c r="A11" i="5"/>
  <c r="A37" i="5"/>
  <c r="A33" i="5"/>
  <c r="A28" i="5"/>
  <c r="A24" i="5"/>
  <c r="A20" i="5"/>
  <c r="A14" i="5"/>
  <c r="A10" i="5"/>
  <c r="A6" i="5"/>
  <c r="A2" i="5"/>
  <c r="A13" i="5"/>
  <c r="A9" i="5"/>
  <c r="A5" i="1" l="1"/>
  <c r="A25" i="1"/>
  <c r="A18" i="1"/>
  <c r="A8" i="1"/>
  <c r="A24" i="1"/>
  <c r="D21" i="1"/>
  <c r="A6" i="1"/>
</calcChain>
</file>

<file path=xl/sharedStrings.xml><?xml version="1.0" encoding="utf-8"?>
<sst xmlns="http://schemas.openxmlformats.org/spreadsheetml/2006/main" count="165" uniqueCount="48">
  <si>
    <t>%</t>
  </si>
  <si>
    <t xml:space="preserve">  NYSE - ADRs</t>
  </si>
  <si>
    <t xml:space="preserve">  Federal Government</t>
  </si>
  <si>
    <t xml:space="preserve">  BNDESPar</t>
  </si>
  <si>
    <t xml:space="preserve">  BNDES</t>
  </si>
  <si>
    <t xml:space="preserve">  Fundo de Participação Social - FPS</t>
  </si>
  <si>
    <t xml:space="preserve">  B3</t>
  </si>
  <si>
    <t xml:space="preserve">  Retail</t>
  </si>
  <si>
    <t xml:space="preserve">    General retail</t>
  </si>
  <si>
    <t>Shares in treasury</t>
  </si>
  <si>
    <t>Total</t>
  </si>
  <si>
    <t xml:space="preserve">  Institutional investors</t>
  </si>
  <si>
    <t>TOTAL CAPITAL</t>
  </si>
  <si>
    <t>* Free float</t>
  </si>
  <si>
    <t>Non-Brazilian investors *</t>
  </si>
  <si>
    <t>Brazilian investors *</t>
  </si>
  <si>
    <t>COMMON SHARES (PETR3, PBR-ADR)</t>
  </si>
  <si>
    <t>PREFERRED SHARES (PETR4, PBR/A-ADR)</t>
  </si>
  <si>
    <t>** without  shares in treasury</t>
  </si>
  <si>
    <t>Total outstanding **</t>
  </si>
  <si>
    <t xml:space="preserve">  Caixa Econômica Federal - CEF</t>
  </si>
  <si>
    <t># Shares</t>
  </si>
  <si>
    <t>Controlling group</t>
  </si>
  <si>
    <t>CAPITAL TOTAL</t>
  </si>
  <si>
    <t>Grupo de controle</t>
  </si>
  <si>
    <t xml:space="preserve">  Governo Federal</t>
  </si>
  <si>
    <t xml:space="preserve">  Investidores institucionais</t>
  </si>
  <si>
    <t xml:space="preserve">  Varejo</t>
  </si>
  <si>
    <t xml:space="preserve">    Varejo em geral</t>
  </si>
  <si>
    <t>AÇÕES ORDINÁRIAS (PETR3, PBR-ADR)</t>
  </si>
  <si>
    <t>** Sem as ações em tesouraria</t>
  </si>
  <si>
    <t>Ações em tesouraria</t>
  </si>
  <si>
    <t>Investidores brasileiros *</t>
  </si>
  <si>
    <t>Investidores não-brasileiros *</t>
  </si>
  <si>
    <t>AÇÕES PREFERENCIAIS (PETR4, PBR/A-ADR)</t>
  </si>
  <si>
    <t># ações</t>
  </si>
  <si>
    <t>Grupo de
controle</t>
  </si>
  <si>
    <t>Controlling
group</t>
  </si>
  <si>
    <t>Brazilian
investors</t>
  </si>
  <si>
    <t>Investidores
brasileiros</t>
  </si>
  <si>
    <t>Non-Brazilian
investors</t>
  </si>
  <si>
    <t>Investidores
não-brasileiros</t>
  </si>
  <si>
    <t xml:space="preserve">    Fundos FMP-FGTS/FIA</t>
  </si>
  <si>
    <t xml:space="preserve">    FMP-FGTS/FIA funds</t>
  </si>
  <si>
    <t xml:space="preserve">Composição acionária  - </t>
  </si>
  <si>
    <t xml:space="preserve"> </t>
  </si>
  <si>
    <t>Shareholding Structure   -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</si>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</sst>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Cr$&quot;\ #,##0.00_);[Red]\(&quot;Cr$&quot;\ #,##0.00\)"/>
    <numFmt numFmtId="165" formatCode="0.0%"/>
    <numFmt numFmtId="166" formatCode="mmmm\ yyyy;@"/>
    <numFmt numFmtId="167" formatCode=".0#"/>
    <numFmt numFmtId="168" formatCode="0.000"/>
    <numFmt numFmtId="169" formatCode="_-* #,##0_-;\-* #,##0_-;_-* &quot;-&quot;??_-;_-@_-"/>
    <numFmt numFmtId="170" formatCode="_-* #,##0.0000_-;\-* #,##0.0000_-;_-* &quot;-&quot;??_-;_-@_-"/>
    <numFmt numFmtId="171" formatCode="0E+00"/>
    <numFmt numFmtId="172" formatCode="0.0000"/>
    <numFmt numFmtId="173" formatCode="0.000000"/>
    <numFmt numFmtId="174" formatCode="_(* #,##0.0000_);_(* \(#,##0.0000\);_(* &quot;-&quot;??_);_(@_)"/>
    <numFmt numFmtId="175" formatCode="#,##0.00000"/>
    <numFmt numFmtId="176" formatCode="0.000%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8542"/>
      <name val="Trebuchet MS"/>
      <family val="2"/>
    </font>
    <font>
      <sz val="11"/>
      <color theme="1"/>
      <name val="Petrobras Sans"/>
      <family val="2"/>
    </font>
    <font>
      <b/>
      <sz val="9"/>
      <color theme="0"/>
      <name val="Petrobras Sans"/>
      <family val="2"/>
    </font>
    <font>
      <b/>
      <sz val="8"/>
      <color theme="0"/>
      <name val="Petrobras Sans"/>
      <family val="2"/>
    </font>
    <font>
      <sz val="9"/>
      <color theme="1"/>
      <name val="Petrobras Sans"/>
      <family val="2"/>
    </font>
    <font>
      <b/>
      <sz val="11"/>
      <color theme="1"/>
      <name val="Petrobras Sans"/>
      <family val="2"/>
    </font>
    <font>
      <sz val="8"/>
      <color rgb="FF000000"/>
      <name val="Petrobras Sans"/>
      <family val="2"/>
    </font>
    <font>
      <b/>
      <sz val="8"/>
      <color rgb="FF000000"/>
      <name val="Petrobras Sans"/>
      <family val="2"/>
    </font>
    <font>
      <sz val="12"/>
      <color theme="1"/>
      <name val="Petrobras Sans"/>
      <family val="2"/>
    </font>
    <font>
      <b/>
      <sz val="11"/>
      <color theme="0"/>
      <name val="Petrobras Sans"/>
      <family val="2"/>
    </font>
    <font>
      <sz val="8"/>
      <color theme="1"/>
      <name val="Petrobras Sans"/>
      <family val="2"/>
    </font>
    <font>
      <sz val="10"/>
      <color theme="1"/>
      <name val="Petrobras Sans"/>
      <family val="2"/>
    </font>
    <font>
      <b/>
      <sz val="8"/>
      <color theme="1"/>
      <name val="Petrobras Sans"/>
      <family val="2"/>
    </font>
    <font>
      <sz val="8"/>
      <color rgb="FF006298"/>
      <name val="Trebuchet MS"/>
      <family val="2"/>
    </font>
    <font>
      <b/>
      <sz val="9"/>
      <color theme="0" tint="-0.499984740745262"/>
      <name val="Petrobras Sans"/>
      <family val="2"/>
    </font>
    <font>
      <sz val="8"/>
      <name val="Petrobras Sans"/>
      <family val="2"/>
    </font>
    <font>
      <b/>
      <sz val="8"/>
      <name val="Petrobras Sans"/>
      <family val="2"/>
    </font>
    <font>
      <b/>
      <sz val="16"/>
      <color rgb="FF008542"/>
      <name val="Petrobras Sans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5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854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3" fillId="2" borderId="0" applyNumberFormat="0" applyBorder="0" applyAlignment="0" applyProtection="0"/>
    <xf numFmtId="0" fontId="8" fillId="22" borderId="1" applyNumberFormat="0" applyAlignment="0" applyProtection="0"/>
    <xf numFmtId="0" fontId="9" fillId="23" borderId="2" applyNumberFormat="0" applyAlignment="0" applyProtection="0"/>
    <xf numFmtId="0" fontId="10" fillId="0" borderId="3" applyNumberFormat="0" applyFill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1" fillId="30" borderId="1" applyNumberFormat="0" applyAlignment="0" applyProtection="0"/>
    <xf numFmtId="0" fontId="12" fillId="31" borderId="0" applyNumberFormat="0" applyBorder="0" applyAlignment="0" applyProtection="0"/>
    <xf numFmtId="16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32" borderId="0" applyNumberFormat="0" applyBorder="0" applyAlignment="0" applyProtection="0"/>
    <xf numFmtId="0" fontId="1" fillId="0" borderId="0"/>
    <xf numFmtId="0" fontId="5" fillId="0" borderId="0"/>
    <xf numFmtId="0" fontId="14" fillId="0" borderId="0"/>
    <xf numFmtId="0" fontId="2" fillId="0" borderId="0"/>
    <xf numFmtId="0" fontId="2" fillId="0" borderId="0"/>
    <xf numFmtId="0" fontId="5" fillId="33" borderId="4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6">
    <xf numFmtId="0" fontId="0" fillId="0" borderId="0" xfId="0"/>
    <xf numFmtId="0" fontId="23" fillId="0" borderId="0" xfId="0" applyFont="1"/>
    <xf numFmtId="49" fontId="26" fillId="0" borderId="0" xfId="0" applyNumberFormat="1" applyFont="1"/>
    <xf numFmtId="0" fontId="24" fillId="0" borderId="0" xfId="0" applyFont="1"/>
    <xf numFmtId="49" fontId="23" fillId="0" borderId="0" xfId="0" applyNumberFormat="1" applyFont="1"/>
    <xf numFmtId="0" fontId="6" fillId="34" borderId="0" xfId="0" applyFont="1" applyFill="1"/>
    <xf numFmtId="0" fontId="25" fillId="0" borderId="0" xfId="0" applyFont="1"/>
    <xf numFmtId="0" fontId="22" fillId="0" borderId="0" xfId="0" applyFont="1"/>
    <xf numFmtId="0" fontId="6" fillId="35" borderId="0" xfId="0" applyFont="1" applyFill="1"/>
    <xf numFmtId="49" fontId="27" fillId="0" borderId="0" xfId="0" applyNumberFormat="1" applyFont="1" applyAlignment="1">
      <alignment wrapText="1"/>
    </xf>
    <xf numFmtId="0" fontId="29" fillId="36" borderId="10" xfId="0" applyFont="1" applyFill="1" applyBorder="1"/>
    <xf numFmtId="0" fontId="29" fillId="36" borderId="10" xfId="0" applyFont="1" applyFill="1" applyBorder="1" applyAlignment="1">
      <alignment horizontal="right"/>
    </xf>
    <xf numFmtId="0" fontId="31" fillId="0" borderId="0" xfId="0" applyFont="1" applyAlignment="1">
      <alignment horizontal="center"/>
    </xf>
    <xf numFmtId="49" fontId="33" fillId="0" borderId="0" xfId="0" applyNumberFormat="1" applyFont="1"/>
    <xf numFmtId="0" fontId="32" fillId="0" borderId="0" xfId="0" applyFont="1"/>
    <xf numFmtId="0" fontId="28" fillId="0" borderId="0" xfId="0" applyFont="1"/>
    <xf numFmtId="49" fontId="34" fillId="0" borderId="11" xfId="0" applyNumberFormat="1" applyFont="1" applyBorder="1"/>
    <xf numFmtId="49" fontId="33" fillId="0" borderId="11" xfId="0" applyNumberFormat="1" applyFont="1" applyBorder="1"/>
    <xf numFmtId="0" fontId="35" fillId="0" borderId="0" xfId="0" applyFont="1"/>
    <xf numFmtId="165" fontId="36" fillId="0" borderId="0" xfId="0" applyNumberFormat="1" applyFont="1" applyAlignment="1">
      <alignment horizontal="right"/>
    </xf>
    <xf numFmtId="49" fontId="34" fillId="0" borderId="0" xfId="0" applyNumberFormat="1" applyFont="1" applyAlignment="1">
      <alignment wrapText="1"/>
    </xf>
    <xf numFmtId="49" fontId="34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49" fontId="39" fillId="0" borderId="0" xfId="0" applyNumberFormat="1" applyFont="1" applyAlignment="1">
      <alignment wrapText="1"/>
    </xf>
    <xf numFmtId="49" fontId="39" fillId="0" borderId="0" xfId="0" applyNumberFormat="1" applyFont="1"/>
    <xf numFmtId="0" fontId="40" fillId="0" borderId="0" xfId="0" applyFont="1" applyAlignment="1">
      <alignment wrapText="1"/>
    </xf>
    <xf numFmtId="3" fontId="37" fillId="0" borderId="0" xfId="0" applyNumberFormat="1" applyFont="1"/>
    <xf numFmtId="167" fontId="0" fillId="0" borderId="0" xfId="0" applyNumberFormat="1"/>
    <xf numFmtId="0" fontId="41" fillId="0" borderId="0" xfId="0" applyFont="1" applyAlignment="1">
      <alignment horizontal="center"/>
    </xf>
    <xf numFmtId="169" fontId="22" fillId="0" borderId="0" xfId="55" applyNumberFormat="1" applyFont="1" applyFill="1" applyAlignment="1"/>
    <xf numFmtId="169" fontId="0" fillId="0" borderId="0" xfId="55" applyNumberFormat="1" applyFont="1" applyFill="1" applyAlignment="1"/>
    <xf numFmtId="169" fontId="23" fillId="0" borderId="0" xfId="55" applyNumberFormat="1" applyFont="1"/>
    <xf numFmtId="3" fontId="42" fillId="0" borderId="0" xfId="0" applyNumberFormat="1" applyFont="1"/>
    <xf numFmtId="170" fontId="0" fillId="0" borderId="0" xfId="55" applyNumberFormat="1" applyFont="1" applyFill="1" applyAlignment="1"/>
    <xf numFmtId="10" fontId="30" fillId="36" borderId="10" xfId="0" applyNumberFormat="1" applyFont="1" applyFill="1" applyBorder="1" applyAlignment="1">
      <alignment horizontal="right"/>
    </xf>
    <xf numFmtId="10" fontId="33" fillId="0" borderId="0" xfId="0" applyNumberFormat="1" applyFont="1" applyAlignment="1">
      <alignment horizontal="right"/>
    </xf>
    <xf numFmtId="171" fontId="22" fillId="0" borderId="0" xfId="0" applyNumberFormat="1" applyFont="1"/>
    <xf numFmtId="172" fontId="22" fillId="0" borderId="0" xfId="0" applyNumberFormat="1" applyFont="1"/>
    <xf numFmtId="173" fontId="0" fillId="0" borderId="0" xfId="0" applyNumberFormat="1"/>
    <xf numFmtId="170" fontId="22" fillId="0" borderId="0" xfId="55" applyNumberFormat="1" applyFont="1" applyFill="1" applyAlignment="1"/>
    <xf numFmtId="172" fontId="0" fillId="0" borderId="0" xfId="0" applyNumberFormat="1"/>
    <xf numFmtId="172" fontId="23" fillId="0" borderId="0" xfId="0" applyNumberFormat="1" applyFont="1"/>
    <xf numFmtId="168" fontId="22" fillId="0" borderId="0" xfId="0" applyNumberFormat="1" applyFont="1"/>
    <xf numFmtId="168" fontId="37" fillId="0" borderId="0" xfId="0" applyNumberFormat="1" applyFont="1" applyAlignment="1">
      <alignment horizontal="right"/>
    </xf>
    <xf numFmtId="174" fontId="22" fillId="0" borderId="0" xfId="55" applyNumberFormat="1" applyFont="1" applyFill="1" applyAlignment="1"/>
    <xf numFmtId="174" fontId="0" fillId="0" borderId="0" xfId="55" applyNumberFormat="1" applyFont="1" applyFill="1" applyAlignment="1"/>
    <xf numFmtId="3" fontId="28" fillId="0" borderId="0" xfId="0" applyNumberFormat="1" applyFont="1"/>
    <xf numFmtId="3" fontId="23" fillId="0" borderId="0" xfId="0" applyNumberFormat="1" applyFont="1"/>
    <xf numFmtId="173" fontId="22" fillId="0" borderId="0" xfId="0" applyNumberFormat="1" applyFont="1"/>
    <xf numFmtId="174" fontId="22" fillId="0" borderId="0" xfId="0" applyNumberFormat="1" applyFont="1"/>
    <xf numFmtId="0" fontId="44" fillId="0" borderId="0" xfId="0" applyFont="1" applyAlignment="1">
      <alignment horizontal="left" vertical="center"/>
    </xf>
    <xf numFmtId="175" fontId="0" fillId="0" borderId="0" xfId="0" applyNumberFormat="1"/>
    <xf numFmtId="49" fontId="30" fillId="36" borderId="10" xfId="0" applyNumberFormat="1" applyFont="1" applyFill="1" applyBorder="1"/>
    <xf numFmtId="49" fontId="37" fillId="0" borderId="0" xfId="0" applyNumberFormat="1" applyFont="1"/>
    <xf numFmtId="3" fontId="39" fillId="0" borderId="0" xfId="35" applyNumberFormat="1" applyFont="1"/>
    <xf numFmtId="10" fontId="39" fillId="0" borderId="0" xfId="35" applyNumberFormat="1" applyFont="1" applyAlignment="1">
      <alignment horizontal="right"/>
    </xf>
    <xf numFmtId="3" fontId="37" fillId="0" borderId="0" xfId="35" applyNumberFormat="1" applyFont="1"/>
    <xf numFmtId="10" fontId="37" fillId="0" borderId="0" xfId="35" applyNumberFormat="1" applyFont="1" applyAlignment="1">
      <alignment horizontal="right"/>
    </xf>
    <xf numFmtId="3" fontId="39" fillId="0" borderId="11" xfId="35" applyNumberFormat="1" applyFont="1" applyBorder="1"/>
    <xf numFmtId="10" fontId="39" fillId="0" borderId="11" xfId="35" applyNumberFormat="1" applyFont="1" applyBorder="1" applyAlignment="1">
      <alignment horizontal="right"/>
    </xf>
    <xf numFmtId="3" fontId="33" fillId="0" borderId="0" xfId="35" applyNumberFormat="1" applyFont="1"/>
    <xf numFmtId="10" fontId="33" fillId="0" borderId="0" xfId="35" applyNumberFormat="1" applyFont="1" applyAlignment="1">
      <alignment horizontal="right"/>
    </xf>
    <xf numFmtId="3" fontId="34" fillId="0" borderId="11" xfId="35" applyNumberFormat="1" applyFont="1" applyBorder="1"/>
    <xf numFmtId="10" fontId="34" fillId="0" borderId="11" xfId="35" applyNumberFormat="1" applyFont="1" applyBorder="1" applyAlignment="1">
      <alignment horizontal="right"/>
    </xf>
    <xf numFmtId="0" fontId="29" fillId="36" borderId="10" xfId="35" applyFont="1" applyFill="1" applyBorder="1" applyAlignment="1">
      <alignment horizontal="right"/>
    </xf>
    <xf numFmtId="10" fontId="30" fillId="36" borderId="10" xfId="35" applyNumberFormat="1" applyFont="1" applyFill="1" applyBorder="1" applyAlignment="1">
      <alignment horizontal="right"/>
    </xf>
    <xf numFmtId="3" fontId="43" fillId="0" borderId="0" xfId="35" applyNumberFormat="1" applyFont="1"/>
    <xf numFmtId="10" fontId="34" fillId="0" borderId="0" xfId="35" applyNumberFormat="1" applyFont="1" applyAlignment="1">
      <alignment horizontal="right"/>
    </xf>
    <xf numFmtId="3" fontId="42" fillId="0" borderId="0" xfId="35" applyNumberFormat="1" applyFont="1"/>
    <xf numFmtId="176" fontId="33" fillId="0" borderId="0" xfId="35" applyNumberFormat="1" applyFont="1" applyAlignment="1">
      <alignment horizontal="right"/>
    </xf>
    <xf numFmtId="3" fontId="43" fillId="0" borderId="11" xfId="35" applyNumberFormat="1" applyFont="1" applyBorder="1"/>
    <xf numFmtId="166" fontId="44" fillId="0" borderId="0" xfId="0" applyNumberFormat="1" applyFont="1" applyAlignment="1">
      <alignment horizontal="left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00000000-0005-0000-0000-000013000000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2" xr:uid="{00000000-0005-0000-0000-00001F000000}"/>
    <cellStyle name="Moeda 3" xfId="33" xr:uid="{00000000-0005-0000-0000-000020000000}"/>
    <cellStyle name="Moeda 3 2" xfId="56" xr:uid="{5B3D7567-2544-459A-B695-FEC9753A33E9}"/>
    <cellStyle name="Neutro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3" xfId="37" xr:uid="{00000000-0005-0000-0000-000025000000}"/>
    <cellStyle name="Normal 4" xfId="38" xr:uid="{00000000-0005-0000-0000-000026000000}"/>
    <cellStyle name="Normal 5" xfId="39" xr:uid="{00000000-0005-0000-0000-000027000000}"/>
    <cellStyle name="Nota" xfId="40" builtinId="10" customBuiltin="1"/>
    <cellStyle name="Porcentagem 2" xfId="41" xr:uid="{00000000-0005-0000-0000-000029000000}"/>
    <cellStyle name="Porcentagem 3" xfId="42" xr:uid="{00000000-0005-0000-0000-00002A000000}"/>
    <cellStyle name="Ruim" xfId="31" builtinId="27" customBuiltin="1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5" builtinId="3"/>
    <cellStyle name="Vírgula 2" xfId="52" xr:uid="{00000000-0005-0000-0000-000035000000}"/>
    <cellStyle name="Vírgula 2 2" xfId="57" xr:uid="{9407E2D1-2BF6-4E7B-BCFB-5962EF127816}"/>
    <cellStyle name="Vírgula 3" xfId="53" xr:uid="{00000000-0005-0000-0000-000036000000}"/>
    <cellStyle name="Vírgula 3 2" xfId="58" xr:uid="{E7781DFC-5EDD-48EA-A1AE-9083765EC772}"/>
    <cellStyle name="Vírgula 4" xfId="54" xr:uid="{00000000-0005-0000-0000-000037000000}"/>
    <cellStyle name="Vírgula 5" xfId="59" xr:uid="{78DE6FBA-4141-4154-8242-883B43779450}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000"/>
      <color rgb="FF006298"/>
      <color rgb="FF008542"/>
      <color rgb="FF00B400"/>
      <color rgb="FFFDC82F"/>
      <color rgb="FFA8B450"/>
      <color rgb="FF7D9AAA"/>
      <color rgb="FF004165"/>
      <color rgb="FFFEDF00"/>
      <color rgb="FF675C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22906227630638"/>
          <c:y val="0.23519341460082588"/>
          <c:w val="0.48104607862645327"/>
          <c:h val="0.573117263567860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5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15-4FB2-8C42-B4CEF421F9B1}"/>
              </c:ext>
            </c:extLst>
          </c:dPt>
          <c:dPt>
            <c:idx val="1"/>
            <c:bubble3D val="0"/>
            <c:spPr>
              <a:solidFill>
                <a:srgbClr val="FF7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15-4FB2-8C42-B4CEF421F9B1}"/>
              </c:ext>
            </c:extLst>
          </c:dPt>
          <c:dPt>
            <c:idx val="2"/>
            <c:bubble3D val="0"/>
            <c:spPr>
              <a:solidFill>
                <a:srgbClr val="0062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D15-4FB2-8C42-B4CEF421F9B1}"/>
              </c:ext>
            </c:extLst>
          </c:dPt>
          <c:dLbls>
            <c:dLbl>
              <c:idx val="0"/>
              <c:layout>
                <c:manualLayout>
                  <c:x val="3.2185039370078742E-3"/>
                  <c:y val="-3.3361146843349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8542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7F2806F2-F525-4DB3-9057-1B79FCB76CD8}" type="CATEGORYNAME">
                      <a:rPr lang="en-US"/>
                      <a:pPr>
                        <a:defRPr sz="800">
                          <a:solidFill>
                            <a:srgbClr val="008542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AE2F1B59-18AE-4953-A97B-D8FA2D530D00}" type="VALUE">
                      <a:rPr lang="en-US" baseline="0"/>
                      <a:pPr>
                        <a:defRPr sz="800">
                          <a:solidFill>
                            <a:srgbClr val="008542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8542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D15-4FB2-8C42-B4CEF421F9B1}"/>
                </c:ext>
              </c:extLst>
            </c:dLbl>
            <c:dLbl>
              <c:idx val="1"/>
              <c:layout>
                <c:manualLayout>
                  <c:x val="-1.810481754296845E-2"/>
                  <c:y val="-2.50165514785455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FF7000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8DD83E38-C15D-4E69-973F-ACFBA7ACC672}" type="CATEGORYNAME">
                      <a:rPr lang="en-US"/>
                      <a:pPr>
                        <a:defRPr sz="800">
                          <a:solidFill>
                            <a:srgbClr val="FF7000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D358FCEA-C7F3-43BE-9FF1-32298852CA66}" type="VALUE">
                      <a:rPr lang="en-US" baseline="0"/>
                      <a:pPr>
                        <a:defRPr sz="800">
                          <a:solidFill>
                            <a:srgbClr val="FF7000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7000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87113707560747"/>
                      <c:h val="0.252661180510330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D15-4FB2-8C42-B4CEF421F9B1}"/>
                </c:ext>
              </c:extLst>
            </c:dLbl>
            <c:dLbl>
              <c:idx val="2"/>
              <c:layout>
                <c:manualLayout>
                  <c:x val="-2.7890025477021393E-4"/>
                  <c:y val="5.741886290108031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6298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98883C34-5C39-4FD0-B78D-4D39410B669B}" type="CATEGORYNAME">
                      <a:rPr lang="en-US"/>
                      <a:pPr>
                        <a:defRPr sz="800">
                          <a:solidFill>
                            <a:srgbClr val="006298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DE302596-A7F0-462E-8A1B-586652D9B262}" type="VALUE">
                      <a:rPr lang="en-US" baseline="0"/>
                      <a:pPr>
                        <a:defRPr sz="800">
                          <a:solidFill>
                            <a:srgbClr val="006298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6298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5500804334941"/>
                      <c:h val="0.252661327060657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ED15-4FB2-8C42-B4CEF421F9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etrobras Sans" panose="020B0606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(Capital_Social!$A$3,Capital_Social!$A$7,Capital_Social!$A$10)</c:f>
              <c:strCache>
                <c:ptCount val="3"/>
                <c:pt idx="0">
                  <c:v>Controlling group</c:v>
                </c:pt>
                <c:pt idx="1">
                  <c:v>Non-Brazilian investors *</c:v>
                </c:pt>
                <c:pt idx="2">
                  <c:v>Brazilian investors *</c:v>
                </c:pt>
              </c:strCache>
            </c:strRef>
          </c:cat>
          <c:val>
            <c:numRef>
              <c:f>(Capital_Social!$C$3,Capital_Social!$C$7,Capital_Social!$C$10)</c:f>
              <c:numCache>
                <c:formatCode>0.00%</c:formatCode>
                <c:ptCount val="3"/>
                <c:pt idx="0">
                  <c:v>0.36612600628669856</c:v>
                </c:pt>
                <c:pt idx="1">
                  <c:v>0.45658467213882814</c:v>
                </c:pt>
                <c:pt idx="2">
                  <c:v>0.16534833451794909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5-4FB2-8C42-B4CEF421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22906227630638"/>
          <c:y val="0.23519341460082588"/>
          <c:w val="0.48104607862645327"/>
          <c:h val="0.573117263567860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5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15-4FB2-8C42-B4CEF421F9B1}"/>
              </c:ext>
            </c:extLst>
          </c:dPt>
          <c:dPt>
            <c:idx val="1"/>
            <c:bubble3D val="0"/>
            <c:spPr>
              <a:solidFill>
                <a:srgbClr val="FF7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15-4FB2-8C42-B4CEF421F9B1}"/>
              </c:ext>
            </c:extLst>
          </c:dPt>
          <c:dPt>
            <c:idx val="2"/>
            <c:bubble3D val="0"/>
            <c:spPr>
              <a:solidFill>
                <a:srgbClr val="0062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D15-4FB2-8C42-B4CEF421F9B1}"/>
              </c:ext>
            </c:extLst>
          </c:dPt>
          <c:dLbls>
            <c:dLbl>
              <c:idx val="0"/>
              <c:layout>
                <c:manualLayout>
                  <c:x val="-4.6262506140310217E-2"/>
                  <c:y val="-0.120328146653122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8542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BE9FC533-8859-4B03-8572-8161FB786176}" type="CATEGORYNAME">
                      <a:rPr lang="en-US"/>
                      <a:pPr>
                        <a:defRPr sz="800">
                          <a:solidFill>
                            <a:srgbClr val="008542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E7B9E035-BCED-4A61-B313-BEEB7121EABC}" type="VALUE">
                      <a:rPr lang="en-US" baseline="0"/>
                      <a:pPr>
                        <a:defRPr sz="800">
                          <a:solidFill>
                            <a:srgbClr val="008542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8542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D15-4FB2-8C42-B4CEF421F9B1}"/>
                </c:ext>
              </c:extLst>
            </c:dLbl>
            <c:dLbl>
              <c:idx val="1"/>
              <c:layout>
                <c:manualLayout>
                  <c:x val="8.9593450944118178E-2"/>
                  <c:y val="0.159914134453013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FF7000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9F7C2C9A-D93A-42AC-B7E5-1C09EBAB8FB7}" type="CATEGORYNAME">
                      <a:rPr lang="en-US"/>
                      <a:pPr>
                        <a:defRPr sz="800">
                          <a:solidFill>
                            <a:srgbClr val="FF7000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D335AAF4-8CEA-45D1-A317-7860EA0F0A0B}" type="VALUE">
                      <a:rPr lang="en-US" baseline="0"/>
                      <a:pPr>
                        <a:defRPr sz="800">
                          <a:solidFill>
                            <a:srgbClr val="FF7000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7000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07367238406107"/>
                      <c:h val="0.296949026458713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D15-4FB2-8C42-B4CEF421F9B1}"/>
                </c:ext>
              </c:extLst>
            </c:dLbl>
            <c:dLbl>
              <c:idx val="2"/>
              <c:layout>
                <c:manualLayout>
                  <c:x val="8.6607136845009858E-3"/>
                  <c:y val="5.238572465035952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6298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7098CC18-2A8F-4B08-8A18-1BA406B3ED69}" type="CATEGORYNAME">
                      <a:rPr lang="en-US"/>
                      <a:pPr>
                        <a:defRPr sz="800">
                          <a:solidFill>
                            <a:srgbClr val="006298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8A8CED4B-420E-4E55-A1F1-CCD5CE929A69}" type="VALUE">
                      <a:rPr lang="en-US" baseline="0"/>
                      <a:pPr>
                        <a:defRPr sz="800">
                          <a:solidFill>
                            <a:srgbClr val="006298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6298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77739376079423"/>
                      <c:h val="0.205382821762519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ED15-4FB2-8C42-B4CEF421F9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etrobras Sans" panose="020B0606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(Capital_Social!$A$21,Capital_Social!$A$23,Capital_Social!$A$26)</c:f>
              <c:strCache>
                <c:ptCount val="3"/>
                <c:pt idx="0">
                  <c:v>Controlling group</c:v>
                </c:pt>
                <c:pt idx="1">
                  <c:v>Non-Brazilian investors *</c:v>
                </c:pt>
                <c:pt idx="2">
                  <c:v>Brazilian investors *</c:v>
                </c:pt>
              </c:strCache>
            </c:strRef>
          </c:cat>
          <c:val>
            <c:numRef>
              <c:f>(Capital_Social!$C$21,Capital_Social!$C$23,Capital_Social!$C$26)</c:f>
              <c:numCache>
                <c:formatCode>0.00%</c:formatCode>
                <c:ptCount val="3"/>
                <c:pt idx="0">
                  <c:v>0.50258567128971632</c:v>
                </c:pt>
                <c:pt idx="1">
                  <c:v>0.4135304469841099</c:v>
                </c:pt>
                <c:pt idx="2">
                  <c:v>8.3853950738928179E-2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5-4FB2-8C42-B4CEF421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4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22906227630638"/>
          <c:y val="0.23519341460082588"/>
          <c:w val="0.48104607862645327"/>
          <c:h val="0.5731172635678605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5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15-4FB2-8C42-B4CEF421F9B1}"/>
              </c:ext>
            </c:extLst>
          </c:dPt>
          <c:dPt>
            <c:idx val="1"/>
            <c:bubble3D val="0"/>
            <c:spPr>
              <a:solidFill>
                <a:srgbClr val="FF7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15-4FB2-8C42-B4CEF421F9B1}"/>
              </c:ext>
            </c:extLst>
          </c:dPt>
          <c:dPt>
            <c:idx val="2"/>
            <c:bubble3D val="0"/>
            <c:spPr>
              <a:solidFill>
                <a:srgbClr val="0062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D15-4FB2-8C42-B4CEF421F9B1}"/>
              </c:ext>
            </c:extLst>
          </c:dPt>
          <c:dLbls>
            <c:dLbl>
              <c:idx val="0"/>
              <c:layout>
                <c:manualLayout>
                  <c:x val="-3.0872405153901217E-2"/>
                  <c:y val="1.44707860563581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8542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7B46356C-2E1E-4160-BB39-BA0B397BAE21}" type="CATEGORYNAME">
                      <a:rPr lang="en-US"/>
                      <a:pPr>
                        <a:defRPr sz="800">
                          <a:solidFill>
                            <a:srgbClr val="008542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18,48%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8542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D15-4FB2-8C42-B4CEF421F9B1}"/>
                </c:ext>
              </c:extLst>
            </c:dLbl>
            <c:dLbl>
              <c:idx val="1"/>
              <c:layout>
                <c:manualLayout>
                  <c:x val="3.510164878444106E-2"/>
                  <c:y val="1.50055689531013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FF7000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843F5420-69E6-4D12-A14C-9EF27F5E7326}" type="CATEGORYNAME">
                      <a:rPr lang="en-US"/>
                      <a:pPr>
                        <a:defRPr sz="800">
                          <a:solidFill>
                            <a:srgbClr val="FF7000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58941272-839C-4951-B4B7-033DEC5E25DB}" type="VALUE">
                      <a:rPr lang="en-US" baseline="0"/>
                      <a:pPr>
                        <a:defRPr sz="800">
                          <a:solidFill>
                            <a:srgbClr val="FF7000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7000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54461351925229"/>
                      <c:h val="0.26803349512702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D15-4FB2-8C42-B4CEF421F9B1}"/>
                </c:ext>
              </c:extLst>
            </c:dLbl>
            <c:dLbl>
              <c:idx val="2"/>
              <c:layout>
                <c:manualLayout>
                  <c:x val="8.6607136845009858E-3"/>
                  <c:y val="5.238572465035952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006298"/>
                        </a:solidFill>
                        <a:latin typeface="Petrobras Sans" panose="020B0606020204030204" pitchFamily="34" charset="0"/>
                        <a:ea typeface="+mn-ea"/>
                        <a:cs typeface="+mn-cs"/>
                      </a:defRPr>
                    </a:pPr>
                    <a:fld id="{0B445B89-BF34-4DB3-9C2A-71211713BC10}" type="CATEGORYNAME">
                      <a:rPr lang="en-US"/>
                      <a:pPr>
                        <a:defRPr sz="800">
                          <a:solidFill>
                            <a:srgbClr val="006298"/>
                          </a:solidFill>
                          <a:latin typeface="Petrobras Sans" panose="020B0606020204030204" pitchFamily="34" charset="0"/>
                        </a:defRPr>
                      </a:pPr>
                      <a:t>[NOME DA CATEGORIA]</a:t>
                    </a:fld>
                    <a:r>
                      <a:rPr lang="en-US" baseline="0"/>
                      <a:t>
</a:t>
                    </a:r>
                    <a:fld id="{0AB56A44-FB8A-44BF-886F-A1582180677E}" type="VALUE">
                      <a:rPr lang="en-US" baseline="0"/>
                      <a:pPr>
                        <a:defRPr sz="800">
                          <a:solidFill>
                            <a:srgbClr val="006298"/>
                          </a:solidFill>
                          <a:latin typeface="Petrobras Sans" panose="020B060602020403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006298"/>
                      </a:solidFill>
                      <a:latin typeface="Petrobras Sans" panose="020B0606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77739376079423"/>
                      <c:h val="0.20538296925043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ED15-4FB2-8C42-B4CEF421F9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etrobras Sans" panose="020B0606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(Capital_Social!$A$37,Capital_Social!$A$40,Capital_Social!$A$43)</c:f>
              <c:strCache>
                <c:ptCount val="3"/>
                <c:pt idx="0">
                  <c:v>Controlling group</c:v>
                </c:pt>
                <c:pt idx="1">
                  <c:v>Non-Brazilian investors *</c:v>
                </c:pt>
                <c:pt idx="2">
                  <c:v>Brazilian investors *</c:v>
                </c:pt>
              </c:strCache>
            </c:strRef>
          </c:cat>
          <c:val>
            <c:numRef>
              <c:f>(Capital_Social!$C$37,Capital_Social!$C$40,Capital_Social!$C$43)</c:f>
              <c:numCache>
                <c:formatCode>0.00%</c:formatCode>
                <c:ptCount val="3"/>
                <c:pt idx="0">
                  <c:v>0.18483592382015201</c:v>
                </c:pt>
                <c:pt idx="1">
                  <c:v>0.51378328851136223</c:v>
                </c:pt>
                <c:pt idx="2">
                  <c:v>0.27371566432219829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5-4FB2-8C42-B4CEF421F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4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532666</xdr:colOff>
      <xdr:row>0</xdr:row>
      <xdr:rowOff>42809</xdr:rowOff>
    </xdr:from>
    <xdr:to>
      <xdr:col>3</xdr:col>
      <xdr:colOff>2507499</xdr:colOff>
      <xdr:row>1</xdr:row>
      <xdr:rowOff>28147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3733" y="42809"/>
          <a:ext cx="1978008" cy="635000"/>
        </a:xfrm>
        <a:prstGeom prst="rect">
          <a:avLst/>
        </a:prstGeom>
      </xdr:spPr>
    </xdr:pic>
    <xdr:clientData/>
  </xdr:twoCellAnchor>
  <xdr:twoCellAnchor>
    <xdr:from>
      <xdr:col>3</xdr:col>
      <xdr:colOff>44451</xdr:colOff>
      <xdr:row>2</xdr:row>
      <xdr:rowOff>19051</xdr:rowOff>
    </xdr:from>
    <xdr:to>
      <xdr:col>3</xdr:col>
      <xdr:colOff>3397251</xdr:colOff>
      <xdr:row>18</xdr:row>
      <xdr:rowOff>114301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493946</xdr:colOff>
      <xdr:row>19</xdr:row>
      <xdr:rowOff>76128</xdr:rowOff>
    </xdr:from>
    <xdr:to>
      <xdr:col>3</xdr:col>
      <xdr:colOff>3340173</xdr:colOff>
      <xdr:row>34</xdr:row>
      <xdr:rowOff>14412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493946</xdr:colOff>
      <xdr:row>35</xdr:row>
      <xdr:rowOff>76129</xdr:rowOff>
    </xdr:from>
    <xdr:to>
      <xdr:col>3</xdr:col>
      <xdr:colOff>3340173</xdr:colOff>
      <xdr:row>51</xdr:row>
      <xdr:rowOff>14412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pageSetUpPr fitToPage="1"/>
  </sheetPr>
  <dimension ref="A1:BNS169"/>
  <sheetViews>
    <sheetView showGridLines="0" tabSelected="1" zoomScaleNormal="100" workbookViewId="0">
      <selection activeCell="B3" sqref="B3:C18"/>
    </sheetView>
  </sheetViews>
  <sheetFormatPr defaultColWidth="8.7265625" defaultRowHeight="15.5" x14ac:dyDescent="0.35"/>
  <cols>
    <col min="1" max="1" width="36.1796875" style="18" customWidth="1"/>
    <col min="2" max="2" width="13" style="18" customWidth="1"/>
    <col min="3" max="3" width="9.81640625" style="26" customWidth="1"/>
    <col min="4" max="4" width="45" style="18" customWidth="1"/>
    <col min="5" max="5" width="9.54296875" style="1" bestFit="1" customWidth="1"/>
    <col min="6" max="6" width="23.54296875" style="1" bestFit="1" customWidth="1"/>
    <col min="7" max="7" width="11.54296875" style="1" bestFit="1" customWidth="1"/>
    <col min="8" max="8" width="23.54296875" style="1" bestFit="1" customWidth="1"/>
    <col min="9" max="9" width="6.81640625" style="1" bestFit="1" customWidth="1"/>
    <col min="10" max="10" width="23.54296875" style="1" bestFit="1" customWidth="1"/>
    <col min="11" max="11" width="6.81640625" style="1" bestFit="1" customWidth="1"/>
    <col min="12" max="12" width="23.54296875" style="1" bestFit="1" customWidth="1"/>
    <col min="13" max="13" width="6.81640625" style="1" bestFit="1" customWidth="1"/>
    <col min="14" max="14" width="23.54296875" style="1" bestFit="1" customWidth="1"/>
    <col min="15" max="15" width="6.81640625" style="1" bestFit="1" customWidth="1"/>
    <col min="16" max="16" width="23.54296875" style="1" bestFit="1" customWidth="1"/>
    <col min="17" max="17" width="6.81640625" style="1" bestFit="1" customWidth="1"/>
    <col min="18" max="18" width="23.54296875" style="1" bestFit="1" customWidth="1"/>
    <col min="19" max="19" width="6.81640625" style="1" bestFit="1" customWidth="1"/>
    <col min="20" max="20" width="23.54296875" style="1" bestFit="1" customWidth="1"/>
    <col min="21" max="21" width="6.81640625" style="1" bestFit="1" customWidth="1"/>
    <col min="22" max="22" width="23.54296875" style="1" bestFit="1" customWidth="1"/>
    <col min="23" max="23" width="6.81640625" style="1" bestFit="1" customWidth="1"/>
    <col min="24" max="24" width="23.54296875" style="1" bestFit="1" customWidth="1"/>
    <col min="25" max="25" width="6.81640625" style="1" bestFit="1" customWidth="1"/>
    <col min="26" max="26" width="23.54296875" style="1" bestFit="1" customWidth="1"/>
    <col min="27" max="27" width="6.81640625" style="1" bestFit="1" customWidth="1"/>
    <col min="28" max="28" width="23.54296875" style="1" bestFit="1" customWidth="1"/>
    <col min="29" max="29" width="6.81640625" style="1" bestFit="1" customWidth="1"/>
    <col min="30" max="30" width="23.54296875" style="1" bestFit="1" customWidth="1"/>
    <col min="31" max="31" width="6.81640625" style="1" bestFit="1" customWidth="1"/>
    <col min="32" max="32" width="23.54296875" style="1" bestFit="1" customWidth="1"/>
    <col min="33" max="33" width="6.81640625" style="1" bestFit="1" customWidth="1"/>
    <col min="34" max="34" width="23.54296875" style="1" bestFit="1" customWidth="1"/>
    <col min="35" max="35" width="6.81640625" style="1" bestFit="1" customWidth="1"/>
    <col min="36" max="36" width="23.54296875" style="1" bestFit="1" customWidth="1"/>
    <col min="37" max="37" width="6.81640625" style="1" bestFit="1" customWidth="1"/>
    <col min="38" max="38" width="23.54296875" style="1" bestFit="1" customWidth="1"/>
    <col min="39" max="39" width="6.81640625" style="1" bestFit="1" customWidth="1"/>
    <col min="40" max="40" width="23.54296875" style="1" bestFit="1" customWidth="1"/>
    <col min="41" max="41" width="6.81640625" style="1" bestFit="1" customWidth="1"/>
    <col min="42" max="42" width="23.54296875" style="1" bestFit="1" customWidth="1"/>
    <col min="43" max="43" width="6.81640625" style="1" bestFit="1" customWidth="1"/>
    <col min="44" max="44" width="23.54296875" style="1" bestFit="1" customWidth="1"/>
    <col min="45" max="45" width="6.81640625" style="1" bestFit="1" customWidth="1"/>
    <col min="46" max="46" width="23.54296875" style="1" bestFit="1" customWidth="1"/>
    <col min="47" max="47" width="6.81640625" style="1" bestFit="1" customWidth="1"/>
    <col min="48" max="48" width="23.54296875" style="1" bestFit="1" customWidth="1"/>
    <col min="49" max="49" width="6.81640625" style="1" bestFit="1" customWidth="1"/>
    <col min="50" max="50" width="23.54296875" style="1" bestFit="1" customWidth="1"/>
    <col min="51" max="51" width="6.81640625" style="1" bestFit="1" customWidth="1"/>
    <col min="52" max="52" width="23.54296875" style="1" bestFit="1" customWidth="1"/>
    <col min="53" max="53" width="6.81640625" style="1" bestFit="1" customWidth="1"/>
    <col min="54" max="54" width="23.54296875" style="1" bestFit="1" customWidth="1"/>
    <col min="55" max="55" width="6.81640625" style="1" bestFit="1" customWidth="1"/>
    <col min="56" max="56" width="23.54296875" style="1" bestFit="1" customWidth="1"/>
    <col min="57" max="57" width="6.81640625" style="1" bestFit="1" customWidth="1"/>
    <col min="58" max="58" width="23.54296875" style="1" bestFit="1" customWidth="1"/>
    <col min="59" max="59" width="6.81640625" style="1" bestFit="1" customWidth="1"/>
    <col min="60" max="60" width="23.54296875" style="1" bestFit="1" customWidth="1"/>
    <col min="61" max="61" width="6.81640625" style="1" bestFit="1" customWidth="1"/>
    <col min="62" max="62" width="23.54296875" style="1" bestFit="1" customWidth="1"/>
    <col min="63" max="63" width="6.81640625" style="1" bestFit="1" customWidth="1"/>
    <col min="64" max="64" width="23.54296875" style="1" bestFit="1" customWidth="1"/>
    <col min="65" max="65" width="6.81640625" style="1" bestFit="1" customWidth="1"/>
    <col min="66" max="66" width="23.54296875" style="1" bestFit="1" customWidth="1"/>
    <col min="67" max="67" width="6.81640625" style="1" bestFit="1" customWidth="1"/>
    <col min="68" max="68" width="23.54296875" style="1" bestFit="1" customWidth="1"/>
    <col min="69" max="69" width="6.81640625" style="1" bestFit="1" customWidth="1"/>
    <col min="70" max="70" width="23.54296875" style="1" bestFit="1" customWidth="1"/>
    <col min="71" max="71" width="6.81640625" style="1" bestFit="1" customWidth="1"/>
    <col min="72" max="72" width="23.54296875" style="1" bestFit="1" customWidth="1"/>
    <col min="73" max="73" width="6.81640625" style="1" bestFit="1" customWidth="1"/>
    <col min="74" max="74" width="23.54296875" style="1" bestFit="1" customWidth="1"/>
    <col min="75" max="75" width="6.81640625" style="1" bestFit="1" customWidth="1"/>
    <col min="76" max="76" width="23.54296875" style="1" bestFit="1" customWidth="1"/>
    <col min="77" max="77" width="6.81640625" style="1" bestFit="1" customWidth="1"/>
    <col min="78" max="78" width="23.54296875" style="1" bestFit="1" customWidth="1"/>
    <col min="79" max="79" width="6.81640625" style="1" bestFit="1" customWidth="1"/>
    <col min="80" max="80" width="23.54296875" style="1" bestFit="1" customWidth="1"/>
    <col min="81" max="81" width="6.81640625" style="1" bestFit="1" customWidth="1"/>
    <col min="82" max="82" width="23.54296875" style="1" bestFit="1" customWidth="1"/>
    <col min="83" max="83" width="6.81640625" style="1" bestFit="1" customWidth="1"/>
    <col min="84" max="84" width="23.54296875" style="1" bestFit="1" customWidth="1"/>
    <col min="85" max="85" width="6.81640625" style="1" bestFit="1" customWidth="1"/>
    <col min="86" max="86" width="23.54296875" style="1" bestFit="1" customWidth="1"/>
    <col min="87" max="87" width="6.453125" style="1" bestFit="1" customWidth="1"/>
    <col min="88" max="88" width="23.54296875" style="1" bestFit="1" customWidth="1"/>
    <col min="89" max="89" width="6.453125" style="1" bestFit="1" customWidth="1"/>
    <col min="90" max="90" width="23.54296875" style="1" bestFit="1" customWidth="1"/>
    <col min="91" max="91" width="6.81640625" style="1" bestFit="1" customWidth="1"/>
    <col min="92" max="92" width="23.54296875" style="1" bestFit="1" customWidth="1"/>
    <col min="93" max="93" width="6.81640625" style="1" bestFit="1" customWidth="1"/>
    <col min="94" max="94" width="23.54296875" style="1" bestFit="1" customWidth="1"/>
    <col min="95" max="95" width="6.81640625" style="1" bestFit="1" customWidth="1"/>
    <col min="96" max="96" width="23.54296875" style="1" bestFit="1" customWidth="1"/>
    <col min="97" max="97" width="6.81640625" style="1" bestFit="1" customWidth="1"/>
    <col min="98" max="98" width="23.54296875" style="1" bestFit="1" customWidth="1"/>
    <col min="99" max="99" width="6.81640625" style="1" bestFit="1" customWidth="1"/>
    <col min="100" max="100" width="23.54296875" style="1" bestFit="1" customWidth="1"/>
    <col min="101" max="101" width="6.81640625" style="1" bestFit="1" customWidth="1"/>
    <col min="102" max="102" width="23.54296875" style="1" bestFit="1" customWidth="1"/>
    <col min="103" max="103" width="6.81640625" style="1" bestFit="1" customWidth="1"/>
    <col min="104" max="104" width="23.54296875" style="1" bestFit="1" customWidth="1"/>
    <col min="105" max="105" width="6.81640625" style="1" bestFit="1" customWidth="1"/>
    <col min="106" max="106" width="23.54296875" style="1" bestFit="1" customWidth="1"/>
    <col min="107" max="107" width="6.81640625" style="1" bestFit="1" customWidth="1"/>
    <col min="108" max="108" width="23.54296875" style="1" bestFit="1" customWidth="1"/>
    <col min="109" max="109" width="6.81640625" style="1" bestFit="1" customWidth="1"/>
    <col min="110" max="110" width="23.54296875" style="1" bestFit="1" customWidth="1"/>
    <col min="111" max="111" width="6.81640625" style="1" bestFit="1" customWidth="1"/>
    <col min="112" max="112" width="23.54296875" style="1" bestFit="1" customWidth="1"/>
    <col min="113" max="113" width="6.81640625" style="1" bestFit="1" customWidth="1"/>
    <col min="114" max="114" width="23.54296875" style="1" bestFit="1" customWidth="1"/>
    <col min="115" max="115" width="6.81640625" style="1" bestFit="1" customWidth="1"/>
    <col min="116" max="116" width="23.54296875" style="1" bestFit="1" customWidth="1"/>
    <col min="117" max="117" width="6.81640625" style="1" bestFit="1" customWidth="1"/>
    <col min="118" max="118" width="23.54296875" style="1" bestFit="1" customWidth="1"/>
    <col min="119" max="119" width="6.81640625" style="1" bestFit="1" customWidth="1"/>
    <col min="120" max="16384" width="8.7265625" style="1"/>
  </cols>
  <sheetData>
    <row r="1" spans="1:1735" ht="51" customHeight="1" x14ac:dyDescent="0.35">
      <c r="A1" s="54" t="str">
        <f>Titulos!C2</f>
        <v>Shareholding Structure   -</v>
      </c>
      <c r="B1" s="75" t="s">
        <v>47</v>
      </c>
      <c r="C1" s="75"/>
      <c r="D1" s="75"/>
      <c r="F1" s="51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</row>
    <row r="2" spans="1:1735" s="8" customFormat="1" ht="12.65" customHeight="1" x14ac:dyDescent="0.35">
      <c r="A2" s="10" t="str">
        <f>Titulos!C4</f>
        <v>TOTAL CAPITAL</v>
      </c>
      <c r="B2" s="11" t="str">
        <f>Titulos!C3</f>
        <v># Shares</v>
      </c>
      <c r="C2" s="38" t="s">
        <v>0</v>
      </c>
      <c r="D2" s="12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</row>
    <row r="3" spans="1:1735" customFormat="1" ht="12.65" customHeight="1" x14ac:dyDescent="0.35">
      <c r="A3" s="27" t="s">
        <v>22</v>
      </c>
      <c r="B3" s="58">
        <v>4775929565</v>
      </c>
      <c r="C3" s="59">
        <v>0.36612600628669856</v>
      </c>
      <c r="D3" s="32" t="str">
        <f>A2</f>
        <v>TOTAL CAPITAL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</row>
    <row r="4" spans="1:1735" s="7" customFormat="1" ht="12.65" customHeight="1" x14ac:dyDescent="0.35">
      <c r="A4" s="13" t="s">
        <v>2</v>
      </c>
      <c r="B4" s="60">
        <v>3740470811</v>
      </c>
      <c r="C4" s="61">
        <v>0.28674703448299249</v>
      </c>
      <c r="E4" s="46"/>
      <c r="F4" s="48"/>
    </row>
    <row r="5" spans="1:1735" customFormat="1" ht="12.65" customHeight="1" x14ac:dyDescent="0.35">
      <c r="A5" s="13" t="str">
        <f>Titulos!A7</f>
        <v xml:space="preserve">  BNDESPar</v>
      </c>
      <c r="B5" s="60">
        <v>900210496</v>
      </c>
      <c r="C5" s="61">
        <v>6.9010748427536336E-2</v>
      </c>
      <c r="D5" s="15"/>
      <c r="E5" s="7"/>
      <c r="F5" s="49"/>
    </row>
    <row r="6" spans="1:1735" customFormat="1" ht="12.65" customHeight="1" x14ac:dyDescent="0.35">
      <c r="A6" s="13" t="str">
        <f>Titulos!A8</f>
        <v xml:space="preserve">  BNDES</v>
      </c>
      <c r="B6" s="60">
        <v>135248258</v>
      </c>
      <c r="C6" s="61">
        <v>1.0368223376169709E-2</v>
      </c>
      <c r="D6" s="15"/>
      <c r="E6" s="7"/>
      <c r="F6" s="49"/>
    </row>
    <row r="7" spans="1:1735" s="7" customFormat="1" ht="12.65" customHeight="1" x14ac:dyDescent="0.35">
      <c r="A7" s="28" t="s">
        <v>14</v>
      </c>
      <c r="B7" s="58">
        <v>5955917354</v>
      </c>
      <c r="C7" s="59">
        <v>0.45658467213882814</v>
      </c>
      <c r="D7" s="14"/>
      <c r="F7" s="48"/>
    </row>
    <row r="8" spans="1:1735" s="7" customFormat="1" ht="12.65" customHeight="1" x14ac:dyDescent="0.35">
      <c r="A8" s="13" t="str">
        <f>Titulos!A12</f>
        <v xml:space="preserve">  NYSE - ADRs</v>
      </c>
      <c r="B8" s="60">
        <v>2717717690</v>
      </c>
      <c r="C8" s="61">
        <v>0.20844208514011278</v>
      </c>
      <c r="D8" s="15"/>
      <c r="F8" s="48"/>
    </row>
    <row r="9" spans="1:1735" s="7" customFormat="1" ht="12.65" customHeight="1" x14ac:dyDescent="0.35">
      <c r="A9" s="13" t="str">
        <f>Titulos!A13</f>
        <v xml:space="preserve">  B3</v>
      </c>
      <c r="B9" s="60">
        <v>3238199664</v>
      </c>
      <c r="C9" s="61">
        <v>0.24824258699871532</v>
      </c>
      <c r="D9" s="15"/>
      <c r="F9" s="48"/>
    </row>
    <row r="10" spans="1:1735" s="7" customFormat="1" ht="12.65" customHeight="1" x14ac:dyDescent="0.35">
      <c r="A10" s="28" t="s">
        <v>15</v>
      </c>
      <c r="B10" s="58">
        <v>2156885842</v>
      </c>
      <c r="C10" s="59">
        <v>0.16534833451794909</v>
      </c>
      <c r="D10" s="14"/>
      <c r="E10" s="41"/>
      <c r="F10" s="41"/>
    </row>
    <row r="11" spans="1:1735" s="7" customFormat="1" ht="12.65" customHeight="1" x14ac:dyDescent="0.35">
      <c r="A11" s="13" t="s">
        <v>11</v>
      </c>
      <c r="B11" s="60">
        <v>959822350</v>
      </c>
      <c r="C11" s="61">
        <v>7.3580633668791084E-2</v>
      </c>
      <c r="D11" s="14"/>
      <c r="E11" s="41"/>
      <c r="F11" s="53"/>
    </row>
    <row r="12" spans="1:1735" s="7" customFormat="1" ht="12.65" customHeight="1" x14ac:dyDescent="0.35">
      <c r="A12" s="21" t="s">
        <v>7</v>
      </c>
      <c r="B12" s="58">
        <v>1197063492</v>
      </c>
      <c r="C12" s="59">
        <v>9.1767700849158002E-2</v>
      </c>
      <c r="D12" s="14"/>
      <c r="F12" s="48"/>
    </row>
    <row r="13" spans="1:1735" customFormat="1" ht="12.65" customHeight="1" x14ac:dyDescent="0.35">
      <c r="A13" s="13" t="s">
        <v>43</v>
      </c>
      <c r="B13" s="60">
        <v>187136132</v>
      </c>
      <c r="C13" s="61">
        <v>1.4345983061226418E-2</v>
      </c>
      <c r="D13" s="15"/>
      <c r="E13" s="7"/>
      <c r="F13" s="55"/>
    </row>
    <row r="14" spans="1:1735" customFormat="1" ht="12.65" customHeight="1" x14ac:dyDescent="0.35">
      <c r="A14" s="13" t="s">
        <v>8</v>
      </c>
      <c r="B14" s="60">
        <v>1009927360</v>
      </c>
      <c r="C14" s="61">
        <v>7.7421717787931582E-2</v>
      </c>
      <c r="D14" s="15"/>
      <c r="E14" s="40"/>
      <c r="F14" s="42"/>
    </row>
    <row r="15" spans="1:1735" s="7" customFormat="1" ht="12.65" customHeight="1" x14ac:dyDescent="0.35">
      <c r="A15" s="16" t="s">
        <v>19</v>
      </c>
      <c r="B15" s="62">
        <v>12888732761</v>
      </c>
      <c r="C15" s="63">
        <v>0.98805901294347576</v>
      </c>
      <c r="D15" s="14"/>
      <c r="F15" s="52"/>
    </row>
    <row r="16" spans="1:1735" s="7" customFormat="1" ht="12.65" customHeight="1" x14ac:dyDescent="0.35">
      <c r="A16" s="13" t="s">
        <v>9</v>
      </c>
      <c r="B16" s="64">
        <v>155764169</v>
      </c>
      <c r="C16" s="65">
        <v>1.1940987056524226E-2</v>
      </c>
      <c r="D16" s="14"/>
      <c r="F16" s="33"/>
    </row>
    <row r="17" spans="1:1735" s="7" customFormat="1" ht="12.65" customHeight="1" x14ac:dyDescent="0.35">
      <c r="A17" s="16" t="s">
        <v>10</v>
      </c>
      <c r="B17" s="66">
        <v>13044496930</v>
      </c>
      <c r="C17" s="67">
        <v>1</v>
      </c>
      <c r="D17" s="14"/>
      <c r="F17" s="33"/>
    </row>
    <row r="18" spans="1:1735" customFormat="1" ht="12.65" customHeight="1" x14ac:dyDescent="0.35">
      <c r="A18" s="17" t="str">
        <f>Titulos!A22</f>
        <v>* Free float</v>
      </c>
      <c r="B18" s="66">
        <v>8112803196</v>
      </c>
      <c r="C18" s="67">
        <v>0.6219330066567772</v>
      </c>
      <c r="D18" s="15"/>
      <c r="F18" s="34"/>
    </row>
    <row r="19" spans="1:1735" ht="12.65" customHeight="1" x14ac:dyDescent="0.35">
      <c r="B19" s="36"/>
      <c r="C19" s="39"/>
      <c r="F19" s="35"/>
    </row>
    <row r="20" spans="1:1735" s="8" customFormat="1" ht="12.65" customHeight="1" x14ac:dyDescent="0.35">
      <c r="A20" s="56" t="str">
        <f>Titulos!C24</f>
        <v>COMMON SHARES (PETR3, PBR-ADR)</v>
      </c>
      <c r="B20" s="68"/>
      <c r="C20" s="69"/>
      <c r="D20" s="19"/>
      <c r="E20" s="7"/>
      <c r="F20" s="3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  <c r="AMK20" s="7"/>
      <c r="AML20" s="7"/>
      <c r="AMM20" s="7"/>
      <c r="AMN20" s="7"/>
      <c r="AMO20" s="7"/>
      <c r="AMP20" s="7"/>
      <c r="AMQ20" s="7"/>
      <c r="AMR20" s="7"/>
      <c r="AMS20" s="7"/>
      <c r="AMT20" s="7"/>
      <c r="AMU20" s="7"/>
      <c r="AMV20" s="7"/>
      <c r="AMW20" s="7"/>
      <c r="AMX20" s="7"/>
      <c r="AMY20" s="7"/>
      <c r="AMZ20" s="7"/>
      <c r="ANA20" s="7"/>
      <c r="ANB20" s="7"/>
      <c r="ANC20" s="7"/>
      <c r="AND20" s="7"/>
      <c r="ANE20" s="7"/>
      <c r="ANF20" s="7"/>
      <c r="ANG20" s="7"/>
      <c r="ANH20" s="7"/>
      <c r="ANI20" s="7"/>
      <c r="ANJ20" s="7"/>
      <c r="ANK20" s="7"/>
      <c r="ANL20" s="7"/>
      <c r="ANM20" s="7"/>
      <c r="ANN20" s="7"/>
      <c r="ANO20" s="7"/>
      <c r="ANP20" s="7"/>
      <c r="ANQ20" s="7"/>
      <c r="ANR20" s="7"/>
      <c r="ANS20" s="7"/>
      <c r="ANT20" s="7"/>
      <c r="ANU20" s="7"/>
      <c r="ANV20" s="7"/>
      <c r="ANW20" s="7"/>
      <c r="ANX20" s="7"/>
      <c r="ANY20" s="7"/>
      <c r="ANZ20" s="7"/>
      <c r="AOA20" s="7"/>
      <c r="AOB20" s="7"/>
      <c r="AOC20" s="7"/>
      <c r="AOD20" s="7"/>
      <c r="AOE20" s="7"/>
      <c r="AOF20" s="7"/>
      <c r="AOG20" s="7"/>
      <c r="AOH20" s="7"/>
      <c r="AOI20" s="7"/>
      <c r="AOJ20" s="7"/>
      <c r="AOK20" s="7"/>
      <c r="AOL20" s="7"/>
      <c r="AOM20" s="7"/>
      <c r="AON20" s="7"/>
      <c r="AOO20" s="7"/>
      <c r="AOP20" s="7"/>
      <c r="AOQ20" s="7"/>
      <c r="AOR20" s="7"/>
      <c r="AOS20" s="7"/>
      <c r="AOT20" s="7"/>
      <c r="AOU20" s="7"/>
      <c r="AOV20" s="7"/>
      <c r="AOW20" s="7"/>
      <c r="AOX20" s="7"/>
      <c r="AOY20" s="7"/>
      <c r="AOZ20" s="7"/>
      <c r="APA20" s="7"/>
      <c r="APB20" s="7"/>
      <c r="APC20" s="7"/>
      <c r="APD20" s="7"/>
      <c r="APE20" s="7"/>
      <c r="APF20" s="7"/>
      <c r="APG20" s="7"/>
      <c r="APH20" s="7"/>
      <c r="API20" s="7"/>
      <c r="APJ20" s="7"/>
      <c r="APK20" s="7"/>
      <c r="APL20" s="7"/>
      <c r="APM20" s="7"/>
      <c r="APN20" s="7"/>
      <c r="APO20" s="7"/>
      <c r="APP20" s="7"/>
      <c r="APQ20" s="7"/>
      <c r="APR20" s="7"/>
      <c r="APS20" s="7"/>
      <c r="APT20" s="7"/>
      <c r="APU20" s="7"/>
      <c r="APV20" s="7"/>
      <c r="APW20" s="7"/>
      <c r="APX20" s="7"/>
      <c r="APY20" s="7"/>
      <c r="APZ20" s="7"/>
      <c r="AQA20" s="7"/>
      <c r="AQB20" s="7"/>
      <c r="AQC20" s="7"/>
      <c r="AQD20" s="7"/>
      <c r="AQE20" s="7"/>
      <c r="AQF20" s="7"/>
      <c r="AQG20" s="7"/>
      <c r="AQH20" s="7"/>
      <c r="AQI20" s="7"/>
      <c r="AQJ20" s="7"/>
      <c r="AQK20" s="7"/>
      <c r="AQL20" s="7"/>
      <c r="AQM20" s="7"/>
      <c r="AQN20" s="7"/>
      <c r="AQO20" s="7"/>
      <c r="AQP20" s="7"/>
      <c r="AQQ20" s="7"/>
      <c r="AQR20" s="7"/>
      <c r="AQS20" s="7"/>
      <c r="AQT20" s="7"/>
      <c r="AQU20" s="7"/>
      <c r="AQV20" s="7"/>
      <c r="AQW20" s="7"/>
      <c r="AQX20" s="7"/>
      <c r="AQY20" s="7"/>
      <c r="AQZ20" s="7"/>
      <c r="ARA20" s="7"/>
      <c r="ARB20" s="7"/>
      <c r="ARC20" s="7"/>
      <c r="ARD20" s="7"/>
      <c r="ARE20" s="7"/>
      <c r="ARF20" s="7"/>
      <c r="ARG20" s="7"/>
      <c r="ARH20" s="7"/>
      <c r="ARI20" s="7"/>
      <c r="ARJ20" s="7"/>
      <c r="ARK20" s="7"/>
      <c r="ARL20" s="7"/>
      <c r="ARM20" s="7"/>
      <c r="ARN20" s="7"/>
      <c r="ARO20" s="7"/>
      <c r="ARP20" s="7"/>
      <c r="ARQ20" s="7"/>
      <c r="ARR20" s="7"/>
      <c r="ARS20" s="7"/>
      <c r="ART20" s="7"/>
      <c r="ARU20" s="7"/>
      <c r="ARV20" s="7"/>
      <c r="ARW20" s="7"/>
      <c r="ARX20" s="7"/>
      <c r="ARY20" s="7"/>
      <c r="ARZ20" s="7"/>
      <c r="ASA20" s="7"/>
      <c r="ASB20" s="7"/>
      <c r="ASC20" s="7"/>
      <c r="ASD20" s="7"/>
      <c r="ASE20" s="7"/>
      <c r="ASF20" s="7"/>
      <c r="ASG20" s="7"/>
      <c r="ASH20" s="7"/>
      <c r="ASI20" s="7"/>
      <c r="ASJ20" s="7"/>
      <c r="ASK20" s="7"/>
      <c r="ASL20" s="7"/>
      <c r="ASM20" s="7"/>
      <c r="ASN20" s="7"/>
      <c r="ASO20" s="7"/>
      <c r="ASP20" s="7"/>
      <c r="ASQ20" s="7"/>
      <c r="ASR20" s="7"/>
      <c r="ASS20" s="7"/>
      <c r="AST20" s="7"/>
      <c r="ASU20" s="7"/>
      <c r="ASV20" s="7"/>
      <c r="ASW20" s="7"/>
      <c r="ASX20" s="7"/>
      <c r="ASY20" s="7"/>
      <c r="ASZ20" s="7"/>
      <c r="ATA20" s="7"/>
      <c r="ATB20" s="7"/>
      <c r="ATC20" s="7"/>
      <c r="ATD20" s="7"/>
      <c r="ATE20" s="7"/>
      <c r="ATF20" s="7"/>
      <c r="ATG20" s="7"/>
      <c r="ATH20" s="7"/>
      <c r="ATI20" s="7"/>
      <c r="ATJ20" s="7"/>
      <c r="ATK20" s="7"/>
      <c r="ATL20" s="7"/>
      <c r="ATM20" s="7"/>
      <c r="ATN20" s="7"/>
      <c r="ATO20" s="7"/>
      <c r="ATP20" s="7"/>
      <c r="ATQ20" s="7"/>
      <c r="ATR20" s="7"/>
      <c r="ATS20" s="7"/>
      <c r="ATT20" s="7"/>
      <c r="ATU20" s="7"/>
      <c r="ATV20" s="7"/>
      <c r="ATW20" s="7"/>
      <c r="ATX20" s="7"/>
      <c r="ATY20" s="7"/>
      <c r="ATZ20" s="7"/>
      <c r="AUA20" s="7"/>
      <c r="AUB20" s="7"/>
      <c r="AUC20" s="7"/>
      <c r="AUD20" s="7"/>
      <c r="AUE20" s="7"/>
      <c r="AUF20" s="7"/>
      <c r="AUG20" s="7"/>
      <c r="AUH20" s="7"/>
      <c r="AUI20" s="7"/>
      <c r="AUJ20" s="7"/>
      <c r="AUK20" s="7"/>
      <c r="AUL20" s="7"/>
      <c r="AUM20" s="7"/>
      <c r="AUN20" s="7"/>
      <c r="AUO20" s="7"/>
      <c r="AUP20" s="7"/>
      <c r="AUQ20" s="7"/>
      <c r="AUR20" s="7"/>
      <c r="AUS20" s="7"/>
      <c r="AUT20" s="7"/>
      <c r="AUU20" s="7"/>
      <c r="AUV20" s="7"/>
      <c r="AUW20" s="7"/>
      <c r="AUX20" s="7"/>
      <c r="AUY20" s="7"/>
      <c r="AUZ20" s="7"/>
      <c r="AVA20" s="7"/>
      <c r="AVB20" s="7"/>
      <c r="AVC20" s="7"/>
      <c r="AVD20" s="7"/>
      <c r="AVE20" s="7"/>
      <c r="AVF20" s="7"/>
      <c r="AVG20" s="7"/>
      <c r="AVH20" s="7"/>
      <c r="AVI20" s="7"/>
      <c r="AVJ20" s="7"/>
      <c r="AVK20" s="7"/>
      <c r="AVL20" s="7"/>
      <c r="AVM20" s="7"/>
      <c r="AVN20" s="7"/>
      <c r="AVO20" s="7"/>
      <c r="AVP20" s="7"/>
      <c r="AVQ20" s="7"/>
      <c r="AVR20" s="7"/>
      <c r="AVS20" s="7"/>
      <c r="AVT20" s="7"/>
      <c r="AVU20" s="7"/>
      <c r="AVV20" s="7"/>
      <c r="AVW20" s="7"/>
      <c r="AVX20" s="7"/>
      <c r="AVY20" s="7"/>
      <c r="AVZ20" s="7"/>
      <c r="AWA20" s="7"/>
      <c r="AWB20" s="7"/>
      <c r="AWC20" s="7"/>
      <c r="AWD20" s="7"/>
      <c r="AWE20" s="7"/>
      <c r="AWF20" s="7"/>
      <c r="AWG20" s="7"/>
      <c r="AWH20" s="7"/>
      <c r="AWI20" s="7"/>
      <c r="AWJ20" s="7"/>
      <c r="AWK20" s="7"/>
      <c r="AWL20" s="7"/>
      <c r="AWM20" s="7"/>
      <c r="AWN20" s="7"/>
      <c r="AWO20" s="7"/>
      <c r="AWP20" s="7"/>
      <c r="AWQ20" s="7"/>
      <c r="AWR20" s="7"/>
      <c r="AWS20" s="7"/>
      <c r="AWT20" s="7"/>
      <c r="AWU20" s="7"/>
      <c r="AWV20" s="7"/>
      <c r="AWW20" s="7"/>
      <c r="AWX20" s="7"/>
      <c r="AWY20" s="7"/>
      <c r="AWZ20" s="7"/>
      <c r="AXA20" s="7"/>
      <c r="AXB20" s="7"/>
      <c r="AXC20" s="7"/>
      <c r="AXD20" s="7"/>
      <c r="AXE20" s="7"/>
      <c r="AXF20" s="7"/>
      <c r="AXG20" s="7"/>
      <c r="AXH20" s="7"/>
      <c r="AXI20" s="7"/>
      <c r="AXJ20" s="7"/>
      <c r="AXK20" s="7"/>
      <c r="AXL20" s="7"/>
      <c r="AXM20" s="7"/>
      <c r="AXN20" s="7"/>
      <c r="AXO20" s="7"/>
      <c r="AXP20" s="7"/>
      <c r="AXQ20" s="7"/>
      <c r="AXR20" s="7"/>
      <c r="AXS20" s="7"/>
      <c r="AXT20" s="7"/>
      <c r="AXU20" s="7"/>
      <c r="AXV20" s="7"/>
      <c r="AXW20" s="7"/>
      <c r="AXX20" s="7"/>
      <c r="AXY20" s="7"/>
      <c r="AXZ20" s="7"/>
      <c r="AYA20" s="7"/>
      <c r="AYB20" s="7"/>
      <c r="AYC20" s="7"/>
      <c r="AYD20" s="7"/>
      <c r="AYE20" s="7"/>
      <c r="AYF20" s="7"/>
      <c r="AYG20" s="7"/>
      <c r="AYH20" s="7"/>
      <c r="AYI20" s="7"/>
      <c r="AYJ20" s="7"/>
      <c r="AYK20" s="7"/>
      <c r="AYL20" s="7"/>
      <c r="AYM20" s="7"/>
      <c r="AYN20" s="7"/>
      <c r="AYO20" s="7"/>
      <c r="AYP20" s="7"/>
      <c r="AYQ20" s="7"/>
      <c r="AYR20" s="7"/>
      <c r="AYS20" s="7"/>
      <c r="AYT20" s="7"/>
      <c r="AYU20" s="7"/>
      <c r="AYV20" s="7"/>
      <c r="AYW20" s="7"/>
      <c r="AYX20" s="7"/>
      <c r="AYY20" s="7"/>
      <c r="AYZ20" s="7"/>
      <c r="AZA20" s="7"/>
      <c r="AZB20" s="7"/>
      <c r="AZC20" s="7"/>
      <c r="AZD20" s="7"/>
      <c r="AZE20" s="7"/>
      <c r="AZF20" s="7"/>
      <c r="AZG20" s="7"/>
      <c r="AZH20" s="7"/>
      <c r="AZI20" s="7"/>
      <c r="AZJ20" s="7"/>
      <c r="AZK20" s="7"/>
      <c r="AZL20" s="7"/>
      <c r="AZM20" s="7"/>
      <c r="AZN20" s="7"/>
      <c r="AZO20" s="7"/>
      <c r="AZP20" s="7"/>
      <c r="AZQ20" s="7"/>
      <c r="AZR20" s="7"/>
      <c r="AZS20" s="7"/>
      <c r="AZT20" s="7"/>
      <c r="AZU20" s="7"/>
      <c r="AZV20" s="7"/>
      <c r="AZW20" s="7"/>
      <c r="AZX20" s="7"/>
      <c r="AZY20" s="7"/>
      <c r="AZZ20" s="7"/>
      <c r="BAA20" s="7"/>
      <c r="BAB20" s="7"/>
      <c r="BAC20" s="7"/>
      <c r="BAD20" s="7"/>
      <c r="BAE20" s="7"/>
      <c r="BAF20" s="7"/>
      <c r="BAG20" s="7"/>
      <c r="BAH20" s="7"/>
      <c r="BAI20" s="7"/>
      <c r="BAJ20" s="7"/>
      <c r="BAK20" s="7"/>
      <c r="BAL20" s="7"/>
      <c r="BAM20" s="7"/>
      <c r="BAN20" s="7"/>
      <c r="BAO20" s="7"/>
      <c r="BAP20" s="7"/>
      <c r="BAQ20" s="7"/>
      <c r="BAR20" s="7"/>
      <c r="BAS20" s="7"/>
      <c r="BAT20" s="7"/>
      <c r="BAU20" s="7"/>
      <c r="BAV20" s="7"/>
      <c r="BAW20" s="7"/>
      <c r="BAX20" s="7"/>
      <c r="BAY20" s="7"/>
      <c r="BAZ20" s="7"/>
      <c r="BBA20" s="7"/>
      <c r="BBB20" s="7"/>
      <c r="BBC20" s="7"/>
      <c r="BBD20" s="7"/>
      <c r="BBE20" s="7"/>
      <c r="BBF20" s="7"/>
      <c r="BBG20" s="7"/>
      <c r="BBH20" s="7"/>
      <c r="BBI20" s="7"/>
      <c r="BBJ20" s="7"/>
      <c r="BBK20" s="7"/>
      <c r="BBL20" s="7"/>
      <c r="BBM20" s="7"/>
      <c r="BBN20" s="7"/>
      <c r="BBO20" s="7"/>
      <c r="BBP20" s="7"/>
      <c r="BBQ20" s="7"/>
      <c r="BBR20" s="7"/>
      <c r="BBS20" s="7"/>
      <c r="BBT20" s="7"/>
      <c r="BBU20" s="7"/>
      <c r="BBV20" s="7"/>
      <c r="BBW20" s="7"/>
      <c r="BBX20" s="7"/>
      <c r="BBY20" s="7"/>
      <c r="BBZ20" s="7"/>
      <c r="BCA20" s="7"/>
      <c r="BCB20" s="7"/>
      <c r="BCC20" s="7"/>
      <c r="BCD20" s="7"/>
      <c r="BCE20" s="7"/>
      <c r="BCF20" s="7"/>
      <c r="BCG20" s="7"/>
      <c r="BCH20" s="7"/>
      <c r="BCI20" s="7"/>
      <c r="BCJ20" s="7"/>
      <c r="BCK20" s="7"/>
      <c r="BCL20" s="7"/>
      <c r="BCM20" s="7"/>
      <c r="BCN20" s="7"/>
      <c r="BCO20" s="7"/>
      <c r="BCP20" s="7"/>
      <c r="BCQ20" s="7"/>
      <c r="BCR20" s="7"/>
      <c r="BCS20" s="7"/>
      <c r="BCT20" s="7"/>
      <c r="BCU20" s="7"/>
      <c r="BCV20" s="7"/>
      <c r="BCW20" s="7"/>
      <c r="BCX20" s="7"/>
      <c r="BCY20" s="7"/>
      <c r="BCZ20" s="7"/>
      <c r="BDA20" s="7"/>
      <c r="BDB20" s="7"/>
      <c r="BDC20" s="7"/>
      <c r="BDD20" s="7"/>
      <c r="BDE20" s="7"/>
      <c r="BDF20" s="7"/>
      <c r="BDG20" s="7"/>
      <c r="BDH20" s="7"/>
      <c r="BDI20" s="7"/>
      <c r="BDJ20" s="7"/>
      <c r="BDK20" s="7"/>
      <c r="BDL20" s="7"/>
      <c r="BDM20" s="7"/>
      <c r="BDN20" s="7"/>
      <c r="BDO20" s="7"/>
      <c r="BDP20" s="7"/>
      <c r="BDQ20" s="7"/>
      <c r="BDR20" s="7"/>
      <c r="BDS20" s="7"/>
      <c r="BDT20" s="7"/>
      <c r="BDU20" s="7"/>
      <c r="BDV20" s="7"/>
      <c r="BDW20" s="7"/>
      <c r="BDX20" s="7"/>
      <c r="BDY20" s="7"/>
      <c r="BDZ20" s="7"/>
      <c r="BEA20" s="7"/>
      <c r="BEB20" s="7"/>
      <c r="BEC20" s="7"/>
      <c r="BED20" s="7"/>
      <c r="BEE20" s="7"/>
      <c r="BEF20" s="7"/>
      <c r="BEG20" s="7"/>
      <c r="BEH20" s="7"/>
      <c r="BEI20" s="7"/>
      <c r="BEJ20" s="7"/>
      <c r="BEK20" s="7"/>
      <c r="BEL20" s="7"/>
      <c r="BEM20" s="7"/>
      <c r="BEN20" s="7"/>
      <c r="BEO20" s="7"/>
      <c r="BEP20" s="7"/>
      <c r="BEQ20" s="7"/>
      <c r="BER20" s="7"/>
      <c r="BES20" s="7"/>
      <c r="BET20" s="7"/>
      <c r="BEU20" s="7"/>
      <c r="BEV20" s="7"/>
      <c r="BEW20" s="7"/>
      <c r="BEX20" s="7"/>
      <c r="BEY20" s="7"/>
      <c r="BEZ20" s="7"/>
      <c r="BFA20" s="7"/>
      <c r="BFB20" s="7"/>
      <c r="BFC20" s="7"/>
      <c r="BFD20" s="7"/>
      <c r="BFE20" s="7"/>
      <c r="BFF20" s="7"/>
      <c r="BFG20" s="7"/>
      <c r="BFH20" s="7"/>
      <c r="BFI20" s="7"/>
      <c r="BFJ20" s="7"/>
      <c r="BFK20" s="7"/>
      <c r="BFL20" s="7"/>
      <c r="BFM20" s="7"/>
      <c r="BFN20" s="7"/>
      <c r="BFO20" s="7"/>
      <c r="BFP20" s="7"/>
      <c r="BFQ20" s="7"/>
      <c r="BFR20" s="7"/>
      <c r="BFS20" s="7"/>
      <c r="BFT20" s="7"/>
      <c r="BFU20" s="7"/>
      <c r="BFV20" s="7"/>
      <c r="BFW20" s="7"/>
      <c r="BFX20" s="7"/>
      <c r="BFY20" s="7"/>
      <c r="BFZ20" s="7"/>
      <c r="BGA20" s="7"/>
      <c r="BGB20" s="7"/>
      <c r="BGC20" s="7"/>
      <c r="BGD20" s="7"/>
      <c r="BGE20" s="7"/>
      <c r="BGF20" s="7"/>
      <c r="BGG20" s="7"/>
      <c r="BGH20" s="7"/>
      <c r="BGI20" s="7"/>
      <c r="BGJ20" s="7"/>
      <c r="BGK20" s="7"/>
      <c r="BGL20" s="7"/>
      <c r="BGM20" s="7"/>
      <c r="BGN20" s="7"/>
      <c r="BGO20" s="7"/>
      <c r="BGP20" s="7"/>
      <c r="BGQ20" s="7"/>
      <c r="BGR20" s="7"/>
      <c r="BGS20" s="7"/>
      <c r="BGT20" s="7"/>
      <c r="BGU20" s="7"/>
      <c r="BGV20" s="7"/>
      <c r="BGW20" s="7"/>
      <c r="BGX20" s="7"/>
      <c r="BGY20" s="7"/>
      <c r="BGZ20" s="7"/>
      <c r="BHA20" s="7"/>
      <c r="BHB20" s="7"/>
      <c r="BHC20" s="7"/>
      <c r="BHD20" s="7"/>
      <c r="BHE20" s="7"/>
      <c r="BHF20" s="7"/>
      <c r="BHG20" s="7"/>
      <c r="BHH20" s="7"/>
      <c r="BHI20" s="7"/>
      <c r="BHJ20" s="7"/>
      <c r="BHK20" s="7"/>
      <c r="BHL20" s="7"/>
      <c r="BHM20" s="7"/>
      <c r="BHN20" s="7"/>
      <c r="BHO20" s="7"/>
      <c r="BHP20" s="7"/>
      <c r="BHQ20" s="7"/>
      <c r="BHR20" s="7"/>
      <c r="BHS20" s="7"/>
      <c r="BHT20" s="7"/>
      <c r="BHU20" s="7"/>
      <c r="BHV20" s="7"/>
      <c r="BHW20" s="7"/>
      <c r="BHX20" s="7"/>
      <c r="BHY20" s="7"/>
      <c r="BHZ20" s="7"/>
      <c r="BIA20" s="7"/>
      <c r="BIB20" s="7"/>
      <c r="BIC20" s="7"/>
      <c r="BID20" s="7"/>
      <c r="BIE20" s="7"/>
      <c r="BIF20" s="7"/>
      <c r="BIG20" s="7"/>
      <c r="BIH20" s="7"/>
      <c r="BII20" s="7"/>
      <c r="BIJ20" s="7"/>
      <c r="BIK20" s="7"/>
      <c r="BIL20" s="7"/>
      <c r="BIM20" s="7"/>
      <c r="BIN20" s="7"/>
      <c r="BIO20" s="7"/>
      <c r="BIP20" s="7"/>
      <c r="BIQ20" s="7"/>
      <c r="BIR20" s="7"/>
      <c r="BIS20" s="7"/>
      <c r="BIT20" s="7"/>
      <c r="BIU20" s="7"/>
      <c r="BIV20" s="7"/>
      <c r="BIW20" s="7"/>
      <c r="BIX20" s="7"/>
      <c r="BIY20" s="7"/>
      <c r="BIZ20" s="7"/>
      <c r="BJA20" s="7"/>
      <c r="BJB20" s="7"/>
      <c r="BJC20" s="7"/>
      <c r="BJD20" s="7"/>
      <c r="BJE20" s="7"/>
      <c r="BJF20" s="7"/>
      <c r="BJG20" s="7"/>
      <c r="BJH20" s="7"/>
      <c r="BJI20" s="7"/>
      <c r="BJJ20" s="7"/>
      <c r="BJK20" s="7"/>
      <c r="BJL20" s="7"/>
      <c r="BJM20" s="7"/>
      <c r="BJN20" s="7"/>
      <c r="BJO20" s="7"/>
      <c r="BJP20" s="7"/>
      <c r="BJQ20" s="7"/>
      <c r="BJR20" s="7"/>
      <c r="BJS20" s="7"/>
      <c r="BJT20" s="7"/>
      <c r="BJU20" s="7"/>
      <c r="BJV20" s="7"/>
      <c r="BJW20" s="7"/>
      <c r="BJX20" s="7"/>
      <c r="BJY20" s="7"/>
      <c r="BJZ20" s="7"/>
      <c r="BKA20" s="7"/>
      <c r="BKB20" s="7"/>
      <c r="BKC20" s="7"/>
      <c r="BKD20" s="7"/>
      <c r="BKE20" s="7"/>
      <c r="BKF20" s="7"/>
      <c r="BKG20" s="7"/>
      <c r="BKH20" s="7"/>
      <c r="BKI20" s="7"/>
      <c r="BKJ20" s="7"/>
      <c r="BKK20" s="7"/>
      <c r="BKL20" s="7"/>
      <c r="BKM20" s="7"/>
      <c r="BKN20" s="7"/>
      <c r="BKO20" s="7"/>
      <c r="BKP20" s="7"/>
      <c r="BKQ20" s="7"/>
      <c r="BKR20" s="7"/>
      <c r="BKS20" s="7"/>
      <c r="BKT20" s="7"/>
      <c r="BKU20" s="7"/>
      <c r="BKV20" s="7"/>
      <c r="BKW20" s="7"/>
      <c r="BKX20" s="7"/>
      <c r="BKY20" s="7"/>
      <c r="BKZ20" s="7"/>
      <c r="BLA20" s="7"/>
      <c r="BLB20" s="7"/>
      <c r="BLC20" s="7"/>
      <c r="BLD20" s="7"/>
      <c r="BLE20" s="7"/>
      <c r="BLF20" s="7"/>
      <c r="BLG20" s="7"/>
      <c r="BLH20" s="7"/>
      <c r="BLI20" s="7"/>
      <c r="BLJ20" s="7"/>
      <c r="BLK20" s="7"/>
      <c r="BLL20" s="7"/>
      <c r="BLM20" s="7"/>
      <c r="BLN20" s="7"/>
      <c r="BLO20" s="7"/>
      <c r="BLP20" s="7"/>
      <c r="BLQ20" s="7"/>
      <c r="BLR20" s="7"/>
      <c r="BLS20" s="7"/>
      <c r="BLT20" s="7"/>
      <c r="BLU20" s="7"/>
      <c r="BLV20" s="7"/>
      <c r="BLW20" s="7"/>
      <c r="BLX20" s="7"/>
      <c r="BLY20" s="7"/>
      <c r="BLZ20" s="7"/>
      <c r="BMA20" s="7"/>
      <c r="BMB20" s="7"/>
      <c r="BMC20" s="7"/>
      <c r="BMD20" s="7"/>
      <c r="BME20" s="7"/>
      <c r="BMF20" s="7"/>
      <c r="BMG20" s="7"/>
      <c r="BMH20" s="7"/>
      <c r="BMI20" s="7"/>
      <c r="BMJ20" s="7"/>
      <c r="BMK20" s="7"/>
      <c r="BML20" s="7"/>
      <c r="BMM20" s="7"/>
      <c r="BMN20" s="7"/>
      <c r="BMO20" s="7"/>
      <c r="BMP20" s="7"/>
      <c r="BMQ20" s="7"/>
      <c r="BMR20" s="7"/>
      <c r="BMS20" s="7"/>
      <c r="BMT20" s="7"/>
      <c r="BMU20" s="7"/>
      <c r="BMV20" s="7"/>
      <c r="BMW20" s="7"/>
      <c r="BMX20" s="7"/>
      <c r="BMY20" s="7"/>
      <c r="BMZ20" s="7"/>
      <c r="BNA20" s="7"/>
      <c r="BNB20" s="7"/>
      <c r="BNC20" s="7"/>
      <c r="BND20" s="7"/>
      <c r="BNE20" s="7"/>
      <c r="BNF20" s="7"/>
      <c r="BNG20" s="7"/>
      <c r="BNH20" s="7"/>
      <c r="BNI20" s="7"/>
      <c r="BNJ20" s="7"/>
      <c r="BNK20" s="7"/>
      <c r="BNL20" s="7"/>
      <c r="BNM20" s="7"/>
      <c r="BNN20" s="7"/>
      <c r="BNO20" s="7"/>
      <c r="BNP20" s="7"/>
      <c r="BNQ20" s="7"/>
      <c r="BNR20" s="7"/>
      <c r="BNS20" s="7"/>
    </row>
    <row r="21" spans="1:1735" customFormat="1" ht="12.65" customHeight="1" x14ac:dyDescent="0.35">
      <c r="A21" s="20" t="s">
        <v>22</v>
      </c>
      <c r="B21" s="70">
        <v>3740470811</v>
      </c>
      <c r="C21" s="71">
        <v>0.50258567128971632</v>
      </c>
      <c r="D21" s="32" t="str">
        <f>A20</f>
        <v>COMMON SHARES (PETR3, PBR-ADR)</v>
      </c>
      <c r="E21" s="7"/>
      <c r="F21" s="3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  <c r="AMK21" s="7"/>
      <c r="AML21" s="7"/>
      <c r="AMM21" s="7"/>
      <c r="AMN21" s="7"/>
      <c r="AMO21" s="7"/>
      <c r="AMP21" s="7"/>
      <c r="AMQ21" s="7"/>
      <c r="AMR21" s="7"/>
      <c r="AMS21" s="7"/>
      <c r="AMT21" s="7"/>
      <c r="AMU21" s="7"/>
      <c r="AMV21" s="7"/>
      <c r="AMW21" s="7"/>
      <c r="AMX21" s="7"/>
      <c r="AMY21" s="7"/>
      <c r="AMZ21" s="7"/>
      <c r="ANA21" s="7"/>
      <c r="ANB21" s="7"/>
      <c r="ANC21" s="7"/>
      <c r="AND21" s="7"/>
      <c r="ANE21" s="7"/>
      <c r="ANF21" s="7"/>
      <c r="ANG21" s="7"/>
      <c r="ANH21" s="7"/>
      <c r="ANI21" s="7"/>
      <c r="ANJ21" s="7"/>
      <c r="ANK21" s="7"/>
      <c r="ANL21" s="7"/>
      <c r="ANM21" s="7"/>
      <c r="ANN21" s="7"/>
      <c r="ANO21" s="7"/>
      <c r="ANP21" s="7"/>
      <c r="ANQ21" s="7"/>
      <c r="ANR21" s="7"/>
      <c r="ANS21" s="7"/>
      <c r="ANT21" s="7"/>
      <c r="ANU21" s="7"/>
      <c r="ANV21" s="7"/>
      <c r="ANW21" s="7"/>
      <c r="ANX21" s="7"/>
      <c r="ANY21" s="7"/>
      <c r="ANZ21" s="7"/>
      <c r="AOA21" s="7"/>
      <c r="AOB21" s="7"/>
      <c r="AOC21" s="7"/>
      <c r="AOD21" s="7"/>
      <c r="AOE21" s="7"/>
      <c r="AOF21" s="7"/>
      <c r="AOG21" s="7"/>
      <c r="AOH21" s="7"/>
      <c r="AOI21" s="7"/>
      <c r="AOJ21" s="7"/>
      <c r="AOK21" s="7"/>
      <c r="AOL21" s="7"/>
      <c r="AOM21" s="7"/>
      <c r="AON21" s="7"/>
      <c r="AOO21" s="7"/>
      <c r="AOP21" s="7"/>
      <c r="AOQ21" s="7"/>
      <c r="AOR21" s="7"/>
      <c r="AOS21" s="7"/>
      <c r="AOT21" s="7"/>
      <c r="AOU21" s="7"/>
      <c r="AOV21" s="7"/>
      <c r="AOW21" s="7"/>
      <c r="AOX21" s="7"/>
      <c r="AOY21" s="7"/>
      <c r="AOZ21" s="7"/>
      <c r="APA21" s="7"/>
      <c r="APB21" s="7"/>
      <c r="APC21" s="7"/>
      <c r="APD21" s="7"/>
      <c r="APE21" s="7"/>
      <c r="APF21" s="7"/>
      <c r="APG21" s="7"/>
      <c r="APH21" s="7"/>
      <c r="API21" s="7"/>
      <c r="APJ21" s="7"/>
      <c r="APK21" s="7"/>
      <c r="APL21" s="7"/>
      <c r="APM21" s="7"/>
      <c r="APN21" s="7"/>
      <c r="APO21" s="7"/>
      <c r="APP21" s="7"/>
      <c r="APQ21" s="7"/>
      <c r="APR21" s="7"/>
      <c r="APS21" s="7"/>
      <c r="APT21" s="7"/>
      <c r="APU21" s="7"/>
      <c r="APV21" s="7"/>
      <c r="APW21" s="7"/>
      <c r="APX21" s="7"/>
      <c r="APY21" s="7"/>
      <c r="APZ21" s="7"/>
      <c r="AQA21" s="7"/>
      <c r="AQB21" s="7"/>
      <c r="AQC21" s="7"/>
      <c r="AQD21" s="7"/>
      <c r="AQE21" s="7"/>
      <c r="AQF21" s="7"/>
      <c r="AQG21" s="7"/>
      <c r="AQH21" s="7"/>
      <c r="AQI21" s="7"/>
      <c r="AQJ21" s="7"/>
      <c r="AQK21" s="7"/>
      <c r="AQL21" s="7"/>
      <c r="AQM21" s="7"/>
      <c r="AQN21" s="7"/>
      <c r="AQO21" s="7"/>
      <c r="AQP21" s="7"/>
      <c r="AQQ21" s="7"/>
      <c r="AQR21" s="7"/>
      <c r="AQS21" s="7"/>
      <c r="AQT21" s="7"/>
      <c r="AQU21" s="7"/>
      <c r="AQV21" s="7"/>
      <c r="AQW21" s="7"/>
      <c r="AQX21" s="7"/>
      <c r="AQY21" s="7"/>
      <c r="AQZ21" s="7"/>
      <c r="ARA21" s="7"/>
      <c r="ARB21" s="7"/>
      <c r="ARC21" s="7"/>
      <c r="ARD21" s="7"/>
      <c r="ARE21" s="7"/>
      <c r="ARF21" s="7"/>
      <c r="ARG21" s="7"/>
      <c r="ARH21" s="7"/>
      <c r="ARI21" s="7"/>
      <c r="ARJ21" s="7"/>
      <c r="ARK21" s="7"/>
      <c r="ARL21" s="7"/>
      <c r="ARM21" s="7"/>
      <c r="ARN21" s="7"/>
      <c r="ARO21" s="7"/>
      <c r="ARP21" s="7"/>
      <c r="ARQ21" s="7"/>
      <c r="ARR21" s="7"/>
      <c r="ARS21" s="7"/>
      <c r="ART21" s="7"/>
      <c r="ARU21" s="7"/>
      <c r="ARV21" s="7"/>
      <c r="ARW21" s="7"/>
      <c r="ARX21" s="7"/>
      <c r="ARY21" s="7"/>
      <c r="ARZ21" s="7"/>
      <c r="ASA21" s="7"/>
      <c r="ASB21" s="7"/>
      <c r="ASC21" s="7"/>
      <c r="ASD21" s="7"/>
      <c r="ASE21" s="7"/>
      <c r="ASF21" s="7"/>
      <c r="ASG21" s="7"/>
      <c r="ASH21" s="7"/>
      <c r="ASI21" s="7"/>
      <c r="ASJ21" s="7"/>
      <c r="ASK21" s="7"/>
      <c r="ASL21" s="7"/>
      <c r="ASM21" s="7"/>
      <c r="ASN21" s="7"/>
      <c r="ASO21" s="7"/>
      <c r="ASP21" s="7"/>
      <c r="ASQ21" s="7"/>
      <c r="ASR21" s="7"/>
      <c r="ASS21" s="7"/>
      <c r="AST21" s="7"/>
      <c r="ASU21" s="7"/>
      <c r="ASV21" s="7"/>
      <c r="ASW21" s="7"/>
      <c r="ASX21" s="7"/>
      <c r="ASY21" s="7"/>
      <c r="ASZ21" s="7"/>
      <c r="ATA21" s="7"/>
      <c r="ATB21" s="7"/>
      <c r="ATC21" s="7"/>
      <c r="ATD21" s="7"/>
      <c r="ATE21" s="7"/>
      <c r="ATF21" s="7"/>
      <c r="ATG21" s="7"/>
      <c r="ATH21" s="7"/>
      <c r="ATI21" s="7"/>
      <c r="ATJ21" s="7"/>
      <c r="ATK21" s="7"/>
      <c r="ATL21" s="7"/>
      <c r="ATM21" s="7"/>
      <c r="ATN21" s="7"/>
      <c r="ATO21" s="7"/>
      <c r="ATP21" s="7"/>
      <c r="ATQ21" s="7"/>
      <c r="ATR21" s="7"/>
      <c r="ATS21" s="7"/>
      <c r="ATT21" s="7"/>
      <c r="ATU21" s="7"/>
      <c r="ATV21" s="7"/>
      <c r="ATW21" s="7"/>
      <c r="ATX21" s="7"/>
      <c r="ATY21" s="7"/>
      <c r="ATZ21" s="7"/>
      <c r="AUA21" s="7"/>
      <c r="AUB21" s="7"/>
      <c r="AUC21" s="7"/>
      <c r="AUD21" s="7"/>
      <c r="AUE21" s="7"/>
      <c r="AUF21" s="7"/>
      <c r="AUG21" s="7"/>
      <c r="AUH21" s="7"/>
      <c r="AUI21" s="7"/>
      <c r="AUJ21" s="7"/>
      <c r="AUK21" s="7"/>
      <c r="AUL21" s="7"/>
      <c r="AUM21" s="7"/>
      <c r="AUN21" s="7"/>
      <c r="AUO21" s="7"/>
      <c r="AUP21" s="7"/>
      <c r="AUQ21" s="7"/>
      <c r="AUR21" s="7"/>
      <c r="AUS21" s="7"/>
      <c r="AUT21" s="7"/>
      <c r="AUU21" s="7"/>
      <c r="AUV21" s="7"/>
      <c r="AUW21" s="7"/>
      <c r="AUX21" s="7"/>
      <c r="AUY21" s="7"/>
      <c r="AUZ21" s="7"/>
      <c r="AVA21" s="7"/>
      <c r="AVB21" s="7"/>
      <c r="AVC21" s="7"/>
      <c r="AVD21" s="7"/>
      <c r="AVE21" s="7"/>
      <c r="AVF21" s="7"/>
      <c r="AVG21" s="7"/>
      <c r="AVH21" s="7"/>
      <c r="AVI21" s="7"/>
      <c r="AVJ21" s="7"/>
      <c r="AVK21" s="7"/>
      <c r="AVL21" s="7"/>
      <c r="AVM21" s="7"/>
      <c r="AVN21" s="7"/>
      <c r="AVO21" s="7"/>
      <c r="AVP21" s="7"/>
      <c r="AVQ21" s="7"/>
      <c r="AVR21" s="7"/>
      <c r="AVS21" s="7"/>
      <c r="AVT21" s="7"/>
      <c r="AVU21" s="7"/>
      <c r="AVV21" s="7"/>
      <c r="AVW21" s="7"/>
      <c r="AVX21" s="7"/>
      <c r="AVY21" s="7"/>
      <c r="AVZ21" s="7"/>
      <c r="AWA21" s="7"/>
      <c r="AWB21" s="7"/>
      <c r="AWC21" s="7"/>
      <c r="AWD21" s="7"/>
      <c r="AWE21" s="7"/>
      <c r="AWF21" s="7"/>
      <c r="AWG21" s="7"/>
      <c r="AWH21" s="7"/>
      <c r="AWI21" s="7"/>
      <c r="AWJ21" s="7"/>
      <c r="AWK21" s="7"/>
      <c r="AWL21" s="7"/>
      <c r="AWM21" s="7"/>
      <c r="AWN21" s="7"/>
      <c r="AWO21" s="7"/>
      <c r="AWP21" s="7"/>
      <c r="AWQ21" s="7"/>
      <c r="AWR21" s="7"/>
      <c r="AWS21" s="7"/>
      <c r="AWT21" s="7"/>
      <c r="AWU21" s="7"/>
      <c r="AWV21" s="7"/>
      <c r="AWW21" s="7"/>
      <c r="AWX21" s="7"/>
      <c r="AWY21" s="7"/>
      <c r="AWZ21" s="7"/>
      <c r="AXA21" s="7"/>
      <c r="AXB21" s="7"/>
      <c r="AXC21" s="7"/>
      <c r="AXD21" s="7"/>
      <c r="AXE21" s="7"/>
      <c r="AXF21" s="7"/>
      <c r="AXG21" s="7"/>
      <c r="AXH21" s="7"/>
      <c r="AXI21" s="7"/>
      <c r="AXJ21" s="7"/>
      <c r="AXK21" s="7"/>
      <c r="AXL21" s="7"/>
      <c r="AXM21" s="7"/>
      <c r="AXN21" s="7"/>
      <c r="AXO21" s="7"/>
      <c r="AXP21" s="7"/>
      <c r="AXQ21" s="7"/>
      <c r="AXR21" s="7"/>
      <c r="AXS21" s="7"/>
      <c r="AXT21" s="7"/>
      <c r="AXU21" s="7"/>
      <c r="AXV21" s="7"/>
      <c r="AXW21" s="7"/>
      <c r="AXX21" s="7"/>
      <c r="AXY21" s="7"/>
      <c r="AXZ21" s="7"/>
      <c r="AYA21" s="7"/>
      <c r="AYB21" s="7"/>
      <c r="AYC21" s="7"/>
      <c r="AYD21" s="7"/>
      <c r="AYE21" s="7"/>
      <c r="AYF21" s="7"/>
      <c r="AYG21" s="7"/>
      <c r="AYH21" s="7"/>
      <c r="AYI21" s="7"/>
      <c r="AYJ21" s="7"/>
      <c r="AYK21" s="7"/>
      <c r="AYL21" s="7"/>
      <c r="AYM21" s="7"/>
      <c r="AYN21" s="7"/>
      <c r="AYO21" s="7"/>
      <c r="AYP21" s="7"/>
      <c r="AYQ21" s="7"/>
      <c r="AYR21" s="7"/>
      <c r="AYS21" s="7"/>
      <c r="AYT21" s="7"/>
      <c r="AYU21" s="7"/>
      <c r="AYV21" s="7"/>
      <c r="AYW21" s="7"/>
      <c r="AYX21" s="7"/>
      <c r="AYY21" s="7"/>
      <c r="AYZ21" s="7"/>
      <c r="AZA21" s="7"/>
      <c r="AZB21" s="7"/>
      <c r="AZC21" s="7"/>
      <c r="AZD21" s="7"/>
      <c r="AZE21" s="7"/>
      <c r="AZF21" s="7"/>
      <c r="AZG21" s="7"/>
      <c r="AZH21" s="7"/>
      <c r="AZI21" s="7"/>
      <c r="AZJ21" s="7"/>
      <c r="AZK21" s="7"/>
      <c r="AZL21" s="7"/>
      <c r="AZM21" s="7"/>
      <c r="AZN21" s="7"/>
      <c r="AZO21" s="7"/>
      <c r="AZP21" s="7"/>
      <c r="AZQ21" s="7"/>
      <c r="AZR21" s="7"/>
      <c r="AZS21" s="7"/>
      <c r="AZT21" s="7"/>
      <c r="AZU21" s="7"/>
      <c r="AZV21" s="7"/>
      <c r="AZW21" s="7"/>
      <c r="AZX21" s="7"/>
      <c r="AZY21" s="7"/>
      <c r="AZZ21" s="7"/>
      <c r="BAA21" s="7"/>
      <c r="BAB21" s="7"/>
      <c r="BAC21" s="7"/>
      <c r="BAD21" s="7"/>
      <c r="BAE21" s="7"/>
      <c r="BAF21" s="7"/>
      <c r="BAG21" s="7"/>
      <c r="BAH21" s="7"/>
      <c r="BAI21" s="7"/>
      <c r="BAJ21" s="7"/>
      <c r="BAK21" s="7"/>
      <c r="BAL21" s="7"/>
      <c r="BAM21" s="7"/>
      <c r="BAN21" s="7"/>
      <c r="BAO21" s="7"/>
      <c r="BAP21" s="7"/>
      <c r="BAQ21" s="7"/>
      <c r="BAR21" s="7"/>
      <c r="BAS21" s="7"/>
      <c r="BAT21" s="7"/>
      <c r="BAU21" s="7"/>
      <c r="BAV21" s="7"/>
      <c r="BAW21" s="7"/>
      <c r="BAX21" s="7"/>
      <c r="BAY21" s="7"/>
      <c r="BAZ21" s="7"/>
      <c r="BBA21" s="7"/>
      <c r="BBB21" s="7"/>
      <c r="BBC21" s="7"/>
      <c r="BBD21" s="7"/>
      <c r="BBE21" s="7"/>
      <c r="BBF21" s="7"/>
      <c r="BBG21" s="7"/>
      <c r="BBH21" s="7"/>
      <c r="BBI21" s="7"/>
      <c r="BBJ21" s="7"/>
      <c r="BBK21" s="7"/>
      <c r="BBL21" s="7"/>
      <c r="BBM21" s="7"/>
      <c r="BBN21" s="7"/>
      <c r="BBO21" s="7"/>
      <c r="BBP21" s="7"/>
      <c r="BBQ21" s="7"/>
      <c r="BBR21" s="7"/>
      <c r="BBS21" s="7"/>
      <c r="BBT21" s="7"/>
      <c r="BBU21" s="7"/>
      <c r="BBV21" s="7"/>
      <c r="BBW21" s="7"/>
      <c r="BBX21" s="7"/>
      <c r="BBY21" s="7"/>
      <c r="BBZ21" s="7"/>
      <c r="BCA21" s="7"/>
      <c r="BCB21" s="7"/>
      <c r="BCC21" s="7"/>
      <c r="BCD21" s="7"/>
      <c r="BCE21" s="7"/>
      <c r="BCF21" s="7"/>
      <c r="BCG21" s="7"/>
      <c r="BCH21" s="7"/>
      <c r="BCI21" s="7"/>
      <c r="BCJ21" s="7"/>
      <c r="BCK21" s="7"/>
      <c r="BCL21" s="7"/>
      <c r="BCM21" s="7"/>
      <c r="BCN21" s="7"/>
      <c r="BCO21" s="7"/>
      <c r="BCP21" s="7"/>
      <c r="BCQ21" s="7"/>
      <c r="BCR21" s="7"/>
      <c r="BCS21" s="7"/>
      <c r="BCT21" s="7"/>
      <c r="BCU21" s="7"/>
      <c r="BCV21" s="7"/>
      <c r="BCW21" s="7"/>
      <c r="BCX21" s="7"/>
      <c r="BCY21" s="7"/>
      <c r="BCZ21" s="7"/>
      <c r="BDA21" s="7"/>
      <c r="BDB21" s="7"/>
      <c r="BDC21" s="7"/>
      <c r="BDD21" s="7"/>
      <c r="BDE21" s="7"/>
      <c r="BDF21" s="7"/>
      <c r="BDG21" s="7"/>
      <c r="BDH21" s="7"/>
      <c r="BDI21" s="7"/>
      <c r="BDJ21" s="7"/>
      <c r="BDK21" s="7"/>
      <c r="BDL21" s="7"/>
      <c r="BDM21" s="7"/>
      <c r="BDN21" s="7"/>
      <c r="BDO21" s="7"/>
      <c r="BDP21" s="7"/>
      <c r="BDQ21" s="7"/>
      <c r="BDR21" s="7"/>
      <c r="BDS21" s="7"/>
      <c r="BDT21" s="7"/>
      <c r="BDU21" s="7"/>
      <c r="BDV21" s="7"/>
      <c r="BDW21" s="7"/>
      <c r="BDX21" s="7"/>
      <c r="BDY21" s="7"/>
      <c r="BDZ21" s="7"/>
      <c r="BEA21" s="7"/>
      <c r="BEB21" s="7"/>
      <c r="BEC21" s="7"/>
      <c r="BED21" s="7"/>
      <c r="BEE21" s="7"/>
      <c r="BEF21" s="7"/>
      <c r="BEG21" s="7"/>
      <c r="BEH21" s="7"/>
      <c r="BEI21" s="7"/>
      <c r="BEJ21" s="7"/>
      <c r="BEK21" s="7"/>
      <c r="BEL21" s="7"/>
      <c r="BEM21" s="7"/>
      <c r="BEN21" s="7"/>
      <c r="BEO21" s="7"/>
      <c r="BEP21" s="7"/>
      <c r="BEQ21" s="7"/>
      <c r="BER21" s="7"/>
      <c r="BES21" s="7"/>
      <c r="BET21" s="7"/>
      <c r="BEU21" s="7"/>
      <c r="BEV21" s="7"/>
      <c r="BEW21" s="7"/>
      <c r="BEX21" s="7"/>
      <c r="BEY21" s="7"/>
      <c r="BEZ21" s="7"/>
      <c r="BFA21" s="7"/>
      <c r="BFB21" s="7"/>
      <c r="BFC21" s="7"/>
      <c r="BFD21" s="7"/>
      <c r="BFE21" s="7"/>
      <c r="BFF21" s="7"/>
      <c r="BFG21" s="7"/>
      <c r="BFH21" s="7"/>
      <c r="BFI21" s="7"/>
      <c r="BFJ21" s="7"/>
      <c r="BFK21" s="7"/>
      <c r="BFL21" s="7"/>
      <c r="BFM21" s="7"/>
      <c r="BFN21" s="7"/>
      <c r="BFO21" s="7"/>
      <c r="BFP21" s="7"/>
      <c r="BFQ21" s="7"/>
      <c r="BFR21" s="7"/>
      <c r="BFS21" s="7"/>
      <c r="BFT21" s="7"/>
      <c r="BFU21" s="7"/>
      <c r="BFV21" s="7"/>
      <c r="BFW21" s="7"/>
      <c r="BFX21" s="7"/>
      <c r="BFY21" s="7"/>
      <c r="BFZ21" s="7"/>
      <c r="BGA21" s="7"/>
      <c r="BGB21" s="7"/>
      <c r="BGC21" s="7"/>
      <c r="BGD21" s="7"/>
      <c r="BGE21" s="7"/>
      <c r="BGF21" s="7"/>
      <c r="BGG21" s="7"/>
      <c r="BGH21" s="7"/>
      <c r="BGI21" s="7"/>
      <c r="BGJ21" s="7"/>
      <c r="BGK21" s="7"/>
      <c r="BGL21" s="7"/>
      <c r="BGM21" s="7"/>
      <c r="BGN21" s="7"/>
      <c r="BGO21" s="7"/>
      <c r="BGP21" s="7"/>
      <c r="BGQ21" s="7"/>
      <c r="BGR21" s="7"/>
      <c r="BGS21" s="7"/>
      <c r="BGT21" s="7"/>
      <c r="BGU21" s="7"/>
      <c r="BGV21" s="7"/>
      <c r="BGW21" s="7"/>
      <c r="BGX21" s="7"/>
      <c r="BGY21" s="7"/>
      <c r="BGZ21" s="7"/>
      <c r="BHA21" s="7"/>
      <c r="BHB21" s="7"/>
      <c r="BHC21" s="7"/>
      <c r="BHD21" s="7"/>
      <c r="BHE21" s="7"/>
      <c r="BHF21" s="7"/>
      <c r="BHG21" s="7"/>
      <c r="BHH21" s="7"/>
      <c r="BHI21" s="7"/>
      <c r="BHJ21" s="7"/>
      <c r="BHK21" s="7"/>
      <c r="BHL21" s="7"/>
      <c r="BHM21" s="7"/>
      <c r="BHN21" s="7"/>
      <c r="BHO21" s="7"/>
      <c r="BHP21" s="7"/>
      <c r="BHQ21" s="7"/>
      <c r="BHR21" s="7"/>
      <c r="BHS21" s="7"/>
      <c r="BHT21" s="7"/>
      <c r="BHU21" s="7"/>
      <c r="BHV21" s="7"/>
      <c r="BHW21" s="7"/>
      <c r="BHX21" s="7"/>
      <c r="BHY21" s="7"/>
      <c r="BHZ21" s="7"/>
      <c r="BIA21" s="7"/>
      <c r="BIB21" s="7"/>
      <c r="BIC21" s="7"/>
      <c r="BID21" s="7"/>
      <c r="BIE21" s="7"/>
      <c r="BIF21" s="7"/>
      <c r="BIG21" s="7"/>
      <c r="BIH21" s="7"/>
      <c r="BII21" s="7"/>
      <c r="BIJ21" s="7"/>
      <c r="BIK21" s="7"/>
      <c r="BIL21" s="7"/>
      <c r="BIM21" s="7"/>
      <c r="BIN21" s="7"/>
      <c r="BIO21" s="7"/>
      <c r="BIP21" s="7"/>
      <c r="BIQ21" s="7"/>
      <c r="BIR21" s="7"/>
      <c r="BIS21" s="7"/>
      <c r="BIT21" s="7"/>
      <c r="BIU21" s="7"/>
      <c r="BIV21" s="7"/>
      <c r="BIW21" s="7"/>
      <c r="BIX21" s="7"/>
      <c r="BIY21" s="7"/>
      <c r="BIZ21" s="7"/>
      <c r="BJA21" s="7"/>
      <c r="BJB21" s="7"/>
      <c r="BJC21" s="7"/>
      <c r="BJD21" s="7"/>
      <c r="BJE21" s="7"/>
      <c r="BJF21" s="7"/>
      <c r="BJG21" s="7"/>
      <c r="BJH21" s="7"/>
      <c r="BJI21" s="7"/>
      <c r="BJJ21" s="7"/>
      <c r="BJK21" s="7"/>
      <c r="BJL21" s="7"/>
      <c r="BJM21" s="7"/>
      <c r="BJN21" s="7"/>
      <c r="BJO21" s="7"/>
      <c r="BJP21" s="7"/>
      <c r="BJQ21" s="7"/>
      <c r="BJR21" s="7"/>
      <c r="BJS21" s="7"/>
      <c r="BJT21" s="7"/>
      <c r="BJU21" s="7"/>
      <c r="BJV21" s="7"/>
      <c r="BJW21" s="7"/>
      <c r="BJX21" s="7"/>
      <c r="BJY21" s="7"/>
      <c r="BJZ21" s="7"/>
      <c r="BKA21" s="7"/>
      <c r="BKB21" s="7"/>
      <c r="BKC21" s="7"/>
      <c r="BKD21" s="7"/>
      <c r="BKE21" s="7"/>
      <c r="BKF21" s="7"/>
      <c r="BKG21" s="7"/>
      <c r="BKH21" s="7"/>
      <c r="BKI21" s="7"/>
      <c r="BKJ21" s="7"/>
      <c r="BKK21" s="7"/>
      <c r="BKL21" s="7"/>
      <c r="BKM21" s="7"/>
      <c r="BKN21" s="7"/>
      <c r="BKO21" s="7"/>
      <c r="BKP21" s="7"/>
      <c r="BKQ21" s="7"/>
      <c r="BKR21" s="7"/>
      <c r="BKS21" s="7"/>
      <c r="BKT21" s="7"/>
      <c r="BKU21" s="7"/>
      <c r="BKV21" s="7"/>
      <c r="BKW21" s="7"/>
      <c r="BKX21" s="7"/>
      <c r="BKY21" s="7"/>
      <c r="BKZ21" s="7"/>
      <c r="BLA21" s="7"/>
      <c r="BLB21" s="7"/>
      <c r="BLC21" s="7"/>
      <c r="BLD21" s="7"/>
      <c r="BLE21" s="7"/>
      <c r="BLF21" s="7"/>
      <c r="BLG21" s="7"/>
      <c r="BLH21" s="7"/>
      <c r="BLI21" s="7"/>
      <c r="BLJ21" s="7"/>
      <c r="BLK21" s="7"/>
      <c r="BLL21" s="7"/>
      <c r="BLM21" s="7"/>
      <c r="BLN21" s="7"/>
      <c r="BLO21" s="7"/>
      <c r="BLP21" s="7"/>
      <c r="BLQ21" s="7"/>
      <c r="BLR21" s="7"/>
      <c r="BLS21" s="7"/>
      <c r="BLT21" s="7"/>
      <c r="BLU21" s="7"/>
      <c r="BLV21" s="7"/>
      <c r="BLW21" s="7"/>
      <c r="BLX21" s="7"/>
      <c r="BLY21" s="7"/>
      <c r="BLZ21" s="7"/>
      <c r="BMA21" s="7"/>
      <c r="BMB21" s="7"/>
      <c r="BMC21" s="7"/>
      <c r="BMD21" s="7"/>
      <c r="BME21" s="7"/>
      <c r="BMF21" s="7"/>
      <c r="BMG21" s="7"/>
      <c r="BMH21" s="7"/>
      <c r="BMI21" s="7"/>
      <c r="BMJ21" s="7"/>
      <c r="BMK21" s="7"/>
      <c r="BML21" s="7"/>
      <c r="BMM21" s="7"/>
      <c r="BMN21" s="7"/>
      <c r="BMO21" s="7"/>
      <c r="BMP21" s="7"/>
      <c r="BMQ21" s="7"/>
      <c r="BMR21" s="7"/>
      <c r="BMS21" s="7"/>
      <c r="BMT21" s="7"/>
      <c r="BMU21" s="7"/>
      <c r="BMV21" s="7"/>
      <c r="BMW21" s="7"/>
      <c r="BMX21" s="7"/>
      <c r="BMY21" s="7"/>
      <c r="BMZ21" s="7"/>
      <c r="BNA21" s="7"/>
      <c r="BNB21" s="7"/>
      <c r="BNC21" s="7"/>
      <c r="BND21" s="7"/>
      <c r="BNE21" s="7"/>
      <c r="BNF21" s="7"/>
      <c r="BNG21" s="7"/>
      <c r="BNH21" s="7"/>
      <c r="BNI21" s="7"/>
      <c r="BNJ21" s="7"/>
      <c r="BNK21" s="7"/>
      <c r="BNL21" s="7"/>
      <c r="BNM21" s="7"/>
      <c r="BNN21" s="7"/>
      <c r="BNO21" s="7"/>
      <c r="BNP21" s="7"/>
      <c r="BNQ21" s="7"/>
      <c r="BNR21" s="7"/>
      <c r="BNS21" s="7"/>
    </row>
    <row r="22" spans="1:1735" s="7" customFormat="1" ht="12.65" customHeight="1" x14ac:dyDescent="0.35">
      <c r="A22" s="13" t="s">
        <v>2</v>
      </c>
      <c r="B22" s="72">
        <v>3740470811</v>
      </c>
      <c r="C22" s="65">
        <v>0.50258567128971632</v>
      </c>
      <c r="F22" s="37"/>
    </row>
    <row r="23" spans="1:1735" s="7" customFormat="1" ht="12.65" customHeight="1" x14ac:dyDescent="0.35">
      <c r="A23" s="21" t="s">
        <v>14</v>
      </c>
      <c r="B23" s="70">
        <v>3077681388</v>
      </c>
      <c r="C23" s="71">
        <v>0.4135304469841099</v>
      </c>
      <c r="D23" s="14"/>
      <c r="F23" s="37"/>
    </row>
    <row r="24" spans="1:1735" s="7" customFormat="1" ht="12.65" customHeight="1" x14ac:dyDescent="0.35">
      <c r="A24" s="13" t="str">
        <f>Titulos!A32</f>
        <v xml:space="preserve">  NYSE - ADRs</v>
      </c>
      <c r="B24" s="72">
        <v>2068948618</v>
      </c>
      <c r="C24" s="65">
        <v>0.27799279357655732</v>
      </c>
      <c r="D24" s="15"/>
      <c r="F24" s="37"/>
    </row>
    <row r="25" spans="1:1735" s="7" customFormat="1" ht="12.65" customHeight="1" x14ac:dyDescent="0.35">
      <c r="A25" s="13" t="str">
        <f>Titulos!A33</f>
        <v xml:space="preserve">  B3</v>
      </c>
      <c r="B25" s="72">
        <v>1008732770</v>
      </c>
      <c r="C25" s="65">
        <v>0.13553765340755256</v>
      </c>
      <c r="D25" s="15"/>
      <c r="F25" s="37"/>
    </row>
    <row r="26" spans="1:1735" s="7" customFormat="1" ht="12.65" customHeight="1" x14ac:dyDescent="0.35">
      <c r="A26" s="21" t="s">
        <v>15</v>
      </c>
      <c r="B26" s="70">
        <v>624079183</v>
      </c>
      <c r="C26" s="71">
        <v>8.3853950738928179E-2</v>
      </c>
      <c r="D26" s="14"/>
      <c r="F26" s="37"/>
    </row>
    <row r="27" spans="1:1735" s="7" customFormat="1" ht="12.65" customHeight="1" x14ac:dyDescent="0.35">
      <c r="A27" s="13" t="s">
        <v>11</v>
      </c>
      <c r="B27" s="72">
        <v>299097828</v>
      </c>
      <c r="C27" s="65">
        <v>4.0188064621332537E-2</v>
      </c>
      <c r="D27" s="14"/>
      <c r="F27" s="37"/>
    </row>
    <row r="28" spans="1:1735" s="7" customFormat="1" ht="12.65" customHeight="1" x14ac:dyDescent="0.35">
      <c r="A28" s="21" t="s">
        <v>7</v>
      </c>
      <c r="B28" s="70">
        <v>324981355</v>
      </c>
      <c r="C28" s="71">
        <v>4.3665886117595643E-2</v>
      </c>
      <c r="D28" s="14"/>
      <c r="F28" s="37"/>
    </row>
    <row r="29" spans="1:1735" customFormat="1" ht="12.65" customHeight="1" x14ac:dyDescent="0.35">
      <c r="A29" s="13" t="s">
        <v>43</v>
      </c>
      <c r="B29" s="72">
        <v>165126889</v>
      </c>
      <c r="C29" s="65">
        <v>2.2187155721677808E-2</v>
      </c>
      <c r="D29" s="15"/>
      <c r="F29" s="37"/>
    </row>
    <row r="30" spans="1:1735" customFormat="1" ht="12.65" customHeight="1" x14ac:dyDescent="0.35">
      <c r="A30" s="13" t="s">
        <v>8</v>
      </c>
      <c r="B30" s="72">
        <v>159854466</v>
      </c>
      <c r="C30" s="65">
        <v>2.1478730395917835E-2</v>
      </c>
      <c r="D30" s="15"/>
      <c r="F30" s="37"/>
    </row>
    <row r="31" spans="1:1735" s="7" customFormat="1" ht="12.65" customHeight="1" x14ac:dyDescent="0.35">
      <c r="A31" s="16" t="s">
        <v>19</v>
      </c>
      <c r="B31" s="66">
        <v>7442231382</v>
      </c>
      <c r="C31" s="67">
        <v>0.99997006901275443</v>
      </c>
      <c r="D31" s="14"/>
      <c r="F31" s="37"/>
    </row>
    <row r="32" spans="1:1735" s="7" customFormat="1" ht="12.65" customHeight="1" x14ac:dyDescent="0.35">
      <c r="A32" s="13" t="s">
        <v>9</v>
      </c>
      <c r="B32" s="72">
        <v>222760</v>
      </c>
      <c r="C32" s="73">
        <v>2.9930987245577843E-5</v>
      </c>
      <c r="D32" s="14"/>
      <c r="F32" s="37"/>
    </row>
    <row r="33" spans="1:1735" s="7" customFormat="1" ht="12.65" customHeight="1" x14ac:dyDescent="0.35">
      <c r="A33" s="16" t="s">
        <v>10</v>
      </c>
      <c r="B33" s="66">
        <v>7442454142</v>
      </c>
      <c r="C33" s="67">
        <v>1</v>
      </c>
      <c r="D33" s="14"/>
      <c r="F33" s="37"/>
    </row>
    <row r="34" spans="1:1735" customFormat="1" ht="12.65" customHeight="1" x14ac:dyDescent="0.35">
      <c r="A34" s="17" t="s">
        <v>13</v>
      </c>
      <c r="B34" s="66">
        <v>3701760571</v>
      </c>
      <c r="C34" s="67">
        <v>0.49738439772303805</v>
      </c>
      <c r="D34" s="50" t="s">
        <v>45</v>
      </c>
      <c r="F34" s="37"/>
    </row>
    <row r="35" spans="1:1735" ht="12.65" customHeight="1" x14ac:dyDescent="0.35">
      <c r="B35" s="36"/>
      <c r="C35" s="39"/>
      <c r="F35" s="35"/>
    </row>
    <row r="36" spans="1:1735" s="8" customFormat="1" ht="12.65" customHeight="1" x14ac:dyDescent="0.35">
      <c r="A36" s="56" t="str">
        <f>Titulos!C44</f>
        <v>PREFERRED SHARES (PETR4, PBR/A-ADR)</v>
      </c>
      <c r="B36" s="68"/>
      <c r="C36" s="69"/>
      <c r="D36" s="19"/>
      <c r="E36" s="7"/>
      <c r="F36" s="33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  <c r="AMG36" s="7"/>
      <c r="AMH36" s="7"/>
      <c r="AMI36" s="7"/>
      <c r="AMJ36" s="7"/>
      <c r="AMK36" s="7"/>
      <c r="AML36" s="7"/>
      <c r="AMM36" s="7"/>
      <c r="AMN36" s="7"/>
      <c r="AMO36" s="7"/>
      <c r="AMP36" s="7"/>
      <c r="AMQ36" s="7"/>
      <c r="AMR36" s="7"/>
      <c r="AMS36" s="7"/>
      <c r="AMT36" s="7"/>
      <c r="AMU36" s="7"/>
      <c r="AMV36" s="7"/>
      <c r="AMW36" s="7"/>
      <c r="AMX36" s="7"/>
      <c r="AMY36" s="7"/>
      <c r="AMZ36" s="7"/>
      <c r="ANA36" s="7"/>
      <c r="ANB36" s="7"/>
      <c r="ANC36" s="7"/>
      <c r="AND36" s="7"/>
      <c r="ANE36" s="7"/>
      <c r="ANF36" s="7"/>
      <c r="ANG36" s="7"/>
      <c r="ANH36" s="7"/>
      <c r="ANI36" s="7"/>
      <c r="ANJ36" s="7"/>
      <c r="ANK36" s="7"/>
      <c r="ANL36" s="7"/>
      <c r="ANM36" s="7"/>
      <c r="ANN36" s="7"/>
      <c r="ANO36" s="7"/>
      <c r="ANP36" s="7"/>
      <c r="ANQ36" s="7"/>
      <c r="ANR36" s="7"/>
      <c r="ANS36" s="7"/>
      <c r="ANT36" s="7"/>
      <c r="ANU36" s="7"/>
      <c r="ANV36" s="7"/>
      <c r="ANW36" s="7"/>
      <c r="ANX36" s="7"/>
      <c r="ANY36" s="7"/>
      <c r="ANZ36" s="7"/>
      <c r="AOA36" s="7"/>
      <c r="AOB36" s="7"/>
      <c r="AOC36" s="7"/>
      <c r="AOD36" s="7"/>
      <c r="AOE36" s="7"/>
      <c r="AOF36" s="7"/>
      <c r="AOG36" s="7"/>
      <c r="AOH36" s="7"/>
      <c r="AOI36" s="7"/>
      <c r="AOJ36" s="7"/>
      <c r="AOK36" s="7"/>
      <c r="AOL36" s="7"/>
      <c r="AOM36" s="7"/>
      <c r="AON36" s="7"/>
      <c r="AOO36" s="7"/>
      <c r="AOP36" s="7"/>
      <c r="AOQ36" s="7"/>
      <c r="AOR36" s="7"/>
      <c r="AOS36" s="7"/>
      <c r="AOT36" s="7"/>
      <c r="AOU36" s="7"/>
      <c r="AOV36" s="7"/>
      <c r="AOW36" s="7"/>
      <c r="AOX36" s="7"/>
      <c r="AOY36" s="7"/>
      <c r="AOZ36" s="7"/>
      <c r="APA36" s="7"/>
      <c r="APB36" s="7"/>
      <c r="APC36" s="7"/>
      <c r="APD36" s="7"/>
      <c r="APE36" s="7"/>
      <c r="APF36" s="7"/>
      <c r="APG36" s="7"/>
      <c r="APH36" s="7"/>
      <c r="API36" s="7"/>
      <c r="APJ36" s="7"/>
      <c r="APK36" s="7"/>
      <c r="APL36" s="7"/>
      <c r="APM36" s="7"/>
      <c r="APN36" s="7"/>
      <c r="APO36" s="7"/>
      <c r="APP36" s="7"/>
      <c r="APQ36" s="7"/>
      <c r="APR36" s="7"/>
      <c r="APS36" s="7"/>
      <c r="APT36" s="7"/>
      <c r="APU36" s="7"/>
      <c r="APV36" s="7"/>
      <c r="APW36" s="7"/>
      <c r="APX36" s="7"/>
      <c r="APY36" s="7"/>
      <c r="APZ36" s="7"/>
      <c r="AQA36" s="7"/>
      <c r="AQB36" s="7"/>
      <c r="AQC36" s="7"/>
      <c r="AQD36" s="7"/>
      <c r="AQE36" s="7"/>
      <c r="AQF36" s="7"/>
      <c r="AQG36" s="7"/>
      <c r="AQH36" s="7"/>
      <c r="AQI36" s="7"/>
      <c r="AQJ36" s="7"/>
      <c r="AQK36" s="7"/>
      <c r="AQL36" s="7"/>
      <c r="AQM36" s="7"/>
      <c r="AQN36" s="7"/>
      <c r="AQO36" s="7"/>
      <c r="AQP36" s="7"/>
      <c r="AQQ36" s="7"/>
      <c r="AQR36" s="7"/>
      <c r="AQS36" s="7"/>
      <c r="AQT36" s="7"/>
      <c r="AQU36" s="7"/>
      <c r="AQV36" s="7"/>
      <c r="AQW36" s="7"/>
      <c r="AQX36" s="7"/>
      <c r="AQY36" s="7"/>
      <c r="AQZ36" s="7"/>
      <c r="ARA36" s="7"/>
      <c r="ARB36" s="7"/>
      <c r="ARC36" s="7"/>
      <c r="ARD36" s="7"/>
      <c r="ARE36" s="7"/>
      <c r="ARF36" s="7"/>
      <c r="ARG36" s="7"/>
      <c r="ARH36" s="7"/>
      <c r="ARI36" s="7"/>
      <c r="ARJ36" s="7"/>
      <c r="ARK36" s="7"/>
      <c r="ARL36" s="7"/>
      <c r="ARM36" s="7"/>
      <c r="ARN36" s="7"/>
      <c r="ARO36" s="7"/>
      <c r="ARP36" s="7"/>
      <c r="ARQ36" s="7"/>
      <c r="ARR36" s="7"/>
      <c r="ARS36" s="7"/>
      <c r="ART36" s="7"/>
      <c r="ARU36" s="7"/>
      <c r="ARV36" s="7"/>
      <c r="ARW36" s="7"/>
      <c r="ARX36" s="7"/>
      <c r="ARY36" s="7"/>
      <c r="ARZ36" s="7"/>
      <c r="ASA36" s="7"/>
      <c r="ASB36" s="7"/>
      <c r="ASC36" s="7"/>
      <c r="ASD36" s="7"/>
      <c r="ASE36" s="7"/>
      <c r="ASF36" s="7"/>
      <c r="ASG36" s="7"/>
      <c r="ASH36" s="7"/>
      <c r="ASI36" s="7"/>
      <c r="ASJ36" s="7"/>
      <c r="ASK36" s="7"/>
      <c r="ASL36" s="7"/>
      <c r="ASM36" s="7"/>
      <c r="ASN36" s="7"/>
      <c r="ASO36" s="7"/>
      <c r="ASP36" s="7"/>
      <c r="ASQ36" s="7"/>
      <c r="ASR36" s="7"/>
      <c r="ASS36" s="7"/>
      <c r="AST36" s="7"/>
      <c r="ASU36" s="7"/>
      <c r="ASV36" s="7"/>
      <c r="ASW36" s="7"/>
      <c r="ASX36" s="7"/>
      <c r="ASY36" s="7"/>
      <c r="ASZ36" s="7"/>
      <c r="ATA36" s="7"/>
      <c r="ATB36" s="7"/>
      <c r="ATC36" s="7"/>
      <c r="ATD36" s="7"/>
      <c r="ATE36" s="7"/>
      <c r="ATF36" s="7"/>
      <c r="ATG36" s="7"/>
      <c r="ATH36" s="7"/>
      <c r="ATI36" s="7"/>
      <c r="ATJ36" s="7"/>
      <c r="ATK36" s="7"/>
      <c r="ATL36" s="7"/>
      <c r="ATM36" s="7"/>
      <c r="ATN36" s="7"/>
      <c r="ATO36" s="7"/>
      <c r="ATP36" s="7"/>
      <c r="ATQ36" s="7"/>
      <c r="ATR36" s="7"/>
      <c r="ATS36" s="7"/>
      <c r="ATT36" s="7"/>
      <c r="ATU36" s="7"/>
      <c r="ATV36" s="7"/>
      <c r="ATW36" s="7"/>
      <c r="ATX36" s="7"/>
      <c r="ATY36" s="7"/>
      <c r="ATZ36" s="7"/>
      <c r="AUA36" s="7"/>
      <c r="AUB36" s="7"/>
      <c r="AUC36" s="7"/>
      <c r="AUD36" s="7"/>
      <c r="AUE36" s="7"/>
      <c r="AUF36" s="7"/>
      <c r="AUG36" s="7"/>
      <c r="AUH36" s="7"/>
      <c r="AUI36" s="7"/>
      <c r="AUJ36" s="7"/>
      <c r="AUK36" s="7"/>
      <c r="AUL36" s="7"/>
      <c r="AUM36" s="7"/>
      <c r="AUN36" s="7"/>
      <c r="AUO36" s="7"/>
      <c r="AUP36" s="7"/>
      <c r="AUQ36" s="7"/>
      <c r="AUR36" s="7"/>
      <c r="AUS36" s="7"/>
      <c r="AUT36" s="7"/>
      <c r="AUU36" s="7"/>
      <c r="AUV36" s="7"/>
      <c r="AUW36" s="7"/>
      <c r="AUX36" s="7"/>
      <c r="AUY36" s="7"/>
      <c r="AUZ36" s="7"/>
      <c r="AVA36" s="7"/>
      <c r="AVB36" s="7"/>
      <c r="AVC36" s="7"/>
      <c r="AVD36" s="7"/>
      <c r="AVE36" s="7"/>
      <c r="AVF36" s="7"/>
      <c r="AVG36" s="7"/>
      <c r="AVH36" s="7"/>
      <c r="AVI36" s="7"/>
      <c r="AVJ36" s="7"/>
      <c r="AVK36" s="7"/>
      <c r="AVL36" s="7"/>
      <c r="AVM36" s="7"/>
      <c r="AVN36" s="7"/>
      <c r="AVO36" s="7"/>
      <c r="AVP36" s="7"/>
      <c r="AVQ36" s="7"/>
      <c r="AVR36" s="7"/>
      <c r="AVS36" s="7"/>
      <c r="AVT36" s="7"/>
      <c r="AVU36" s="7"/>
      <c r="AVV36" s="7"/>
      <c r="AVW36" s="7"/>
      <c r="AVX36" s="7"/>
      <c r="AVY36" s="7"/>
      <c r="AVZ36" s="7"/>
      <c r="AWA36" s="7"/>
      <c r="AWB36" s="7"/>
      <c r="AWC36" s="7"/>
      <c r="AWD36" s="7"/>
      <c r="AWE36" s="7"/>
      <c r="AWF36" s="7"/>
      <c r="AWG36" s="7"/>
      <c r="AWH36" s="7"/>
      <c r="AWI36" s="7"/>
      <c r="AWJ36" s="7"/>
      <c r="AWK36" s="7"/>
      <c r="AWL36" s="7"/>
      <c r="AWM36" s="7"/>
      <c r="AWN36" s="7"/>
      <c r="AWO36" s="7"/>
      <c r="AWP36" s="7"/>
      <c r="AWQ36" s="7"/>
      <c r="AWR36" s="7"/>
      <c r="AWS36" s="7"/>
      <c r="AWT36" s="7"/>
      <c r="AWU36" s="7"/>
      <c r="AWV36" s="7"/>
      <c r="AWW36" s="7"/>
      <c r="AWX36" s="7"/>
      <c r="AWY36" s="7"/>
      <c r="AWZ36" s="7"/>
      <c r="AXA36" s="7"/>
      <c r="AXB36" s="7"/>
      <c r="AXC36" s="7"/>
      <c r="AXD36" s="7"/>
      <c r="AXE36" s="7"/>
      <c r="AXF36" s="7"/>
      <c r="AXG36" s="7"/>
      <c r="AXH36" s="7"/>
      <c r="AXI36" s="7"/>
      <c r="AXJ36" s="7"/>
      <c r="AXK36" s="7"/>
      <c r="AXL36" s="7"/>
      <c r="AXM36" s="7"/>
      <c r="AXN36" s="7"/>
      <c r="AXO36" s="7"/>
      <c r="AXP36" s="7"/>
      <c r="AXQ36" s="7"/>
      <c r="AXR36" s="7"/>
      <c r="AXS36" s="7"/>
      <c r="AXT36" s="7"/>
      <c r="AXU36" s="7"/>
      <c r="AXV36" s="7"/>
      <c r="AXW36" s="7"/>
      <c r="AXX36" s="7"/>
      <c r="AXY36" s="7"/>
      <c r="AXZ36" s="7"/>
      <c r="AYA36" s="7"/>
      <c r="AYB36" s="7"/>
      <c r="AYC36" s="7"/>
      <c r="AYD36" s="7"/>
      <c r="AYE36" s="7"/>
      <c r="AYF36" s="7"/>
      <c r="AYG36" s="7"/>
      <c r="AYH36" s="7"/>
      <c r="AYI36" s="7"/>
      <c r="AYJ36" s="7"/>
      <c r="AYK36" s="7"/>
      <c r="AYL36" s="7"/>
      <c r="AYM36" s="7"/>
      <c r="AYN36" s="7"/>
      <c r="AYO36" s="7"/>
      <c r="AYP36" s="7"/>
      <c r="AYQ36" s="7"/>
      <c r="AYR36" s="7"/>
      <c r="AYS36" s="7"/>
      <c r="AYT36" s="7"/>
      <c r="AYU36" s="7"/>
      <c r="AYV36" s="7"/>
      <c r="AYW36" s="7"/>
      <c r="AYX36" s="7"/>
      <c r="AYY36" s="7"/>
      <c r="AYZ36" s="7"/>
      <c r="AZA36" s="7"/>
      <c r="AZB36" s="7"/>
      <c r="AZC36" s="7"/>
      <c r="AZD36" s="7"/>
      <c r="AZE36" s="7"/>
      <c r="AZF36" s="7"/>
      <c r="AZG36" s="7"/>
      <c r="AZH36" s="7"/>
      <c r="AZI36" s="7"/>
      <c r="AZJ36" s="7"/>
      <c r="AZK36" s="7"/>
      <c r="AZL36" s="7"/>
      <c r="AZM36" s="7"/>
      <c r="AZN36" s="7"/>
      <c r="AZO36" s="7"/>
      <c r="AZP36" s="7"/>
      <c r="AZQ36" s="7"/>
      <c r="AZR36" s="7"/>
      <c r="AZS36" s="7"/>
      <c r="AZT36" s="7"/>
      <c r="AZU36" s="7"/>
      <c r="AZV36" s="7"/>
      <c r="AZW36" s="7"/>
      <c r="AZX36" s="7"/>
      <c r="AZY36" s="7"/>
      <c r="AZZ36" s="7"/>
      <c r="BAA36" s="7"/>
      <c r="BAB36" s="7"/>
      <c r="BAC36" s="7"/>
      <c r="BAD36" s="7"/>
      <c r="BAE36" s="7"/>
      <c r="BAF36" s="7"/>
      <c r="BAG36" s="7"/>
      <c r="BAH36" s="7"/>
      <c r="BAI36" s="7"/>
      <c r="BAJ36" s="7"/>
      <c r="BAK36" s="7"/>
      <c r="BAL36" s="7"/>
      <c r="BAM36" s="7"/>
      <c r="BAN36" s="7"/>
      <c r="BAO36" s="7"/>
      <c r="BAP36" s="7"/>
      <c r="BAQ36" s="7"/>
      <c r="BAR36" s="7"/>
      <c r="BAS36" s="7"/>
      <c r="BAT36" s="7"/>
      <c r="BAU36" s="7"/>
      <c r="BAV36" s="7"/>
      <c r="BAW36" s="7"/>
      <c r="BAX36" s="7"/>
      <c r="BAY36" s="7"/>
      <c r="BAZ36" s="7"/>
      <c r="BBA36" s="7"/>
      <c r="BBB36" s="7"/>
      <c r="BBC36" s="7"/>
      <c r="BBD36" s="7"/>
      <c r="BBE36" s="7"/>
      <c r="BBF36" s="7"/>
      <c r="BBG36" s="7"/>
      <c r="BBH36" s="7"/>
      <c r="BBI36" s="7"/>
      <c r="BBJ36" s="7"/>
      <c r="BBK36" s="7"/>
      <c r="BBL36" s="7"/>
      <c r="BBM36" s="7"/>
      <c r="BBN36" s="7"/>
      <c r="BBO36" s="7"/>
      <c r="BBP36" s="7"/>
      <c r="BBQ36" s="7"/>
      <c r="BBR36" s="7"/>
      <c r="BBS36" s="7"/>
      <c r="BBT36" s="7"/>
      <c r="BBU36" s="7"/>
      <c r="BBV36" s="7"/>
      <c r="BBW36" s="7"/>
      <c r="BBX36" s="7"/>
      <c r="BBY36" s="7"/>
      <c r="BBZ36" s="7"/>
      <c r="BCA36" s="7"/>
      <c r="BCB36" s="7"/>
      <c r="BCC36" s="7"/>
      <c r="BCD36" s="7"/>
      <c r="BCE36" s="7"/>
      <c r="BCF36" s="7"/>
      <c r="BCG36" s="7"/>
      <c r="BCH36" s="7"/>
      <c r="BCI36" s="7"/>
      <c r="BCJ36" s="7"/>
      <c r="BCK36" s="7"/>
      <c r="BCL36" s="7"/>
      <c r="BCM36" s="7"/>
      <c r="BCN36" s="7"/>
      <c r="BCO36" s="7"/>
      <c r="BCP36" s="7"/>
      <c r="BCQ36" s="7"/>
      <c r="BCR36" s="7"/>
      <c r="BCS36" s="7"/>
      <c r="BCT36" s="7"/>
      <c r="BCU36" s="7"/>
      <c r="BCV36" s="7"/>
      <c r="BCW36" s="7"/>
      <c r="BCX36" s="7"/>
      <c r="BCY36" s="7"/>
      <c r="BCZ36" s="7"/>
      <c r="BDA36" s="7"/>
      <c r="BDB36" s="7"/>
      <c r="BDC36" s="7"/>
      <c r="BDD36" s="7"/>
      <c r="BDE36" s="7"/>
      <c r="BDF36" s="7"/>
      <c r="BDG36" s="7"/>
      <c r="BDH36" s="7"/>
      <c r="BDI36" s="7"/>
      <c r="BDJ36" s="7"/>
      <c r="BDK36" s="7"/>
      <c r="BDL36" s="7"/>
      <c r="BDM36" s="7"/>
      <c r="BDN36" s="7"/>
      <c r="BDO36" s="7"/>
      <c r="BDP36" s="7"/>
      <c r="BDQ36" s="7"/>
      <c r="BDR36" s="7"/>
      <c r="BDS36" s="7"/>
      <c r="BDT36" s="7"/>
      <c r="BDU36" s="7"/>
      <c r="BDV36" s="7"/>
      <c r="BDW36" s="7"/>
      <c r="BDX36" s="7"/>
      <c r="BDY36" s="7"/>
      <c r="BDZ36" s="7"/>
      <c r="BEA36" s="7"/>
      <c r="BEB36" s="7"/>
      <c r="BEC36" s="7"/>
      <c r="BED36" s="7"/>
      <c r="BEE36" s="7"/>
      <c r="BEF36" s="7"/>
      <c r="BEG36" s="7"/>
      <c r="BEH36" s="7"/>
      <c r="BEI36" s="7"/>
      <c r="BEJ36" s="7"/>
      <c r="BEK36" s="7"/>
      <c r="BEL36" s="7"/>
      <c r="BEM36" s="7"/>
      <c r="BEN36" s="7"/>
      <c r="BEO36" s="7"/>
      <c r="BEP36" s="7"/>
      <c r="BEQ36" s="7"/>
      <c r="BER36" s="7"/>
      <c r="BES36" s="7"/>
      <c r="BET36" s="7"/>
      <c r="BEU36" s="7"/>
      <c r="BEV36" s="7"/>
      <c r="BEW36" s="7"/>
      <c r="BEX36" s="7"/>
      <c r="BEY36" s="7"/>
      <c r="BEZ36" s="7"/>
      <c r="BFA36" s="7"/>
      <c r="BFB36" s="7"/>
      <c r="BFC36" s="7"/>
      <c r="BFD36" s="7"/>
      <c r="BFE36" s="7"/>
      <c r="BFF36" s="7"/>
      <c r="BFG36" s="7"/>
      <c r="BFH36" s="7"/>
      <c r="BFI36" s="7"/>
      <c r="BFJ36" s="7"/>
      <c r="BFK36" s="7"/>
      <c r="BFL36" s="7"/>
      <c r="BFM36" s="7"/>
      <c r="BFN36" s="7"/>
      <c r="BFO36" s="7"/>
      <c r="BFP36" s="7"/>
      <c r="BFQ36" s="7"/>
      <c r="BFR36" s="7"/>
      <c r="BFS36" s="7"/>
      <c r="BFT36" s="7"/>
      <c r="BFU36" s="7"/>
      <c r="BFV36" s="7"/>
      <c r="BFW36" s="7"/>
      <c r="BFX36" s="7"/>
      <c r="BFY36" s="7"/>
      <c r="BFZ36" s="7"/>
      <c r="BGA36" s="7"/>
      <c r="BGB36" s="7"/>
      <c r="BGC36" s="7"/>
      <c r="BGD36" s="7"/>
      <c r="BGE36" s="7"/>
      <c r="BGF36" s="7"/>
      <c r="BGG36" s="7"/>
      <c r="BGH36" s="7"/>
      <c r="BGI36" s="7"/>
      <c r="BGJ36" s="7"/>
      <c r="BGK36" s="7"/>
      <c r="BGL36" s="7"/>
      <c r="BGM36" s="7"/>
      <c r="BGN36" s="7"/>
      <c r="BGO36" s="7"/>
      <c r="BGP36" s="7"/>
      <c r="BGQ36" s="7"/>
      <c r="BGR36" s="7"/>
      <c r="BGS36" s="7"/>
      <c r="BGT36" s="7"/>
      <c r="BGU36" s="7"/>
      <c r="BGV36" s="7"/>
      <c r="BGW36" s="7"/>
      <c r="BGX36" s="7"/>
      <c r="BGY36" s="7"/>
      <c r="BGZ36" s="7"/>
      <c r="BHA36" s="7"/>
      <c r="BHB36" s="7"/>
      <c r="BHC36" s="7"/>
      <c r="BHD36" s="7"/>
      <c r="BHE36" s="7"/>
      <c r="BHF36" s="7"/>
      <c r="BHG36" s="7"/>
      <c r="BHH36" s="7"/>
      <c r="BHI36" s="7"/>
      <c r="BHJ36" s="7"/>
      <c r="BHK36" s="7"/>
      <c r="BHL36" s="7"/>
      <c r="BHM36" s="7"/>
      <c r="BHN36" s="7"/>
      <c r="BHO36" s="7"/>
      <c r="BHP36" s="7"/>
      <c r="BHQ36" s="7"/>
      <c r="BHR36" s="7"/>
      <c r="BHS36" s="7"/>
      <c r="BHT36" s="7"/>
      <c r="BHU36" s="7"/>
      <c r="BHV36" s="7"/>
      <c r="BHW36" s="7"/>
      <c r="BHX36" s="7"/>
      <c r="BHY36" s="7"/>
      <c r="BHZ36" s="7"/>
      <c r="BIA36" s="7"/>
      <c r="BIB36" s="7"/>
      <c r="BIC36" s="7"/>
      <c r="BID36" s="7"/>
      <c r="BIE36" s="7"/>
      <c r="BIF36" s="7"/>
      <c r="BIG36" s="7"/>
      <c r="BIH36" s="7"/>
      <c r="BII36" s="7"/>
      <c r="BIJ36" s="7"/>
      <c r="BIK36" s="7"/>
      <c r="BIL36" s="7"/>
      <c r="BIM36" s="7"/>
      <c r="BIN36" s="7"/>
      <c r="BIO36" s="7"/>
      <c r="BIP36" s="7"/>
      <c r="BIQ36" s="7"/>
      <c r="BIR36" s="7"/>
      <c r="BIS36" s="7"/>
      <c r="BIT36" s="7"/>
      <c r="BIU36" s="7"/>
      <c r="BIV36" s="7"/>
      <c r="BIW36" s="7"/>
      <c r="BIX36" s="7"/>
      <c r="BIY36" s="7"/>
      <c r="BIZ36" s="7"/>
      <c r="BJA36" s="7"/>
      <c r="BJB36" s="7"/>
      <c r="BJC36" s="7"/>
      <c r="BJD36" s="7"/>
      <c r="BJE36" s="7"/>
      <c r="BJF36" s="7"/>
      <c r="BJG36" s="7"/>
      <c r="BJH36" s="7"/>
      <c r="BJI36" s="7"/>
      <c r="BJJ36" s="7"/>
      <c r="BJK36" s="7"/>
      <c r="BJL36" s="7"/>
      <c r="BJM36" s="7"/>
      <c r="BJN36" s="7"/>
      <c r="BJO36" s="7"/>
      <c r="BJP36" s="7"/>
      <c r="BJQ36" s="7"/>
      <c r="BJR36" s="7"/>
      <c r="BJS36" s="7"/>
      <c r="BJT36" s="7"/>
      <c r="BJU36" s="7"/>
      <c r="BJV36" s="7"/>
      <c r="BJW36" s="7"/>
      <c r="BJX36" s="7"/>
      <c r="BJY36" s="7"/>
      <c r="BJZ36" s="7"/>
      <c r="BKA36" s="7"/>
      <c r="BKB36" s="7"/>
      <c r="BKC36" s="7"/>
      <c r="BKD36" s="7"/>
      <c r="BKE36" s="7"/>
      <c r="BKF36" s="7"/>
      <c r="BKG36" s="7"/>
      <c r="BKH36" s="7"/>
      <c r="BKI36" s="7"/>
      <c r="BKJ36" s="7"/>
      <c r="BKK36" s="7"/>
      <c r="BKL36" s="7"/>
      <c r="BKM36" s="7"/>
      <c r="BKN36" s="7"/>
      <c r="BKO36" s="7"/>
      <c r="BKP36" s="7"/>
      <c r="BKQ36" s="7"/>
      <c r="BKR36" s="7"/>
      <c r="BKS36" s="7"/>
      <c r="BKT36" s="7"/>
      <c r="BKU36" s="7"/>
      <c r="BKV36" s="7"/>
      <c r="BKW36" s="7"/>
      <c r="BKX36" s="7"/>
      <c r="BKY36" s="7"/>
      <c r="BKZ36" s="7"/>
      <c r="BLA36" s="7"/>
      <c r="BLB36" s="7"/>
      <c r="BLC36" s="7"/>
      <c r="BLD36" s="7"/>
      <c r="BLE36" s="7"/>
      <c r="BLF36" s="7"/>
      <c r="BLG36" s="7"/>
      <c r="BLH36" s="7"/>
      <c r="BLI36" s="7"/>
      <c r="BLJ36" s="7"/>
      <c r="BLK36" s="7"/>
      <c r="BLL36" s="7"/>
      <c r="BLM36" s="7"/>
      <c r="BLN36" s="7"/>
      <c r="BLO36" s="7"/>
      <c r="BLP36" s="7"/>
      <c r="BLQ36" s="7"/>
      <c r="BLR36" s="7"/>
      <c r="BLS36" s="7"/>
      <c r="BLT36" s="7"/>
      <c r="BLU36" s="7"/>
      <c r="BLV36" s="7"/>
      <c r="BLW36" s="7"/>
      <c r="BLX36" s="7"/>
      <c r="BLY36" s="7"/>
      <c r="BLZ36" s="7"/>
      <c r="BMA36" s="7"/>
      <c r="BMB36" s="7"/>
      <c r="BMC36" s="7"/>
      <c r="BMD36" s="7"/>
      <c r="BME36" s="7"/>
      <c r="BMF36" s="7"/>
      <c r="BMG36" s="7"/>
      <c r="BMH36" s="7"/>
      <c r="BMI36" s="7"/>
      <c r="BMJ36" s="7"/>
      <c r="BMK36" s="7"/>
      <c r="BML36" s="7"/>
      <c r="BMM36" s="7"/>
      <c r="BMN36" s="7"/>
      <c r="BMO36" s="7"/>
      <c r="BMP36" s="7"/>
      <c r="BMQ36" s="7"/>
      <c r="BMR36" s="7"/>
      <c r="BMS36" s="7"/>
      <c r="BMT36" s="7"/>
      <c r="BMU36" s="7"/>
      <c r="BMV36" s="7"/>
      <c r="BMW36" s="7"/>
      <c r="BMX36" s="7"/>
      <c r="BMY36" s="7"/>
      <c r="BMZ36" s="7"/>
      <c r="BNA36" s="7"/>
      <c r="BNB36" s="7"/>
      <c r="BNC36" s="7"/>
      <c r="BND36" s="7"/>
      <c r="BNE36" s="7"/>
      <c r="BNF36" s="7"/>
      <c r="BNG36" s="7"/>
      <c r="BNH36" s="7"/>
      <c r="BNI36" s="7"/>
      <c r="BNJ36" s="7"/>
      <c r="BNK36" s="7"/>
      <c r="BNL36" s="7"/>
      <c r="BNM36" s="7"/>
      <c r="BNN36" s="7"/>
      <c r="BNO36" s="7"/>
      <c r="BNP36" s="7"/>
      <c r="BNQ36" s="7"/>
      <c r="BNR36" s="7"/>
      <c r="BNS36" s="7"/>
    </row>
    <row r="37" spans="1:1735" customFormat="1" ht="12.65" customHeight="1" x14ac:dyDescent="0.35">
      <c r="A37" s="20" t="s">
        <v>22</v>
      </c>
      <c r="B37" s="70">
        <v>1035458754</v>
      </c>
      <c r="C37" s="71">
        <v>0.18483592382015201</v>
      </c>
      <c r="D37" s="32" t="str">
        <f>A36</f>
        <v>PREFERRED SHARES (PETR4, PBR/A-ADR)</v>
      </c>
      <c r="E37" s="7"/>
      <c r="F37" s="43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  <c r="AMJ37" s="7"/>
      <c r="AMK37" s="7"/>
      <c r="AML37" s="7"/>
      <c r="AMM37" s="7"/>
      <c r="AMN37" s="7"/>
      <c r="AMO37" s="7"/>
      <c r="AMP37" s="7"/>
      <c r="AMQ37" s="7"/>
      <c r="AMR37" s="7"/>
      <c r="AMS37" s="7"/>
      <c r="AMT37" s="7"/>
      <c r="AMU37" s="7"/>
      <c r="AMV37" s="7"/>
      <c r="AMW37" s="7"/>
      <c r="AMX37" s="7"/>
      <c r="AMY37" s="7"/>
      <c r="AMZ37" s="7"/>
      <c r="ANA37" s="7"/>
      <c r="ANB37" s="7"/>
      <c r="ANC37" s="7"/>
      <c r="AND37" s="7"/>
      <c r="ANE37" s="7"/>
      <c r="ANF37" s="7"/>
      <c r="ANG37" s="7"/>
      <c r="ANH37" s="7"/>
      <c r="ANI37" s="7"/>
      <c r="ANJ37" s="7"/>
      <c r="ANK37" s="7"/>
      <c r="ANL37" s="7"/>
      <c r="ANM37" s="7"/>
      <c r="ANN37" s="7"/>
      <c r="ANO37" s="7"/>
      <c r="ANP37" s="7"/>
      <c r="ANQ37" s="7"/>
      <c r="ANR37" s="7"/>
      <c r="ANS37" s="7"/>
      <c r="ANT37" s="7"/>
      <c r="ANU37" s="7"/>
      <c r="ANV37" s="7"/>
      <c r="ANW37" s="7"/>
      <c r="ANX37" s="7"/>
      <c r="ANY37" s="7"/>
      <c r="ANZ37" s="7"/>
      <c r="AOA37" s="7"/>
      <c r="AOB37" s="7"/>
      <c r="AOC37" s="7"/>
      <c r="AOD37" s="7"/>
      <c r="AOE37" s="7"/>
      <c r="AOF37" s="7"/>
      <c r="AOG37" s="7"/>
      <c r="AOH37" s="7"/>
      <c r="AOI37" s="7"/>
      <c r="AOJ37" s="7"/>
      <c r="AOK37" s="7"/>
      <c r="AOL37" s="7"/>
      <c r="AOM37" s="7"/>
      <c r="AON37" s="7"/>
      <c r="AOO37" s="7"/>
      <c r="AOP37" s="7"/>
      <c r="AOQ37" s="7"/>
      <c r="AOR37" s="7"/>
      <c r="AOS37" s="7"/>
      <c r="AOT37" s="7"/>
      <c r="AOU37" s="7"/>
      <c r="AOV37" s="7"/>
      <c r="AOW37" s="7"/>
      <c r="AOX37" s="7"/>
      <c r="AOY37" s="7"/>
      <c r="AOZ37" s="7"/>
      <c r="APA37" s="7"/>
      <c r="APB37" s="7"/>
      <c r="APC37" s="7"/>
      <c r="APD37" s="7"/>
      <c r="APE37" s="7"/>
      <c r="APF37" s="7"/>
      <c r="APG37" s="7"/>
      <c r="APH37" s="7"/>
      <c r="API37" s="7"/>
      <c r="APJ37" s="7"/>
      <c r="APK37" s="7"/>
      <c r="APL37" s="7"/>
      <c r="APM37" s="7"/>
      <c r="APN37" s="7"/>
      <c r="APO37" s="7"/>
      <c r="APP37" s="7"/>
      <c r="APQ37" s="7"/>
      <c r="APR37" s="7"/>
      <c r="APS37" s="7"/>
      <c r="APT37" s="7"/>
      <c r="APU37" s="7"/>
      <c r="APV37" s="7"/>
      <c r="APW37" s="7"/>
      <c r="APX37" s="7"/>
      <c r="APY37" s="7"/>
      <c r="APZ37" s="7"/>
      <c r="AQA37" s="7"/>
      <c r="AQB37" s="7"/>
      <c r="AQC37" s="7"/>
      <c r="AQD37" s="7"/>
      <c r="AQE37" s="7"/>
      <c r="AQF37" s="7"/>
      <c r="AQG37" s="7"/>
      <c r="AQH37" s="7"/>
      <c r="AQI37" s="7"/>
      <c r="AQJ37" s="7"/>
      <c r="AQK37" s="7"/>
      <c r="AQL37" s="7"/>
      <c r="AQM37" s="7"/>
      <c r="AQN37" s="7"/>
      <c r="AQO37" s="7"/>
      <c r="AQP37" s="7"/>
      <c r="AQQ37" s="7"/>
      <c r="AQR37" s="7"/>
      <c r="AQS37" s="7"/>
      <c r="AQT37" s="7"/>
      <c r="AQU37" s="7"/>
      <c r="AQV37" s="7"/>
      <c r="AQW37" s="7"/>
      <c r="AQX37" s="7"/>
      <c r="AQY37" s="7"/>
      <c r="AQZ37" s="7"/>
      <c r="ARA37" s="7"/>
      <c r="ARB37" s="7"/>
      <c r="ARC37" s="7"/>
      <c r="ARD37" s="7"/>
      <c r="ARE37" s="7"/>
      <c r="ARF37" s="7"/>
      <c r="ARG37" s="7"/>
      <c r="ARH37" s="7"/>
      <c r="ARI37" s="7"/>
      <c r="ARJ37" s="7"/>
      <c r="ARK37" s="7"/>
      <c r="ARL37" s="7"/>
      <c r="ARM37" s="7"/>
      <c r="ARN37" s="7"/>
      <c r="ARO37" s="7"/>
      <c r="ARP37" s="7"/>
      <c r="ARQ37" s="7"/>
      <c r="ARR37" s="7"/>
      <c r="ARS37" s="7"/>
      <c r="ART37" s="7"/>
      <c r="ARU37" s="7"/>
      <c r="ARV37" s="7"/>
      <c r="ARW37" s="7"/>
      <c r="ARX37" s="7"/>
      <c r="ARY37" s="7"/>
      <c r="ARZ37" s="7"/>
      <c r="ASA37" s="7"/>
      <c r="ASB37" s="7"/>
      <c r="ASC37" s="7"/>
      <c r="ASD37" s="7"/>
      <c r="ASE37" s="7"/>
      <c r="ASF37" s="7"/>
      <c r="ASG37" s="7"/>
      <c r="ASH37" s="7"/>
      <c r="ASI37" s="7"/>
      <c r="ASJ37" s="7"/>
      <c r="ASK37" s="7"/>
      <c r="ASL37" s="7"/>
      <c r="ASM37" s="7"/>
      <c r="ASN37" s="7"/>
      <c r="ASO37" s="7"/>
      <c r="ASP37" s="7"/>
      <c r="ASQ37" s="7"/>
      <c r="ASR37" s="7"/>
      <c r="ASS37" s="7"/>
      <c r="AST37" s="7"/>
      <c r="ASU37" s="7"/>
      <c r="ASV37" s="7"/>
      <c r="ASW37" s="7"/>
      <c r="ASX37" s="7"/>
      <c r="ASY37" s="7"/>
      <c r="ASZ37" s="7"/>
      <c r="ATA37" s="7"/>
      <c r="ATB37" s="7"/>
      <c r="ATC37" s="7"/>
      <c r="ATD37" s="7"/>
      <c r="ATE37" s="7"/>
      <c r="ATF37" s="7"/>
      <c r="ATG37" s="7"/>
      <c r="ATH37" s="7"/>
      <c r="ATI37" s="7"/>
      <c r="ATJ37" s="7"/>
      <c r="ATK37" s="7"/>
      <c r="ATL37" s="7"/>
      <c r="ATM37" s="7"/>
      <c r="ATN37" s="7"/>
      <c r="ATO37" s="7"/>
      <c r="ATP37" s="7"/>
      <c r="ATQ37" s="7"/>
      <c r="ATR37" s="7"/>
      <c r="ATS37" s="7"/>
      <c r="ATT37" s="7"/>
      <c r="ATU37" s="7"/>
      <c r="ATV37" s="7"/>
      <c r="ATW37" s="7"/>
      <c r="ATX37" s="7"/>
      <c r="ATY37" s="7"/>
      <c r="ATZ37" s="7"/>
      <c r="AUA37" s="7"/>
      <c r="AUB37" s="7"/>
      <c r="AUC37" s="7"/>
      <c r="AUD37" s="7"/>
      <c r="AUE37" s="7"/>
      <c r="AUF37" s="7"/>
      <c r="AUG37" s="7"/>
      <c r="AUH37" s="7"/>
      <c r="AUI37" s="7"/>
      <c r="AUJ37" s="7"/>
      <c r="AUK37" s="7"/>
      <c r="AUL37" s="7"/>
      <c r="AUM37" s="7"/>
      <c r="AUN37" s="7"/>
      <c r="AUO37" s="7"/>
      <c r="AUP37" s="7"/>
      <c r="AUQ37" s="7"/>
      <c r="AUR37" s="7"/>
      <c r="AUS37" s="7"/>
      <c r="AUT37" s="7"/>
      <c r="AUU37" s="7"/>
      <c r="AUV37" s="7"/>
      <c r="AUW37" s="7"/>
      <c r="AUX37" s="7"/>
      <c r="AUY37" s="7"/>
      <c r="AUZ37" s="7"/>
      <c r="AVA37" s="7"/>
      <c r="AVB37" s="7"/>
      <c r="AVC37" s="7"/>
      <c r="AVD37" s="7"/>
      <c r="AVE37" s="7"/>
      <c r="AVF37" s="7"/>
      <c r="AVG37" s="7"/>
      <c r="AVH37" s="7"/>
      <c r="AVI37" s="7"/>
      <c r="AVJ37" s="7"/>
      <c r="AVK37" s="7"/>
      <c r="AVL37" s="7"/>
      <c r="AVM37" s="7"/>
      <c r="AVN37" s="7"/>
      <c r="AVO37" s="7"/>
      <c r="AVP37" s="7"/>
      <c r="AVQ37" s="7"/>
      <c r="AVR37" s="7"/>
      <c r="AVS37" s="7"/>
      <c r="AVT37" s="7"/>
      <c r="AVU37" s="7"/>
      <c r="AVV37" s="7"/>
      <c r="AVW37" s="7"/>
      <c r="AVX37" s="7"/>
      <c r="AVY37" s="7"/>
      <c r="AVZ37" s="7"/>
      <c r="AWA37" s="7"/>
      <c r="AWB37" s="7"/>
      <c r="AWC37" s="7"/>
      <c r="AWD37" s="7"/>
      <c r="AWE37" s="7"/>
      <c r="AWF37" s="7"/>
      <c r="AWG37" s="7"/>
      <c r="AWH37" s="7"/>
      <c r="AWI37" s="7"/>
      <c r="AWJ37" s="7"/>
      <c r="AWK37" s="7"/>
      <c r="AWL37" s="7"/>
      <c r="AWM37" s="7"/>
      <c r="AWN37" s="7"/>
      <c r="AWO37" s="7"/>
      <c r="AWP37" s="7"/>
      <c r="AWQ37" s="7"/>
      <c r="AWR37" s="7"/>
      <c r="AWS37" s="7"/>
      <c r="AWT37" s="7"/>
      <c r="AWU37" s="7"/>
      <c r="AWV37" s="7"/>
      <c r="AWW37" s="7"/>
      <c r="AWX37" s="7"/>
      <c r="AWY37" s="7"/>
      <c r="AWZ37" s="7"/>
      <c r="AXA37" s="7"/>
      <c r="AXB37" s="7"/>
      <c r="AXC37" s="7"/>
      <c r="AXD37" s="7"/>
      <c r="AXE37" s="7"/>
      <c r="AXF37" s="7"/>
      <c r="AXG37" s="7"/>
      <c r="AXH37" s="7"/>
      <c r="AXI37" s="7"/>
      <c r="AXJ37" s="7"/>
      <c r="AXK37" s="7"/>
      <c r="AXL37" s="7"/>
      <c r="AXM37" s="7"/>
      <c r="AXN37" s="7"/>
      <c r="AXO37" s="7"/>
      <c r="AXP37" s="7"/>
      <c r="AXQ37" s="7"/>
      <c r="AXR37" s="7"/>
      <c r="AXS37" s="7"/>
      <c r="AXT37" s="7"/>
      <c r="AXU37" s="7"/>
      <c r="AXV37" s="7"/>
      <c r="AXW37" s="7"/>
      <c r="AXX37" s="7"/>
      <c r="AXY37" s="7"/>
      <c r="AXZ37" s="7"/>
      <c r="AYA37" s="7"/>
      <c r="AYB37" s="7"/>
      <c r="AYC37" s="7"/>
      <c r="AYD37" s="7"/>
      <c r="AYE37" s="7"/>
      <c r="AYF37" s="7"/>
      <c r="AYG37" s="7"/>
      <c r="AYH37" s="7"/>
      <c r="AYI37" s="7"/>
      <c r="AYJ37" s="7"/>
      <c r="AYK37" s="7"/>
      <c r="AYL37" s="7"/>
      <c r="AYM37" s="7"/>
      <c r="AYN37" s="7"/>
      <c r="AYO37" s="7"/>
      <c r="AYP37" s="7"/>
      <c r="AYQ37" s="7"/>
      <c r="AYR37" s="7"/>
      <c r="AYS37" s="7"/>
      <c r="AYT37" s="7"/>
      <c r="AYU37" s="7"/>
      <c r="AYV37" s="7"/>
      <c r="AYW37" s="7"/>
      <c r="AYX37" s="7"/>
      <c r="AYY37" s="7"/>
      <c r="AYZ37" s="7"/>
      <c r="AZA37" s="7"/>
      <c r="AZB37" s="7"/>
      <c r="AZC37" s="7"/>
      <c r="AZD37" s="7"/>
      <c r="AZE37" s="7"/>
      <c r="AZF37" s="7"/>
      <c r="AZG37" s="7"/>
      <c r="AZH37" s="7"/>
      <c r="AZI37" s="7"/>
      <c r="AZJ37" s="7"/>
      <c r="AZK37" s="7"/>
      <c r="AZL37" s="7"/>
      <c r="AZM37" s="7"/>
      <c r="AZN37" s="7"/>
      <c r="AZO37" s="7"/>
      <c r="AZP37" s="7"/>
      <c r="AZQ37" s="7"/>
      <c r="AZR37" s="7"/>
      <c r="AZS37" s="7"/>
      <c r="AZT37" s="7"/>
      <c r="AZU37" s="7"/>
      <c r="AZV37" s="7"/>
      <c r="AZW37" s="7"/>
      <c r="AZX37" s="7"/>
      <c r="AZY37" s="7"/>
      <c r="AZZ37" s="7"/>
      <c r="BAA37" s="7"/>
      <c r="BAB37" s="7"/>
      <c r="BAC37" s="7"/>
      <c r="BAD37" s="7"/>
      <c r="BAE37" s="7"/>
      <c r="BAF37" s="7"/>
      <c r="BAG37" s="7"/>
      <c r="BAH37" s="7"/>
      <c r="BAI37" s="7"/>
      <c r="BAJ37" s="7"/>
      <c r="BAK37" s="7"/>
      <c r="BAL37" s="7"/>
      <c r="BAM37" s="7"/>
      <c r="BAN37" s="7"/>
      <c r="BAO37" s="7"/>
      <c r="BAP37" s="7"/>
      <c r="BAQ37" s="7"/>
      <c r="BAR37" s="7"/>
      <c r="BAS37" s="7"/>
      <c r="BAT37" s="7"/>
      <c r="BAU37" s="7"/>
      <c r="BAV37" s="7"/>
      <c r="BAW37" s="7"/>
      <c r="BAX37" s="7"/>
      <c r="BAY37" s="7"/>
      <c r="BAZ37" s="7"/>
      <c r="BBA37" s="7"/>
      <c r="BBB37" s="7"/>
      <c r="BBC37" s="7"/>
      <c r="BBD37" s="7"/>
      <c r="BBE37" s="7"/>
      <c r="BBF37" s="7"/>
      <c r="BBG37" s="7"/>
      <c r="BBH37" s="7"/>
      <c r="BBI37" s="7"/>
      <c r="BBJ37" s="7"/>
      <c r="BBK37" s="7"/>
      <c r="BBL37" s="7"/>
      <c r="BBM37" s="7"/>
      <c r="BBN37" s="7"/>
      <c r="BBO37" s="7"/>
      <c r="BBP37" s="7"/>
      <c r="BBQ37" s="7"/>
      <c r="BBR37" s="7"/>
      <c r="BBS37" s="7"/>
      <c r="BBT37" s="7"/>
      <c r="BBU37" s="7"/>
      <c r="BBV37" s="7"/>
      <c r="BBW37" s="7"/>
      <c r="BBX37" s="7"/>
      <c r="BBY37" s="7"/>
      <c r="BBZ37" s="7"/>
      <c r="BCA37" s="7"/>
      <c r="BCB37" s="7"/>
      <c r="BCC37" s="7"/>
      <c r="BCD37" s="7"/>
      <c r="BCE37" s="7"/>
      <c r="BCF37" s="7"/>
      <c r="BCG37" s="7"/>
      <c r="BCH37" s="7"/>
      <c r="BCI37" s="7"/>
      <c r="BCJ37" s="7"/>
      <c r="BCK37" s="7"/>
      <c r="BCL37" s="7"/>
      <c r="BCM37" s="7"/>
      <c r="BCN37" s="7"/>
      <c r="BCO37" s="7"/>
      <c r="BCP37" s="7"/>
      <c r="BCQ37" s="7"/>
      <c r="BCR37" s="7"/>
      <c r="BCS37" s="7"/>
      <c r="BCT37" s="7"/>
      <c r="BCU37" s="7"/>
      <c r="BCV37" s="7"/>
      <c r="BCW37" s="7"/>
      <c r="BCX37" s="7"/>
      <c r="BCY37" s="7"/>
      <c r="BCZ37" s="7"/>
      <c r="BDA37" s="7"/>
      <c r="BDB37" s="7"/>
      <c r="BDC37" s="7"/>
      <c r="BDD37" s="7"/>
      <c r="BDE37" s="7"/>
      <c r="BDF37" s="7"/>
      <c r="BDG37" s="7"/>
      <c r="BDH37" s="7"/>
      <c r="BDI37" s="7"/>
      <c r="BDJ37" s="7"/>
      <c r="BDK37" s="7"/>
      <c r="BDL37" s="7"/>
      <c r="BDM37" s="7"/>
      <c r="BDN37" s="7"/>
      <c r="BDO37" s="7"/>
      <c r="BDP37" s="7"/>
      <c r="BDQ37" s="7"/>
      <c r="BDR37" s="7"/>
      <c r="BDS37" s="7"/>
      <c r="BDT37" s="7"/>
      <c r="BDU37" s="7"/>
      <c r="BDV37" s="7"/>
      <c r="BDW37" s="7"/>
      <c r="BDX37" s="7"/>
      <c r="BDY37" s="7"/>
      <c r="BDZ37" s="7"/>
      <c r="BEA37" s="7"/>
      <c r="BEB37" s="7"/>
      <c r="BEC37" s="7"/>
      <c r="BED37" s="7"/>
      <c r="BEE37" s="7"/>
      <c r="BEF37" s="7"/>
      <c r="BEG37" s="7"/>
      <c r="BEH37" s="7"/>
      <c r="BEI37" s="7"/>
      <c r="BEJ37" s="7"/>
      <c r="BEK37" s="7"/>
      <c r="BEL37" s="7"/>
      <c r="BEM37" s="7"/>
      <c r="BEN37" s="7"/>
      <c r="BEO37" s="7"/>
      <c r="BEP37" s="7"/>
      <c r="BEQ37" s="7"/>
      <c r="BER37" s="7"/>
      <c r="BES37" s="7"/>
      <c r="BET37" s="7"/>
      <c r="BEU37" s="7"/>
      <c r="BEV37" s="7"/>
      <c r="BEW37" s="7"/>
      <c r="BEX37" s="7"/>
      <c r="BEY37" s="7"/>
      <c r="BEZ37" s="7"/>
      <c r="BFA37" s="7"/>
      <c r="BFB37" s="7"/>
      <c r="BFC37" s="7"/>
      <c r="BFD37" s="7"/>
      <c r="BFE37" s="7"/>
      <c r="BFF37" s="7"/>
      <c r="BFG37" s="7"/>
      <c r="BFH37" s="7"/>
      <c r="BFI37" s="7"/>
      <c r="BFJ37" s="7"/>
      <c r="BFK37" s="7"/>
      <c r="BFL37" s="7"/>
      <c r="BFM37" s="7"/>
      <c r="BFN37" s="7"/>
      <c r="BFO37" s="7"/>
      <c r="BFP37" s="7"/>
      <c r="BFQ37" s="7"/>
      <c r="BFR37" s="7"/>
      <c r="BFS37" s="7"/>
      <c r="BFT37" s="7"/>
      <c r="BFU37" s="7"/>
      <c r="BFV37" s="7"/>
      <c r="BFW37" s="7"/>
      <c r="BFX37" s="7"/>
      <c r="BFY37" s="7"/>
      <c r="BFZ37" s="7"/>
      <c r="BGA37" s="7"/>
      <c r="BGB37" s="7"/>
      <c r="BGC37" s="7"/>
      <c r="BGD37" s="7"/>
      <c r="BGE37" s="7"/>
      <c r="BGF37" s="7"/>
      <c r="BGG37" s="7"/>
      <c r="BGH37" s="7"/>
      <c r="BGI37" s="7"/>
      <c r="BGJ37" s="7"/>
      <c r="BGK37" s="7"/>
      <c r="BGL37" s="7"/>
      <c r="BGM37" s="7"/>
      <c r="BGN37" s="7"/>
      <c r="BGO37" s="7"/>
      <c r="BGP37" s="7"/>
      <c r="BGQ37" s="7"/>
      <c r="BGR37" s="7"/>
      <c r="BGS37" s="7"/>
      <c r="BGT37" s="7"/>
      <c r="BGU37" s="7"/>
      <c r="BGV37" s="7"/>
      <c r="BGW37" s="7"/>
      <c r="BGX37" s="7"/>
      <c r="BGY37" s="7"/>
      <c r="BGZ37" s="7"/>
      <c r="BHA37" s="7"/>
      <c r="BHB37" s="7"/>
      <c r="BHC37" s="7"/>
      <c r="BHD37" s="7"/>
      <c r="BHE37" s="7"/>
      <c r="BHF37" s="7"/>
      <c r="BHG37" s="7"/>
      <c r="BHH37" s="7"/>
      <c r="BHI37" s="7"/>
      <c r="BHJ37" s="7"/>
      <c r="BHK37" s="7"/>
      <c r="BHL37" s="7"/>
      <c r="BHM37" s="7"/>
      <c r="BHN37" s="7"/>
      <c r="BHO37" s="7"/>
      <c r="BHP37" s="7"/>
      <c r="BHQ37" s="7"/>
      <c r="BHR37" s="7"/>
      <c r="BHS37" s="7"/>
      <c r="BHT37" s="7"/>
      <c r="BHU37" s="7"/>
      <c r="BHV37" s="7"/>
      <c r="BHW37" s="7"/>
      <c r="BHX37" s="7"/>
      <c r="BHY37" s="7"/>
      <c r="BHZ37" s="7"/>
      <c r="BIA37" s="7"/>
      <c r="BIB37" s="7"/>
      <c r="BIC37" s="7"/>
      <c r="BID37" s="7"/>
      <c r="BIE37" s="7"/>
      <c r="BIF37" s="7"/>
      <c r="BIG37" s="7"/>
      <c r="BIH37" s="7"/>
      <c r="BII37" s="7"/>
      <c r="BIJ37" s="7"/>
      <c r="BIK37" s="7"/>
      <c r="BIL37" s="7"/>
      <c r="BIM37" s="7"/>
      <c r="BIN37" s="7"/>
      <c r="BIO37" s="7"/>
      <c r="BIP37" s="7"/>
      <c r="BIQ37" s="7"/>
      <c r="BIR37" s="7"/>
      <c r="BIS37" s="7"/>
      <c r="BIT37" s="7"/>
      <c r="BIU37" s="7"/>
      <c r="BIV37" s="7"/>
      <c r="BIW37" s="7"/>
      <c r="BIX37" s="7"/>
      <c r="BIY37" s="7"/>
      <c r="BIZ37" s="7"/>
      <c r="BJA37" s="7"/>
      <c r="BJB37" s="7"/>
      <c r="BJC37" s="7"/>
      <c r="BJD37" s="7"/>
      <c r="BJE37" s="7"/>
      <c r="BJF37" s="7"/>
      <c r="BJG37" s="7"/>
      <c r="BJH37" s="7"/>
      <c r="BJI37" s="7"/>
      <c r="BJJ37" s="7"/>
      <c r="BJK37" s="7"/>
      <c r="BJL37" s="7"/>
      <c r="BJM37" s="7"/>
      <c r="BJN37" s="7"/>
      <c r="BJO37" s="7"/>
      <c r="BJP37" s="7"/>
      <c r="BJQ37" s="7"/>
      <c r="BJR37" s="7"/>
      <c r="BJS37" s="7"/>
      <c r="BJT37" s="7"/>
      <c r="BJU37" s="7"/>
      <c r="BJV37" s="7"/>
      <c r="BJW37" s="7"/>
      <c r="BJX37" s="7"/>
      <c r="BJY37" s="7"/>
      <c r="BJZ37" s="7"/>
      <c r="BKA37" s="7"/>
      <c r="BKB37" s="7"/>
      <c r="BKC37" s="7"/>
      <c r="BKD37" s="7"/>
      <c r="BKE37" s="7"/>
      <c r="BKF37" s="7"/>
      <c r="BKG37" s="7"/>
      <c r="BKH37" s="7"/>
      <c r="BKI37" s="7"/>
      <c r="BKJ37" s="7"/>
      <c r="BKK37" s="7"/>
      <c r="BKL37" s="7"/>
      <c r="BKM37" s="7"/>
      <c r="BKN37" s="7"/>
      <c r="BKO37" s="7"/>
      <c r="BKP37" s="7"/>
      <c r="BKQ37" s="7"/>
      <c r="BKR37" s="7"/>
      <c r="BKS37" s="7"/>
      <c r="BKT37" s="7"/>
      <c r="BKU37" s="7"/>
      <c r="BKV37" s="7"/>
      <c r="BKW37" s="7"/>
      <c r="BKX37" s="7"/>
      <c r="BKY37" s="7"/>
      <c r="BKZ37" s="7"/>
      <c r="BLA37" s="7"/>
      <c r="BLB37" s="7"/>
      <c r="BLC37" s="7"/>
      <c r="BLD37" s="7"/>
      <c r="BLE37" s="7"/>
      <c r="BLF37" s="7"/>
      <c r="BLG37" s="7"/>
      <c r="BLH37" s="7"/>
      <c r="BLI37" s="7"/>
      <c r="BLJ37" s="7"/>
      <c r="BLK37" s="7"/>
      <c r="BLL37" s="7"/>
      <c r="BLM37" s="7"/>
      <c r="BLN37" s="7"/>
      <c r="BLO37" s="7"/>
      <c r="BLP37" s="7"/>
      <c r="BLQ37" s="7"/>
      <c r="BLR37" s="7"/>
      <c r="BLS37" s="7"/>
      <c r="BLT37" s="7"/>
      <c r="BLU37" s="7"/>
      <c r="BLV37" s="7"/>
      <c r="BLW37" s="7"/>
      <c r="BLX37" s="7"/>
      <c r="BLY37" s="7"/>
      <c r="BLZ37" s="7"/>
      <c r="BMA37" s="7"/>
      <c r="BMB37" s="7"/>
      <c r="BMC37" s="7"/>
      <c r="BMD37" s="7"/>
      <c r="BME37" s="7"/>
      <c r="BMF37" s="7"/>
      <c r="BMG37" s="7"/>
      <c r="BMH37" s="7"/>
      <c r="BMI37" s="7"/>
      <c r="BMJ37" s="7"/>
      <c r="BMK37" s="7"/>
      <c r="BML37" s="7"/>
      <c r="BMM37" s="7"/>
      <c r="BMN37" s="7"/>
      <c r="BMO37" s="7"/>
      <c r="BMP37" s="7"/>
      <c r="BMQ37" s="7"/>
      <c r="BMR37" s="7"/>
      <c r="BMS37" s="7"/>
      <c r="BMT37" s="7"/>
      <c r="BMU37" s="7"/>
      <c r="BMV37" s="7"/>
      <c r="BMW37" s="7"/>
      <c r="BMX37" s="7"/>
      <c r="BMY37" s="7"/>
      <c r="BMZ37" s="7"/>
      <c r="BNA37" s="7"/>
      <c r="BNB37" s="7"/>
      <c r="BNC37" s="7"/>
      <c r="BND37" s="7"/>
      <c r="BNE37" s="7"/>
      <c r="BNF37" s="7"/>
      <c r="BNG37" s="7"/>
      <c r="BNH37" s="7"/>
      <c r="BNI37" s="7"/>
      <c r="BNJ37" s="7"/>
      <c r="BNK37" s="7"/>
      <c r="BNL37" s="7"/>
      <c r="BNM37" s="7"/>
      <c r="BNN37" s="7"/>
      <c r="BNO37" s="7"/>
      <c r="BNP37" s="7"/>
      <c r="BNQ37" s="7"/>
      <c r="BNR37" s="7"/>
      <c r="BNS37" s="7"/>
    </row>
    <row r="38" spans="1:1735" customFormat="1" ht="12.65" customHeight="1" x14ac:dyDescent="0.35">
      <c r="A38" s="13" t="s">
        <v>3</v>
      </c>
      <c r="B38" s="72">
        <v>900210496</v>
      </c>
      <c r="C38" s="65">
        <v>0.16069325602587667</v>
      </c>
      <c r="D38" s="15"/>
      <c r="F38" s="43"/>
      <c r="G38" s="44"/>
    </row>
    <row r="39" spans="1:1735" customFormat="1" ht="12.65" customHeight="1" x14ac:dyDescent="0.35">
      <c r="A39" s="13" t="str">
        <f>Titulos!A48</f>
        <v xml:space="preserve">  BNDES</v>
      </c>
      <c r="B39" s="72">
        <v>135248258</v>
      </c>
      <c r="C39" s="65">
        <v>2.4142667794275333E-2</v>
      </c>
      <c r="D39" s="15"/>
      <c r="F39" s="37"/>
    </row>
    <row r="40" spans="1:1735" s="7" customFormat="1" ht="12.65" customHeight="1" x14ac:dyDescent="0.35">
      <c r="A40" s="21" t="s">
        <v>14</v>
      </c>
      <c r="B40" s="70">
        <v>2878235966</v>
      </c>
      <c r="C40" s="71">
        <v>0.51378328851136223</v>
      </c>
      <c r="D40" s="14"/>
      <c r="F40" s="37"/>
    </row>
    <row r="41" spans="1:1735" s="7" customFormat="1" ht="12.65" customHeight="1" x14ac:dyDescent="0.35">
      <c r="A41" s="13" t="str">
        <f>Titulos!A52</f>
        <v xml:space="preserve">  NYSE - ADRs</v>
      </c>
      <c r="B41" s="72">
        <v>648769072</v>
      </c>
      <c r="C41" s="65">
        <v>0.11580937464271292</v>
      </c>
      <c r="D41" s="15"/>
      <c r="F41" s="41"/>
    </row>
    <row r="42" spans="1:1735" s="7" customFormat="1" ht="12.65" customHeight="1" x14ac:dyDescent="0.35">
      <c r="A42" s="13" t="str">
        <f>Titulos!A53</f>
        <v xml:space="preserve">  B3</v>
      </c>
      <c r="B42" s="72">
        <v>2229466894</v>
      </c>
      <c r="C42" s="65">
        <v>0.39797391386864928</v>
      </c>
      <c r="D42" s="15"/>
      <c r="F42" s="37"/>
    </row>
    <row r="43" spans="1:1735" s="7" customFormat="1" ht="12.65" customHeight="1" x14ac:dyDescent="0.35">
      <c r="A43" s="21" t="s">
        <v>15</v>
      </c>
      <c r="B43" s="70">
        <v>1532806659</v>
      </c>
      <c r="C43" s="71">
        <v>0.27371566432219829</v>
      </c>
      <c r="D43" s="14"/>
      <c r="F43" s="37"/>
    </row>
    <row r="44" spans="1:1735" s="7" customFormat="1" ht="12.65" customHeight="1" x14ac:dyDescent="0.35">
      <c r="A44" s="13" t="s">
        <v>11</v>
      </c>
      <c r="B44" s="72">
        <v>660724522</v>
      </c>
      <c r="C44" s="65">
        <v>0.11804349793531067</v>
      </c>
      <c r="D44" s="14"/>
      <c r="F44" s="43"/>
    </row>
    <row r="45" spans="1:1735" s="7" customFormat="1" ht="12.65" customHeight="1" x14ac:dyDescent="0.35">
      <c r="A45" s="21" t="s">
        <v>7</v>
      </c>
      <c r="B45" s="70">
        <v>872082137</v>
      </c>
      <c r="C45" s="71">
        <v>0.15567216638688766</v>
      </c>
      <c r="D45" s="14"/>
      <c r="F45" s="43"/>
    </row>
    <row r="46" spans="1:1735" customFormat="1" ht="12.65" customHeight="1" x14ac:dyDescent="0.35">
      <c r="A46" s="13" t="s">
        <v>43</v>
      </c>
      <c r="B46" s="72">
        <v>22009243</v>
      </c>
      <c r="C46" s="65">
        <v>3.9287888066734276E-3</v>
      </c>
      <c r="D46" s="15"/>
      <c r="F46" s="43"/>
    </row>
    <row r="47" spans="1:1735" customFormat="1" ht="12.65" customHeight="1" x14ac:dyDescent="0.35">
      <c r="A47" s="13" t="s">
        <v>8</v>
      </c>
      <c r="B47" s="72">
        <v>850072894</v>
      </c>
      <c r="C47" s="65">
        <v>0.15174337758021422</v>
      </c>
      <c r="D47" s="15"/>
      <c r="F47" s="43"/>
      <c r="G47" s="44"/>
    </row>
    <row r="48" spans="1:1735" s="7" customFormat="1" ht="12.65" customHeight="1" x14ac:dyDescent="0.35">
      <c r="A48" s="16" t="s">
        <v>19</v>
      </c>
      <c r="B48" s="74">
        <v>5446501379</v>
      </c>
      <c r="C48" s="67">
        <v>0.97223487665371255</v>
      </c>
      <c r="D48" s="14"/>
      <c r="F48" s="43"/>
    </row>
    <row r="49" spans="1:6" s="7" customFormat="1" ht="12.65" customHeight="1" x14ac:dyDescent="0.35">
      <c r="A49" s="13" t="s">
        <v>9</v>
      </c>
      <c r="B49" s="72">
        <v>155541409</v>
      </c>
      <c r="C49" s="65">
        <v>2.7765123346287442E-2</v>
      </c>
      <c r="D49" s="14"/>
      <c r="F49" s="43"/>
    </row>
    <row r="50" spans="1:6" s="7" customFormat="1" ht="12.65" customHeight="1" x14ac:dyDescent="0.35">
      <c r="A50" s="16" t="s">
        <v>10</v>
      </c>
      <c r="B50" s="74">
        <v>5602042788</v>
      </c>
      <c r="C50" s="67">
        <v>1</v>
      </c>
      <c r="D50" s="14"/>
      <c r="F50" s="43"/>
    </row>
    <row r="51" spans="1:6" customFormat="1" ht="12.65" customHeight="1" x14ac:dyDescent="0.35">
      <c r="A51" s="17" t="s">
        <v>13</v>
      </c>
      <c r="B51" s="66">
        <v>4411042625</v>
      </c>
      <c r="C51" s="67">
        <v>0.78739895283356054</v>
      </c>
      <c r="D51" s="15"/>
      <c r="F51" s="43"/>
    </row>
    <row r="52" spans="1:6" x14ac:dyDescent="0.35">
      <c r="A52" s="57" t="str">
        <f>Titulos!C63</f>
        <v>** without  shares in treasury</v>
      </c>
      <c r="B52" s="30"/>
      <c r="C52" s="22"/>
      <c r="E52" s="1" t="s">
        <v>45</v>
      </c>
      <c r="F52" s="43"/>
    </row>
    <row r="53" spans="1:6" x14ac:dyDescent="0.35">
      <c r="A53" s="22"/>
      <c r="B53" s="30"/>
      <c r="C53" s="47"/>
      <c r="E53" s="45"/>
    </row>
    <row r="54" spans="1:6" x14ac:dyDescent="0.35">
      <c r="A54" s="22"/>
      <c r="B54" s="30"/>
      <c r="C54" s="23"/>
    </row>
    <row r="55" spans="1:6" x14ac:dyDescent="0.35">
      <c r="A55" s="22"/>
      <c r="B55" s="22"/>
      <c r="C55" s="23"/>
    </row>
    <row r="56" spans="1:6" x14ac:dyDescent="0.35">
      <c r="A56" s="22"/>
      <c r="B56" s="22"/>
      <c r="C56" s="23"/>
    </row>
    <row r="57" spans="1:6" x14ac:dyDescent="0.35">
      <c r="A57" s="22"/>
      <c r="B57" s="22"/>
      <c r="C57" s="23"/>
    </row>
    <row r="58" spans="1:6" x14ac:dyDescent="0.35">
      <c r="A58" s="22"/>
      <c r="B58" s="22"/>
      <c r="C58" s="23"/>
    </row>
    <row r="59" spans="1:6" x14ac:dyDescent="0.35">
      <c r="A59" s="22"/>
      <c r="B59" s="22"/>
      <c r="C59" s="23"/>
    </row>
    <row r="60" spans="1:6" x14ac:dyDescent="0.35">
      <c r="A60" s="22"/>
      <c r="B60" s="22"/>
      <c r="C60" s="23"/>
    </row>
    <row r="61" spans="1:6" x14ac:dyDescent="0.35">
      <c r="A61" s="22"/>
      <c r="B61" s="22"/>
      <c r="C61" s="23"/>
    </row>
    <row r="62" spans="1:6" x14ac:dyDescent="0.35">
      <c r="A62" s="24"/>
      <c r="B62" s="24"/>
      <c r="C62" s="25"/>
    </row>
    <row r="63" spans="1:6" x14ac:dyDescent="0.35">
      <c r="A63" s="24"/>
      <c r="B63" s="24"/>
      <c r="C63" s="25"/>
    </row>
    <row r="64" spans="1:6" x14ac:dyDescent="0.35">
      <c r="A64" s="24"/>
      <c r="B64" s="24"/>
      <c r="C64" s="25"/>
    </row>
    <row r="65" spans="1:3" x14ac:dyDescent="0.35">
      <c r="A65" s="24"/>
      <c r="B65" s="24"/>
      <c r="C65" s="25"/>
    </row>
    <row r="66" spans="1:3" x14ac:dyDescent="0.35">
      <c r="A66" s="24"/>
      <c r="B66" s="24"/>
      <c r="C66" s="25"/>
    </row>
    <row r="67" spans="1:3" x14ac:dyDescent="0.35">
      <c r="A67" s="24"/>
      <c r="B67" s="24"/>
      <c r="C67" s="25"/>
    </row>
    <row r="68" spans="1:3" x14ac:dyDescent="0.35">
      <c r="A68" s="24"/>
      <c r="B68" s="24"/>
      <c r="C68" s="25"/>
    </row>
    <row r="69" spans="1:3" x14ac:dyDescent="0.35">
      <c r="A69" s="24"/>
      <c r="B69" s="24"/>
      <c r="C69" s="25"/>
    </row>
    <row r="70" spans="1:3" x14ac:dyDescent="0.35">
      <c r="A70" s="24"/>
      <c r="B70" s="24"/>
      <c r="C70" s="25"/>
    </row>
    <row r="71" spans="1:3" x14ac:dyDescent="0.35">
      <c r="A71" s="24"/>
      <c r="B71" s="24"/>
      <c r="C71" s="25"/>
    </row>
    <row r="72" spans="1:3" x14ac:dyDescent="0.35">
      <c r="A72" s="24"/>
      <c r="B72" s="24"/>
      <c r="C72" s="25"/>
    </row>
    <row r="73" spans="1:3" x14ac:dyDescent="0.35">
      <c r="A73" s="24"/>
      <c r="B73" s="24"/>
      <c r="C73" s="25"/>
    </row>
    <row r="74" spans="1:3" x14ac:dyDescent="0.35">
      <c r="A74" s="24"/>
      <c r="B74" s="24"/>
      <c r="C74" s="25"/>
    </row>
    <row r="75" spans="1:3" x14ac:dyDescent="0.35">
      <c r="A75" s="24"/>
      <c r="B75" s="24"/>
      <c r="C75" s="25"/>
    </row>
    <row r="76" spans="1:3" x14ac:dyDescent="0.35">
      <c r="A76" s="24"/>
      <c r="B76" s="24"/>
      <c r="C76" s="25"/>
    </row>
    <row r="77" spans="1:3" x14ac:dyDescent="0.35">
      <c r="A77" s="24"/>
      <c r="B77" s="24"/>
      <c r="C77" s="25"/>
    </row>
    <row r="78" spans="1:3" x14ac:dyDescent="0.35">
      <c r="A78" s="24"/>
      <c r="B78" s="24"/>
      <c r="C78" s="25"/>
    </row>
    <row r="79" spans="1:3" x14ac:dyDescent="0.35">
      <c r="A79" s="24"/>
      <c r="B79" s="24"/>
      <c r="C79" s="25"/>
    </row>
    <row r="80" spans="1:3" x14ac:dyDescent="0.35">
      <c r="A80" s="24"/>
      <c r="B80" s="24"/>
      <c r="C80" s="25"/>
    </row>
    <row r="81" spans="1:3" x14ac:dyDescent="0.35">
      <c r="A81" s="24"/>
      <c r="B81" s="24"/>
      <c r="C81" s="25"/>
    </row>
    <row r="82" spans="1:3" x14ac:dyDescent="0.35">
      <c r="A82" s="24"/>
      <c r="B82" s="24"/>
      <c r="C82" s="25"/>
    </row>
    <row r="83" spans="1:3" x14ac:dyDescent="0.35">
      <c r="A83" s="24"/>
      <c r="B83" s="24"/>
      <c r="C83" s="25"/>
    </row>
    <row r="84" spans="1:3" x14ac:dyDescent="0.35">
      <c r="A84" s="24"/>
      <c r="B84" s="24"/>
      <c r="C84" s="25"/>
    </row>
    <row r="85" spans="1:3" x14ac:dyDescent="0.35">
      <c r="A85" s="24"/>
      <c r="B85" s="24"/>
      <c r="C85" s="25"/>
    </row>
    <row r="86" spans="1:3" x14ac:dyDescent="0.35">
      <c r="A86" s="24"/>
      <c r="B86" s="24"/>
      <c r="C86" s="25"/>
    </row>
    <row r="87" spans="1:3" x14ac:dyDescent="0.35">
      <c r="A87" s="24"/>
      <c r="B87" s="24"/>
      <c r="C87" s="25"/>
    </row>
    <row r="88" spans="1:3" x14ac:dyDescent="0.35">
      <c r="A88" s="24"/>
      <c r="B88" s="24"/>
      <c r="C88" s="25"/>
    </row>
    <row r="89" spans="1:3" x14ac:dyDescent="0.35">
      <c r="A89" s="24"/>
      <c r="B89" s="24"/>
      <c r="C89" s="25"/>
    </row>
    <row r="90" spans="1:3" x14ac:dyDescent="0.35">
      <c r="A90" s="24"/>
      <c r="B90" s="24"/>
      <c r="C90" s="25"/>
    </row>
    <row r="91" spans="1:3" x14ac:dyDescent="0.35">
      <c r="A91" s="24"/>
      <c r="B91" s="24"/>
      <c r="C91" s="25"/>
    </row>
    <row r="92" spans="1:3" x14ac:dyDescent="0.35">
      <c r="A92" s="24"/>
      <c r="B92" s="24"/>
      <c r="C92" s="25"/>
    </row>
    <row r="93" spans="1:3" x14ac:dyDescent="0.35">
      <c r="A93" s="24"/>
      <c r="B93" s="24"/>
      <c r="C93" s="25"/>
    </row>
    <row r="94" spans="1:3" x14ac:dyDescent="0.35">
      <c r="A94" s="24"/>
      <c r="B94" s="24"/>
      <c r="C94" s="25"/>
    </row>
    <row r="95" spans="1:3" x14ac:dyDescent="0.35">
      <c r="A95" s="24"/>
      <c r="B95" s="24"/>
      <c r="C95" s="25"/>
    </row>
    <row r="96" spans="1:3" x14ac:dyDescent="0.35">
      <c r="A96" s="24"/>
      <c r="B96" s="24"/>
      <c r="C96" s="25"/>
    </row>
    <row r="97" spans="1:3" x14ac:dyDescent="0.35">
      <c r="A97" s="24"/>
      <c r="B97" s="24"/>
      <c r="C97" s="25"/>
    </row>
    <row r="98" spans="1:3" x14ac:dyDescent="0.35">
      <c r="A98" s="24"/>
      <c r="B98" s="24"/>
      <c r="C98" s="25"/>
    </row>
    <row r="99" spans="1:3" x14ac:dyDescent="0.35">
      <c r="A99" s="24"/>
      <c r="B99" s="24"/>
      <c r="C99" s="25"/>
    </row>
    <row r="100" spans="1:3" x14ac:dyDescent="0.35">
      <c r="A100" s="24"/>
      <c r="B100" s="24"/>
      <c r="C100" s="25"/>
    </row>
    <row r="101" spans="1:3" x14ac:dyDescent="0.35">
      <c r="A101" s="24"/>
      <c r="B101" s="24"/>
      <c r="C101" s="25"/>
    </row>
    <row r="102" spans="1:3" x14ac:dyDescent="0.35">
      <c r="A102" s="24"/>
      <c r="B102" s="24"/>
      <c r="C102" s="25"/>
    </row>
    <row r="103" spans="1:3" x14ac:dyDescent="0.35">
      <c r="A103" s="24"/>
      <c r="B103" s="24"/>
      <c r="C103" s="25"/>
    </row>
    <row r="104" spans="1:3" x14ac:dyDescent="0.35">
      <c r="A104" s="24"/>
      <c r="B104" s="24"/>
      <c r="C104" s="25"/>
    </row>
    <row r="105" spans="1:3" x14ac:dyDescent="0.35">
      <c r="A105" s="24"/>
      <c r="B105" s="24"/>
      <c r="C105" s="25"/>
    </row>
    <row r="106" spans="1:3" x14ac:dyDescent="0.35">
      <c r="A106" s="24"/>
      <c r="B106" s="24"/>
      <c r="C106" s="25"/>
    </row>
    <row r="107" spans="1:3" x14ac:dyDescent="0.35">
      <c r="A107" s="24"/>
      <c r="B107" s="24"/>
      <c r="C107" s="25"/>
    </row>
    <row r="108" spans="1:3" x14ac:dyDescent="0.35">
      <c r="A108" s="24"/>
      <c r="B108" s="24"/>
      <c r="C108" s="25"/>
    </row>
    <row r="109" spans="1:3" x14ac:dyDescent="0.35">
      <c r="A109" s="24"/>
      <c r="B109" s="24"/>
      <c r="C109" s="25"/>
    </row>
    <row r="110" spans="1:3" x14ac:dyDescent="0.35">
      <c r="A110" s="24"/>
      <c r="B110" s="24"/>
      <c r="C110" s="25"/>
    </row>
    <row r="111" spans="1:3" x14ac:dyDescent="0.35">
      <c r="A111" s="24"/>
      <c r="B111" s="24"/>
      <c r="C111" s="25"/>
    </row>
    <row r="112" spans="1:3" x14ac:dyDescent="0.35">
      <c r="A112" s="24"/>
      <c r="B112" s="24"/>
      <c r="C112" s="25"/>
    </row>
    <row r="113" spans="1:3" x14ac:dyDescent="0.35">
      <c r="A113" s="24"/>
      <c r="B113" s="24"/>
      <c r="C113" s="25"/>
    </row>
    <row r="114" spans="1:3" x14ac:dyDescent="0.35">
      <c r="A114" s="24"/>
      <c r="B114" s="24"/>
      <c r="C114" s="25"/>
    </row>
    <row r="115" spans="1:3" x14ac:dyDescent="0.35">
      <c r="A115" s="24"/>
      <c r="B115" s="24"/>
      <c r="C115" s="25"/>
    </row>
    <row r="116" spans="1:3" x14ac:dyDescent="0.35">
      <c r="A116" s="24"/>
      <c r="B116" s="24"/>
      <c r="C116" s="25"/>
    </row>
    <row r="117" spans="1:3" x14ac:dyDescent="0.35">
      <c r="A117" s="24"/>
      <c r="B117" s="24"/>
      <c r="C117" s="25"/>
    </row>
    <row r="118" spans="1:3" x14ac:dyDescent="0.35">
      <c r="A118" s="24"/>
      <c r="B118" s="24"/>
      <c r="C118" s="25"/>
    </row>
    <row r="119" spans="1:3" x14ac:dyDescent="0.35">
      <c r="A119" s="24"/>
      <c r="B119" s="24"/>
      <c r="C119" s="25"/>
    </row>
    <row r="120" spans="1:3" x14ac:dyDescent="0.35">
      <c r="A120" s="24"/>
      <c r="B120" s="24"/>
      <c r="C120" s="25"/>
    </row>
    <row r="121" spans="1:3" x14ac:dyDescent="0.35">
      <c r="A121" s="24"/>
      <c r="B121" s="24"/>
      <c r="C121" s="25"/>
    </row>
    <row r="122" spans="1:3" x14ac:dyDescent="0.35">
      <c r="A122" s="24"/>
      <c r="B122" s="24"/>
      <c r="C122" s="25"/>
    </row>
    <row r="123" spans="1:3" x14ac:dyDescent="0.35">
      <c r="A123" s="24"/>
      <c r="B123" s="24"/>
      <c r="C123" s="25"/>
    </row>
    <row r="124" spans="1:3" x14ac:dyDescent="0.35">
      <c r="A124" s="24"/>
      <c r="B124" s="24"/>
      <c r="C124" s="25"/>
    </row>
    <row r="125" spans="1:3" x14ac:dyDescent="0.35">
      <c r="A125" s="24"/>
      <c r="B125" s="24"/>
      <c r="C125" s="25"/>
    </row>
    <row r="126" spans="1:3" x14ac:dyDescent="0.35">
      <c r="A126" s="24"/>
      <c r="B126" s="24"/>
      <c r="C126" s="25"/>
    </row>
    <row r="127" spans="1:3" x14ac:dyDescent="0.35">
      <c r="A127" s="24"/>
      <c r="B127" s="24"/>
      <c r="C127" s="25"/>
    </row>
    <row r="128" spans="1:3" x14ac:dyDescent="0.35">
      <c r="A128" s="24"/>
      <c r="B128" s="24"/>
      <c r="C128" s="25"/>
    </row>
    <row r="129" spans="1:3" x14ac:dyDescent="0.35">
      <c r="A129" s="24"/>
      <c r="B129" s="24"/>
      <c r="C129" s="25"/>
    </row>
    <row r="130" spans="1:3" x14ac:dyDescent="0.35">
      <c r="A130" s="24"/>
      <c r="B130" s="24"/>
      <c r="C130" s="25"/>
    </row>
    <row r="131" spans="1:3" x14ac:dyDescent="0.35">
      <c r="A131" s="24"/>
      <c r="B131" s="24"/>
      <c r="C131" s="25"/>
    </row>
    <row r="132" spans="1:3" x14ac:dyDescent="0.35">
      <c r="A132" s="24"/>
      <c r="B132" s="24"/>
      <c r="C132" s="25"/>
    </row>
    <row r="133" spans="1:3" x14ac:dyDescent="0.35">
      <c r="A133" s="24"/>
      <c r="B133" s="24"/>
      <c r="C133" s="25"/>
    </row>
    <row r="134" spans="1:3" x14ac:dyDescent="0.35">
      <c r="A134" s="24"/>
      <c r="B134" s="24"/>
      <c r="C134" s="25"/>
    </row>
    <row r="135" spans="1:3" x14ac:dyDescent="0.35">
      <c r="A135" s="24"/>
      <c r="B135" s="24"/>
      <c r="C135" s="25"/>
    </row>
    <row r="136" spans="1:3" x14ac:dyDescent="0.35">
      <c r="A136" s="24"/>
      <c r="B136" s="24"/>
      <c r="C136" s="25"/>
    </row>
    <row r="137" spans="1:3" x14ac:dyDescent="0.35">
      <c r="A137" s="24"/>
      <c r="B137" s="24"/>
      <c r="C137" s="25"/>
    </row>
    <row r="138" spans="1:3" x14ac:dyDescent="0.35">
      <c r="A138" s="24"/>
      <c r="B138" s="24"/>
      <c r="C138" s="25"/>
    </row>
    <row r="139" spans="1:3" x14ac:dyDescent="0.35">
      <c r="A139" s="24"/>
      <c r="B139" s="24"/>
      <c r="C139" s="25"/>
    </row>
    <row r="140" spans="1:3" x14ac:dyDescent="0.35">
      <c r="A140" s="24"/>
      <c r="B140" s="24"/>
      <c r="C140" s="25"/>
    </row>
    <row r="141" spans="1:3" x14ac:dyDescent="0.35">
      <c r="A141" s="24"/>
      <c r="B141" s="24"/>
      <c r="C141" s="25"/>
    </row>
    <row r="142" spans="1:3" x14ac:dyDescent="0.35">
      <c r="A142" s="24"/>
      <c r="B142" s="24"/>
      <c r="C142" s="25"/>
    </row>
    <row r="143" spans="1:3" x14ac:dyDescent="0.35">
      <c r="A143" s="24"/>
      <c r="B143" s="24"/>
      <c r="C143" s="25"/>
    </row>
    <row r="144" spans="1:3" x14ac:dyDescent="0.35">
      <c r="A144" s="24"/>
      <c r="B144" s="24"/>
      <c r="C144" s="25"/>
    </row>
    <row r="145" spans="1:3" x14ac:dyDescent="0.35">
      <c r="A145" s="24"/>
      <c r="B145" s="24"/>
      <c r="C145" s="25"/>
    </row>
    <row r="146" spans="1:3" x14ac:dyDescent="0.35">
      <c r="A146" s="24"/>
      <c r="B146" s="24"/>
      <c r="C146" s="25"/>
    </row>
    <row r="147" spans="1:3" x14ac:dyDescent="0.35">
      <c r="A147" s="24"/>
      <c r="B147" s="24"/>
      <c r="C147" s="25"/>
    </row>
    <row r="148" spans="1:3" x14ac:dyDescent="0.35">
      <c r="A148" s="24"/>
      <c r="B148" s="24"/>
      <c r="C148" s="25"/>
    </row>
    <row r="149" spans="1:3" x14ac:dyDescent="0.35">
      <c r="A149" s="24"/>
      <c r="B149" s="24"/>
      <c r="C149" s="25"/>
    </row>
    <row r="150" spans="1:3" x14ac:dyDescent="0.35">
      <c r="A150" s="24"/>
      <c r="B150" s="24"/>
      <c r="C150" s="25"/>
    </row>
    <row r="151" spans="1:3" x14ac:dyDescent="0.35">
      <c r="A151" s="24"/>
      <c r="B151" s="24"/>
      <c r="C151" s="25"/>
    </row>
    <row r="152" spans="1:3" x14ac:dyDescent="0.35">
      <c r="A152" s="24"/>
      <c r="B152" s="24"/>
      <c r="C152" s="25"/>
    </row>
    <row r="153" spans="1:3" x14ac:dyDescent="0.35">
      <c r="A153" s="24"/>
      <c r="B153" s="24"/>
      <c r="C153" s="25"/>
    </row>
    <row r="154" spans="1:3" x14ac:dyDescent="0.35">
      <c r="A154" s="24"/>
      <c r="B154" s="24"/>
      <c r="C154" s="25"/>
    </row>
    <row r="155" spans="1:3" x14ac:dyDescent="0.35">
      <c r="A155" s="24"/>
      <c r="B155" s="24"/>
      <c r="C155" s="25"/>
    </row>
    <row r="156" spans="1:3" x14ac:dyDescent="0.35">
      <c r="A156" s="24"/>
      <c r="B156" s="24"/>
      <c r="C156" s="25"/>
    </row>
    <row r="157" spans="1:3" x14ac:dyDescent="0.35">
      <c r="A157" s="24"/>
      <c r="B157" s="24"/>
      <c r="C157" s="25"/>
    </row>
    <row r="158" spans="1:3" x14ac:dyDescent="0.35">
      <c r="A158" s="24"/>
      <c r="B158" s="24"/>
      <c r="C158" s="25"/>
    </row>
    <row r="159" spans="1:3" x14ac:dyDescent="0.35">
      <c r="A159" s="24"/>
      <c r="B159" s="24"/>
      <c r="C159" s="25"/>
    </row>
    <row r="160" spans="1:3" x14ac:dyDescent="0.35">
      <c r="A160" s="24"/>
      <c r="B160" s="24"/>
      <c r="C160" s="25"/>
    </row>
    <row r="161" spans="1:3" x14ac:dyDescent="0.35">
      <c r="A161" s="24"/>
      <c r="B161" s="24"/>
      <c r="C161" s="25"/>
    </row>
    <row r="162" spans="1:3" x14ac:dyDescent="0.35">
      <c r="A162" s="24"/>
      <c r="B162" s="24"/>
      <c r="C162" s="25"/>
    </row>
    <row r="163" spans="1:3" x14ac:dyDescent="0.35">
      <c r="A163" s="24"/>
      <c r="B163" s="24"/>
      <c r="C163" s="25"/>
    </row>
    <row r="164" spans="1:3" x14ac:dyDescent="0.35">
      <c r="A164" s="24"/>
      <c r="B164" s="24"/>
      <c r="C164" s="25"/>
    </row>
    <row r="165" spans="1:3" x14ac:dyDescent="0.35">
      <c r="A165" s="24"/>
      <c r="B165" s="24"/>
      <c r="C165" s="25"/>
    </row>
    <row r="166" spans="1:3" x14ac:dyDescent="0.35">
      <c r="A166" s="24"/>
      <c r="B166" s="24"/>
      <c r="C166" s="25"/>
    </row>
    <row r="167" spans="1:3" x14ac:dyDescent="0.35">
      <c r="A167" s="24"/>
      <c r="B167" s="24"/>
      <c r="C167" s="25"/>
    </row>
    <row r="168" spans="1:3" x14ac:dyDescent="0.35">
      <c r="A168" s="24"/>
      <c r="B168" s="24"/>
      <c r="C168" s="25"/>
    </row>
    <row r="169" spans="1:3" x14ac:dyDescent="0.35">
      <c r="A169" s="24"/>
      <c r="B169" s="24"/>
      <c r="C169" s="25"/>
    </row>
  </sheetData>
  <mergeCells count="1">
    <mergeCell ref="B1:D1"/>
  </mergeCells>
  <conditionalFormatting sqref="A3:A18">
    <cfRule type="expression" dxfId="6" priority="50">
      <formula>MOD(ROW(),2)=0</formula>
    </cfRule>
  </conditionalFormatting>
  <conditionalFormatting sqref="A21:A34">
    <cfRule type="expression" dxfId="5" priority="8">
      <formula>MOD(ROW(),2)=0</formula>
    </cfRule>
  </conditionalFormatting>
  <conditionalFormatting sqref="A37:C51">
    <cfRule type="expression" dxfId="4" priority="1">
      <formula>MOD(ROW(),2)=0</formula>
    </cfRule>
  </conditionalFormatting>
  <conditionalFormatting sqref="B3:C19">
    <cfRule type="expression" dxfId="3" priority="3">
      <formula>MOD(ROW(),2)=0</formula>
    </cfRule>
  </conditionalFormatting>
  <conditionalFormatting sqref="B21:C35">
    <cfRule type="expression" dxfId="2" priority="2">
      <formula>MOD(ROW(),2)=0</formula>
    </cfRule>
  </conditionalFormatting>
  <pageMargins left="0.19685039370078741" right="0" top="0.19685039370078741" bottom="0.19685039370078741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/>
  <dimension ref="A1:H67"/>
  <sheetViews>
    <sheetView zoomScaleNormal="100" workbookViewId="0">
      <selection activeCell="A13" sqref="A13"/>
    </sheetView>
  </sheetViews>
  <sheetFormatPr defaultRowHeight="14.5" x14ac:dyDescent="0.35"/>
  <cols>
    <col min="1" max="1" width="35.1796875" customWidth="1"/>
    <col min="2" max="3" width="38.26953125" bestFit="1" customWidth="1"/>
    <col min="6" max="6" width="10.453125" customWidth="1"/>
  </cols>
  <sheetData>
    <row r="1" spans="1:8" x14ac:dyDescent="0.35">
      <c r="A1" s="5" t="str">
        <f>IF(LEFT(TEXT(1000,".0#"),1)=".","Português","English")</f>
        <v>Português</v>
      </c>
    </row>
    <row r="2" spans="1:8" ht="15.5" x14ac:dyDescent="0.35">
      <c r="A2" t="str">
        <f>IF($A$1="English",C2,B2)</f>
        <v xml:space="preserve">Composição acionária  - </v>
      </c>
      <c r="B2" s="1" t="s">
        <v>44</v>
      </c>
      <c r="C2" s="1" t="s">
        <v>46</v>
      </c>
    </row>
    <row r="3" spans="1:8" ht="15.5" x14ac:dyDescent="0.35">
      <c r="A3" t="str">
        <f>IF($A$1="English",C3,B3)</f>
        <v># ações</v>
      </c>
      <c r="B3" s="1" t="s">
        <v>35</v>
      </c>
      <c r="C3" s="1" t="s">
        <v>21</v>
      </c>
      <c r="H3" s="31"/>
    </row>
    <row r="4" spans="1:8" ht="15.5" x14ac:dyDescent="0.35">
      <c r="A4" t="str">
        <f>IF($A$1="English",C4,B4)</f>
        <v>CAPITAL TOTAL</v>
      </c>
      <c r="B4" s="1" t="s">
        <v>23</v>
      </c>
      <c r="C4" s="1" t="s">
        <v>12</v>
      </c>
    </row>
    <row r="5" spans="1:8" ht="15.5" x14ac:dyDescent="0.35">
      <c r="A5" t="str">
        <f t="shared" ref="A5:A67" si="0">IF($A$1="English",C5,B5)</f>
        <v>Grupo de controle</v>
      </c>
      <c r="B5" s="2" t="s">
        <v>24</v>
      </c>
      <c r="C5" t="s">
        <v>22</v>
      </c>
      <c r="F5" t="str">
        <f>LEFT(TEXT(1000,".0"),1)</f>
        <v>.</v>
      </c>
    </row>
    <row r="6" spans="1:8" ht="15.5" x14ac:dyDescent="0.35">
      <c r="A6" t="str">
        <f t="shared" si="0"/>
        <v xml:space="preserve">  Governo Federal</v>
      </c>
      <c r="B6" s="2" t="s">
        <v>25</v>
      </c>
      <c r="C6" s="2" t="s">
        <v>2</v>
      </c>
    </row>
    <row r="7" spans="1:8" ht="15.5" x14ac:dyDescent="0.35">
      <c r="A7" t="str">
        <f t="shared" si="0"/>
        <v xml:space="preserve">  BNDESPar</v>
      </c>
      <c r="B7" s="2" t="s">
        <v>3</v>
      </c>
      <c r="C7" s="2" t="s">
        <v>3</v>
      </c>
    </row>
    <row r="8" spans="1:8" ht="15.5" x14ac:dyDescent="0.35">
      <c r="A8" t="str">
        <f t="shared" si="0"/>
        <v xml:space="preserve">  BNDES</v>
      </c>
      <c r="B8" s="2" t="s">
        <v>4</v>
      </c>
      <c r="C8" s="2" t="s">
        <v>4</v>
      </c>
    </row>
    <row r="9" spans="1:8" ht="15.5" x14ac:dyDescent="0.35">
      <c r="A9" t="str">
        <f t="shared" si="0"/>
        <v xml:space="preserve">  Fundo de Participação Social - FPS</v>
      </c>
      <c r="B9" s="2" t="s">
        <v>5</v>
      </c>
      <c r="C9" s="2" t="s">
        <v>5</v>
      </c>
    </row>
    <row r="10" spans="1:8" ht="15.5" x14ac:dyDescent="0.35">
      <c r="A10" t="str">
        <f t="shared" si="0"/>
        <v xml:space="preserve">  Caixa Econômica Federal - CEF</v>
      </c>
      <c r="B10" s="2" t="s">
        <v>20</v>
      </c>
      <c r="C10" s="2" t="s">
        <v>20</v>
      </c>
    </row>
    <row r="11" spans="1:8" ht="15.5" x14ac:dyDescent="0.35">
      <c r="A11" t="str">
        <f t="shared" si="0"/>
        <v>Investidores não-brasileiros *</v>
      </c>
      <c r="B11" s="2" t="s">
        <v>33</v>
      </c>
      <c r="C11" s="2" t="s">
        <v>14</v>
      </c>
    </row>
    <row r="12" spans="1:8" ht="15.5" x14ac:dyDescent="0.35">
      <c r="A12" t="str">
        <f t="shared" si="0"/>
        <v xml:space="preserve">  NYSE - ADRs</v>
      </c>
      <c r="B12" s="2" t="s">
        <v>1</v>
      </c>
      <c r="C12" s="2" t="s">
        <v>1</v>
      </c>
    </row>
    <row r="13" spans="1:8" ht="15.5" x14ac:dyDescent="0.35">
      <c r="A13" t="str">
        <f t="shared" si="0"/>
        <v xml:space="preserve">  B3</v>
      </c>
      <c r="B13" s="2" t="s">
        <v>6</v>
      </c>
      <c r="C13" s="2" t="s">
        <v>6</v>
      </c>
    </row>
    <row r="14" spans="1:8" ht="15.5" x14ac:dyDescent="0.35">
      <c r="A14" t="str">
        <f t="shared" si="0"/>
        <v>Investidores brasileiros *</v>
      </c>
      <c r="B14" s="2" t="s">
        <v>32</v>
      </c>
      <c r="C14" s="2" t="s">
        <v>15</v>
      </c>
    </row>
    <row r="15" spans="1:8" ht="15.5" x14ac:dyDescent="0.35">
      <c r="A15" t="str">
        <f t="shared" si="0"/>
        <v xml:space="preserve">  Investidores institucionais</v>
      </c>
      <c r="B15" s="2" t="s">
        <v>26</v>
      </c>
      <c r="C15" s="2" t="s">
        <v>11</v>
      </c>
    </row>
    <row r="16" spans="1:8" ht="15.5" x14ac:dyDescent="0.35">
      <c r="A16" t="str">
        <f t="shared" si="0"/>
        <v xml:space="preserve">  Varejo</v>
      </c>
      <c r="B16" s="3" t="s">
        <v>27</v>
      </c>
      <c r="C16" s="3" t="s">
        <v>7</v>
      </c>
    </row>
    <row r="17" spans="1:3" ht="15.5" x14ac:dyDescent="0.35">
      <c r="A17" t="str">
        <f t="shared" si="0"/>
        <v xml:space="preserve">    Fundos FMP-FGTS/FIA</v>
      </c>
      <c r="B17" s="4" t="s">
        <v>42</v>
      </c>
      <c r="C17" t="s">
        <v>43</v>
      </c>
    </row>
    <row r="18" spans="1:3" ht="15.5" x14ac:dyDescent="0.35">
      <c r="A18" t="str">
        <f t="shared" si="0"/>
        <v xml:space="preserve">    Varejo em geral</v>
      </c>
      <c r="B18" s="2" t="s">
        <v>28</v>
      </c>
      <c r="C18" t="s">
        <v>8</v>
      </c>
    </row>
    <row r="19" spans="1:3" ht="15.5" x14ac:dyDescent="0.35">
      <c r="A19" t="str">
        <f t="shared" si="0"/>
        <v>Total outstanding **</v>
      </c>
      <c r="B19" s="2" t="s">
        <v>19</v>
      </c>
      <c r="C19" s="2" t="s">
        <v>19</v>
      </c>
    </row>
    <row r="20" spans="1:3" ht="15.5" x14ac:dyDescent="0.35">
      <c r="A20" t="str">
        <f t="shared" si="0"/>
        <v>Ações em tesouraria</v>
      </c>
      <c r="B20" s="2" t="s">
        <v>31</v>
      </c>
      <c r="C20" s="2" t="s">
        <v>9</v>
      </c>
    </row>
    <row r="21" spans="1:3" ht="15.5" x14ac:dyDescent="0.35">
      <c r="A21" t="str">
        <f t="shared" si="0"/>
        <v>Total</v>
      </c>
      <c r="B21" s="2" t="s">
        <v>10</v>
      </c>
      <c r="C21" s="2" t="s">
        <v>10</v>
      </c>
    </row>
    <row r="22" spans="1:3" ht="15.5" x14ac:dyDescent="0.35">
      <c r="A22" t="str">
        <f t="shared" si="0"/>
        <v>* Free float</v>
      </c>
      <c r="B22" s="2" t="s">
        <v>13</v>
      </c>
      <c r="C22" s="2" t="s">
        <v>13</v>
      </c>
    </row>
    <row r="23" spans="1:3" ht="15.5" x14ac:dyDescent="0.35">
      <c r="B23" s="2"/>
      <c r="C23" s="2"/>
    </row>
    <row r="24" spans="1:3" ht="15.5" x14ac:dyDescent="0.35">
      <c r="A24" t="str">
        <f t="shared" si="0"/>
        <v>AÇÕES ORDINÁRIAS (PETR3, PBR-ADR)</v>
      </c>
      <c r="B24" s="2" t="s">
        <v>29</v>
      </c>
      <c r="C24" s="2" t="s">
        <v>16</v>
      </c>
    </row>
    <row r="25" spans="1:3" ht="15.5" x14ac:dyDescent="0.35">
      <c r="A25" t="str">
        <f t="shared" si="0"/>
        <v>Grupo de controle</v>
      </c>
      <c r="B25" s="2" t="s">
        <v>24</v>
      </c>
      <c r="C25" s="2" t="s">
        <v>22</v>
      </c>
    </row>
    <row r="26" spans="1:3" ht="15.5" x14ac:dyDescent="0.35">
      <c r="A26" t="str">
        <f t="shared" si="0"/>
        <v xml:space="preserve">  Governo Federal</v>
      </c>
      <c r="B26" s="2" t="s">
        <v>25</v>
      </c>
      <c r="C26" s="2" t="s">
        <v>2</v>
      </c>
    </row>
    <row r="27" spans="1:3" ht="15.5" x14ac:dyDescent="0.35">
      <c r="A27" t="str">
        <f t="shared" si="0"/>
        <v xml:space="preserve">  BNDESPar</v>
      </c>
      <c r="B27" s="2" t="s">
        <v>3</v>
      </c>
      <c r="C27" s="2" t="s">
        <v>3</v>
      </c>
    </row>
    <row r="28" spans="1:3" ht="15.5" x14ac:dyDescent="0.35">
      <c r="A28" t="str">
        <f t="shared" si="0"/>
        <v xml:space="preserve">  BNDES</v>
      </c>
      <c r="B28" s="2" t="s">
        <v>4</v>
      </c>
      <c r="C28" s="2" t="s">
        <v>4</v>
      </c>
    </row>
    <row r="29" spans="1:3" ht="15.5" x14ac:dyDescent="0.35">
      <c r="A29" t="str">
        <f t="shared" si="0"/>
        <v xml:space="preserve">  Fundo de Participação Social - FPS</v>
      </c>
      <c r="B29" s="2" t="s">
        <v>5</v>
      </c>
      <c r="C29" s="2" t="s">
        <v>5</v>
      </c>
    </row>
    <row r="30" spans="1:3" ht="15.5" x14ac:dyDescent="0.35">
      <c r="A30" t="str">
        <f t="shared" si="0"/>
        <v xml:space="preserve">  Caixa Econômica Federal - CEF</v>
      </c>
      <c r="B30" s="2" t="s">
        <v>20</v>
      </c>
      <c r="C30" s="2" t="s">
        <v>20</v>
      </c>
    </row>
    <row r="31" spans="1:3" ht="15.5" x14ac:dyDescent="0.35">
      <c r="A31" t="str">
        <f t="shared" si="0"/>
        <v>Investidores não-brasileiros *</v>
      </c>
      <c r="B31" s="2" t="s">
        <v>33</v>
      </c>
      <c r="C31" s="2" t="s">
        <v>14</v>
      </c>
    </row>
    <row r="32" spans="1:3" ht="15.5" x14ac:dyDescent="0.35">
      <c r="A32" t="str">
        <f t="shared" si="0"/>
        <v xml:space="preserve">  NYSE - ADRs</v>
      </c>
      <c r="B32" s="2" t="s">
        <v>1</v>
      </c>
      <c r="C32" s="2" t="s">
        <v>1</v>
      </c>
    </row>
    <row r="33" spans="1:3" ht="15.5" x14ac:dyDescent="0.35">
      <c r="A33" t="str">
        <f t="shared" si="0"/>
        <v xml:space="preserve">  B3</v>
      </c>
      <c r="B33" s="2" t="s">
        <v>6</v>
      </c>
      <c r="C33" s="2" t="s">
        <v>6</v>
      </c>
    </row>
    <row r="34" spans="1:3" ht="15.5" x14ac:dyDescent="0.35">
      <c r="A34" t="str">
        <f t="shared" si="0"/>
        <v>Investidores brasileiros *</v>
      </c>
      <c r="B34" s="2" t="s">
        <v>32</v>
      </c>
      <c r="C34" s="2" t="s">
        <v>15</v>
      </c>
    </row>
    <row r="35" spans="1:3" ht="15.5" x14ac:dyDescent="0.35">
      <c r="A35" t="str">
        <f t="shared" si="0"/>
        <v xml:space="preserve">  Investidores institucionais</v>
      </c>
      <c r="B35" s="2" t="s">
        <v>26</v>
      </c>
      <c r="C35" s="2" t="s">
        <v>11</v>
      </c>
    </row>
    <row r="36" spans="1:3" ht="15.5" x14ac:dyDescent="0.35">
      <c r="A36" t="str">
        <f t="shared" si="0"/>
        <v xml:space="preserve">  Varejo</v>
      </c>
      <c r="B36" s="3" t="s">
        <v>27</v>
      </c>
      <c r="C36" s="2" t="s">
        <v>7</v>
      </c>
    </row>
    <row r="37" spans="1:3" ht="15.5" x14ac:dyDescent="0.35">
      <c r="A37" t="str">
        <f t="shared" si="0"/>
        <v xml:space="preserve">    Fundos FMP-FGTS/FIA</v>
      </c>
      <c r="B37" s="4" t="s">
        <v>42</v>
      </c>
      <c r="C37" t="s">
        <v>43</v>
      </c>
    </row>
    <row r="38" spans="1:3" ht="15.5" x14ac:dyDescent="0.35">
      <c r="A38" t="str">
        <f t="shared" si="0"/>
        <v xml:space="preserve">    Varejo em geral</v>
      </c>
      <c r="B38" s="2" t="s">
        <v>28</v>
      </c>
      <c r="C38" s="2" t="s">
        <v>8</v>
      </c>
    </row>
    <row r="39" spans="1:3" ht="15.5" x14ac:dyDescent="0.35">
      <c r="A39" t="str">
        <f t="shared" si="0"/>
        <v>Total outstanding **</v>
      </c>
      <c r="B39" s="2" t="s">
        <v>19</v>
      </c>
      <c r="C39" s="2" t="s">
        <v>19</v>
      </c>
    </row>
    <row r="40" spans="1:3" ht="15.5" x14ac:dyDescent="0.35">
      <c r="A40" t="str">
        <f t="shared" si="0"/>
        <v>Ações em tesouraria</v>
      </c>
      <c r="B40" s="2" t="s">
        <v>31</v>
      </c>
      <c r="C40" s="2" t="s">
        <v>9</v>
      </c>
    </row>
    <row r="41" spans="1:3" ht="15.5" x14ac:dyDescent="0.35">
      <c r="A41" t="str">
        <f t="shared" si="0"/>
        <v>Total</v>
      </c>
      <c r="B41" s="2" t="s">
        <v>10</v>
      </c>
      <c r="C41" s="2" t="s">
        <v>10</v>
      </c>
    </row>
    <row r="42" spans="1:3" ht="15.5" x14ac:dyDescent="0.35">
      <c r="A42" t="str">
        <f t="shared" si="0"/>
        <v>* Free float</v>
      </c>
      <c r="B42" t="s">
        <v>13</v>
      </c>
      <c r="C42" s="2" t="s">
        <v>13</v>
      </c>
    </row>
    <row r="43" spans="1:3" ht="15.5" x14ac:dyDescent="0.35">
      <c r="C43" s="2"/>
    </row>
    <row r="44" spans="1:3" ht="15.5" x14ac:dyDescent="0.35">
      <c r="A44" t="str">
        <f t="shared" si="0"/>
        <v>AÇÕES PREFERENCIAIS (PETR4, PBR/A-ADR)</v>
      </c>
      <c r="B44" t="s">
        <v>34</v>
      </c>
      <c r="C44" s="2" t="s">
        <v>17</v>
      </c>
    </row>
    <row r="45" spans="1:3" ht="15.5" x14ac:dyDescent="0.35">
      <c r="A45" t="str">
        <f t="shared" si="0"/>
        <v>Grupo de controle</v>
      </c>
      <c r="B45" s="2" t="s">
        <v>24</v>
      </c>
      <c r="C45" s="2" t="s">
        <v>22</v>
      </c>
    </row>
    <row r="46" spans="1:3" ht="15.5" x14ac:dyDescent="0.35">
      <c r="A46" t="str">
        <f t="shared" si="0"/>
        <v xml:space="preserve">  Governo Federal</v>
      </c>
      <c r="B46" s="2" t="s">
        <v>25</v>
      </c>
      <c r="C46" s="2" t="s">
        <v>2</v>
      </c>
    </row>
    <row r="47" spans="1:3" ht="15.5" x14ac:dyDescent="0.35">
      <c r="A47" t="str">
        <f t="shared" si="0"/>
        <v xml:space="preserve">  BNDESPar</v>
      </c>
      <c r="B47" s="2" t="s">
        <v>3</v>
      </c>
      <c r="C47" s="2" t="s">
        <v>3</v>
      </c>
    </row>
    <row r="48" spans="1:3" ht="15.5" x14ac:dyDescent="0.35">
      <c r="A48" t="str">
        <f t="shared" si="0"/>
        <v xml:space="preserve">  BNDES</v>
      </c>
      <c r="B48" s="2" t="s">
        <v>4</v>
      </c>
      <c r="C48" s="2" t="s">
        <v>4</v>
      </c>
    </row>
    <row r="49" spans="1:3" ht="15.5" x14ac:dyDescent="0.35">
      <c r="A49" t="str">
        <f t="shared" si="0"/>
        <v xml:space="preserve">  Fundo de Participação Social - FPS</v>
      </c>
      <c r="B49" s="2" t="s">
        <v>5</v>
      </c>
      <c r="C49" s="2" t="s">
        <v>5</v>
      </c>
    </row>
    <row r="50" spans="1:3" ht="15.5" x14ac:dyDescent="0.35">
      <c r="A50" t="str">
        <f t="shared" si="0"/>
        <v xml:space="preserve">  Caixa Econômica Federal - CEF</v>
      </c>
      <c r="B50" s="2" t="s">
        <v>20</v>
      </c>
      <c r="C50" s="2" t="s">
        <v>20</v>
      </c>
    </row>
    <row r="51" spans="1:3" ht="15.5" x14ac:dyDescent="0.35">
      <c r="A51" t="str">
        <f t="shared" si="0"/>
        <v>Investidores não-brasileiros *</v>
      </c>
      <c r="B51" s="2" t="s">
        <v>33</v>
      </c>
      <c r="C51" s="2" t="s">
        <v>14</v>
      </c>
    </row>
    <row r="52" spans="1:3" ht="15.5" x14ac:dyDescent="0.35">
      <c r="A52" t="str">
        <f t="shared" si="0"/>
        <v xml:space="preserve">  NYSE - ADRs</v>
      </c>
      <c r="B52" s="2" t="s">
        <v>1</v>
      </c>
      <c r="C52" s="2" t="s">
        <v>1</v>
      </c>
    </row>
    <row r="53" spans="1:3" ht="15.5" x14ac:dyDescent="0.35">
      <c r="A53" t="str">
        <f t="shared" si="0"/>
        <v xml:space="preserve">  B3</v>
      </c>
      <c r="B53" s="2" t="s">
        <v>6</v>
      </c>
      <c r="C53" s="2" t="s">
        <v>6</v>
      </c>
    </row>
    <row r="54" spans="1:3" ht="15.5" x14ac:dyDescent="0.35">
      <c r="A54" t="str">
        <f t="shared" si="0"/>
        <v>Investidores brasileiros *</v>
      </c>
      <c r="B54" s="2" t="s">
        <v>32</v>
      </c>
      <c r="C54" s="2" t="s">
        <v>15</v>
      </c>
    </row>
    <row r="55" spans="1:3" ht="15.5" x14ac:dyDescent="0.35">
      <c r="A55" t="str">
        <f t="shared" si="0"/>
        <v xml:space="preserve">  Investidores institucionais</v>
      </c>
      <c r="B55" s="2" t="s">
        <v>26</v>
      </c>
      <c r="C55" s="2" t="s">
        <v>11</v>
      </c>
    </row>
    <row r="56" spans="1:3" ht="15.5" x14ac:dyDescent="0.35">
      <c r="A56" t="str">
        <f t="shared" si="0"/>
        <v xml:space="preserve">  Varejo</v>
      </c>
      <c r="B56" s="3" t="s">
        <v>27</v>
      </c>
      <c r="C56" s="2" t="s">
        <v>7</v>
      </c>
    </row>
    <row r="57" spans="1:3" ht="15.5" x14ac:dyDescent="0.35">
      <c r="A57" t="str">
        <f t="shared" si="0"/>
        <v xml:space="preserve">    Fundos FMP-FGTS/FIA</v>
      </c>
      <c r="B57" s="4" t="s">
        <v>42</v>
      </c>
      <c r="C57" t="s">
        <v>43</v>
      </c>
    </row>
    <row r="58" spans="1:3" ht="15.5" x14ac:dyDescent="0.35">
      <c r="A58" t="str">
        <f t="shared" si="0"/>
        <v xml:space="preserve">    Varejo em geral</v>
      </c>
      <c r="B58" s="2" t="s">
        <v>28</v>
      </c>
      <c r="C58" s="2" t="s">
        <v>8</v>
      </c>
    </row>
    <row r="59" spans="1:3" ht="15.5" x14ac:dyDescent="0.35">
      <c r="A59" t="str">
        <f t="shared" si="0"/>
        <v>Total outstanding **</v>
      </c>
      <c r="B59" s="2" t="s">
        <v>19</v>
      </c>
      <c r="C59" s="2" t="s">
        <v>19</v>
      </c>
    </row>
    <row r="60" spans="1:3" ht="15.5" x14ac:dyDescent="0.35">
      <c r="A60" t="str">
        <f t="shared" si="0"/>
        <v>Ações em tesouraria</v>
      </c>
      <c r="B60" s="2" t="s">
        <v>31</v>
      </c>
      <c r="C60" s="2" t="s">
        <v>9</v>
      </c>
    </row>
    <row r="61" spans="1:3" ht="15.5" x14ac:dyDescent="0.35">
      <c r="A61" t="str">
        <f t="shared" si="0"/>
        <v>Total</v>
      </c>
      <c r="B61" t="s">
        <v>10</v>
      </c>
      <c r="C61" s="2" t="s">
        <v>10</v>
      </c>
    </row>
    <row r="62" spans="1:3" ht="15.5" x14ac:dyDescent="0.35">
      <c r="A62" t="str">
        <f t="shared" si="0"/>
        <v>* Free float</v>
      </c>
      <c r="B62" t="s">
        <v>13</v>
      </c>
      <c r="C62" s="2" t="s">
        <v>13</v>
      </c>
    </row>
    <row r="63" spans="1:3" ht="15.5" x14ac:dyDescent="0.35">
      <c r="A63" t="str">
        <f t="shared" si="0"/>
        <v>** Sem as ações em tesouraria</v>
      </c>
      <c r="B63" t="s">
        <v>30</v>
      </c>
      <c r="C63" s="2" t="s">
        <v>18</v>
      </c>
    </row>
    <row r="65" spans="1:3" ht="24" x14ac:dyDescent="0.35">
      <c r="A65" s="9" t="str">
        <f t="shared" si="0"/>
        <v>Grupo de
controle</v>
      </c>
      <c r="B65" s="9" t="s">
        <v>36</v>
      </c>
      <c r="C65" s="9" t="s">
        <v>37</v>
      </c>
    </row>
    <row r="66" spans="1:3" ht="24" x14ac:dyDescent="0.35">
      <c r="A66" s="9" t="str">
        <f t="shared" si="0"/>
        <v>Brazilian
investors</v>
      </c>
      <c r="B66" s="29" t="s">
        <v>38</v>
      </c>
      <c r="C66" s="29" t="s">
        <v>39</v>
      </c>
    </row>
    <row r="67" spans="1:3" ht="24" x14ac:dyDescent="0.35">
      <c r="A67" s="9" t="str">
        <f t="shared" si="0"/>
        <v>Non-Brazilian
investors</v>
      </c>
      <c r="B67" s="29" t="s">
        <v>40</v>
      </c>
      <c r="C67" s="29" t="s">
        <v>41</v>
      </c>
    </row>
  </sheetData>
  <conditionalFormatting sqref="A65:A67">
    <cfRule type="expression" dxfId="1" priority="1">
      <formula>MOD(ROW(),2)=0</formula>
    </cfRule>
  </conditionalFormatting>
  <conditionalFormatting sqref="B65:C65">
    <cfRule type="expression" dxfId="0" priority="2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4ADCA3-3120-45E3-9074-42673B7E55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A7B150-0A2F-4E58-8465-10278BE5D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294428-E234-4106-B515-2FAFD5A98FF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87cec1b9-bc0e-4c94-88a2-658576a3e2c6"/>
    <ds:schemaRef ds:uri="http://purl.org/dc/dcmitype/"/>
    <ds:schemaRef ds:uri="http://schemas.openxmlformats.org/package/2006/metadata/core-properties"/>
    <ds:schemaRef ds:uri="3bcba1fa-c916-4888-8025-ab54e00f4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Capital_Social</vt:lpstr>
      <vt:lpstr>Titulos</vt:lpstr>
      <vt:lpstr>Capital_Social!Area_de_impressao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Fabio Luis Soares Xavier</dc:creator>
  <cp:lastModifiedBy>Marco Provenzano</cp:lastModifiedBy>
  <cp:lastPrinted>2024-06-06T18:58:07Z</cp:lastPrinted>
  <dcterms:created xsi:type="dcterms:W3CDTF">2017-01-05T13:21:46Z</dcterms:created>
  <dcterms:modified xsi:type="dcterms:W3CDTF">2025-01-15T14:20:28Z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2020-10-07T22:25:21Z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7490cb26-8777-45cf-8408-47ec8f311f45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0x0101005FDC41C831B3A14FBF4F00CDD75651EC</vt:lpwstr>
  </property>
  <property fmtid="{D5CDD505-2E9C-101B-9397-08002B2CF9AE}" pid="10" name="MediaServiceImageTags">
    <vt:lpwstr/>
  </property>
  <property fmtid="{D5CDD505-2E9C-101B-9397-08002B2CF9AE}" pid="11" name="Order">
    <vt:r8>29285300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