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TB\1_Contabilidade Geral e Divulgações\3_Divulgações e Análises\DEMONSTRAÇOES_FINANCEIRAS\BANCO\BRGAAP\2021\06.2021\Séries Históricas\"/>
    </mc:Choice>
  </mc:AlternateContent>
  <xr:revisionPtr revIDLastSave="0" documentId="13_ncr:1_{AA29B05C-83F1-45DE-973F-9948EFFEA7A7}" xr6:coauthVersionLast="46" xr6:coauthVersionMax="46" xr10:uidLastSave="{00000000-0000-0000-0000-000000000000}"/>
  <bookViews>
    <workbookView showSheetTabs="0" xWindow="-110" yWindow="-110" windowWidth="19420" windowHeight="10420" tabRatio="764" xr2:uid="{00000000-000D-0000-FFFF-FFFF00000000}"/>
  </bookViews>
  <sheets>
    <sheet name="Sumário" sheetId="1" r:id="rId1"/>
    <sheet name="Balanço Patrimonial" sheetId="2" r:id="rId2"/>
    <sheet name="Demonstração do Resultado" sheetId="4" r:id="rId3"/>
    <sheet name="Despesas Administrativas" sheetId="5" r:id="rId4"/>
    <sheet name="Despesas de Pessoal" sheetId="6" r:id="rId5"/>
    <sheet name="Receitas e Despesas" sheetId="7" r:id="rId6"/>
    <sheet name="Títulos Valores Mobiliários" sheetId="10" r:id="rId7"/>
    <sheet name="Resultado Títulos Valores Mob." sheetId="11" state="hidden" r:id="rId8"/>
    <sheet name="Resultado de Cessão de Crédito" sheetId="16" state="hidden" r:id="rId9"/>
    <sheet name="Operações de Crédito" sheetId="12" r:id="rId10"/>
    <sheet name="Rendas Op. Créd. e Arrend. Merc" sheetId="13" r:id="rId11"/>
    <sheet name="Despesas de depositos- captaçao" sheetId="14" r:id="rId12"/>
  </sheets>
  <externalReferences>
    <externalReference r:id="rId13"/>
    <externalReference r:id="rId14"/>
  </externalReferences>
  <definedNames>
    <definedName name="_xlnm.Print_Area" localSheetId="3">'Despesas Administrativas'!$B$2:$T$26</definedName>
    <definedName name="_xlnm.Print_Area" localSheetId="11">'Despesas de depositos- captaçao'!$B$2:$S$21</definedName>
    <definedName name="_xlnm.Print_Area" localSheetId="4">'Despesas de Pessoal'!$B$2:$T$16</definedName>
    <definedName name="_xlnm.Print_Area" localSheetId="9">'Operações de Crédito'!$B$2:$T$20</definedName>
    <definedName name="_xlnm.Print_Area" localSheetId="5">'Receitas e Despesas'!$B$2:$T$17</definedName>
    <definedName name="_xlnm.Print_Area" localSheetId="10">'Rendas Op. Créd. e Arrend. Merc'!$B$2:$T$21</definedName>
    <definedName name="_xlnm.Print_Area" localSheetId="8">'Resultado de Cessão de Crédito'!$B$2:$X$14</definedName>
    <definedName name="_xlnm.Print_Area" localSheetId="7">'Resultado Títulos Valores Mob.'!$B$2:$X$13</definedName>
    <definedName name="_xlnm.Print_Area" localSheetId="0">Sumário!$B$4:$D$12</definedName>
    <definedName name="_xlnm.Print_Area" localSheetId="6">'Títulos Valores Mobiliários'!$B$2:$T$45</definedName>
    <definedName name="_xlnm.Criteria" localSheetId="1">'[1]PUB-PAT'!#REF!</definedName>
    <definedName name="_xlnm.Criteria" localSheetId="2">'[1]PUB-PAT'!#REF!</definedName>
    <definedName name="_xlnm.Criteria" localSheetId="3">'[1]PUB-PAT'!#REF!</definedName>
    <definedName name="_xlnm.Criteria" localSheetId="11">'[1]PUB-PAT'!#REF!</definedName>
    <definedName name="_xlnm.Criteria" localSheetId="4">'[1]PUB-PAT'!#REF!</definedName>
    <definedName name="_xlnm.Criteria" localSheetId="9">'[1]PUB-PAT'!#REF!</definedName>
    <definedName name="_xlnm.Criteria" localSheetId="5">'[1]PUB-PAT'!#REF!</definedName>
    <definedName name="_xlnm.Criteria" localSheetId="10">'[1]PUB-PAT'!#REF!</definedName>
    <definedName name="_xlnm.Criteria" localSheetId="8">'[1]PUB-PAT'!#REF!</definedName>
    <definedName name="_xlnm.Criteria" localSheetId="7">'[1]PUB-PAT'!#REF!</definedName>
    <definedName name="_xlnm.Criteria" localSheetId="6">'[1]PUB-PAT'!#REF!</definedName>
    <definedName name="_xlnm.Criteria">'[1]PUB-PAT'!#REF!</definedName>
    <definedName name="_xlnm.Print_Titles" localSheetId="3">'Despesas Administrativas'!$B:$B</definedName>
    <definedName name="_xlnm.Print_Titles" localSheetId="11">'Despesas de depositos- captaçao'!$B:$B</definedName>
    <definedName name="_xlnm.Print_Titles" localSheetId="4">'Despesas de Pessoal'!$B:$B</definedName>
    <definedName name="_xlnm.Print_Titles" localSheetId="9">'Operações de Crédito'!$B:$B</definedName>
    <definedName name="_xlnm.Print_Titles" localSheetId="5">'Receitas e Despesas'!$B:$B</definedName>
    <definedName name="_xlnm.Print_Titles" localSheetId="10">'Rendas Op. Créd. e Arrend. Merc'!$B:$B</definedName>
    <definedName name="_xlnm.Print_Titles" localSheetId="8">'Resultado de Cessão de Crédito'!$B:$B</definedName>
    <definedName name="_xlnm.Print_Titles" localSheetId="7">'Resultado Títulos Valores Mob.'!$B:$B</definedName>
    <definedName name="_xlnm.Print_Titles" localSheetId="6">'Títulos Valores Mobiliários'!$B:$B</definedName>
    <definedName name="Z_0AEBAABE_448B_4B3E_BC75_28970EE90276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0AEBAABE_448B_4B3E_BC75_28970EE90276_.wvu.Cols" localSheetId="11" hidden="1">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</definedName>
    <definedName name="Z_0AEBAABE_448B_4B3E_BC75_28970EE90276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0AEBAABE_448B_4B3E_BC75_28970EE90276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0AEBAABE_448B_4B3E_BC75_28970EE90276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0AEBAABE_448B_4B3E_BC75_28970EE90276_.wvu.Cols" localSheetId="10" hidden="1">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</definedName>
    <definedName name="Z_0AEBAABE_448B_4B3E_BC75_28970EE90276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0AEBAABE_448B_4B3E_BC75_28970EE90276_.wvu.Cols" localSheetId="7" hidden="1">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</definedName>
    <definedName name="Z_0AEBAABE_448B_4B3E_BC75_28970EE90276_.wvu.Cols" localSheetId="6" hidden="1">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</definedName>
    <definedName name="Z_0AEBAABE_448B_4B3E_BC75_28970EE90276_.wvu.PrintArea" localSheetId="3" hidden="1">'Despesas Administrativas'!$B$2:$T$26</definedName>
    <definedName name="Z_0AEBAABE_448B_4B3E_BC75_28970EE90276_.wvu.PrintArea" localSheetId="11" hidden="1">'Despesas de depositos- captaçao'!$B$2:$S$21</definedName>
    <definedName name="Z_0AEBAABE_448B_4B3E_BC75_28970EE90276_.wvu.PrintArea" localSheetId="4" hidden="1">'Despesas de Pessoal'!$B$2:$T$16</definedName>
    <definedName name="Z_0AEBAABE_448B_4B3E_BC75_28970EE90276_.wvu.PrintArea" localSheetId="9" hidden="1">'Operações de Crédito'!$B$2:$T$20</definedName>
    <definedName name="Z_0AEBAABE_448B_4B3E_BC75_28970EE90276_.wvu.PrintArea" localSheetId="5" hidden="1">'Receitas e Despesas'!$B$2:$T$17</definedName>
    <definedName name="Z_0AEBAABE_448B_4B3E_BC75_28970EE90276_.wvu.PrintArea" localSheetId="10" hidden="1">'Rendas Op. Créd. e Arrend. Merc'!$B$2:$T$21</definedName>
    <definedName name="Z_0AEBAABE_448B_4B3E_BC75_28970EE90276_.wvu.PrintArea" localSheetId="8" hidden="1">'Resultado de Cessão de Crédito'!$B$2:$X$14</definedName>
    <definedName name="Z_0AEBAABE_448B_4B3E_BC75_28970EE90276_.wvu.PrintArea" localSheetId="7" hidden="1">'Resultado Títulos Valores Mob.'!$B$2:$X$13</definedName>
    <definedName name="Z_0AEBAABE_448B_4B3E_BC75_28970EE90276_.wvu.PrintArea" localSheetId="0" hidden="1">Sumário!$B$4:$D$12</definedName>
    <definedName name="Z_0AEBAABE_448B_4B3E_BC75_28970EE90276_.wvu.PrintArea" localSheetId="6" hidden="1">'Títulos Valores Mobiliários'!$B$2:$T$45</definedName>
    <definedName name="Z_0AEBAABE_448B_4B3E_BC75_28970EE90276_.wvu.PrintTitles" localSheetId="3" hidden="1">'Despesas Administrativas'!$B:$B</definedName>
    <definedName name="Z_0AEBAABE_448B_4B3E_BC75_28970EE90276_.wvu.PrintTitles" localSheetId="11" hidden="1">'Despesas de depositos- captaçao'!$B:$B</definedName>
    <definedName name="Z_0AEBAABE_448B_4B3E_BC75_28970EE90276_.wvu.PrintTitles" localSheetId="4" hidden="1">'Despesas de Pessoal'!$B:$B</definedName>
    <definedName name="Z_0AEBAABE_448B_4B3E_BC75_28970EE90276_.wvu.PrintTitles" localSheetId="9" hidden="1">'Operações de Crédito'!$B:$B</definedName>
    <definedName name="Z_0AEBAABE_448B_4B3E_BC75_28970EE90276_.wvu.PrintTitles" localSheetId="5" hidden="1">'Receitas e Despesas'!$B:$B</definedName>
    <definedName name="Z_0AEBAABE_448B_4B3E_BC75_28970EE90276_.wvu.PrintTitles" localSheetId="10" hidden="1">'Rendas Op. Créd. e Arrend. Merc'!$B:$B</definedName>
    <definedName name="Z_0AEBAABE_448B_4B3E_BC75_28970EE90276_.wvu.PrintTitles" localSheetId="8" hidden="1">'Resultado de Cessão de Crédito'!$B:$B</definedName>
    <definedName name="Z_0AEBAABE_448B_4B3E_BC75_28970EE90276_.wvu.PrintTitles" localSheetId="7" hidden="1">'Resultado Títulos Valores Mob.'!$B:$B</definedName>
    <definedName name="Z_0AEBAABE_448B_4B3E_BC75_28970EE90276_.wvu.PrintTitles" localSheetId="6" hidden="1">'Títulos Valores Mobiliários'!$B:$B</definedName>
    <definedName name="Z_25BA17B7_2C09_419A_A76E_46AD397B1880_.wvu.PrintArea" localSheetId="3" hidden="1">'Despesas Administrativas'!$B$2:$T$26</definedName>
    <definedName name="Z_25BA17B7_2C09_419A_A76E_46AD397B1880_.wvu.PrintArea" localSheetId="11" hidden="1">'Despesas de depositos- captaçao'!$B$2:$S$21</definedName>
    <definedName name="Z_25BA17B7_2C09_419A_A76E_46AD397B1880_.wvu.PrintArea" localSheetId="4" hidden="1">'Despesas de Pessoal'!$B$2:$T$16</definedName>
    <definedName name="Z_25BA17B7_2C09_419A_A76E_46AD397B1880_.wvu.PrintArea" localSheetId="9" hidden="1">'Operações de Crédito'!$B$2:$T$20</definedName>
    <definedName name="Z_25BA17B7_2C09_419A_A76E_46AD397B1880_.wvu.PrintArea" localSheetId="5" hidden="1">'Receitas e Despesas'!$B$2:$T$17</definedName>
    <definedName name="Z_25BA17B7_2C09_419A_A76E_46AD397B1880_.wvu.PrintArea" localSheetId="10" hidden="1">'Rendas Op. Créd. e Arrend. Merc'!$B$2:$T$21</definedName>
    <definedName name="Z_25BA17B7_2C09_419A_A76E_46AD397B1880_.wvu.PrintArea" localSheetId="8" hidden="1">'Resultado de Cessão de Crédito'!$B$2:$X$14</definedName>
    <definedName name="Z_25BA17B7_2C09_419A_A76E_46AD397B1880_.wvu.PrintArea" localSheetId="7" hidden="1">'Resultado Títulos Valores Mob.'!$B$2:$X$13</definedName>
    <definedName name="Z_25BA17B7_2C09_419A_A76E_46AD397B1880_.wvu.PrintArea" localSheetId="0" hidden="1">Sumário!$B$4:$D$12</definedName>
    <definedName name="Z_25BA17B7_2C09_419A_A76E_46AD397B1880_.wvu.PrintArea" localSheetId="6" hidden="1">'Títulos Valores Mobiliários'!$B$2:$T$45</definedName>
    <definedName name="Z_25BA17B7_2C09_419A_A76E_46AD397B1880_.wvu.PrintTitles" localSheetId="3" hidden="1">'Despesas Administrativas'!$B:$B</definedName>
    <definedName name="Z_25BA17B7_2C09_419A_A76E_46AD397B1880_.wvu.PrintTitles" localSheetId="11" hidden="1">'Despesas de depositos- captaçao'!$B:$B</definedName>
    <definedName name="Z_25BA17B7_2C09_419A_A76E_46AD397B1880_.wvu.PrintTitles" localSheetId="4" hidden="1">'Despesas de Pessoal'!$B:$B</definedName>
    <definedName name="Z_25BA17B7_2C09_419A_A76E_46AD397B1880_.wvu.PrintTitles" localSheetId="9" hidden="1">'Operações de Crédito'!$B:$B</definedName>
    <definedName name="Z_25BA17B7_2C09_419A_A76E_46AD397B1880_.wvu.PrintTitles" localSheetId="5" hidden="1">'Receitas e Despesas'!$B:$B</definedName>
    <definedName name="Z_25BA17B7_2C09_419A_A76E_46AD397B1880_.wvu.PrintTitles" localSheetId="10" hidden="1">'Rendas Op. Créd. e Arrend. Merc'!$B:$B</definedName>
    <definedName name="Z_25BA17B7_2C09_419A_A76E_46AD397B1880_.wvu.PrintTitles" localSheetId="8" hidden="1">'Resultado de Cessão de Crédito'!$B:$B</definedName>
    <definedName name="Z_25BA17B7_2C09_419A_A76E_46AD397B1880_.wvu.PrintTitles" localSheetId="7" hidden="1">'Resultado Títulos Valores Mob.'!$B:$B</definedName>
    <definedName name="Z_25BA17B7_2C09_419A_A76E_46AD397B1880_.wvu.PrintTitles" localSheetId="6" hidden="1">'Títulos Valores Mobiliários'!$B:$B</definedName>
    <definedName name="Z_25BA17B7_2C09_419A_A76E_46AD397B1880_.wvu.Rows" localSheetId="1" hidden="1">'Balanço Patrimonial'!#REF!</definedName>
    <definedName name="Z_25BA17B7_2C09_419A_A76E_46AD397B1880_.wvu.Rows" localSheetId="3" hidden="1">'Despesas Administrativas'!$28:$28</definedName>
    <definedName name="Z_25BA17B7_2C09_419A_A76E_46AD397B1880_.wvu.Rows" localSheetId="11" hidden="1">'Despesas de depositos- captaçao'!$21:$22</definedName>
    <definedName name="Z_25BA17B7_2C09_419A_A76E_46AD397B1880_.wvu.Rows" localSheetId="4" hidden="1">'Despesas de Pessoal'!$16:$16</definedName>
    <definedName name="Z_25BA17B7_2C09_419A_A76E_46AD397B1880_.wvu.Rows" localSheetId="9" hidden="1">'Operações de Crédito'!#REF!</definedName>
    <definedName name="Z_25BA17B7_2C09_419A_A76E_46AD397B1880_.wvu.Rows" localSheetId="5" hidden="1">'Receitas e Despesas'!$18:$18</definedName>
    <definedName name="Z_25BA17B7_2C09_419A_A76E_46AD397B1880_.wvu.Rows" localSheetId="10" hidden="1">'Rendas Op. Créd. e Arrend. Merc'!$21:$21</definedName>
    <definedName name="Z_25BA17B7_2C09_419A_A76E_46AD397B1880_.wvu.Rows" localSheetId="8" hidden="1">'Resultado de Cessão de Crédito'!#REF!</definedName>
    <definedName name="Z_25BA17B7_2C09_419A_A76E_46AD397B1880_.wvu.Rows" localSheetId="7" hidden="1">'Resultado Títulos Valores Mob.'!#REF!</definedName>
    <definedName name="Z_25BA17B7_2C09_419A_A76E_46AD397B1880_.wvu.Rows" localSheetId="6" hidden="1">'Títulos Valores Mobiliários'!$45:$45</definedName>
    <definedName name="Z_27A090AF_C8A8_4D26_AB93_5BEE644A94EB_.wvu.Cols" localSheetId="11" hidden="1">'Despesas de depositos- captaçao'!$I:$K</definedName>
    <definedName name="Z_27A090AF_C8A8_4D26_AB93_5BEE644A94EB_.wvu.Cols" localSheetId="10" hidden="1">'Rendas Op. Créd. e Arrend. Merc'!$I:$K</definedName>
    <definedName name="Z_27A090AF_C8A8_4D26_AB93_5BEE644A94EB_.wvu.Cols" localSheetId="7" hidden="1">'Resultado Títulos Valores Mob.'!$E:$G</definedName>
    <definedName name="Z_27A090AF_C8A8_4D26_AB93_5BEE644A94EB_.wvu.PrintArea" localSheetId="3" hidden="1">'Despesas Administrativas'!$B$2:$T$26</definedName>
    <definedName name="Z_27A090AF_C8A8_4D26_AB93_5BEE644A94EB_.wvu.PrintArea" localSheetId="11" hidden="1">'Despesas de depositos- captaçao'!$B$2:$S$21</definedName>
    <definedName name="Z_27A090AF_C8A8_4D26_AB93_5BEE644A94EB_.wvu.PrintArea" localSheetId="4" hidden="1">'Despesas de Pessoal'!$B$2:$T$16</definedName>
    <definedName name="Z_27A090AF_C8A8_4D26_AB93_5BEE644A94EB_.wvu.PrintArea" localSheetId="9" hidden="1">'Operações de Crédito'!$B$2:$T$20</definedName>
    <definedName name="Z_27A090AF_C8A8_4D26_AB93_5BEE644A94EB_.wvu.PrintArea" localSheetId="5" hidden="1">'Receitas e Despesas'!$B$2:$T$17</definedName>
    <definedName name="Z_27A090AF_C8A8_4D26_AB93_5BEE644A94EB_.wvu.PrintArea" localSheetId="10" hidden="1">'Rendas Op. Créd. e Arrend. Merc'!$B$2:$T$21</definedName>
    <definedName name="Z_27A090AF_C8A8_4D26_AB93_5BEE644A94EB_.wvu.PrintArea" localSheetId="8" hidden="1">'Resultado de Cessão de Crédito'!$B$2:$X$14</definedName>
    <definedName name="Z_27A090AF_C8A8_4D26_AB93_5BEE644A94EB_.wvu.PrintArea" localSheetId="7" hidden="1">'Resultado Títulos Valores Mob.'!$B$2:$X$13</definedName>
    <definedName name="Z_27A090AF_C8A8_4D26_AB93_5BEE644A94EB_.wvu.PrintArea" localSheetId="0" hidden="1">Sumário!$B$4:$D$12</definedName>
    <definedName name="Z_27A090AF_C8A8_4D26_AB93_5BEE644A94EB_.wvu.PrintArea" localSheetId="6" hidden="1">'Títulos Valores Mobiliários'!$B$2:$T$45</definedName>
    <definedName name="Z_27A090AF_C8A8_4D26_AB93_5BEE644A94EB_.wvu.PrintTitles" localSheetId="3" hidden="1">'Despesas Administrativas'!$B:$B</definedName>
    <definedName name="Z_27A090AF_C8A8_4D26_AB93_5BEE644A94EB_.wvu.PrintTitles" localSheetId="11" hidden="1">'Despesas de depositos- captaçao'!$B:$B</definedName>
    <definedName name="Z_27A090AF_C8A8_4D26_AB93_5BEE644A94EB_.wvu.PrintTitles" localSheetId="4" hidden="1">'Despesas de Pessoal'!$B:$B</definedName>
    <definedName name="Z_27A090AF_C8A8_4D26_AB93_5BEE644A94EB_.wvu.PrintTitles" localSheetId="9" hidden="1">'Operações de Crédito'!$B:$B</definedName>
    <definedName name="Z_27A090AF_C8A8_4D26_AB93_5BEE644A94EB_.wvu.PrintTitles" localSheetId="5" hidden="1">'Receitas e Despesas'!$B:$B</definedName>
    <definedName name="Z_27A090AF_C8A8_4D26_AB93_5BEE644A94EB_.wvu.PrintTitles" localSheetId="10" hidden="1">'Rendas Op. Créd. e Arrend. Merc'!$B:$B</definedName>
    <definedName name="Z_27A090AF_C8A8_4D26_AB93_5BEE644A94EB_.wvu.PrintTitles" localSheetId="8" hidden="1">'Resultado de Cessão de Crédito'!$B:$B</definedName>
    <definedName name="Z_27A090AF_C8A8_4D26_AB93_5BEE644A94EB_.wvu.PrintTitles" localSheetId="7" hidden="1">'Resultado Títulos Valores Mob.'!$B:$B</definedName>
    <definedName name="Z_27A090AF_C8A8_4D26_AB93_5BEE644A94EB_.wvu.PrintTitles" localSheetId="6" hidden="1">'Títulos Valores Mobiliários'!$B:$B</definedName>
    <definedName name="Z_27A090AF_C8A8_4D26_AB93_5BEE644A94EB_.wvu.Rows" localSheetId="1" hidden="1">'Balanço Patrimonial'!$8:$8,'Balanço Patrimonial'!#REF!</definedName>
    <definedName name="Z_27A090AF_C8A8_4D26_AB93_5BEE644A94EB_.wvu.Rows" localSheetId="5" hidden="1">'Receitas e Despesas'!#REF!</definedName>
    <definedName name="Z_75F3CF7A_CB17_41F9_9392_6BEDAE999CE2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75F3CF7A_CB17_41F9_9392_6BEDAE999CE2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75F3CF7A_CB17_41F9_9392_6BEDAE999CE2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75F3CF7A_CB17_41F9_9392_6BEDAE999CE2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75F3CF7A_CB17_41F9_9392_6BEDAE999CE2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75F3CF7A_CB17_41F9_9392_6BEDAE999CE2_.wvu.PrintArea" localSheetId="3" hidden="1">'Despesas Administrativas'!$B$2:$T$26</definedName>
    <definedName name="Z_75F3CF7A_CB17_41F9_9392_6BEDAE999CE2_.wvu.PrintArea" localSheetId="11" hidden="1">'Despesas de depositos- captaçao'!$B$2:$S$21</definedName>
    <definedName name="Z_75F3CF7A_CB17_41F9_9392_6BEDAE999CE2_.wvu.PrintArea" localSheetId="4" hidden="1">'Despesas de Pessoal'!$B$2:$T$16</definedName>
    <definedName name="Z_75F3CF7A_CB17_41F9_9392_6BEDAE999CE2_.wvu.PrintArea" localSheetId="9" hidden="1">'Operações de Crédito'!$B$2:$T$20</definedName>
    <definedName name="Z_75F3CF7A_CB17_41F9_9392_6BEDAE999CE2_.wvu.PrintArea" localSheetId="5" hidden="1">'Receitas e Despesas'!$B$2:$T$17</definedName>
    <definedName name="Z_75F3CF7A_CB17_41F9_9392_6BEDAE999CE2_.wvu.PrintArea" localSheetId="10" hidden="1">'Rendas Op. Créd. e Arrend. Merc'!$B$2:$T$21</definedName>
    <definedName name="Z_75F3CF7A_CB17_41F9_9392_6BEDAE999CE2_.wvu.PrintArea" localSheetId="8" hidden="1">'Resultado de Cessão de Crédito'!$B$2:$X$14</definedName>
    <definedName name="Z_75F3CF7A_CB17_41F9_9392_6BEDAE999CE2_.wvu.PrintArea" localSheetId="7" hidden="1">'Resultado Títulos Valores Mob.'!$B$2:$X$13</definedName>
    <definedName name="Z_75F3CF7A_CB17_41F9_9392_6BEDAE999CE2_.wvu.PrintArea" localSheetId="0" hidden="1">Sumário!$B$4:$D$12</definedName>
    <definedName name="Z_75F3CF7A_CB17_41F9_9392_6BEDAE999CE2_.wvu.PrintArea" localSheetId="6" hidden="1">'Títulos Valores Mobiliários'!$B$2:$T$45</definedName>
    <definedName name="Z_75F3CF7A_CB17_41F9_9392_6BEDAE999CE2_.wvu.PrintTitles" localSheetId="3" hidden="1">'Despesas Administrativas'!$B:$B</definedName>
    <definedName name="Z_75F3CF7A_CB17_41F9_9392_6BEDAE999CE2_.wvu.PrintTitles" localSheetId="11" hidden="1">'Despesas de depositos- captaçao'!$B:$B</definedName>
    <definedName name="Z_75F3CF7A_CB17_41F9_9392_6BEDAE999CE2_.wvu.PrintTitles" localSheetId="4" hidden="1">'Despesas de Pessoal'!$B:$B</definedName>
    <definedName name="Z_75F3CF7A_CB17_41F9_9392_6BEDAE999CE2_.wvu.PrintTitles" localSheetId="9" hidden="1">'Operações de Crédito'!$B:$B</definedName>
    <definedName name="Z_75F3CF7A_CB17_41F9_9392_6BEDAE999CE2_.wvu.PrintTitles" localSheetId="5" hidden="1">'Receitas e Despesas'!$B:$B</definedName>
    <definedName name="Z_75F3CF7A_CB17_41F9_9392_6BEDAE999CE2_.wvu.PrintTitles" localSheetId="10" hidden="1">'Rendas Op. Créd. e Arrend. Merc'!$B:$B</definedName>
    <definedName name="Z_75F3CF7A_CB17_41F9_9392_6BEDAE999CE2_.wvu.PrintTitles" localSheetId="8" hidden="1">'Resultado de Cessão de Crédito'!$B:$B</definedName>
    <definedName name="Z_75F3CF7A_CB17_41F9_9392_6BEDAE999CE2_.wvu.PrintTitles" localSheetId="7" hidden="1">'Resultado Títulos Valores Mob.'!$B:$B</definedName>
    <definedName name="Z_75F3CF7A_CB17_41F9_9392_6BEDAE999CE2_.wvu.PrintTitles" localSheetId="6" hidden="1">'Títulos Valores Mobiliários'!$B:$B</definedName>
    <definedName name="Z_7A89D22F_AB54_4C2F_B02B_C1526C3F1F4F_.wvu.Cols" localSheetId="11" hidden="1">'Despesas de depositos- captaçao'!$I:$K</definedName>
    <definedName name="Z_7A89D22F_AB54_4C2F_B02B_C1526C3F1F4F_.wvu.Cols" localSheetId="10" hidden="1">'Rendas Op. Créd. e Arrend. Merc'!$I:$K</definedName>
    <definedName name="Z_7A89D22F_AB54_4C2F_B02B_C1526C3F1F4F_.wvu.Cols" localSheetId="7" hidden="1">'Resultado Títulos Valores Mob.'!$E:$G</definedName>
    <definedName name="Z_7A89D22F_AB54_4C2F_B02B_C1526C3F1F4F_.wvu.PrintArea" localSheetId="3" hidden="1">'Despesas Administrativas'!$B$2:$T$26</definedName>
    <definedName name="Z_7A89D22F_AB54_4C2F_B02B_C1526C3F1F4F_.wvu.PrintArea" localSheetId="11" hidden="1">'Despesas de depositos- captaçao'!$B$2:$S$21</definedName>
    <definedName name="Z_7A89D22F_AB54_4C2F_B02B_C1526C3F1F4F_.wvu.PrintArea" localSheetId="4" hidden="1">'Despesas de Pessoal'!$B$2:$T$16</definedName>
    <definedName name="Z_7A89D22F_AB54_4C2F_B02B_C1526C3F1F4F_.wvu.PrintArea" localSheetId="9" hidden="1">'Operações de Crédito'!$B$2:$T$20</definedName>
    <definedName name="Z_7A89D22F_AB54_4C2F_B02B_C1526C3F1F4F_.wvu.PrintArea" localSheetId="5" hidden="1">'Receitas e Despesas'!$B$2:$T$17</definedName>
    <definedName name="Z_7A89D22F_AB54_4C2F_B02B_C1526C3F1F4F_.wvu.PrintArea" localSheetId="10" hidden="1">'Rendas Op. Créd. e Arrend. Merc'!$B$2:$T$21</definedName>
    <definedName name="Z_7A89D22F_AB54_4C2F_B02B_C1526C3F1F4F_.wvu.PrintArea" localSheetId="8" hidden="1">'Resultado de Cessão de Crédito'!$B$2:$X$14</definedName>
    <definedName name="Z_7A89D22F_AB54_4C2F_B02B_C1526C3F1F4F_.wvu.PrintArea" localSheetId="7" hidden="1">'Resultado Títulos Valores Mob.'!$B$2:$X$13</definedName>
    <definedName name="Z_7A89D22F_AB54_4C2F_B02B_C1526C3F1F4F_.wvu.PrintArea" localSheetId="0" hidden="1">Sumário!$B$4:$D$12</definedName>
    <definedName name="Z_7A89D22F_AB54_4C2F_B02B_C1526C3F1F4F_.wvu.PrintArea" localSheetId="6" hidden="1">'Títulos Valores Mobiliários'!$B$2:$T$45</definedName>
    <definedName name="Z_7A89D22F_AB54_4C2F_B02B_C1526C3F1F4F_.wvu.PrintTitles" localSheetId="3" hidden="1">'Despesas Administrativas'!$B:$B</definedName>
    <definedName name="Z_7A89D22F_AB54_4C2F_B02B_C1526C3F1F4F_.wvu.PrintTitles" localSheetId="11" hidden="1">'Despesas de depositos- captaçao'!$B:$B</definedName>
    <definedName name="Z_7A89D22F_AB54_4C2F_B02B_C1526C3F1F4F_.wvu.PrintTitles" localSheetId="4" hidden="1">'Despesas de Pessoal'!$B:$B</definedName>
    <definedName name="Z_7A89D22F_AB54_4C2F_B02B_C1526C3F1F4F_.wvu.PrintTitles" localSheetId="9" hidden="1">'Operações de Crédito'!$B:$B</definedName>
    <definedName name="Z_7A89D22F_AB54_4C2F_B02B_C1526C3F1F4F_.wvu.PrintTitles" localSheetId="5" hidden="1">'Receitas e Despesas'!$B:$B</definedName>
    <definedName name="Z_7A89D22F_AB54_4C2F_B02B_C1526C3F1F4F_.wvu.PrintTitles" localSheetId="10" hidden="1">'Rendas Op. Créd. e Arrend. Merc'!$B:$B</definedName>
    <definedName name="Z_7A89D22F_AB54_4C2F_B02B_C1526C3F1F4F_.wvu.PrintTitles" localSheetId="8" hidden="1">'Resultado de Cessão de Crédito'!$B:$B</definedName>
    <definedName name="Z_7A89D22F_AB54_4C2F_B02B_C1526C3F1F4F_.wvu.PrintTitles" localSheetId="7" hidden="1">'Resultado Títulos Valores Mob.'!$B:$B</definedName>
    <definedName name="Z_7A89D22F_AB54_4C2F_B02B_C1526C3F1F4F_.wvu.PrintTitles" localSheetId="6" hidden="1">'Títulos Valores Mobiliários'!$B:$B</definedName>
    <definedName name="Z_7A89D22F_AB54_4C2F_B02B_C1526C3F1F4F_.wvu.Rows" localSheetId="1" hidden="1">'Balanço Patrimonial'!$8:$8,'Balanço Patrimonial'!#REF!</definedName>
    <definedName name="Z_7A89D22F_AB54_4C2F_B02B_C1526C3F1F4F_.wvu.Rows" localSheetId="5" hidden="1">'Receitas e Despesas'!#REF!</definedName>
    <definedName name="Z_7C681B0D_C951_4E1E_9555_07B492581EEC_.wvu.Cols" localSheetId="11" hidden="1">'Despesas de depositos- captaçao'!$I:$K</definedName>
    <definedName name="Z_7C681B0D_C951_4E1E_9555_07B492581EEC_.wvu.Cols" localSheetId="10" hidden="1">'Rendas Op. Créd. e Arrend. Merc'!$I:$K</definedName>
    <definedName name="Z_7C681B0D_C951_4E1E_9555_07B492581EEC_.wvu.Cols" localSheetId="7" hidden="1">'Resultado Títulos Valores Mob.'!$E:$G</definedName>
    <definedName name="Z_7C681B0D_C951_4E1E_9555_07B492581EEC_.wvu.PrintArea" localSheetId="3" hidden="1">'Despesas Administrativas'!$B$2:$T$26</definedName>
    <definedName name="Z_7C681B0D_C951_4E1E_9555_07B492581EEC_.wvu.PrintArea" localSheetId="11" hidden="1">'Despesas de depositos- captaçao'!$B$2:$S$21</definedName>
    <definedName name="Z_7C681B0D_C951_4E1E_9555_07B492581EEC_.wvu.PrintArea" localSheetId="4" hidden="1">'Despesas de Pessoal'!$B$2:$T$16</definedName>
    <definedName name="Z_7C681B0D_C951_4E1E_9555_07B492581EEC_.wvu.PrintArea" localSheetId="9" hidden="1">'Operações de Crédito'!$B$2:$T$20</definedName>
    <definedName name="Z_7C681B0D_C951_4E1E_9555_07B492581EEC_.wvu.PrintArea" localSheetId="5" hidden="1">'Receitas e Despesas'!$B$2:$T$17</definedName>
    <definedName name="Z_7C681B0D_C951_4E1E_9555_07B492581EEC_.wvu.PrintArea" localSheetId="10" hidden="1">'Rendas Op. Créd. e Arrend. Merc'!$B$2:$T$21</definedName>
    <definedName name="Z_7C681B0D_C951_4E1E_9555_07B492581EEC_.wvu.PrintArea" localSheetId="8" hidden="1">'Resultado de Cessão de Crédito'!$B$2:$X$14</definedName>
    <definedName name="Z_7C681B0D_C951_4E1E_9555_07B492581EEC_.wvu.PrintArea" localSheetId="7" hidden="1">'Resultado Títulos Valores Mob.'!$B$2:$X$13</definedName>
    <definedName name="Z_7C681B0D_C951_4E1E_9555_07B492581EEC_.wvu.PrintArea" localSheetId="0" hidden="1">Sumário!$B$4:$D$12</definedName>
    <definedName name="Z_7C681B0D_C951_4E1E_9555_07B492581EEC_.wvu.PrintArea" localSheetId="6" hidden="1">'Títulos Valores Mobiliários'!$B$2:$T$45</definedName>
    <definedName name="Z_7C681B0D_C951_4E1E_9555_07B492581EEC_.wvu.PrintTitles" localSheetId="3" hidden="1">'Despesas Administrativas'!$B:$B</definedName>
    <definedName name="Z_7C681B0D_C951_4E1E_9555_07B492581EEC_.wvu.PrintTitles" localSheetId="11" hidden="1">'Despesas de depositos- captaçao'!$B:$B</definedName>
    <definedName name="Z_7C681B0D_C951_4E1E_9555_07B492581EEC_.wvu.PrintTitles" localSheetId="4" hidden="1">'Despesas de Pessoal'!$B:$B</definedName>
    <definedName name="Z_7C681B0D_C951_4E1E_9555_07B492581EEC_.wvu.PrintTitles" localSheetId="9" hidden="1">'Operações de Crédito'!$B:$B</definedName>
    <definedName name="Z_7C681B0D_C951_4E1E_9555_07B492581EEC_.wvu.PrintTitles" localSheetId="5" hidden="1">'Receitas e Despesas'!$B:$B</definedName>
    <definedName name="Z_7C681B0D_C951_4E1E_9555_07B492581EEC_.wvu.PrintTitles" localSheetId="10" hidden="1">'Rendas Op. Créd. e Arrend. Merc'!$B:$B</definedName>
    <definedName name="Z_7C681B0D_C951_4E1E_9555_07B492581EEC_.wvu.PrintTitles" localSheetId="8" hidden="1">'Resultado de Cessão de Crédito'!$B:$B</definedName>
    <definedName name="Z_7C681B0D_C951_4E1E_9555_07B492581EEC_.wvu.PrintTitles" localSheetId="7" hidden="1">'Resultado Títulos Valores Mob.'!$B:$B</definedName>
    <definedName name="Z_7C681B0D_C951_4E1E_9555_07B492581EEC_.wvu.PrintTitles" localSheetId="6" hidden="1">'Títulos Valores Mobiliários'!$B:$B</definedName>
    <definedName name="Z_7C681B0D_C951_4E1E_9555_07B492581EEC_.wvu.Rows" localSheetId="1" hidden="1">'Balanço Patrimonial'!$8:$8,'Balanço Patrimonial'!#REF!</definedName>
    <definedName name="Z_7C681B0D_C951_4E1E_9555_07B492581EEC_.wvu.Rows" localSheetId="5" hidden="1">'Receitas e Despesas'!#REF!</definedName>
    <definedName name="Z_819E8B71_4DC8_4604_B3FE_2C03955ACA0A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819E8B71_4DC8_4604_B3FE_2C03955ACA0A_.wvu.Cols" localSheetId="11" hidden="1">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</definedName>
    <definedName name="Z_819E8B71_4DC8_4604_B3FE_2C03955ACA0A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819E8B71_4DC8_4604_B3FE_2C03955ACA0A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819E8B71_4DC8_4604_B3FE_2C03955ACA0A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819E8B71_4DC8_4604_B3FE_2C03955ACA0A_.wvu.Cols" localSheetId="10" hidden="1">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</definedName>
    <definedName name="Z_819E8B71_4DC8_4604_B3FE_2C03955ACA0A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819E8B71_4DC8_4604_B3FE_2C03955ACA0A_.wvu.Cols" localSheetId="7" hidden="1">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</definedName>
    <definedName name="Z_819E8B71_4DC8_4604_B3FE_2C03955ACA0A_.wvu.Cols" localSheetId="6" hidden="1">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</definedName>
    <definedName name="Z_819E8B71_4DC8_4604_B3FE_2C03955ACA0A_.wvu.PrintArea" localSheetId="3" hidden="1">'Despesas Administrativas'!$B$2:$T$26</definedName>
    <definedName name="Z_819E8B71_4DC8_4604_B3FE_2C03955ACA0A_.wvu.PrintArea" localSheetId="11" hidden="1">'Despesas de depositos- captaçao'!$B$2:$B$20</definedName>
    <definedName name="Z_819E8B71_4DC8_4604_B3FE_2C03955ACA0A_.wvu.PrintArea" localSheetId="4" hidden="1">'Despesas de Pessoal'!$B$2:$T$16</definedName>
    <definedName name="Z_819E8B71_4DC8_4604_B3FE_2C03955ACA0A_.wvu.PrintArea" localSheetId="9" hidden="1">'Operações de Crédito'!$B$2:$T$20</definedName>
    <definedName name="Z_819E8B71_4DC8_4604_B3FE_2C03955ACA0A_.wvu.PrintArea" localSheetId="5" hidden="1">'Receitas e Despesas'!$B$2:$T$17</definedName>
    <definedName name="Z_819E8B71_4DC8_4604_B3FE_2C03955ACA0A_.wvu.PrintArea" localSheetId="10" hidden="1">'Rendas Op. Créd. e Arrend. Merc'!$B$2:$B$20</definedName>
    <definedName name="Z_819E8B71_4DC8_4604_B3FE_2C03955ACA0A_.wvu.PrintArea" localSheetId="8" hidden="1">'Resultado de Cessão de Crédito'!$B$2:$X$14</definedName>
    <definedName name="Z_819E8B71_4DC8_4604_B3FE_2C03955ACA0A_.wvu.PrintArea" localSheetId="7" hidden="1">'Resultado Títulos Valores Mob.'!$B$2:$X$13</definedName>
    <definedName name="Z_819E8B71_4DC8_4604_B3FE_2C03955ACA0A_.wvu.PrintArea" localSheetId="0" hidden="1">Sumário!$B$4:$D$12</definedName>
    <definedName name="Z_819E8B71_4DC8_4604_B3FE_2C03955ACA0A_.wvu.PrintArea" localSheetId="6" hidden="1">'Títulos Valores Mobiliários'!$B$2:$T$44</definedName>
    <definedName name="Z_819E8B71_4DC8_4604_B3FE_2C03955ACA0A_.wvu.PrintTitles" localSheetId="3" hidden="1">'Despesas Administrativas'!$B:$B</definedName>
    <definedName name="Z_819E8B71_4DC8_4604_B3FE_2C03955ACA0A_.wvu.PrintTitles" localSheetId="11" hidden="1">'Despesas de depositos- captaçao'!$B:$B</definedName>
    <definedName name="Z_819E8B71_4DC8_4604_B3FE_2C03955ACA0A_.wvu.PrintTitles" localSheetId="4" hidden="1">'Despesas de Pessoal'!$B:$B</definedName>
    <definedName name="Z_819E8B71_4DC8_4604_B3FE_2C03955ACA0A_.wvu.PrintTitles" localSheetId="9" hidden="1">'Operações de Crédito'!$B:$B</definedName>
    <definedName name="Z_819E8B71_4DC8_4604_B3FE_2C03955ACA0A_.wvu.PrintTitles" localSheetId="5" hidden="1">'Receitas e Despesas'!$B:$B</definedName>
    <definedName name="Z_819E8B71_4DC8_4604_B3FE_2C03955ACA0A_.wvu.PrintTitles" localSheetId="10" hidden="1">'Rendas Op. Créd. e Arrend. Merc'!$B:$B</definedName>
    <definedName name="Z_819E8B71_4DC8_4604_B3FE_2C03955ACA0A_.wvu.PrintTitles" localSheetId="8" hidden="1">'Resultado de Cessão de Crédito'!$B:$B</definedName>
    <definedName name="Z_819E8B71_4DC8_4604_B3FE_2C03955ACA0A_.wvu.PrintTitles" localSheetId="7" hidden="1">'Resultado Títulos Valores Mob.'!$B:$B</definedName>
    <definedName name="Z_819E8B71_4DC8_4604_B3FE_2C03955ACA0A_.wvu.PrintTitles" localSheetId="6" hidden="1">'Títulos Valores Mobiliários'!$B:$B</definedName>
    <definedName name="Z_C6A561CB_F1C5_4EC8_8D52_70B88AF3E680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C6A561CB_F1C5_4EC8_8D52_70B88AF3E680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C6A561CB_F1C5_4EC8_8D52_70B88AF3E680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C6A561CB_F1C5_4EC8_8D52_70B88AF3E680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C6A561CB_F1C5_4EC8_8D52_70B88AF3E680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C6A561CB_F1C5_4EC8_8D52_70B88AF3E680_.wvu.PrintArea" localSheetId="3" hidden="1">'Despesas Administrativas'!$B$2:$T$26</definedName>
    <definedName name="Z_C6A561CB_F1C5_4EC8_8D52_70B88AF3E680_.wvu.PrintArea" localSheetId="11" hidden="1">'Despesas de depositos- captaçao'!$B$2:$S$21</definedName>
    <definedName name="Z_C6A561CB_F1C5_4EC8_8D52_70B88AF3E680_.wvu.PrintArea" localSheetId="4" hidden="1">'Despesas de Pessoal'!$B$2:$T$16</definedName>
    <definedName name="Z_C6A561CB_F1C5_4EC8_8D52_70B88AF3E680_.wvu.PrintArea" localSheetId="9" hidden="1">'Operações de Crédito'!$B$2:$T$20</definedName>
    <definedName name="Z_C6A561CB_F1C5_4EC8_8D52_70B88AF3E680_.wvu.PrintArea" localSheetId="5" hidden="1">'Receitas e Despesas'!$B$2:$T$17</definedName>
    <definedName name="Z_C6A561CB_F1C5_4EC8_8D52_70B88AF3E680_.wvu.PrintArea" localSheetId="10" hidden="1">'Rendas Op. Créd. e Arrend. Merc'!$B$2:$T$21</definedName>
    <definedName name="Z_C6A561CB_F1C5_4EC8_8D52_70B88AF3E680_.wvu.PrintArea" localSheetId="8" hidden="1">'Resultado de Cessão de Crédito'!$B$2:$X$14</definedName>
    <definedName name="Z_C6A561CB_F1C5_4EC8_8D52_70B88AF3E680_.wvu.PrintArea" localSheetId="7" hidden="1">'Resultado Títulos Valores Mob.'!$B$2:$X$13</definedName>
    <definedName name="Z_C6A561CB_F1C5_4EC8_8D52_70B88AF3E680_.wvu.PrintArea" localSheetId="0" hidden="1">Sumário!$B$4:$D$12</definedName>
    <definedName name="Z_C6A561CB_F1C5_4EC8_8D52_70B88AF3E680_.wvu.PrintArea" localSheetId="6" hidden="1">'Títulos Valores Mobiliários'!$B$2:$T$45</definedName>
    <definedName name="Z_C6A561CB_F1C5_4EC8_8D52_70B88AF3E680_.wvu.PrintTitles" localSheetId="3" hidden="1">'Despesas Administrativas'!$B:$B</definedName>
    <definedName name="Z_C6A561CB_F1C5_4EC8_8D52_70B88AF3E680_.wvu.PrintTitles" localSheetId="11" hidden="1">'Despesas de depositos- captaçao'!$B:$B</definedName>
    <definedName name="Z_C6A561CB_F1C5_4EC8_8D52_70B88AF3E680_.wvu.PrintTitles" localSheetId="4" hidden="1">'Despesas de Pessoal'!$B:$B</definedName>
    <definedName name="Z_C6A561CB_F1C5_4EC8_8D52_70B88AF3E680_.wvu.PrintTitles" localSheetId="9" hidden="1">'Operações de Crédito'!$B:$B</definedName>
    <definedName name="Z_C6A561CB_F1C5_4EC8_8D52_70B88AF3E680_.wvu.PrintTitles" localSheetId="5" hidden="1">'Receitas e Despesas'!$B:$B</definedName>
    <definedName name="Z_C6A561CB_F1C5_4EC8_8D52_70B88AF3E680_.wvu.PrintTitles" localSheetId="10" hidden="1">'Rendas Op. Créd. e Arrend. Merc'!$B:$B</definedName>
    <definedName name="Z_C6A561CB_F1C5_4EC8_8D52_70B88AF3E680_.wvu.PrintTitles" localSheetId="8" hidden="1">'Resultado de Cessão de Crédito'!$B:$B</definedName>
    <definedName name="Z_C6A561CB_F1C5_4EC8_8D52_70B88AF3E680_.wvu.PrintTitles" localSheetId="7" hidden="1">'Resultado Títulos Valores Mob.'!$B:$B</definedName>
    <definedName name="Z_C6A561CB_F1C5_4EC8_8D52_70B88AF3E680_.wvu.PrintTitles" localSheetId="6" hidden="1">'Títulos Valores Mobiliários'!$B:$B</definedName>
    <definedName name="Z_CFDFB7E4_9568_4685_B545_DFCFB1FD1249_.wvu.PrintArea" localSheetId="3" hidden="1">'Despesas Administrativas'!$B$2:$T$26</definedName>
    <definedName name="Z_CFDFB7E4_9568_4685_B545_DFCFB1FD1249_.wvu.PrintArea" localSheetId="11" hidden="1">'Despesas de depositos- captaçao'!$B$2:$S$21</definedName>
    <definedName name="Z_CFDFB7E4_9568_4685_B545_DFCFB1FD1249_.wvu.PrintArea" localSheetId="4" hidden="1">'Despesas de Pessoal'!$B$2:$T$16</definedName>
    <definedName name="Z_CFDFB7E4_9568_4685_B545_DFCFB1FD1249_.wvu.PrintArea" localSheetId="9" hidden="1">'Operações de Crédito'!$B$2:$T$20</definedName>
    <definedName name="Z_CFDFB7E4_9568_4685_B545_DFCFB1FD1249_.wvu.PrintArea" localSheetId="5" hidden="1">'Receitas e Despesas'!$B$2:$T$17</definedName>
    <definedName name="Z_CFDFB7E4_9568_4685_B545_DFCFB1FD1249_.wvu.PrintArea" localSheetId="10" hidden="1">'Rendas Op. Créd. e Arrend. Merc'!$B$2:$T$21</definedName>
    <definedName name="Z_CFDFB7E4_9568_4685_B545_DFCFB1FD1249_.wvu.PrintArea" localSheetId="8" hidden="1">'Resultado de Cessão de Crédito'!$B$2:$X$14</definedName>
    <definedName name="Z_CFDFB7E4_9568_4685_B545_DFCFB1FD1249_.wvu.PrintArea" localSheetId="7" hidden="1">'Resultado Títulos Valores Mob.'!$B$2:$X$13</definedName>
    <definedName name="Z_CFDFB7E4_9568_4685_B545_DFCFB1FD1249_.wvu.PrintArea" localSheetId="0" hidden="1">Sumário!$B$4:$D$12</definedName>
    <definedName name="Z_CFDFB7E4_9568_4685_B545_DFCFB1FD1249_.wvu.PrintArea" localSheetId="6" hidden="1">'Títulos Valores Mobiliários'!$B$2:$T$45</definedName>
    <definedName name="Z_CFDFB7E4_9568_4685_B545_DFCFB1FD1249_.wvu.PrintTitles" localSheetId="3" hidden="1">'Despesas Administrativas'!$B:$B</definedName>
    <definedName name="Z_CFDFB7E4_9568_4685_B545_DFCFB1FD1249_.wvu.PrintTitles" localSheetId="11" hidden="1">'Despesas de depositos- captaçao'!$B:$B</definedName>
    <definedName name="Z_CFDFB7E4_9568_4685_B545_DFCFB1FD1249_.wvu.PrintTitles" localSheetId="4" hidden="1">'Despesas de Pessoal'!$B:$B</definedName>
    <definedName name="Z_CFDFB7E4_9568_4685_B545_DFCFB1FD1249_.wvu.PrintTitles" localSheetId="9" hidden="1">'Operações de Crédito'!$B:$B</definedName>
    <definedName name="Z_CFDFB7E4_9568_4685_B545_DFCFB1FD1249_.wvu.PrintTitles" localSheetId="5" hidden="1">'Receitas e Despesas'!$B:$B</definedName>
    <definedName name="Z_CFDFB7E4_9568_4685_B545_DFCFB1FD1249_.wvu.PrintTitles" localSheetId="10" hidden="1">'Rendas Op. Créd. e Arrend. Merc'!$B:$B</definedName>
    <definedName name="Z_CFDFB7E4_9568_4685_B545_DFCFB1FD1249_.wvu.PrintTitles" localSheetId="8" hidden="1">'Resultado de Cessão de Crédito'!$B:$B</definedName>
    <definedName name="Z_CFDFB7E4_9568_4685_B545_DFCFB1FD1249_.wvu.PrintTitles" localSheetId="7" hidden="1">'Resultado Títulos Valores Mob.'!$B:$B</definedName>
    <definedName name="Z_CFDFB7E4_9568_4685_B545_DFCFB1FD1249_.wvu.PrintTitles" localSheetId="6" hidden="1">'Títulos Valores Mobiliários'!$B:$B</definedName>
    <definedName name="Z_CFDFB7E4_9568_4685_B545_DFCFB1FD1249_.wvu.Rows" localSheetId="1" hidden="1">'Balanço Patrimonial'!#REF!</definedName>
    <definedName name="Z_CFDFB7E4_9568_4685_B545_DFCFB1FD1249_.wvu.Rows" localSheetId="3" hidden="1">'Despesas Administrativas'!$28:$28</definedName>
    <definedName name="Z_CFDFB7E4_9568_4685_B545_DFCFB1FD1249_.wvu.Rows" localSheetId="11" hidden="1">'Despesas de depositos- captaçao'!$21:$22</definedName>
    <definedName name="Z_CFDFB7E4_9568_4685_B545_DFCFB1FD1249_.wvu.Rows" localSheetId="4" hidden="1">'Despesas de Pessoal'!$16:$16</definedName>
    <definedName name="Z_CFDFB7E4_9568_4685_B545_DFCFB1FD1249_.wvu.Rows" localSheetId="9" hidden="1">'Operações de Crédito'!#REF!</definedName>
    <definedName name="Z_CFDFB7E4_9568_4685_B545_DFCFB1FD1249_.wvu.Rows" localSheetId="5" hidden="1">'Receitas e Despesas'!$18:$18</definedName>
    <definedName name="Z_CFDFB7E4_9568_4685_B545_DFCFB1FD1249_.wvu.Rows" localSheetId="10" hidden="1">'Rendas Op. Créd. e Arrend. Merc'!$21:$21</definedName>
    <definedName name="Z_CFDFB7E4_9568_4685_B545_DFCFB1FD1249_.wvu.Rows" localSheetId="8" hidden="1">'Resultado de Cessão de Crédito'!#REF!</definedName>
    <definedName name="Z_CFDFB7E4_9568_4685_B545_DFCFB1FD1249_.wvu.Rows" localSheetId="7" hidden="1">'Resultado Títulos Valores Mob.'!#REF!</definedName>
    <definedName name="Z_CFDFB7E4_9568_4685_B545_DFCFB1FD1249_.wvu.Rows" localSheetId="6" hidden="1">'Títulos Valores Mobiliários'!$45:$45</definedName>
    <definedName name="Z_D2D3B71A_CAE4_45D7_B72C_7FFA3DDD9695_.wvu.Cols" localSheetId="11" hidden="1">'Despesas de depositos- captaçao'!#REF!</definedName>
    <definedName name="Z_D2D3B71A_CAE4_45D7_B72C_7FFA3DDD9695_.wvu.Cols" localSheetId="10" hidden="1">'Rendas Op. Créd. e Arrend. Merc'!#REF!</definedName>
    <definedName name="Z_D2D3B71A_CAE4_45D7_B72C_7FFA3DDD9695_.wvu.Cols" localSheetId="0" hidden="1">Sumário!$K:$XFD</definedName>
    <definedName name="Z_D2D3B71A_CAE4_45D7_B72C_7FFA3DDD9695_.wvu.PrintArea" localSheetId="3" hidden="1">'Despesas Administrativas'!$A$1:$T$28</definedName>
    <definedName name="Z_D2D3B71A_CAE4_45D7_B72C_7FFA3DDD9695_.wvu.PrintArea" localSheetId="11" hidden="1">'Despesas de depositos- captaçao'!$A$1:$S$34</definedName>
    <definedName name="Z_D2D3B71A_CAE4_45D7_B72C_7FFA3DDD9695_.wvu.PrintArea" localSheetId="4" hidden="1">'Despesas de Pessoal'!$A$1:$T$28</definedName>
    <definedName name="Z_D2D3B71A_CAE4_45D7_B72C_7FFA3DDD9695_.wvu.PrintArea" localSheetId="9" hidden="1">'Operações de Crédito'!$A$1:$T$20</definedName>
    <definedName name="Z_D2D3B71A_CAE4_45D7_B72C_7FFA3DDD9695_.wvu.PrintArea" localSheetId="5" hidden="1">'Receitas e Despesas'!$A$1:$T$18</definedName>
    <definedName name="Z_D2D3B71A_CAE4_45D7_B72C_7FFA3DDD9695_.wvu.PrintArea" localSheetId="10" hidden="1">'Rendas Op. Créd. e Arrend. Merc'!$A$1:$T$21</definedName>
    <definedName name="Z_D2D3B71A_CAE4_45D7_B72C_7FFA3DDD9695_.wvu.PrintArea" localSheetId="8" hidden="1">'Resultado de Cessão de Crédito'!$A$1:$X$14</definedName>
    <definedName name="Z_D2D3B71A_CAE4_45D7_B72C_7FFA3DDD9695_.wvu.PrintArea" localSheetId="7" hidden="1">'Resultado Títulos Valores Mob.'!$A$1:$X$20</definedName>
    <definedName name="Z_D2D3B71A_CAE4_45D7_B72C_7FFA3DDD9695_.wvu.PrintArea" localSheetId="0" hidden="1">Sumário!$A$1:$J$24</definedName>
    <definedName name="Z_D2D3B71A_CAE4_45D7_B72C_7FFA3DDD9695_.wvu.PrintArea" localSheetId="6" hidden="1">'Títulos Valores Mobiliários'!$A$1:$T$45</definedName>
    <definedName name="Z_D2D3B71A_CAE4_45D7_B72C_7FFA3DDD9695_.wvu.PrintTitles" localSheetId="3" hidden="1">'Despesas Administrativas'!$B:$B</definedName>
    <definedName name="Z_D2D3B71A_CAE4_45D7_B72C_7FFA3DDD9695_.wvu.PrintTitles" localSheetId="11" hidden="1">'Despesas de depositos- captaçao'!$B:$B</definedName>
    <definedName name="Z_D2D3B71A_CAE4_45D7_B72C_7FFA3DDD9695_.wvu.PrintTitles" localSheetId="4" hidden="1">'Despesas de Pessoal'!$B:$B</definedName>
    <definedName name="Z_D2D3B71A_CAE4_45D7_B72C_7FFA3DDD9695_.wvu.PrintTitles" localSheetId="9" hidden="1">'Operações de Crédito'!$B:$B</definedName>
    <definedName name="Z_D2D3B71A_CAE4_45D7_B72C_7FFA3DDD9695_.wvu.PrintTitles" localSheetId="5" hidden="1">'Receitas e Despesas'!$B:$B</definedName>
    <definedName name="Z_D2D3B71A_CAE4_45D7_B72C_7FFA3DDD9695_.wvu.PrintTitles" localSheetId="10" hidden="1">'Rendas Op. Créd. e Arrend. Merc'!$B:$B</definedName>
    <definedName name="Z_D2D3B71A_CAE4_45D7_B72C_7FFA3DDD9695_.wvu.PrintTitles" localSheetId="8" hidden="1">'Resultado de Cessão de Crédito'!$B:$B</definedName>
    <definedName name="Z_D2D3B71A_CAE4_45D7_B72C_7FFA3DDD9695_.wvu.PrintTitles" localSheetId="7" hidden="1">'Resultado Títulos Valores Mob.'!$B:$B</definedName>
    <definedName name="Z_D2D3B71A_CAE4_45D7_B72C_7FFA3DDD9695_.wvu.PrintTitles" localSheetId="6" hidden="1">'Títulos Valores Mobiliários'!$B:$B</definedName>
    <definedName name="Z_EEC21706_2D9D_4FD7_BB7F_BBE90C0C7A1B_.wvu.Cols" localSheetId="1" hidden="1">'Balanço Patrimonial'!#REF!</definedName>
    <definedName name="Z_EEC21706_2D9D_4FD7_BB7F_BBE90C0C7A1B_.wvu.Cols" localSheetId="2" hidden="1">'Demonstração do Resultado'!#REF!</definedName>
    <definedName name="Z_EEC21706_2D9D_4FD7_BB7F_BBE90C0C7A1B_.wvu.Cols" localSheetId="3" hidden="1">'Despesas Administrativas'!#REF!</definedName>
    <definedName name="Z_EEC21706_2D9D_4FD7_BB7F_BBE90C0C7A1B_.wvu.Cols" localSheetId="11" hidden="1">'Despesas de depositos- captaçao'!$P:$P</definedName>
    <definedName name="Z_EEC21706_2D9D_4FD7_BB7F_BBE90C0C7A1B_.wvu.Cols" localSheetId="4" hidden="1">'Despesas de Pessoal'!$P:$P</definedName>
    <definedName name="Z_EEC21706_2D9D_4FD7_BB7F_BBE90C0C7A1B_.wvu.Cols" localSheetId="9" hidden="1">'Operações de Crédito'!$P:$P</definedName>
    <definedName name="Z_EEC21706_2D9D_4FD7_BB7F_BBE90C0C7A1B_.wvu.Cols" localSheetId="5" hidden="1">'Receitas e Despesas'!$P:$P</definedName>
    <definedName name="Z_EEC21706_2D9D_4FD7_BB7F_BBE90C0C7A1B_.wvu.Cols" localSheetId="10" hidden="1">'Rendas Op. Créd. e Arrend. Merc'!$P:$P</definedName>
    <definedName name="Z_EEC21706_2D9D_4FD7_BB7F_BBE90C0C7A1B_.wvu.Cols" localSheetId="8" hidden="1">'Resultado de Cessão de Crédito'!$L:$L</definedName>
    <definedName name="Z_EEC21706_2D9D_4FD7_BB7F_BBE90C0C7A1B_.wvu.Cols" localSheetId="7" hidden="1">'Resultado Títulos Valores Mob.'!$L:$L</definedName>
    <definedName name="Z_EEC21706_2D9D_4FD7_BB7F_BBE90C0C7A1B_.wvu.Cols" localSheetId="6" hidden="1">'Títulos Valores Mobiliários'!$P:$P</definedName>
    <definedName name="Z_EEC21706_2D9D_4FD7_BB7F_BBE90C0C7A1B_.wvu.PrintArea" localSheetId="3" hidden="1">'Despesas Administrativas'!$A$1:$T$28</definedName>
    <definedName name="Z_EEC21706_2D9D_4FD7_BB7F_BBE90C0C7A1B_.wvu.PrintArea" localSheetId="11" hidden="1">'Despesas de depositos- captaçao'!$A$1:$S$34</definedName>
    <definedName name="Z_EEC21706_2D9D_4FD7_BB7F_BBE90C0C7A1B_.wvu.PrintArea" localSheetId="4" hidden="1">'Despesas de Pessoal'!$A$1:$T$28</definedName>
    <definedName name="Z_EEC21706_2D9D_4FD7_BB7F_BBE90C0C7A1B_.wvu.PrintArea" localSheetId="9" hidden="1">'Operações de Crédito'!$A$1:$T$20</definedName>
    <definedName name="Z_EEC21706_2D9D_4FD7_BB7F_BBE90C0C7A1B_.wvu.PrintArea" localSheetId="5" hidden="1">'Receitas e Despesas'!$A$1:$T$18</definedName>
    <definedName name="Z_EEC21706_2D9D_4FD7_BB7F_BBE90C0C7A1B_.wvu.PrintArea" localSheetId="10" hidden="1">'Rendas Op. Créd. e Arrend. Merc'!$A$1:$T$21</definedName>
    <definedName name="Z_EEC21706_2D9D_4FD7_BB7F_BBE90C0C7A1B_.wvu.PrintArea" localSheetId="8" hidden="1">'Resultado de Cessão de Crédito'!$A$1:$X$14</definedName>
    <definedName name="Z_EEC21706_2D9D_4FD7_BB7F_BBE90C0C7A1B_.wvu.PrintArea" localSheetId="7" hidden="1">'Resultado Títulos Valores Mob.'!$A$1:$X$20</definedName>
    <definedName name="Z_EEC21706_2D9D_4FD7_BB7F_BBE90C0C7A1B_.wvu.PrintArea" localSheetId="0" hidden="1">Sumário!$A$1:$J$24</definedName>
    <definedName name="Z_EEC21706_2D9D_4FD7_BB7F_BBE90C0C7A1B_.wvu.PrintArea" localSheetId="6" hidden="1">'Títulos Valores Mobiliários'!$A$1:$T$45</definedName>
    <definedName name="Z_EEC21706_2D9D_4FD7_BB7F_BBE90C0C7A1B_.wvu.PrintTitles" localSheetId="3" hidden="1">'Despesas Administrativas'!$B:$B</definedName>
    <definedName name="Z_EEC21706_2D9D_4FD7_BB7F_BBE90C0C7A1B_.wvu.PrintTitles" localSheetId="11" hidden="1">'Despesas de depositos- captaçao'!$B:$B</definedName>
    <definedName name="Z_EEC21706_2D9D_4FD7_BB7F_BBE90C0C7A1B_.wvu.PrintTitles" localSheetId="4" hidden="1">'Despesas de Pessoal'!$B:$B</definedName>
    <definedName name="Z_EEC21706_2D9D_4FD7_BB7F_BBE90C0C7A1B_.wvu.PrintTitles" localSheetId="9" hidden="1">'Operações de Crédito'!$B:$B</definedName>
    <definedName name="Z_EEC21706_2D9D_4FD7_BB7F_BBE90C0C7A1B_.wvu.PrintTitles" localSheetId="5" hidden="1">'Receitas e Despesas'!$B:$B</definedName>
    <definedName name="Z_EEC21706_2D9D_4FD7_BB7F_BBE90C0C7A1B_.wvu.PrintTitles" localSheetId="10" hidden="1">'Rendas Op. Créd. e Arrend. Merc'!$B:$B</definedName>
    <definedName name="Z_EEC21706_2D9D_4FD7_BB7F_BBE90C0C7A1B_.wvu.PrintTitles" localSheetId="8" hidden="1">'Resultado de Cessão de Crédito'!$B:$B</definedName>
    <definedName name="Z_EEC21706_2D9D_4FD7_BB7F_BBE90C0C7A1B_.wvu.PrintTitles" localSheetId="7" hidden="1">'Resultado Títulos Valores Mob.'!$B:$B</definedName>
    <definedName name="Z_EEC21706_2D9D_4FD7_BB7F_BBE90C0C7A1B_.wvu.PrintTitles" localSheetId="6" hidden="1">'Títulos Valores Mobiliários'!$B:$B</definedName>
    <definedName name="Z_FBD4DFAA_3AE3_40F0_B4D9_475314181AA5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FBD4DFAA_3AE3_40F0_B4D9_475314181AA5_.wvu.Cols" localSheetId="11" hidden="1">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</definedName>
    <definedName name="Z_FBD4DFAA_3AE3_40F0_B4D9_475314181AA5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FBD4DFAA_3AE3_40F0_B4D9_475314181AA5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FBD4DFAA_3AE3_40F0_B4D9_475314181AA5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FBD4DFAA_3AE3_40F0_B4D9_475314181AA5_.wvu.Cols" localSheetId="10" hidden="1">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</definedName>
    <definedName name="Z_FBD4DFAA_3AE3_40F0_B4D9_475314181AA5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FBD4DFAA_3AE3_40F0_B4D9_475314181AA5_.wvu.Cols" localSheetId="7" hidden="1">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</definedName>
    <definedName name="Z_FBD4DFAA_3AE3_40F0_B4D9_475314181AA5_.wvu.Cols" localSheetId="6" hidden="1">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</definedName>
    <definedName name="Z_FBD4DFAA_3AE3_40F0_B4D9_475314181AA5_.wvu.PrintArea" localSheetId="3" hidden="1">'Despesas Administrativas'!$B$2:$T$26</definedName>
    <definedName name="Z_FBD4DFAA_3AE3_40F0_B4D9_475314181AA5_.wvu.PrintArea" localSheetId="11" hidden="1">'Despesas de depositos- captaçao'!$B$2:$S$21</definedName>
    <definedName name="Z_FBD4DFAA_3AE3_40F0_B4D9_475314181AA5_.wvu.PrintArea" localSheetId="4" hidden="1">'Despesas de Pessoal'!$B$2:$T$16</definedName>
    <definedName name="Z_FBD4DFAA_3AE3_40F0_B4D9_475314181AA5_.wvu.PrintArea" localSheetId="9" hidden="1">'Operações de Crédito'!$B$2:$T$20</definedName>
    <definedName name="Z_FBD4DFAA_3AE3_40F0_B4D9_475314181AA5_.wvu.PrintArea" localSheetId="5" hidden="1">'Receitas e Despesas'!$B$2:$T$17</definedName>
    <definedName name="Z_FBD4DFAA_3AE3_40F0_B4D9_475314181AA5_.wvu.PrintArea" localSheetId="10" hidden="1">'Rendas Op. Créd. e Arrend. Merc'!$B$2:$T$21</definedName>
    <definedName name="Z_FBD4DFAA_3AE3_40F0_B4D9_475314181AA5_.wvu.PrintArea" localSheetId="8" hidden="1">'Resultado de Cessão de Crédito'!$B$2:$X$14</definedName>
    <definedName name="Z_FBD4DFAA_3AE3_40F0_B4D9_475314181AA5_.wvu.PrintArea" localSheetId="7" hidden="1">'Resultado Títulos Valores Mob.'!$B$2:$X$13</definedName>
    <definedName name="Z_FBD4DFAA_3AE3_40F0_B4D9_475314181AA5_.wvu.PrintArea" localSheetId="0" hidden="1">Sumário!$B$4:$D$12</definedName>
    <definedName name="Z_FBD4DFAA_3AE3_40F0_B4D9_475314181AA5_.wvu.PrintArea" localSheetId="6" hidden="1">'Títulos Valores Mobiliários'!$B$2:$T$45</definedName>
    <definedName name="Z_FBD4DFAA_3AE3_40F0_B4D9_475314181AA5_.wvu.PrintTitles" localSheetId="3" hidden="1">'Despesas Administrativas'!$B:$B</definedName>
    <definedName name="Z_FBD4DFAA_3AE3_40F0_B4D9_475314181AA5_.wvu.PrintTitles" localSheetId="11" hidden="1">'Despesas de depositos- captaçao'!$B:$B</definedName>
    <definedName name="Z_FBD4DFAA_3AE3_40F0_B4D9_475314181AA5_.wvu.PrintTitles" localSheetId="4" hidden="1">'Despesas de Pessoal'!$B:$B</definedName>
    <definedName name="Z_FBD4DFAA_3AE3_40F0_B4D9_475314181AA5_.wvu.PrintTitles" localSheetId="9" hidden="1">'Operações de Crédito'!$B:$B</definedName>
    <definedName name="Z_FBD4DFAA_3AE3_40F0_B4D9_475314181AA5_.wvu.PrintTitles" localSheetId="5" hidden="1">'Receitas e Despesas'!$B:$B</definedName>
    <definedName name="Z_FBD4DFAA_3AE3_40F0_B4D9_475314181AA5_.wvu.PrintTitles" localSheetId="10" hidden="1">'Rendas Op. Créd. e Arrend. Merc'!$B:$B</definedName>
    <definedName name="Z_FBD4DFAA_3AE3_40F0_B4D9_475314181AA5_.wvu.PrintTitles" localSheetId="8" hidden="1">'Resultado de Cessão de Crédito'!$B:$B</definedName>
    <definedName name="Z_FBD4DFAA_3AE3_40F0_B4D9_475314181AA5_.wvu.PrintTitles" localSheetId="7" hidden="1">'Resultado Títulos Valores Mob.'!$B:$B</definedName>
    <definedName name="Z_FBD4DFAA_3AE3_40F0_B4D9_475314181AA5_.wvu.PrintTitles" localSheetId="6" hidden="1">'Títulos Valores Mobiliários'!$B:$B</definedName>
  </definedNames>
  <calcPr calcId="191029"/>
  <customWorkbookViews>
    <customWorkbookView name="Rodrigo Chabaribery Marques - Modo de exibição pessoal" guid="{27A090AF-C8A8-4D26-AB93-5BEE644A94EB}" mergeInterval="0" personalView="1" maximized="1" xWindow="-8" yWindow="-8" windowWidth="1382" windowHeight="744" tabRatio="783" activeSheetId="2"/>
    <customWorkbookView name="Camila Silveira Sumiya Candido - Modo de exibição pessoal" guid="{25BA17B7-2C09-419A-A76E-46AD397B1880}" mergeInterval="0" personalView="1" maximized="1" xWindow="1432" yWindow="-8" windowWidth="1456" windowHeight="916" tabRatio="839" activeSheetId="12"/>
    <customWorkbookView name="gpoliveira - Modo de exibição pessoal" guid="{D2D3B71A-CAE4-45D7-B72C-7FFA3DDD9695}" mergeInterval="0" personalView="1" maximized="1" showSheetTabs="0" xWindow="-8" yWindow="-8" windowWidth="1040" windowHeight="754" tabRatio="832" activeSheetId="5"/>
    <customWorkbookView name="Moara de Oliveira Silva - Modo de exibição pessoal" guid="{EEC21706-2D9D-4FD7-BB7F-BBE90C0C7A1B}" mergeInterval="0" personalView="1" maximized="1" showSheetTabs="0" xWindow="-8" yWindow="-8" windowWidth="1296" windowHeight="1000" tabRatio="832" activeSheetId="1"/>
    <customWorkbookView name="Gabriel de Araujo Salomao - Modo de exibição pessoal" guid="{CFDFB7E4-9568-4685-B545-DFCFB1FD1249}" mergeInterval="0" personalView="1" maximized="1" xWindow="-8" yWindow="-8" windowWidth="1296" windowHeight="1000" tabRatio="839" activeSheetId="4"/>
    <customWorkbookView name="Fernando Almeida E Silva - Modo de exibição pessoal" guid="{7A89D22F-AB54-4C2F-B02B-C1526C3F1F4F}" mergeInterval="0" personalView="1" maximized="1" xWindow="-8" yWindow="-8" windowWidth="1382" windowHeight="744" tabRatio="783" activeSheetId="12"/>
    <customWorkbookView name="Patricia Miranda Silva - Modo de exibição pessoal" guid="{7C681B0D-C951-4E1E-9555-07B492581EEC}" mergeInterval="0" personalView="1" maximized="1" xWindow="-8" yWindow="-8" windowWidth="1936" windowHeight="1056" tabRatio="783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4" l="1"/>
  <c r="C35" i="4" s="1"/>
  <c r="C9" i="5"/>
  <c r="D9" i="5"/>
  <c r="D16" i="14" l="1"/>
  <c r="D17" i="14"/>
  <c r="D18" i="14"/>
  <c r="H41" i="10"/>
  <c r="G41" i="10"/>
  <c r="F41" i="10"/>
  <c r="E41" i="10"/>
  <c r="D41" i="10"/>
  <c r="C41" i="10"/>
  <c r="H40" i="10"/>
  <c r="G40" i="10"/>
  <c r="F40" i="10"/>
  <c r="E40" i="10"/>
  <c r="D40" i="10"/>
  <c r="C40" i="10"/>
  <c r="H34" i="10"/>
  <c r="G34" i="10"/>
  <c r="F34" i="10"/>
  <c r="E34" i="10"/>
  <c r="D34" i="10"/>
  <c r="C34" i="10"/>
  <c r="C35" i="10" s="1"/>
  <c r="C42" i="10" l="1"/>
  <c r="D13" i="16" l="1"/>
  <c r="E13" i="16"/>
  <c r="F13" i="16"/>
  <c r="G13" i="16"/>
  <c r="H13" i="16"/>
  <c r="C13" i="16"/>
  <c r="D16" i="16"/>
  <c r="E16" i="16"/>
  <c r="F16" i="16"/>
  <c r="G16" i="16"/>
  <c r="H16" i="16"/>
  <c r="C16" i="16"/>
  <c r="G10" i="16" l="1"/>
  <c r="C10" i="16"/>
  <c r="E10" i="16"/>
  <c r="F10" i="16"/>
  <c r="H10" i="16"/>
  <c r="D10" i="16"/>
</calcChain>
</file>

<file path=xl/sharedStrings.xml><?xml version="1.0" encoding="utf-8"?>
<sst xmlns="http://schemas.openxmlformats.org/spreadsheetml/2006/main" count="431" uniqueCount="202">
  <si>
    <t>1º T</t>
  </si>
  <si>
    <t>2º T</t>
  </si>
  <si>
    <t>3º T</t>
  </si>
  <si>
    <t>4º T</t>
  </si>
  <si>
    <t>Vinculados ao Banco Central</t>
  </si>
  <si>
    <t>Vinculados a prestação de garantias</t>
  </si>
  <si>
    <t>Pagamentos e Recebimentos a Liquidar</t>
  </si>
  <si>
    <t>Créditos vinculados - Depósitos no Banco Central</t>
  </si>
  <si>
    <t>Correspondentes no país</t>
  </si>
  <si>
    <t>Títulos e créditos a receber</t>
  </si>
  <si>
    <t>Recebimentos e pagamentos a liquidar</t>
  </si>
  <si>
    <t>Diversas</t>
  </si>
  <si>
    <t>PATRIMÔNIO LÍQUIDO</t>
  </si>
  <si>
    <t>Capital:</t>
  </si>
  <si>
    <t>Dez</t>
  </si>
  <si>
    <t>Set</t>
  </si>
  <si>
    <t>Jun</t>
  </si>
  <si>
    <t>Mar</t>
  </si>
  <si>
    <t>RECEITAS DE INTERMEDIAÇÃO FINANCEIRA</t>
  </si>
  <si>
    <t>Rendas de Operações de Crédito</t>
  </si>
  <si>
    <t>Resultado de Operações de Arrendamento Mercantil</t>
  </si>
  <si>
    <t>Despesas com comissões sobre cessão de crédito</t>
  </si>
  <si>
    <t>Resultado de Operações com Títulos e Valores Mobiliários</t>
  </si>
  <si>
    <t>Resultado com Instrumentos Financeiros Derivativos</t>
  </si>
  <si>
    <t>Resultado de Operação de Câmbio</t>
  </si>
  <si>
    <t>DESPESAS DA INTERMEDIAÇÃO FINANCEIRA</t>
  </si>
  <si>
    <t>Operações de Captação no Mercado</t>
  </si>
  <si>
    <t>Operações de Empréstimos e Repasses</t>
  </si>
  <si>
    <t>RESULTADO BRUTO DA INTERMEDIAÇÃO FINANCEIRA</t>
  </si>
  <si>
    <t>OUTRAS RECEITAS (DESPESAS) OPERACIONAIS</t>
  </si>
  <si>
    <t>Receitas de Prestação de Serviços</t>
  </si>
  <si>
    <t>Despesas de Pessoal</t>
  </si>
  <si>
    <t>Outras Despesas Administrativas</t>
  </si>
  <si>
    <t>Despesas Tributárias</t>
  </si>
  <si>
    <t>RESULTADO OPERACIONAL</t>
  </si>
  <si>
    <t>RESULTADO NÃO OPERACIONAL</t>
  </si>
  <si>
    <t>Provisão para Imposto de Renda</t>
  </si>
  <si>
    <t>Provisão para Contribuição Social</t>
  </si>
  <si>
    <t>Ativo Fiscal Diferido</t>
  </si>
  <si>
    <t>LUCRO/PREJUÍZO LÍQUIDO</t>
  </si>
  <si>
    <t>RESULTADO ANTES DA TRIBUTAÇÃO SOBRE O LUCRO E PARTICIPAÇÕES</t>
  </si>
  <si>
    <t>PROVISÃO PARA IMPOSTO DE RENDA E CONTRIBUIÇÃO SOCIAL</t>
  </si>
  <si>
    <t xml:space="preserve"> </t>
  </si>
  <si>
    <t>ri@grupopan.com</t>
  </si>
  <si>
    <t>Outras</t>
  </si>
  <si>
    <t>Total</t>
  </si>
  <si>
    <t>Serviços de Terceiros</t>
  </si>
  <si>
    <t>Processamento de Dados</t>
  </si>
  <si>
    <t>Serviços do Sistema Financeiro</t>
  </si>
  <si>
    <t>Comunicações</t>
  </si>
  <si>
    <t>Taxas e Emolumentos</t>
  </si>
  <si>
    <t>Propaganda, Promoções e Publicidade</t>
  </si>
  <si>
    <t>Transporte</t>
  </si>
  <si>
    <t>Depreciação e Amortização</t>
  </si>
  <si>
    <t>Viagens</t>
  </si>
  <si>
    <t>Manutenção e Conservação de Bens</t>
  </si>
  <si>
    <t>Despesas com Busca e Apreensão de Bens</t>
  </si>
  <si>
    <t>Materiais de Consumo</t>
  </si>
  <si>
    <t>Proventos</t>
  </si>
  <si>
    <t>Encargos Sociais</t>
  </si>
  <si>
    <t>Benefícios</t>
  </si>
  <si>
    <t>Honorários</t>
  </si>
  <si>
    <t>Outros</t>
  </si>
  <si>
    <t>Gravames</t>
  </si>
  <si>
    <t>Carteira Própria:</t>
  </si>
  <si>
    <t>Certificado de Deposito Bancário - CDB</t>
  </si>
  <si>
    <t>Certificados de Recebíveis Imobiliários - CRI</t>
  </si>
  <si>
    <t>Letras Financeiras do Tesouro - LFT</t>
  </si>
  <si>
    <t>Notas do Tesouro Nacional - NTN</t>
  </si>
  <si>
    <t>Cotas de Fundos de Investimentos</t>
  </si>
  <si>
    <t>Fundo de Desenvolvimento Social - FDS</t>
  </si>
  <si>
    <t>Subtotal</t>
  </si>
  <si>
    <t>Vinculados a Compromisso de Recompra:</t>
  </si>
  <si>
    <t>Cotas de Fundos de Renda Fixa</t>
  </si>
  <si>
    <t>Vinculados ao Banco Central:</t>
  </si>
  <si>
    <t>Vinculados à Prestação de Garantias:</t>
  </si>
  <si>
    <t>Total de Títulos e Valores Mobiliários</t>
  </si>
  <si>
    <t>Instrumentos Financeiros Derivativos:</t>
  </si>
  <si>
    <t>Diferenciais a Receber de "Swap"</t>
  </si>
  <si>
    <t>Total de Instrumentos Financeiros Derivativos</t>
  </si>
  <si>
    <t>Imobiliário</t>
  </si>
  <si>
    <t xml:space="preserve">Outros </t>
  </si>
  <si>
    <t>Títulos de renda fixa</t>
  </si>
  <si>
    <t>Aplicações interfinanceiras de liquidez</t>
  </si>
  <si>
    <t>Títulos de Renda Variável</t>
  </si>
  <si>
    <t>Lucros nas cessões de crédito</t>
  </si>
  <si>
    <t>Recuperação de créditos baixados como prejuízos</t>
  </si>
  <si>
    <t>Depósitos a prazo</t>
  </si>
  <si>
    <t>Depósitos interfinanceiros</t>
  </si>
  <si>
    <t>Variação cambial</t>
  </si>
  <si>
    <t>Títulos e valores mobiliários no exterior e Dívidas subordinadas</t>
  </si>
  <si>
    <t>Operações compromissadas</t>
  </si>
  <si>
    <t>Letras Financeiras</t>
  </si>
  <si>
    <t>Letras de Crédito do Agronegócio</t>
  </si>
  <si>
    <t>Contribuições ao Fundo Garantidor de Créditos</t>
  </si>
  <si>
    <t>Letras de Crédito Imobiliário</t>
  </si>
  <si>
    <t>Créditos cedidos com retenção de risco</t>
  </si>
  <si>
    <t>Total da Carteira de Crédito Expandida</t>
  </si>
  <si>
    <t>Letras do Tesouro Nacional - LTN</t>
  </si>
  <si>
    <t>Opções</t>
  </si>
  <si>
    <t>Ajuste a valor de mercado - Carteira varejo</t>
  </si>
  <si>
    <t>Resultado de equivalência patrimonial</t>
  </si>
  <si>
    <t>Certificado de Recebíveis Imobiliários - CRI</t>
  </si>
  <si>
    <t>3°T</t>
  </si>
  <si>
    <t xml:space="preserve">Resultado das aplicações compulsórias </t>
  </si>
  <si>
    <t>ATIVO CIRCULANTE E REALIZÁVEL A LONGO PRAZO</t>
  </si>
  <si>
    <t>Prêmio de performance das cessões</t>
  </si>
  <si>
    <t>,</t>
  </si>
  <si>
    <t>Empréstimo Consignado</t>
  </si>
  <si>
    <t>Financiamento de Veículos</t>
  </si>
  <si>
    <t>Cartão Consignado</t>
  </si>
  <si>
    <t>Empresas e Fianças</t>
  </si>
  <si>
    <t xml:space="preserve">Cartão de Crédito Convencional </t>
  </si>
  <si>
    <t>BALANÇO PATRIMONIAL CONSOLIDADO - R$ mil</t>
  </si>
  <si>
    <t>TÍTULOS E VALORES MOBILIÁRIOS - R$ mil</t>
  </si>
  <si>
    <t>OPERAÇÕES DE CRÉDITO - R$ mil</t>
  </si>
  <si>
    <t>DEMONSTRAÇÃO DO RESULTADO CONSOLIDADO - R$ mil</t>
  </si>
  <si>
    <t>RESULTADO COM TÍTULOS E VALORES MOBILIÁRIOS - R$ mil</t>
  </si>
  <si>
    <t>DESPESAS DE PESSOAL - R$ mil</t>
  </si>
  <si>
    <t>OUTRAS DESPESAS ADMINISTRATIVAS - R$ mil</t>
  </si>
  <si>
    <t xml:space="preserve">                                                                                                                                 </t>
  </si>
  <si>
    <t>Empréstimos Consignado</t>
  </si>
  <si>
    <t>RENDAS DE OPERAÇÕES DE CRÉDITO  - R$ mil</t>
  </si>
  <si>
    <t>OUTRAS RECEITAS E DESPESAS OPERACIONAIS - R$ mil</t>
  </si>
  <si>
    <t>Recuperação de encargos e despesas</t>
  </si>
  <si>
    <t>Variação monetária / cambial</t>
  </si>
  <si>
    <t>Descontos concedidos</t>
  </si>
  <si>
    <t>Prejuízo com op. de crédito/financiamento e fraudes</t>
  </si>
  <si>
    <t>Amortização de ágio</t>
  </si>
  <si>
    <t>Derivativos</t>
  </si>
  <si>
    <t>Despesas de provisões</t>
  </si>
  <si>
    <t>Correntes</t>
  </si>
  <si>
    <t>Diferidas</t>
  </si>
  <si>
    <t>Outros resultados abrangentes</t>
  </si>
  <si>
    <t>Outras receitas/ (despesas) operacionais</t>
  </si>
  <si>
    <t xml:space="preserve">Operações de crédito </t>
  </si>
  <si>
    <t>Provisões para perdas esperadas associadas ao risco de crédito</t>
  </si>
  <si>
    <t>(Provisões para perdas esperadas associadas ao risco de crédito)</t>
  </si>
  <si>
    <t>* O PAN realiza o servicing da carteira cedida sem coobrigação aos controladores e, em caso de pré-pagamento, há a incidência de despesa de liquidação antecipada (Despesas com operações de crédito cedidas). Para as cessões realizadas até dez/18, a despesa é reconhecida no resultado na medida em que o pré-pagamento ocorre, já para as cessões realizadas a partir de 2019, a despesa é reconhecida no momento em que ocorre a cessão.</t>
  </si>
  <si>
    <t>RESULTADO DE CESSÃO DE CRÉDITO - R$ mil</t>
  </si>
  <si>
    <t>Volume Cedido (VP)</t>
  </si>
  <si>
    <t>Resultado de Cessão Corrente</t>
  </si>
  <si>
    <t>Despesas com operações de crédito cedidas (após 2018)</t>
  </si>
  <si>
    <t>Resultado de cessões anteriores</t>
  </si>
  <si>
    <t>Despesas com operações de crédito cedidas (até dez/2018)</t>
  </si>
  <si>
    <t>Prêmio de Performance das cessões</t>
  </si>
  <si>
    <t>Empresas</t>
  </si>
  <si>
    <t>Carteira de Crédito Cedida com Coobrigação (anterior a Res. BACEN 3.533)</t>
  </si>
  <si>
    <t>Carteira de Crédito Expandida</t>
  </si>
  <si>
    <t>Despesas com operações de crédito cedidas (até dez/2018) *</t>
  </si>
  <si>
    <t>Despesas com operações de crédito cedidas (após dez/2018) *</t>
  </si>
  <si>
    <t>Comissões pagas a correspondentes bancários</t>
  </si>
  <si>
    <t>Aluguéis (*)</t>
  </si>
  <si>
    <t>(*) contempla aluguéis de imóveis e de outros bens de terceiros.</t>
  </si>
  <si>
    <t>Aplicações no mercado aberto</t>
  </si>
  <si>
    <t>Cartão de crédito</t>
  </si>
  <si>
    <t>Ativos fiscais</t>
  </si>
  <si>
    <t>Diferidos</t>
  </si>
  <si>
    <t>Disponibilidades</t>
  </si>
  <si>
    <t>Intrumentos financeiros</t>
  </si>
  <si>
    <t>Títulos e valores mobiliários e derivativos</t>
  </si>
  <si>
    <t>Aplicações em depósitos de poupança</t>
  </si>
  <si>
    <t>Carteira própria</t>
  </si>
  <si>
    <t>Vinculados a compromissos de recompra</t>
  </si>
  <si>
    <t>Relações interfinanceiras</t>
  </si>
  <si>
    <t>Operações de crédito</t>
  </si>
  <si>
    <t>Outros ativos financeiros</t>
  </si>
  <si>
    <t>Outros ativos</t>
  </si>
  <si>
    <t>Outros valores e bens</t>
  </si>
  <si>
    <t xml:space="preserve">(Provisão para perdas)  </t>
  </si>
  <si>
    <t>Despesas antecipadas</t>
  </si>
  <si>
    <t>Investimentos</t>
  </si>
  <si>
    <t>Outros investimentos</t>
  </si>
  <si>
    <t>Participações em controladas</t>
  </si>
  <si>
    <t>Imobilizado</t>
  </si>
  <si>
    <t>Outras imobilizações de uso</t>
  </si>
  <si>
    <t>(Depreciações acumuladas)</t>
  </si>
  <si>
    <t>Intangível</t>
  </si>
  <si>
    <t>Ativos intangíveis</t>
  </si>
  <si>
    <t>(Amortizações acumuladas)</t>
  </si>
  <si>
    <t>TOTAL DO ATIVO</t>
  </si>
  <si>
    <t>Instrumentos financeiros</t>
  </si>
  <si>
    <t>Depósitos</t>
  </si>
  <si>
    <t>Depósitos à vista</t>
  </si>
  <si>
    <t>Captações no mercado aberto</t>
  </si>
  <si>
    <t>Carteira de terceiros</t>
  </si>
  <si>
    <t>Carteira livre movimentação</t>
  </si>
  <si>
    <t>Recursos de aceites e emissão de títulos</t>
  </si>
  <si>
    <t>Recursos de letras imobiliárias, do agronegócio e letras financeiras</t>
  </si>
  <si>
    <t>Outros passivos financeiros</t>
  </si>
  <si>
    <t>Provisões</t>
  </si>
  <si>
    <t>Obrigações fiscais</t>
  </si>
  <si>
    <t>Outros passivos</t>
  </si>
  <si>
    <t>Sociais e estatutárias</t>
  </si>
  <si>
    <t xml:space="preserve"> - De domiciliados no País</t>
  </si>
  <si>
    <t xml:space="preserve"> - De domiciliados no Exterior</t>
  </si>
  <si>
    <t>Aumento de capital</t>
  </si>
  <si>
    <t>Reserva de capital</t>
  </si>
  <si>
    <t>Reserva de lucros</t>
  </si>
  <si>
    <t>(Prejuízos) / Lucros acumulados</t>
  </si>
  <si>
    <t>TOTAL DO PASSIVO</t>
  </si>
  <si>
    <t>OPERAÇÕES DE CAPTAÇÃO NO MERCADO - R$ 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</si>
</sst>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@*."/>
    <numFmt numFmtId="168" formatCode="_-* #,##0_-;\-* #,##0_-;_-* &quot;-&quot;??_-;_-@_-"/>
    <numFmt numFmtId="169" formatCode="0.0%"/>
  </numFmts>
  <fonts count="3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4"/>
      <name val="Frutiger 45 Light"/>
      <family val="2"/>
    </font>
    <font>
      <u/>
      <sz val="10"/>
      <color indexed="12"/>
      <name val="Arial"/>
      <family val="2"/>
    </font>
    <font>
      <sz val="14"/>
      <color indexed="12"/>
      <name val="Frutiger 45 Light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name val="Frutiger 45 Light"/>
      <family val="2"/>
    </font>
    <font>
      <sz val="12"/>
      <color indexed="12"/>
      <name val="Frutiger 45 Light"/>
      <family val="2"/>
    </font>
    <font>
      <sz val="12"/>
      <color theme="4" tint="-0.249977111117893"/>
      <name val="Frutiger 45 Light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10"/>
      <color theme="1"/>
      <name val="Montserrat"/>
    </font>
    <font>
      <sz val="10"/>
      <color theme="1"/>
      <name val="Montserrat"/>
    </font>
    <font>
      <b/>
      <sz val="10"/>
      <color rgb="FF414141"/>
      <name val="Montserrat"/>
    </font>
    <font>
      <sz val="10"/>
      <name val="Montserrat"/>
    </font>
    <font>
      <b/>
      <sz val="10"/>
      <name val="Montserrat"/>
    </font>
    <font>
      <sz val="9"/>
      <color rgb="FF414141"/>
      <name val="Montserrat"/>
    </font>
    <font>
      <b/>
      <sz val="10"/>
      <color rgb="FFFF0000"/>
      <name val="Montserrat"/>
    </font>
    <font>
      <sz val="9"/>
      <color rgb="FF000000"/>
      <name val="Montserrat"/>
    </font>
    <font>
      <sz val="11"/>
      <color theme="1"/>
      <name val="Montserrat"/>
    </font>
    <font>
      <sz val="8"/>
      <name val="Calibri"/>
      <family val="2"/>
      <scheme val="minor"/>
    </font>
    <font>
      <sz val="7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16161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theme="0"/>
      </right>
      <top/>
      <bottom style="thin">
        <color rgb="FFC0C0C0"/>
      </bottom>
      <diagonal/>
    </border>
    <border>
      <left/>
      <right/>
      <top style="thin">
        <color theme="0"/>
      </top>
      <bottom style="thin">
        <color rgb="FFC0C0C0"/>
      </bottom>
      <diagonal/>
    </border>
    <border>
      <left style="thin">
        <color theme="0"/>
      </left>
      <right/>
      <top/>
      <bottom style="thin">
        <color rgb="FFC0C0C0"/>
      </bottom>
      <diagonal/>
    </border>
  </borders>
  <cellStyleXfs count="10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165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43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252">
    <xf numFmtId="0" fontId="0" fillId="0" borderId="0" xfId="0"/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1" applyFont="1"/>
    <xf numFmtId="0" fontId="4" fillId="0" borderId="0" xfId="1" quotePrefix="1" applyFont="1"/>
    <xf numFmtId="0" fontId="4" fillId="0" borderId="0" xfId="1" applyFont="1" applyBorder="1"/>
    <xf numFmtId="0" fontId="4" fillId="0" borderId="0" xfId="1" applyFont="1" applyBorder="1" applyAlignment="1">
      <alignment vertical="center" wrapText="1"/>
    </xf>
    <xf numFmtId="0" fontId="6" fillId="0" borderId="0" xfId="1" applyFont="1"/>
    <xf numFmtId="166" fontId="9" fillId="0" borderId="0" xfId="4" applyNumberFormat="1" applyFont="1" applyFill="1" applyAlignment="1" applyProtection="1">
      <alignment horizontal="left"/>
    </xf>
    <xf numFmtId="0" fontId="9" fillId="0" borderId="0" xfId="1" applyFont="1"/>
    <xf numFmtId="0" fontId="9" fillId="0" borderId="0" xfId="3" applyFont="1" applyFill="1" applyAlignment="1" applyProtection="1">
      <alignment horizontal="centerContinuous"/>
    </xf>
    <xf numFmtId="0" fontId="9" fillId="0" borderId="0" xfId="3" applyFont="1" applyFill="1" applyProtection="1"/>
    <xf numFmtId="0" fontId="10" fillId="0" borderId="0" xfId="3" applyNumberFormat="1" applyFont="1" applyFill="1" applyAlignment="1" applyProtection="1">
      <alignment horizontal="centerContinuous"/>
    </xf>
    <xf numFmtId="0" fontId="9" fillId="0" borderId="0" xfId="3" applyFont="1" applyFill="1" applyAlignment="1" applyProtection="1">
      <alignment horizontal="center" vertical="center"/>
    </xf>
    <xf numFmtId="0" fontId="9" fillId="0" borderId="0" xfId="3" applyNumberFormat="1" applyFont="1" applyFill="1" applyProtection="1"/>
    <xf numFmtId="0" fontId="10" fillId="0" borderId="0" xfId="1" applyFont="1"/>
    <xf numFmtId="0" fontId="10" fillId="0" borderId="0" xfId="1" applyFont="1" applyBorder="1"/>
    <xf numFmtId="0" fontId="9" fillId="0" borderId="0" xfId="6" applyFont="1"/>
    <xf numFmtId="166" fontId="9" fillId="0" borderId="0" xfId="6" applyNumberFormat="1" applyFont="1" applyFill="1"/>
    <xf numFmtId="166" fontId="9" fillId="0" borderId="0" xfId="6" applyNumberFormat="1" applyFont="1"/>
    <xf numFmtId="0" fontId="10" fillId="0" borderId="0" xfId="6" applyFont="1"/>
    <xf numFmtId="0" fontId="10" fillId="0" borderId="0" xfId="6" applyFont="1" applyBorder="1"/>
    <xf numFmtId="0" fontId="11" fillId="0" borderId="0" xfId="2" applyFont="1" applyFill="1" applyAlignment="1" applyProtection="1">
      <alignment horizontal="right"/>
    </xf>
    <xf numFmtId="0" fontId="10" fillId="0" borderId="0" xfId="3" applyFont="1" applyFill="1" applyProtection="1"/>
    <xf numFmtId="166" fontId="9" fillId="0" borderId="0" xfId="6" applyNumberFormat="1" applyFont="1" applyFill="1" applyAlignment="1" applyProtection="1">
      <alignment horizontal="left"/>
    </xf>
    <xf numFmtId="166" fontId="10" fillId="0" borderId="0" xfId="3" applyNumberFormat="1" applyFont="1" applyFill="1" applyAlignment="1" applyProtection="1">
      <alignment horizontal="left"/>
    </xf>
    <xf numFmtId="0" fontId="9" fillId="0" borderId="0" xfId="3" applyNumberFormat="1" applyFont="1" applyFill="1" applyAlignment="1" applyProtection="1">
      <alignment horizontal="left"/>
    </xf>
    <xf numFmtId="168" fontId="9" fillId="0" borderId="0" xfId="5" applyNumberFormat="1" applyFont="1"/>
    <xf numFmtId="164" fontId="9" fillId="0" borderId="0" xfId="6" applyNumberFormat="1" applyFont="1"/>
    <xf numFmtId="0" fontId="1" fillId="0" borderId="0" xfId="0" applyFont="1" applyFill="1" applyAlignment="1">
      <alignment vertical="center"/>
    </xf>
    <xf numFmtId="168" fontId="9" fillId="0" borderId="0" xfId="6" applyNumberFormat="1" applyFont="1" applyFill="1" applyAlignment="1" applyProtection="1"/>
    <xf numFmtId="168" fontId="10" fillId="0" borderId="0" xfId="5" applyNumberFormat="1" applyFont="1" applyFill="1" applyAlignment="1" applyProtection="1">
      <alignment horizontal="left"/>
    </xf>
    <xf numFmtId="0" fontId="6" fillId="0" borderId="0" xfId="1" applyFont="1" applyBorder="1"/>
    <xf numFmtId="0" fontId="4" fillId="0" borderId="0" xfId="1" applyFont="1" applyFill="1"/>
    <xf numFmtId="0" fontId="6" fillId="0" borderId="0" xfId="1" applyFont="1" applyFill="1"/>
    <xf numFmtId="0" fontId="13" fillId="0" borderId="0" xfId="1" applyFont="1" applyBorder="1"/>
    <xf numFmtId="0" fontId="15" fillId="0" borderId="0" xfId="1" applyFont="1"/>
    <xf numFmtId="0" fontId="15" fillId="0" borderId="0" xfId="1" applyFont="1" applyBorder="1"/>
    <xf numFmtId="0" fontId="16" fillId="0" borderId="0" xfId="1" applyFont="1"/>
    <xf numFmtId="0" fontId="14" fillId="0" borderId="0" xfId="0" applyFont="1"/>
    <xf numFmtId="0" fontId="17" fillId="0" borderId="0" xfId="1" applyFont="1"/>
    <xf numFmtId="0" fontId="17" fillId="0" borderId="0" xfId="1" applyFont="1" applyBorder="1"/>
    <xf numFmtId="0" fontId="14" fillId="0" borderId="0" xfId="0" applyFont="1" applyBorder="1"/>
    <xf numFmtId="0" fontId="5" fillId="0" borderId="0" xfId="2" applyBorder="1" applyAlignment="1" applyProtection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6" applyFont="1" applyFill="1"/>
    <xf numFmtId="166" fontId="9" fillId="0" borderId="0" xfId="3" applyNumberFormat="1" applyFont="1" applyFill="1" applyProtection="1"/>
    <xf numFmtId="3" fontId="9" fillId="0" borderId="0" xfId="3" applyNumberFormat="1" applyFont="1" applyFill="1" applyProtection="1"/>
    <xf numFmtId="3" fontId="9" fillId="0" borderId="0" xfId="1" applyNumberFormat="1" applyFont="1"/>
    <xf numFmtId="168" fontId="1" fillId="0" borderId="0" xfId="0" applyNumberFormat="1" applyFont="1" applyAlignment="1">
      <alignment vertical="center"/>
    </xf>
    <xf numFmtId="168" fontId="1" fillId="0" borderId="0" xfId="5" applyNumberFormat="1" applyFont="1" applyFill="1" applyAlignment="1">
      <alignment vertical="center"/>
    </xf>
    <xf numFmtId="168" fontId="1" fillId="0" borderId="0" xfId="5" applyNumberFormat="1" applyFont="1" applyAlignment="1">
      <alignment vertical="center"/>
    </xf>
    <xf numFmtId="3" fontId="18" fillId="0" borderId="0" xfId="3" applyNumberFormat="1" applyFont="1" applyFill="1" applyProtection="1"/>
    <xf numFmtId="3" fontId="18" fillId="0" borderId="0" xfId="0" applyNumberFormat="1" applyFont="1"/>
    <xf numFmtId="168" fontId="19" fillId="0" borderId="0" xfId="3" applyNumberFormat="1" applyFont="1" applyFill="1" applyAlignment="1" applyProtection="1">
      <alignment vertical="center"/>
    </xf>
    <xf numFmtId="41" fontId="9" fillId="0" borderId="0" xfId="6" applyNumberFormat="1" applyFont="1"/>
    <xf numFmtId="168" fontId="1" fillId="0" borderId="0" xfId="3" applyNumberFormat="1" applyFont="1" applyFill="1" applyAlignment="1" applyProtection="1">
      <alignment vertical="center"/>
    </xf>
    <xf numFmtId="0" fontId="10" fillId="0" borderId="0" xfId="6" applyFont="1" applyFill="1"/>
    <xf numFmtId="168" fontId="9" fillId="0" borderId="0" xfId="5" applyNumberFormat="1" applyFont="1" applyFill="1"/>
    <xf numFmtId="168" fontId="9" fillId="0" borderId="0" xfId="6" applyNumberFormat="1" applyFont="1" applyFill="1"/>
    <xf numFmtId="0" fontId="10" fillId="0" borderId="0" xfId="6" applyFont="1" applyFill="1" applyBorder="1"/>
    <xf numFmtId="168" fontId="9" fillId="0" borderId="0" xfId="5" applyNumberFormat="1" applyFont="1" applyFill="1" applyAlignment="1">
      <alignment vertical="center"/>
    </xf>
    <xf numFmtId="164" fontId="2" fillId="0" borderId="0" xfId="5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6" fontId="9" fillId="2" borderId="0" xfId="4" applyNumberFormat="1" applyFont="1" applyFill="1" applyAlignment="1" applyProtection="1">
      <alignment horizontal="left"/>
    </xf>
    <xf numFmtId="0" fontId="9" fillId="2" borderId="0" xfId="3" applyNumberFormat="1" applyFont="1" applyFill="1" applyProtection="1"/>
    <xf numFmtId="43" fontId="9" fillId="2" borderId="0" xfId="5" applyFont="1" applyFill="1" applyProtection="1"/>
    <xf numFmtId="166" fontId="9" fillId="2" borderId="0" xfId="6" applyNumberFormat="1" applyFont="1" applyFill="1"/>
    <xf numFmtId="166" fontId="10" fillId="0" borderId="0" xfId="3" applyNumberFormat="1" applyFont="1" applyFill="1" applyAlignment="1" applyProtection="1">
      <alignment horizontal="centerContinuous"/>
    </xf>
    <xf numFmtId="3" fontId="20" fillId="0" borderId="0" xfId="3" applyNumberFormat="1" applyFont="1" applyFill="1" applyAlignment="1" applyProtection="1">
      <alignment horizontal="center"/>
    </xf>
    <xf numFmtId="166" fontId="9" fillId="0" borderId="0" xfId="3" applyNumberFormat="1" applyFont="1" applyFill="1" applyAlignment="1" applyProtection="1">
      <alignment horizontal="centerContinuous"/>
    </xf>
    <xf numFmtId="0" fontId="21" fillId="3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164" fontId="22" fillId="0" borderId="0" xfId="5" applyNumberFormat="1" applyFont="1" applyFill="1" applyAlignment="1">
      <alignment vertical="center"/>
    </xf>
    <xf numFmtId="168" fontId="22" fillId="0" borderId="0" xfId="5" applyNumberFormat="1" applyFont="1" applyFill="1" applyAlignment="1">
      <alignment vertical="center"/>
    </xf>
    <xf numFmtId="164" fontId="23" fillId="0" borderId="0" xfId="0" applyNumberFormat="1" applyFont="1" applyFill="1" applyAlignment="1">
      <alignment vertical="center"/>
    </xf>
    <xf numFmtId="164" fontId="23" fillId="0" borderId="0" xfId="5" applyNumberFormat="1" applyFont="1" applyFill="1" applyAlignment="1">
      <alignment vertical="center"/>
    </xf>
    <xf numFmtId="168" fontId="23" fillId="0" borderId="0" xfId="5" applyNumberFormat="1" applyFont="1" applyFill="1" applyAlignment="1">
      <alignment vertical="center"/>
    </xf>
    <xf numFmtId="166" fontId="23" fillId="0" borderId="0" xfId="5" applyNumberFormat="1" applyFont="1" applyFill="1" applyAlignment="1">
      <alignment vertical="center"/>
    </xf>
    <xf numFmtId="164" fontId="22" fillId="0" borderId="0" xfId="0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168" fontId="22" fillId="0" borderId="0" xfId="0" applyNumberFormat="1" applyFont="1" applyAlignment="1">
      <alignment vertical="center"/>
    </xf>
    <xf numFmtId="166" fontId="22" fillId="0" borderId="0" xfId="0" applyNumberFormat="1" applyFont="1" applyFill="1" applyAlignment="1">
      <alignment vertical="center"/>
    </xf>
    <xf numFmtId="168" fontId="22" fillId="0" borderId="0" xfId="0" applyNumberFormat="1" applyFont="1" applyFill="1" applyAlignment="1">
      <alignment vertical="center"/>
    </xf>
    <xf numFmtId="167" fontId="24" fillId="0" borderId="0" xfId="3" applyNumberFormat="1" applyFont="1" applyFill="1" applyAlignment="1" applyProtection="1">
      <alignment horizontal="left"/>
    </xf>
    <xf numFmtId="166" fontId="24" fillId="0" borderId="0" xfId="4" applyNumberFormat="1" applyFont="1" applyFill="1" applyAlignment="1" applyProtection="1">
      <alignment horizontal="left"/>
    </xf>
    <xf numFmtId="164" fontId="25" fillId="0" borderId="0" xfId="1" applyNumberFormat="1" applyFont="1" applyFill="1" applyBorder="1"/>
    <xf numFmtId="0" fontId="24" fillId="0" borderId="0" xfId="1" applyFont="1"/>
    <xf numFmtId="0" fontId="24" fillId="0" borderId="0" xfId="3" applyNumberFormat="1" applyFont="1" applyFill="1" applyProtection="1"/>
    <xf numFmtId="168" fontId="23" fillId="0" borderId="0" xfId="0" applyNumberFormat="1" applyFont="1" applyFill="1" applyAlignment="1">
      <alignment vertical="center"/>
    </xf>
    <xf numFmtId="168" fontId="23" fillId="0" borderId="0" xfId="0" applyNumberFormat="1" applyFont="1" applyAlignment="1">
      <alignment vertical="center"/>
    </xf>
    <xf numFmtId="0" fontId="24" fillId="0" borderId="0" xfId="1" applyFont="1" applyFill="1"/>
    <xf numFmtId="0" fontId="24" fillId="0" borderId="0" xfId="3" applyFont="1" applyFill="1" applyProtection="1"/>
    <xf numFmtId="166" fontId="24" fillId="2" borderId="0" xfId="3" applyNumberFormat="1" applyFont="1" applyFill="1" applyAlignment="1" applyProtection="1">
      <alignment horizontal="left"/>
    </xf>
    <xf numFmtId="0" fontId="24" fillId="0" borderId="0" xfId="6" applyFont="1" applyFill="1"/>
    <xf numFmtId="0" fontId="24" fillId="0" borderId="0" xfId="6" applyFont="1"/>
    <xf numFmtId="164" fontId="25" fillId="0" borderId="0" xfId="6" applyNumberFormat="1" applyFont="1" applyFill="1" applyBorder="1"/>
    <xf numFmtId="0" fontId="24" fillId="2" borderId="0" xfId="6" applyFont="1" applyFill="1"/>
    <xf numFmtId="166" fontId="24" fillId="0" borderId="0" xfId="6" applyNumberFormat="1" applyFont="1" applyFill="1" applyAlignment="1" applyProtection="1"/>
    <xf numFmtId="168" fontId="24" fillId="0" borderId="0" xfId="5" applyNumberFormat="1" applyFont="1" applyFill="1"/>
    <xf numFmtId="168" fontId="24" fillId="0" borderId="0" xfId="6" applyNumberFormat="1" applyFont="1" applyFill="1"/>
    <xf numFmtId="3" fontId="23" fillId="0" borderId="0" xfId="0" applyNumberFormat="1" applyFont="1" applyFill="1" applyAlignment="1">
      <alignment vertical="center"/>
    </xf>
    <xf numFmtId="168" fontId="23" fillId="0" borderId="0" xfId="5" applyNumberFormat="1" applyFont="1" applyAlignment="1">
      <alignment vertical="center"/>
    </xf>
    <xf numFmtId="168" fontId="24" fillId="0" borderId="0" xfId="5" applyNumberFormat="1" applyFont="1" applyFill="1" applyAlignment="1" applyProtection="1"/>
    <xf numFmtId="168" fontId="26" fillId="0" borderId="0" xfId="0" applyNumberFormat="1" applyFont="1" applyFill="1"/>
    <xf numFmtId="168" fontId="26" fillId="0" borderId="0" xfId="0" applyNumberFormat="1" applyFont="1"/>
    <xf numFmtId="168" fontId="25" fillId="2" borderId="0" xfId="5" applyNumberFormat="1" applyFont="1" applyFill="1" applyAlignment="1" applyProtection="1">
      <alignment horizontal="left" vertical="center"/>
    </xf>
    <xf numFmtId="164" fontId="24" fillId="0" borderId="0" xfId="6" applyNumberFormat="1" applyFont="1" applyFill="1"/>
    <xf numFmtId="164" fontId="24" fillId="2" borderId="0" xfId="6" applyNumberFormat="1" applyFont="1" applyFill="1"/>
    <xf numFmtId="168" fontId="9" fillId="2" borderId="0" xfId="5" applyNumberFormat="1" applyFont="1" applyFill="1"/>
    <xf numFmtId="168" fontId="9" fillId="0" borderId="0" xfId="6" applyNumberFormat="1" applyFont="1"/>
    <xf numFmtId="43" fontId="9" fillId="0" borderId="0" xfId="5" applyFont="1"/>
    <xf numFmtId="164" fontId="1" fillId="0" borderId="0" xfId="0" applyNumberFormat="1" applyFont="1" applyFill="1" applyAlignment="1">
      <alignment vertical="center"/>
    </xf>
    <xf numFmtId="169" fontId="1" fillId="0" borderId="0" xfId="8" applyNumberFormat="1" applyFont="1" applyAlignment="1">
      <alignment vertical="center"/>
    </xf>
    <xf numFmtId="3" fontId="9" fillId="0" borderId="0" xfId="6" applyNumberFormat="1" applyFont="1"/>
    <xf numFmtId="164" fontId="24" fillId="0" borderId="0" xfId="4" applyNumberFormat="1" applyFont="1" applyFill="1" applyAlignment="1" applyProtection="1">
      <alignment horizontal="left"/>
    </xf>
    <xf numFmtId="0" fontId="9" fillId="2" borderId="0" xfId="3" applyFont="1" applyFill="1" applyProtection="1"/>
    <xf numFmtId="166" fontId="9" fillId="2" borderId="0" xfId="3" applyNumberFormat="1" applyFont="1" applyFill="1" applyProtection="1"/>
    <xf numFmtId="0" fontId="24" fillId="0" borderId="0" xfId="3" applyFont="1" applyFill="1" applyAlignment="1" applyProtection="1">
      <alignment horizontal="left"/>
    </xf>
    <xf numFmtId="166" fontId="9" fillId="0" borderId="0" xfId="1" applyNumberFormat="1" applyFont="1"/>
    <xf numFmtId="20" fontId="1" fillId="0" borderId="0" xfId="0" applyNumberFormat="1" applyFont="1" applyAlignment="1">
      <alignment vertical="center"/>
    </xf>
    <xf numFmtId="166" fontId="25" fillId="0" borderId="0" xfId="1" applyNumberFormat="1" applyFont="1" applyFill="1" applyBorder="1"/>
    <xf numFmtId="168" fontId="0" fillId="0" borderId="0" xfId="0" applyNumberFormat="1"/>
    <xf numFmtId="0" fontId="0" fillId="0" borderId="0" xfId="0" applyAlignment="1">
      <alignment vertical="justify" wrapText="1"/>
    </xf>
    <xf numFmtId="166" fontId="22" fillId="0" borderId="0" xfId="5" applyNumberFormat="1" applyFont="1" applyFill="1" applyAlignment="1">
      <alignment vertical="center"/>
    </xf>
    <xf numFmtId="169" fontId="23" fillId="0" borderId="0" xfId="8" applyNumberFormat="1" applyFont="1" applyFill="1" applyAlignment="1">
      <alignment vertical="center"/>
    </xf>
    <xf numFmtId="166" fontId="10" fillId="0" borderId="7" xfId="3" applyNumberFormat="1" applyFont="1" applyFill="1" applyBorder="1" applyAlignment="1" applyProtection="1"/>
    <xf numFmtId="0" fontId="1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168" fontId="24" fillId="0" borderId="0" xfId="4" applyNumberFormat="1" applyFont="1" applyFill="1" applyAlignment="1" applyProtection="1">
      <alignment horizontal="left"/>
    </xf>
    <xf numFmtId="164" fontId="0" fillId="0" borderId="0" xfId="0" applyNumberFormat="1" applyAlignment="1">
      <alignment horizontal="justify" vertical="justify" wrapText="1"/>
    </xf>
    <xf numFmtId="164" fontId="9" fillId="0" borderId="0" xfId="1" applyNumberFormat="1" applyFont="1"/>
    <xf numFmtId="164" fontId="9" fillId="0" borderId="0" xfId="3" applyNumberFormat="1" applyFont="1" applyFill="1" applyProtection="1"/>
    <xf numFmtId="166" fontId="9" fillId="0" borderId="0" xfId="5" applyNumberFormat="1" applyFont="1" applyFill="1" applyProtection="1"/>
    <xf numFmtId="0" fontId="1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10" fillId="0" borderId="7" xfId="3" applyNumberFormat="1" applyFont="1" applyFill="1" applyBorder="1" applyAlignment="1" applyProtection="1">
      <alignment horizontal="centerContinuous"/>
    </xf>
    <xf numFmtId="168" fontId="24" fillId="0" borderId="0" xfId="1" applyNumberFormat="1" applyFont="1"/>
    <xf numFmtId="164" fontId="9" fillId="0" borderId="0" xfId="1" applyNumberFormat="1" applyFont="1" applyFill="1"/>
    <xf numFmtId="0" fontId="9" fillId="0" borderId="0" xfId="1" applyFont="1" applyFill="1"/>
    <xf numFmtId="166" fontId="9" fillId="0" borderId="0" xfId="1" applyNumberFormat="1" applyFont="1" applyFill="1"/>
    <xf numFmtId="168" fontId="9" fillId="0" borderId="0" xfId="1" applyNumberFormat="1" applyFont="1" applyFill="1"/>
    <xf numFmtId="164" fontId="9" fillId="0" borderId="0" xfId="5" applyNumberFormat="1" applyFont="1" applyFill="1"/>
    <xf numFmtId="166" fontId="9" fillId="0" borderId="0" xfId="5" applyNumberFormat="1" applyFont="1" applyFill="1"/>
    <xf numFmtId="0" fontId="27" fillId="0" borderId="0" xfId="0" applyFont="1" applyFill="1" applyAlignment="1">
      <alignment vertical="center"/>
    </xf>
    <xf numFmtId="164" fontId="27" fillId="0" borderId="0" xfId="5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164" fontId="28" fillId="0" borderId="0" xfId="0" applyNumberFormat="1" applyFont="1" applyFill="1" applyAlignment="1">
      <alignment vertical="center"/>
    </xf>
    <xf numFmtId="166" fontId="28" fillId="0" borderId="0" xfId="5" applyNumberFormat="1" applyFont="1" applyFill="1" applyAlignment="1">
      <alignment vertical="center"/>
    </xf>
    <xf numFmtId="164" fontId="28" fillId="0" borderId="0" xfId="5" applyNumberFormat="1" applyFont="1" applyFill="1" applyAlignment="1">
      <alignment vertical="center"/>
    </xf>
    <xf numFmtId="168" fontId="27" fillId="0" borderId="0" xfId="5" applyNumberFormat="1" applyFont="1" applyFill="1" applyAlignment="1">
      <alignment vertical="center"/>
    </xf>
    <xf numFmtId="166" fontId="28" fillId="0" borderId="0" xfId="0" applyNumberFormat="1" applyFont="1" applyFill="1" applyAlignment="1">
      <alignment vertical="center"/>
    </xf>
    <xf numFmtId="164" fontId="27" fillId="0" borderId="0" xfId="0" applyNumberFormat="1" applyFont="1" applyFill="1" applyAlignment="1">
      <alignment vertical="center"/>
    </xf>
    <xf numFmtId="0" fontId="28" fillId="0" borderId="0" xfId="0" applyFont="1" applyAlignment="1">
      <alignment vertical="center"/>
    </xf>
    <xf numFmtId="168" fontId="28" fillId="0" borderId="0" xfId="5" applyNumberFormat="1" applyFont="1" applyFill="1" applyAlignment="1">
      <alignment vertical="center"/>
    </xf>
    <xf numFmtId="0" fontId="29" fillId="0" borderId="9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7" fillId="0" borderId="0" xfId="1" applyFont="1" applyFill="1" applyAlignment="1">
      <alignment horizontal="left" vertical="center"/>
    </xf>
    <xf numFmtId="164" fontId="27" fillId="0" borderId="0" xfId="1" applyNumberFormat="1" applyFont="1" applyFill="1" applyAlignment="1">
      <alignment horizontal="right" vertical="center"/>
    </xf>
    <xf numFmtId="0" fontId="30" fillId="0" borderId="0" xfId="0" applyFont="1" applyFill="1" applyAlignment="1">
      <alignment vertical="center"/>
    </xf>
    <xf numFmtId="168" fontId="30" fillId="0" borderId="0" xfId="4" applyNumberFormat="1" applyFont="1" applyFill="1" applyAlignment="1" applyProtection="1">
      <alignment horizontal="left"/>
    </xf>
    <xf numFmtId="164" fontId="30" fillId="0" borderId="0" xfId="4" applyNumberFormat="1" applyFont="1" applyFill="1" applyAlignment="1" applyProtection="1">
      <alignment horizontal="left"/>
    </xf>
    <xf numFmtId="166" fontId="30" fillId="2" borderId="0" xfId="4" applyNumberFormat="1" applyFont="1" applyFill="1" applyAlignment="1" applyProtection="1">
      <alignment horizontal="left"/>
    </xf>
    <xf numFmtId="166" fontId="30" fillId="0" borderId="0" xfId="4" applyNumberFormat="1" applyFont="1" applyFill="1" applyAlignment="1" applyProtection="1">
      <alignment horizontal="left"/>
    </xf>
    <xf numFmtId="168" fontId="30" fillId="0" borderId="0" xfId="5" applyNumberFormat="1" applyFont="1" applyFill="1" applyAlignment="1" applyProtection="1">
      <alignment horizontal="left"/>
    </xf>
    <xf numFmtId="167" fontId="30" fillId="0" borderId="0" xfId="3" applyNumberFormat="1" applyFont="1" applyFill="1" applyAlignment="1" applyProtection="1">
      <alignment horizontal="left"/>
    </xf>
    <xf numFmtId="168" fontId="30" fillId="0" borderId="0" xfId="3" applyNumberFormat="1" applyFont="1" applyFill="1" applyAlignment="1" applyProtection="1">
      <alignment horizontal="left"/>
    </xf>
    <xf numFmtId="0" fontId="27" fillId="0" borderId="0" xfId="0" applyFont="1" applyAlignment="1">
      <alignment vertical="center"/>
    </xf>
    <xf numFmtId="164" fontId="31" fillId="0" borderId="0" xfId="1" applyNumberFormat="1" applyFont="1" applyFill="1" applyBorder="1"/>
    <xf numFmtId="0" fontId="32" fillId="0" borderId="0" xfId="0" applyFont="1"/>
    <xf numFmtId="168" fontId="28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168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166" fontId="30" fillId="0" borderId="0" xfId="3" applyNumberFormat="1" applyFont="1" applyFill="1" applyAlignment="1" applyProtection="1">
      <alignment horizontal="left"/>
    </xf>
    <xf numFmtId="168" fontId="28" fillId="2" borderId="0" xfId="0" applyNumberFormat="1" applyFont="1" applyFill="1" applyAlignment="1">
      <alignment vertical="center"/>
    </xf>
    <xf numFmtId="3" fontId="28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/>
    </xf>
    <xf numFmtId="164" fontId="30" fillId="0" borderId="0" xfId="3" applyNumberFormat="1" applyFont="1" applyFill="1" applyAlignment="1" applyProtection="1">
      <alignment horizontal="left"/>
    </xf>
    <xf numFmtId="164" fontId="30" fillId="2" borderId="0" xfId="3" applyNumberFormat="1" applyFont="1" applyFill="1" applyAlignment="1" applyProtection="1">
      <alignment horizontal="left"/>
    </xf>
    <xf numFmtId="166" fontId="30" fillId="2" borderId="0" xfId="3" applyNumberFormat="1" applyFont="1" applyFill="1" applyAlignment="1" applyProtection="1">
      <alignment horizontal="left"/>
    </xf>
    <xf numFmtId="0" fontId="30" fillId="0" borderId="0" xfId="3" applyFont="1" applyFill="1" applyProtection="1"/>
    <xf numFmtId="167" fontId="30" fillId="2" borderId="0" xfId="3" applyNumberFormat="1" applyFont="1" applyFill="1" applyAlignment="1" applyProtection="1">
      <alignment horizontal="left"/>
    </xf>
    <xf numFmtId="43" fontId="30" fillId="0" borderId="0" xfId="5" applyFont="1" applyFill="1" applyAlignment="1" applyProtection="1">
      <alignment horizontal="left"/>
    </xf>
    <xf numFmtId="164" fontId="31" fillId="0" borderId="0" xfId="6" applyNumberFormat="1" applyFont="1" applyFill="1" applyBorder="1"/>
    <xf numFmtId="0" fontId="31" fillId="0" borderId="0" xfId="3" applyFont="1" applyFill="1" applyAlignment="1" applyProtection="1">
      <alignment horizontal="left"/>
    </xf>
    <xf numFmtId="0" fontId="31" fillId="0" borderId="0" xfId="3" applyFont="1" applyFill="1" applyProtection="1"/>
    <xf numFmtId="3" fontId="30" fillId="0" borderId="0" xfId="6" applyNumberFormat="1" applyFont="1" applyFill="1" applyAlignment="1" applyProtection="1"/>
    <xf numFmtId="166" fontId="30" fillId="0" borderId="0" xfId="6" applyNumberFormat="1" applyFont="1" applyFill="1" applyAlignment="1" applyProtection="1">
      <alignment horizontal="left"/>
    </xf>
    <xf numFmtId="166" fontId="30" fillId="0" borderId="0" xfId="6" applyNumberFormat="1" applyFont="1" applyFill="1" applyAlignment="1" applyProtection="1"/>
    <xf numFmtId="166" fontId="30" fillId="0" borderId="0" xfId="6" applyNumberFormat="1" applyFont="1" applyFill="1"/>
    <xf numFmtId="168" fontId="30" fillId="0" borderId="0" xfId="6" applyNumberFormat="1" applyFont="1" applyFill="1" applyAlignment="1" applyProtection="1"/>
    <xf numFmtId="168" fontId="31" fillId="0" borderId="0" xfId="5" applyNumberFormat="1" applyFont="1" applyFill="1" applyAlignment="1" applyProtection="1">
      <alignment horizontal="left"/>
    </xf>
    <xf numFmtId="0" fontId="30" fillId="0" borderId="0" xfId="3" applyFont="1" applyFill="1" applyAlignment="1" applyProtection="1">
      <alignment horizontal="left"/>
    </xf>
    <xf numFmtId="168" fontId="31" fillId="0" borderId="0" xfId="5" applyNumberFormat="1" applyFont="1" applyFill="1" applyAlignment="1" applyProtection="1">
      <alignment horizontal="center"/>
    </xf>
    <xf numFmtId="167" fontId="31" fillId="0" borderId="0" xfId="3" applyNumberFormat="1" applyFont="1" applyFill="1" applyAlignment="1" applyProtection="1">
      <alignment horizontal="left"/>
    </xf>
    <xf numFmtId="166" fontId="33" fillId="0" borderId="0" xfId="3" applyNumberFormat="1" applyFont="1" applyFill="1" applyAlignment="1" applyProtection="1">
      <alignment horizontal="left"/>
    </xf>
    <xf numFmtId="3" fontId="34" fillId="0" borderId="8" xfId="0" applyNumberFormat="1" applyFont="1" applyFill="1" applyBorder="1" applyAlignment="1">
      <alignment horizontal="right" vertical="center" wrapText="1"/>
    </xf>
    <xf numFmtId="166" fontId="31" fillId="0" borderId="0" xfId="3" applyNumberFormat="1" applyFont="1" applyFill="1" applyAlignment="1" applyProtection="1">
      <alignment horizontal="left"/>
    </xf>
    <xf numFmtId="166" fontId="30" fillId="0" borderId="0" xfId="6" applyNumberFormat="1" applyFont="1" applyFill="1" applyBorder="1" applyAlignment="1" applyProtection="1">
      <alignment horizontal="left"/>
    </xf>
    <xf numFmtId="0" fontId="28" fillId="0" borderId="0" xfId="0" applyFont="1" applyFill="1" applyBorder="1" applyAlignment="1">
      <alignment vertical="center"/>
    </xf>
    <xf numFmtId="168" fontId="31" fillId="0" borderId="0" xfId="5" applyNumberFormat="1" applyFont="1" applyFill="1" applyBorder="1" applyAlignment="1" applyProtection="1">
      <alignment horizontal="left"/>
    </xf>
    <xf numFmtId="168" fontId="31" fillId="0" borderId="0" xfId="6" applyNumberFormat="1" applyFont="1" applyFill="1" applyBorder="1" applyAlignment="1">
      <alignment horizontal="left"/>
    </xf>
    <xf numFmtId="0" fontId="31" fillId="0" borderId="0" xfId="6" applyFont="1" applyFill="1"/>
    <xf numFmtId="164" fontId="31" fillId="0" borderId="0" xfId="3" applyNumberFormat="1" applyFont="1" applyFill="1" applyBorder="1" applyAlignment="1" applyProtection="1"/>
    <xf numFmtId="164" fontId="31" fillId="2" borderId="0" xfId="3" applyNumberFormat="1" applyFont="1" applyFill="1" applyBorder="1" applyAlignment="1" applyProtection="1"/>
    <xf numFmtId="164" fontId="27" fillId="0" borderId="0" xfId="0" applyNumberFormat="1" applyFont="1" applyAlignment="1">
      <alignment vertical="center"/>
    </xf>
    <xf numFmtId="166" fontId="27" fillId="0" borderId="0" xfId="0" applyNumberFormat="1" applyFont="1" applyFill="1" applyAlignment="1">
      <alignment vertical="center"/>
    </xf>
    <xf numFmtId="166" fontId="30" fillId="0" borderId="0" xfId="0" applyNumberFormat="1" applyFont="1" applyFill="1" applyAlignment="1">
      <alignment vertical="center"/>
    </xf>
    <xf numFmtId="166" fontId="28" fillId="2" borderId="0" xfId="0" applyNumberFormat="1" applyFont="1" applyFill="1" applyAlignment="1">
      <alignment vertical="center"/>
    </xf>
    <xf numFmtId="164" fontId="28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vertical="center"/>
    </xf>
    <xf numFmtId="164" fontId="27" fillId="2" borderId="0" xfId="0" applyNumberFormat="1" applyFont="1" applyFill="1" applyAlignment="1">
      <alignment vertical="center"/>
    </xf>
    <xf numFmtId="0" fontId="31" fillId="0" borderId="0" xfId="1" applyFont="1" applyFill="1" applyAlignment="1">
      <alignment horizontal="left" vertical="center"/>
    </xf>
    <xf numFmtId="164" fontId="31" fillId="0" borderId="0" xfId="1" applyNumberFormat="1" applyFont="1" applyFill="1" applyAlignment="1">
      <alignment horizontal="right" vertical="center"/>
    </xf>
    <xf numFmtId="0" fontId="29" fillId="0" borderId="9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166" fontId="31" fillId="0" borderId="0" xfId="4" applyNumberFormat="1" applyFont="1" applyFill="1" applyAlignment="1" applyProtection="1">
      <alignment horizontal="left"/>
    </xf>
    <xf numFmtId="0" fontId="29" fillId="0" borderId="9" xfId="0" applyFont="1" applyFill="1" applyBorder="1" applyAlignment="1">
      <alignment horizontal="center"/>
    </xf>
    <xf numFmtId="0" fontId="37" fillId="0" borderId="0" xfId="0" applyFont="1" applyAlignment="1">
      <alignment vertical="center" wrapText="1"/>
    </xf>
    <xf numFmtId="0" fontId="29" fillId="0" borderId="9" xfId="0" applyFont="1" applyBorder="1" applyAlignment="1">
      <alignment horizontal="center"/>
    </xf>
    <xf numFmtId="164" fontId="31" fillId="0" borderId="0" xfId="4" applyNumberFormat="1" applyFont="1" applyFill="1" applyAlignment="1" applyProtection="1">
      <alignment horizontal="left"/>
    </xf>
    <xf numFmtId="41" fontId="30" fillId="0" borderId="0" xfId="4" applyNumberFormat="1" applyFont="1" applyFill="1" applyAlignment="1" applyProtection="1">
      <alignment horizontal="left"/>
    </xf>
    <xf numFmtId="164" fontId="30" fillId="0" borderId="0" xfId="0" applyNumberFormat="1" applyFont="1" applyFill="1" applyAlignment="1">
      <alignment vertical="center"/>
    </xf>
    <xf numFmtId="0" fontId="29" fillId="0" borderId="9" xfId="0" applyFont="1" applyBorder="1" applyAlignment="1">
      <alignment horizontal="center"/>
    </xf>
    <xf numFmtId="166" fontId="27" fillId="0" borderId="0" xfId="5" applyNumberFormat="1" applyFont="1" applyFill="1" applyAlignment="1">
      <alignment vertical="center"/>
    </xf>
    <xf numFmtId="164" fontId="10" fillId="0" borderId="0" xfId="3" applyNumberFormat="1" applyFont="1" applyFill="1" applyAlignment="1" applyProtection="1">
      <alignment horizontal="centerContinuous"/>
    </xf>
    <xf numFmtId="0" fontId="29" fillId="0" borderId="9" xfId="0" applyFont="1" applyBorder="1" applyAlignment="1">
      <alignment horizontal="center"/>
    </xf>
    <xf numFmtId="41" fontId="31" fillId="0" borderId="0" xfId="4" applyNumberFormat="1" applyFont="1" applyFill="1" applyAlignment="1" applyProtection="1">
      <alignment horizontal="left"/>
    </xf>
    <xf numFmtId="0" fontId="29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0" borderId="0" xfId="0" applyFont="1" applyAlignment="1">
      <alignment horizontal="justify" vertical="justify" wrapText="1"/>
    </xf>
    <xf numFmtId="0" fontId="35" fillId="0" borderId="0" xfId="0" applyFont="1" applyAlignment="1">
      <alignment horizontal="justify" vertical="justify" wrapText="1"/>
    </xf>
    <xf numFmtId="0" fontId="29" fillId="0" borderId="11" xfId="0" applyFont="1" applyBorder="1" applyAlignment="1">
      <alignment horizontal="center"/>
    </xf>
    <xf numFmtId="0" fontId="21" fillId="3" borderId="6" xfId="0" applyFont="1" applyFill="1" applyBorder="1" applyAlignment="1">
      <alignment horizontal="left" vertical="center"/>
    </xf>
    <xf numFmtId="0" fontId="21" fillId="3" borderId="5" xfId="0" applyFont="1" applyFill="1" applyBorder="1" applyAlignment="1">
      <alignment horizontal="left" vertical="center"/>
    </xf>
    <xf numFmtId="0" fontId="21" fillId="3" borderId="2" xfId="3" applyNumberFormat="1" applyFont="1" applyFill="1" applyBorder="1" applyAlignment="1" applyProtection="1">
      <alignment horizontal="center" wrapText="1"/>
    </xf>
    <xf numFmtId="0" fontId="21" fillId="3" borderId="4" xfId="3" applyNumberFormat="1" applyFont="1" applyFill="1" applyBorder="1" applyAlignment="1" applyProtection="1">
      <alignment horizontal="center" wrapText="1"/>
    </xf>
    <xf numFmtId="0" fontId="21" fillId="3" borderId="3" xfId="3" applyNumberFormat="1" applyFont="1" applyFill="1" applyBorder="1" applyAlignment="1" applyProtection="1">
      <alignment horizontal="center" wrapText="1"/>
    </xf>
    <xf numFmtId="0" fontId="21" fillId="3" borderId="2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/>
    </xf>
  </cellXfs>
  <cellStyles count="10">
    <cellStyle name="Hiperlink" xfId="2" builtinId="8"/>
    <cellStyle name="Normal" xfId="0" builtinId="0"/>
    <cellStyle name="Normal 2" xfId="1" xr:uid="{00000000-0005-0000-0000-000002000000}"/>
    <cellStyle name="Normal 3" xfId="6" xr:uid="{00000000-0005-0000-0000-000003000000}"/>
    <cellStyle name="Normal_Resultado 12.2006" xfId="3" xr:uid="{00000000-0005-0000-0000-000004000000}"/>
    <cellStyle name="Porcentagem" xfId="8" builtinId="5"/>
    <cellStyle name="Separador de milhares 17" xfId="7" xr:uid="{00000000-0005-0000-0000-000006000000}"/>
    <cellStyle name="Separador de milhares 2 19" xfId="9" xr:uid="{00000000-0005-0000-0000-000007000000}"/>
    <cellStyle name="Vírgula" xfId="5" builtinId="3"/>
    <cellStyle name="Vírgula 2" xfId="4" xr:uid="{00000000-0005-0000-0000-000009000000}"/>
  </cellStyles>
  <dxfs count="0"/>
  <tableStyles count="0" defaultTableStyle="TableStyleMedium2" defaultPivotStyle="PivotStyleLight16"/>
  <colors>
    <mruColors>
      <color rgb="FF00FF00"/>
      <color rgb="FF66CCFF"/>
      <color rgb="FF00C5FF"/>
      <color rgb="FF00A1DA"/>
      <color rgb="FF616161"/>
      <color rgb="FF0097CC"/>
      <color rgb="FF367F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Despesas Administrativas'!A1"/><Relationship Id="rId3" Type="http://schemas.openxmlformats.org/officeDocument/2006/relationships/hyperlink" Target="#'Opera&#231;&#245;es de Cr&#233;dito'!A1"/><Relationship Id="rId7" Type="http://schemas.openxmlformats.org/officeDocument/2006/relationships/hyperlink" Target="#'Despesas de Pessoal'!A1"/><Relationship Id="rId2" Type="http://schemas.openxmlformats.org/officeDocument/2006/relationships/hyperlink" Target="#'T&#237;tulos Valores Mobili&#225;rios'!A1"/><Relationship Id="rId1" Type="http://schemas.openxmlformats.org/officeDocument/2006/relationships/hyperlink" Target="#'Balan&#231;o Patrimonial'!A1"/><Relationship Id="rId6" Type="http://schemas.openxmlformats.org/officeDocument/2006/relationships/hyperlink" Target="#'Despesas de depositos- capta&#231;ao'!A1"/><Relationship Id="rId11" Type="http://schemas.openxmlformats.org/officeDocument/2006/relationships/image" Target="../media/image1.png"/><Relationship Id="rId5" Type="http://schemas.openxmlformats.org/officeDocument/2006/relationships/hyperlink" Target="#'Rendas Op. Cr&#233;d. e Arrend. Merc'!A1"/><Relationship Id="rId10" Type="http://schemas.openxmlformats.org/officeDocument/2006/relationships/hyperlink" Target="#'Receitas e Despesas'!A1"/><Relationship Id="rId4" Type="http://schemas.openxmlformats.org/officeDocument/2006/relationships/hyperlink" Target="#'Demonstra&#231;&#227;o do Resultado'!A1"/><Relationship Id="rId9" Type="http://schemas.openxmlformats.org/officeDocument/2006/relationships/hyperlink" Target="#'Outras Receitas Operacionais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1526117</xdr:colOff>
      <xdr:row>1</xdr:row>
      <xdr:rowOff>91017</xdr:rowOff>
    </xdr:from>
    <xdr:to>
      <xdr:col>2</xdr:col>
      <xdr:colOff>4555067</xdr:colOff>
      <xdr:row>3</xdr:row>
      <xdr:rowOff>185208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457450" y="323850"/>
          <a:ext cx="30289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Séries Históricas -  2T15</a:t>
          </a:r>
        </a:p>
      </xdr:txBody>
    </xdr:sp>
    <xdr:clientData/>
  </xdr:twoCellAnchor>
  <xdr:twoCellAnchor>
    <xdr:from>
      <xdr:col>1</xdr:col>
      <xdr:colOff>946273</xdr:colOff>
      <xdr:row>13</xdr:row>
      <xdr:rowOff>291788</xdr:rowOff>
    </xdr:from>
    <xdr:to>
      <xdr:col>5</xdr:col>
      <xdr:colOff>422275</xdr:colOff>
      <xdr:row>14</xdr:row>
      <xdr:rowOff>200025</xdr:rowOff>
    </xdr:to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044823" y="3841438"/>
          <a:ext cx="3292352" cy="2193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>
              <a:latin typeface="Montserrat"/>
              <a:ea typeface="Verdana" panose="020B0604030504040204" pitchFamily="34" charset="0"/>
            </a:rPr>
            <a:t>Em caso de dúvidas, envie um e-mail para:  </a:t>
          </a:r>
          <a:endParaRPr lang="pt-BR" sz="1200" u="sng">
            <a:latin typeface="Montserrat"/>
            <a:ea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430771</xdr:colOff>
      <xdr:row>5</xdr:row>
      <xdr:rowOff>85560</xdr:rowOff>
    </xdr:from>
    <xdr:ext cx="1584000" cy="311496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/>
        </xdr:cNvSpPr>
      </xdr:nvSpPr>
      <xdr:spPr>
        <a:xfrm>
          <a:off x="1529321" y="1196810"/>
          <a:ext cx="1584000" cy="311496"/>
        </a:xfrm>
        <a:prstGeom prst="rect">
          <a:avLst/>
        </a:prstGeom>
        <a:solidFill>
          <a:srgbClr val="61616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marL="0" indent="0" algn="ctr"/>
          <a:r>
            <a:rPr lang="pt-BR" sz="1400" b="1" i="1" u="none">
              <a:solidFill>
                <a:schemeClr val="bg1"/>
              </a:solidFill>
              <a:latin typeface="Montserrat"/>
              <a:ea typeface="Verdana" panose="020B0604030504040204" pitchFamily="34" charset="0"/>
              <a:cs typeface="+mn-cs"/>
            </a:rPr>
            <a:t>Contas do Balanço</a:t>
          </a:r>
        </a:p>
      </xdr:txBody>
    </xdr:sp>
    <xdr:clientData/>
  </xdr:oneCellAnchor>
  <xdr:oneCellAnchor>
    <xdr:from>
      <xdr:col>6</xdr:col>
      <xdr:colOff>810547</xdr:colOff>
      <xdr:row>5</xdr:row>
      <xdr:rowOff>79374</xdr:rowOff>
    </xdr:from>
    <xdr:ext cx="1728000" cy="311496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/>
        </xdr:cNvSpPr>
      </xdr:nvSpPr>
      <xdr:spPr>
        <a:xfrm>
          <a:off x="7274847" y="1190624"/>
          <a:ext cx="1728000" cy="311496"/>
        </a:xfrm>
        <a:prstGeom prst="rect">
          <a:avLst/>
        </a:prstGeom>
        <a:solidFill>
          <a:srgbClr val="61616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marL="0" indent="0" algn="ctr"/>
          <a:r>
            <a:rPr lang="pt-BR" sz="1400" b="1" i="1" u="none">
              <a:solidFill>
                <a:schemeClr val="bg1"/>
              </a:solidFill>
              <a:latin typeface="Montserrat"/>
              <a:ea typeface="Verdana" panose="020B0604030504040204" pitchFamily="34" charset="0"/>
              <a:cs typeface="+mn-cs"/>
            </a:rPr>
            <a:t>Contas de Resultado</a:t>
          </a:r>
        </a:p>
      </xdr:txBody>
    </xdr:sp>
    <xdr:clientData/>
  </xdr:oneCellAnchor>
  <xdr:twoCellAnchor>
    <xdr:from>
      <xdr:col>0</xdr:col>
      <xdr:colOff>1010521</xdr:colOff>
      <xdr:row>6</xdr:row>
      <xdr:rowOff>213446</xdr:rowOff>
    </xdr:from>
    <xdr:to>
      <xdr:col>3</xdr:col>
      <xdr:colOff>248726</xdr:colOff>
      <xdr:row>6</xdr:row>
      <xdr:rowOff>213446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10521" y="1564264"/>
          <a:ext cx="2520000" cy="0"/>
        </a:xfrm>
        <a:prstGeom prst="line">
          <a:avLst/>
        </a:prstGeom>
        <a:ln w="19050">
          <a:solidFill>
            <a:srgbClr val="00C5FF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95252</xdr:colOff>
      <xdr:row>6</xdr:row>
      <xdr:rowOff>213446</xdr:rowOff>
    </xdr:from>
    <xdr:to>
      <xdr:col>10</xdr:col>
      <xdr:colOff>993820</xdr:colOff>
      <xdr:row>6</xdr:row>
      <xdr:rowOff>213446</xdr:rowOff>
    </xdr:to>
    <xdr:cxnSp macro="">
      <xdr:nvCxnSpPr>
        <xdr:cNvPr id="31" name="Conector ret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4788479" y="1564264"/>
          <a:ext cx="6120000" cy="0"/>
        </a:xfrm>
        <a:prstGeom prst="line">
          <a:avLst/>
        </a:prstGeom>
        <a:ln w="19050">
          <a:solidFill>
            <a:srgbClr val="00C5FF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626053</xdr:colOff>
      <xdr:row>0</xdr:row>
      <xdr:rowOff>222635</xdr:rowOff>
    </xdr:from>
    <xdr:to>
      <xdr:col>10</xdr:col>
      <xdr:colOff>400050</xdr:colOff>
      <xdr:row>3</xdr:row>
      <xdr:rowOff>17607</xdr:rowOff>
    </xdr:to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312353" y="222635"/>
          <a:ext cx="4984172" cy="4807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3600" b="1">
              <a:solidFill>
                <a:srgbClr val="616161"/>
              </a:solidFill>
              <a:latin typeface="Montserrat"/>
              <a:ea typeface="Verdana" panose="020B0604030504040204" pitchFamily="34" charset="0"/>
              <a:cs typeface="+mn-cs"/>
            </a:rPr>
            <a:t>Séries Históricas - 2T21</a:t>
          </a:r>
        </a:p>
      </xdr:txBody>
    </xdr:sp>
    <xdr:clientData/>
  </xdr:twoCellAnchor>
  <xdr:twoCellAnchor>
    <xdr:from>
      <xdr:col>1</xdr:col>
      <xdr:colOff>258912</xdr:colOff>
      <xdr:row>7</xdr:row>
      <xdr:rowOff>23911</xdr:rowOff>
    </xdr:from>
    <xdr:to>
      <xdr:col>2</xdr:col>
      <xdr:colOff>1104900</xdr:colOff>
      <xdr:row>7</xdr:row>
      <xdr:rowOff>257175</xdr:rowOff>
    </xdr:to>
    <xdr:grpSp>
      <xdr:nvGrpSpPr>
        <xdr:cNvPr id="10" name="Agrupar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22F629-EA96-4A2F-B04E-99BA44CA705C}"/>
            </a:ext>
          </a:extLst>
        </xdr:cNvPr>
        <xdr:cNvGrpSpPr/>
      </xdr:nvGrpSpPr>
      <xdr:grpSpPr>
        <a:xfrm>
          <a:off x="1357462" y="1674911"/>
          <a:ext cx="2014388" cy="233264"/>
          <a:chOff x="1592409" y="1686456"/>
          <a:chExt cx="1651443" cy="216000"/>
        </a:xfrm>
      </xdr:grpSpPr>
      <xdr:sp macro="" textlink="">
        <xdr:nvSpPr>
          <xdr:cNvPr id="47" name="CaixaDeTexto 4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 txBox="1">
            <a:spLocks/>
          </xdr:cNvSpPr>
        </xdr:nvSpPr>
        <xdr:spPr>
          <a:xfrm>
            <a:off x="1695852" y="1686456"/>
            <a:ext cx="1548000" cy="216000"/>
          </a:xfrm>
          <a:prstGeom prst="rect">
            <a:avLst/>
          </a:prstGeom>
          <a:noFill/>
          <a:ln w="9525" cmpd="sng">
            <a:noFill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noAutofit/>
          </a:bodyPr>
          <a:lstStyle/>
          <a:p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Balanço</a:t>
            </a:r>
            <a:r>
              <a:rPr lang="pt-BR" sz="1400" b="1">
                <a:solidFill>
                  <a:schemeClr val="accent1">
                    <a:lumMod val="75000"/>
                  </a:schemeClr>
                </a:solidFill>
                <a:latin typeface="Montserrat"/>
                <a:ea typeface="Verdana" panose="020B0604030504040204" pitchFamily="34" charset="0"/>
              </a:rPr>
              <a:t> </a:t>
            </a:r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Patrimonial</a:t>
            </a:r>
          </a:p>
        </xdr:txBody>
      </xdr:sp>
      <xdr:sp macro="" textlink="">
        <xdr:nvSpPr>
          <xdr:cNvPr id="9" name="Elipse 8">
            <a:extLst>
              <a:ext uri="{FF2B5EF4-FFF2-40B4-BE49-F238E27FC236}">
                <a16:creationId xmlns:a16="http://schemas.microsoft.com/office/drawing/2014/main" id="{D8D88D9C-04E5-46BD-9F38-A6C4E56A6DD5}"/>
              </a:ext>
            </a:extLst>
          </xdr:cNvPr>
          <xdr:cNvSpPr/>
        </xdr:nvSpPr>
        <xdr:spPr>
          <a:xfrm>
            <a:off x="1592409" y="1783773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1</xdr:col>
      <xdr:colOff>258911</xdr:colOff>
      <xdr:row>8</xdr:row>
      <xdr:rowOff>126644</xdr:rowOff>
    </xdr:from>
    <xdr:to>
      <xdr:col>4</xdr:col>
      <xdr:colOff>95249</xdr:colOff>
      <xdr:row>9</xdr:row>
      <xdr:rowOff>123825</xdr:rowOff>
    </xdr:to>
    <xdr:grpSp>
      <xdr:nvGrpSpPr>
        <xdr:cNvPr id="11" name="Agrupar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92474A-48E3-45D9-AA20-54732125D530}"/>
            </a:ext>
          </a:extLst>
        </xdr:cNvPr>
        <xdr:cNvGrpSpPr/>
      </xdr:nvGrpSpPr>
      <xdr:grpSpPr>
        <a:xfrm>
          <a:off x="1357461" y="2095144"/>
          <a:ext cx="2484288" cy="308331"/>
          <a:chOff x="1592409" y="2072342"/>
          <a:chExt cx="2295523" cy="216000"/>
        </a:xfrm>
      </xdr:grpSpPr>
      <xdr:sp macro="" textlink="">
        <xdr:nvSpPr>
          <xdr:cNvPr id="39" name="CaixaDeTexto 3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1695852" y="2072342"/>
            <a:ext cx="2192080" cy="216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Títulos</a:t>
            </a:r>
            <a:r>
              <a:rPr lang="pt-BR" sz="1400" b="1">
                <a:solidFill>
                  <a:schemeClr val="accent1">
                    <a:lumMod val="75000"/>
                  </a:schemeClr>
                </a:solidFill>
                <a:latin typeface="Montserrat"/>
                <a:ea typeface="Verdana" panose="020B0604030504040204" pitchFamily="34" charset="0"/>
              </a:rPr>
              <a:t> </a:t>
            </a:r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e</a:t>
            </a:r>
            <a:r>
              <a:rPr lang="pt-BR" sz="1400" b="1">
                <a:solidFill>
                  <a:schemeClr val="accent1">
                    <a:lumMod val="75000"/>
                  </a:schemeClr>
                </a:solidFill>
                <a:latin typeface="Montserrat"/>
                <a:ea typeface="Verdana" panose="020B0604030504040204" pitchFamily="34" charset="0"/>
              </a:rPr>
              <a:t> </a:t>
            </a:r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Valores</a:t>
            </a:r>
            <a:r>
              <a:rPr lang="pt-BR" sz="1400" b="1">
                <a:solidFill>
                  <a:schemeClr val="accent1">
                    <a:lumMod val="75000"/>
                  </a:schemeClr>
                </a:solidFill>
                <a:latin typeface="Montserrat"/>
                <a:ea typeface="Verdana" panose="020B0604030504040204" pitchFamily="34" charset="0"/>
              </a:rPr>
              <a:t> </a:t>
            </a:r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Mobiliários</a:t>
            </a:r>
          </a:p>
        </xdr:txBody>
      </xdr:sp>
      <xdr:sp macro="" textlink="">
        <xdr:nvSpPr>
          <xdr:cNvPr id="33" name="Elipse 32">
            <a:extLst>
              <a:ext uri="{FF2B5EF4-FFF2-40B4-BE49-F238E27FC236}">
                <a16:creationId xmlns:a16="http://schemas.microsoft.com/office/drawing/2014/main" id="{94F99414-5EC4-470C-88F6-D2077F5640B3}"/>
              </a:ext>
            </a:extLst>
          </xdr:cNvPr>
          <xdr:cNvSpPr/>
        </xdr:nvSpPr>
        <xdr:spPr>
          <a:xfrm>
            <a:off x="1592409" y="2143989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1</xdr:col>
      <xdr:colOff>258912</xdr:colOff>
      <xdr:row>10</xdr:row>
      <xdr:rowOff>60696</xdr:rowOff>
    </xdr:from>
    <xdr:to>
      <xdr:col>2</xdr:col>
      <xdr:colOff>1039877</xdr:colOff>
      <xdr:row>10</xdr:row>
      <xdr:rowOff>279294</xdr:rowOff>
    </xdr:to>
    <xdr:grpSp>
      <xdr:nvGrpSpPr>
        <xdr:cNvPr id="12" name="Agrupar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FB4FD2-7F96-4358-ACFA-57DD47015A50}"/>
            </a:ext>
          </a:extLst>
        </xdr:cNvPr>
        <xdr:cNvGrpSpPr/>
      </xdr:nvGrpSpPr>
      <xdr:grpSpPr>
        <a:xfrm>
          <a:off x="1357462" y="2657846"/>
          <a:ext cx="1949365" cy="218598"/>
          <a:chOff x="1592409" y="2413371"/>
          <a:chExt cx="1897988" cy="216000"/>
        </a:xfrm>
      </xdr:grpSpPr>
      <xdr:sp macro="" textlink="">
        <xdr:nvSpPr>
          <xdr:cNvPr id="41" name="CaixaDeTexto 4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 txBox="1"/>
        </xdr:nvSpPr>
        <xdr:spPr>
          <a:xfrm>
            <a:off x="1695852" y="2413371"/>
            <a:ext cx="1794545" cy="216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Operações</a:t>
            </a:r>
            <a:r>
              <a:rPr lang="pt-BR" sz="1400" b="1">
                <a:solidFill>
                  <a:schemeClr val="accent1">
                    <a:lumMod val="75000"/>
                  </a:schemeClr>
                </a:solidFill>
                <a:latin typeface="Montserrat"/>
                <a:ea typeface="Verdana" panose="020B0604030504040204" pitchFamily="34" charset="0"/>
              </a:rPr>
              <a:t> </a:t>
            </a:r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de</a:t>
            </a:r>
            <a:r>
              <a:rPr lang="pt-BR" sz="1400" b="1">
                <a:solidFill>
                  <a:schemeClr val="accent1">
                    <a:lumMod val="75000"/>
                  </a:schemeClr>
                </a:solidFill>
                <a:latin typeface="Montserrat"/>
                <a:ea typeface="Verdana" panose="020B0604030504040204" pitchFamily="34" charset="0"/>
              </a:rPr>
              <a:t> </a:t>
            </a:r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Crédito</a:t>
            </a:r>
          </a:p>
        </xdr:txBody>
      </xdr:sp>
      <xdr:sp macro="" textlink="">
        <xdr:nvSpPr>
          <xdr:cNvPr id="34" name="Elipse 33">
            <a:extLst>
              <a:ext uri="{FF2B5EF4-FFF2-40B4-BE49-F238E27FC236}">
                <a16:creationId xmlns:a16="http://schemas.microsoft.com/office/drawing/2014/main" id="{70EE5C07-8AB4-4FCF-BB58-B9A859341CDA}"/>
              </a:ext>
            </a:extLst>
          </xdr:cNvPr>
          <xdr:cNvSpPr/>
        </xdr:nvSpPr>
        <xdr:spPr>
          <a:xfrm>
            <a:off x="1592409" y="2495546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5</xdr:col>
      <xdr:colOff>309148</xdr:colOff>
      <xdr:row>7</xdr:row>
      <xdr:rowOff>22592</xdr:rowOff>
    </xdr:from>
    <xdr:to>
      <xdr:col>7</xdr:col>
      <xdr:colOff>485775</xdr:colOff>
      <xdr:row>8</xdr:row>
      <xdr:rowOff>16587</xdr:rowOff>
    </xdr:to>
    <xdr:grpSp>
      <xdr:nvGrpSpPr>
        <xdr:cNvPr id="13" name="Agrupar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23CC5F-76B3-45FB-9214-55C512B04454}"/>
            </a:ext>
          </a:extLst>
        </xdr:cNvPr>
        <xdr:cNvGrpSpPr/>
      </xdr:nvGrpSpPr>
      <xdr:grpSpPr>
        <a:xfrm>
          <a:off x="5224048" y="1673592"/>
          <a:ext cx="2602327" cy="311495"/>
          <a:chOff x="5418007" y="1662272"/>
          <a:chExt cx="2213867" cy="246026"/>
        </a:xfrm>
      </xdr:grpSpPr>
      <xdr:sp macro="" textlink="">
        <xdr:nvSpPr>
          <xdr:cNvPr id="48" name="CaixaDeTexto 4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 txBox="1">
            <a:spLocks/>
          </xdr:cNvSpPr>
        </xdr:nvSpPr>
        <xdr:spPr>
          <a:xfrm>
            <a:off x="5553942" y="1662272"/>
            <a:ext cx="2077932" cy="2460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Demonstração do Resultado</a:t>
            </a:r>
          </a:p>
        </xdr:txBody>
      </xdr:sp>
      <xdr:sp macro="" textlink="">
        <xdr:nvSpPr>
          <xdr:cNvPr id="51" name="Elipse 50">
            <a:extLst>
              <a:ext uri="{FF2B5EF4-FFF2-40B4-BE49-F238E27FC236}">
                <a16:creationId xmlns:a16="http://schemas.microsoft.com/office/drawing/2014/main" id="{D98EC261-901D-49A3-B017-4CB2D59DFCC7}"/>
              </a:ext>
            </a:extLst>
          </xdr:cNvPr>
          <xdr:cNvSpPr/>
        </xdr:nvSpPr>
        <xdr:spPr>
          <a:xfrm>
            <a:off x="5418007" y="1764387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5</xdr:col>
      <xdr:colOff>309148</xdr:colOff>
      <xdr:row>8</xdr:row>
      <xdr:rowOff>59277</xdr:rowOff>
    </xdr:from>
    <xdr:to>
      <xdr:col>7</xdr:col>
      <xdr:colOff>857250</xdr:colOff>
      <xdr:row>10</xdr:row>
      <xdr:rowOff>9525</xdr:rowOff>
    </xdr:to>
    <xdr:grpSp>
      <xdr:nvGrpSpPr>
        <xdr:cNvPr id="14" name="Agrupar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512457-588F-4601-A56C-234939F93BFF}"/>
            </a:ext>
          </a:extLst>
        </xdr:cNvPr>
        <xdr:cNvGrpSpPr/>
      </xdr:nvGrpSpPr>
      <xdr:grpSpPr>
        <a:xfrm>
          <a:off x="5224048" y="2027777"/>
          <a:ext cx="2973802" cy="578898"/>
          <a:chOff x="5418007" y="1998914"/>
          <a:chExt cx="2535829" cy="468000"/>
        </a:xfrm>
      </xdr:grpSpPr>
      <xdr:sp macro="" textlink="">
        <xdr:nvSpPr>
          <xdr:cNvPr id="42" name="CaixaDeTexto 4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5553942" y="1998914"/>
            <a:ext cx="2399894" cy="46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Rendas de Operações de Crédito e Arrendamento Mercantil</a:t>
            </a:r>
          </a:p>
        </xdr:txBody>
      </xdr:sp>
      <xdr:sp macro="" textlink="">
        <xdr:nvSpPr>
          <xdr:cNvPr id="52" name="Elipse 51">
            <a:extLst>
              <a:ext uri="{FF2B5EF4-FFF2-40B4-BE49-F238E27FC236}">
                <a16:creationId xmlns:a16="http://schemas.microsoft.com/office/drawing/2014/main" id="{C5B21E51-6080-4A6C-91BD-B7FFA6E54CD4}"/>
              </a:ext>
            </a:extLst>
          </xdr:cNvPr>
          <xdr:cNvSpPr/>
        </xdr:nvSpPr>
        <xdr:spPr>
          <a:xfrm>
            <a:off x="5418007" y="2193875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5</xdr:col>
      <xdr:colOff>337722</xdr:colOff>
      <xdr:row>10</xdr:row>
      <xdr:rowOff>47203</xdr:rowOff>
    </xdr:from>
    <xdr:to>
      <xdr:col>7</xdr:col>
      <xdr:colOff>25399</xdr:colOff>
      <xdr:row>11</xdr:row>
      <xdr:rowOff>19739</xdr:rowOff>
    </xdr:to>
    <xdr:grpSp>
      <xdr:nvGrpSpPr>
        <xdr:cNvPr id="18" name="Agrupar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60FC9C8-EB6E-4D21-9C6F-629B2D875F6E}"/>
            </a:ext>
          </a:extLst>
        </xdr:cNvPr>
        <xdr:cNvGrpSpPr/>
      </xdr:nvGrpSpPr>
      <xdr:grpSpPr>
        <a:xfrm>
          <a:off x="5252622" y="2644353"/>
          <a:ext cx="2113377" cy="290036"/>
          <a:chOff x="5418007" y="3663184"/>
          <a:chExt cx="2041508" cy="280800"/>
        </a:xfrm>
      </xdr:grpSpPr>
      <xdr:sp macro="" textlink="">
        <xdr:nvSpPr>
          <xdr:cNvPr id="45" name="CaixaDeTexto 44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5553942" y="3663184"/>
            <a:ext cx="1905573" cy="280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Operações</a:t>
            </a:r>
            <a:r>
              <a:rPr lang="pt-BR" sz="1400" b="1">
                <a:solidFill>
                  <a:schemeClr val="accent1">
                    <a:lumMod val="75000"/>
                  </a:schemeClr>
                </a:solidFill>
                <a:latin typeface="Montserrat"/>
                <a:ea typeface="Verdana" panose="020B0604030504040204" pitchFamily="34" charset="0"/>
              </a:rPr>
              <a:t> </a:t>
            </a:r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de Captação</a:t>
            </a:r>
          </a:p>
        </xdr:txBody>
      </xdr:sp>
      <xdr:sp macro="" textlink="">
        <xdr:nvSpPr>
          <xdr:cNvPr id="57" name="Elipse 56">
            <a:extLst>
              <a:ext uri="{FF2B5EF4-FFF2-40B4-BE49-F238E27FC236}">
                <a16:creationId xmlns:a16="http://schemas.microsoft.com/office/drawing/2014/main" id="{DFDC3011-1DAC-45AF-B08F-93E53103786A}"/>
              </a:ext>
            </a:extLst>
          </xdr:cNvPr>
          <xdr:cNvSpPr/>
        </xdr:nvSpPr>
        <xdr:spPr>
          <a:xfrm>
            <a:off x="5418007" y="3790601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8</xdr:col>
      <xdr:colOff>337727</xdr:colOff>
      <xdr:row>7</xdr:row>
      <xdr:rowOff>42710</xdr:rowOff>
    </xdr:from>
    <xdr:to>
      <xdr:col>10</xdr:col>
      <xdr:colOff>962025</xdr:colOff>
      <xdr:row>8</xdr:row>
      <xdr:rowOff>36705</xdr:rowOff>
    </xdr:to>
    <xdr:grpSp>
      <xdr:nvGrpSpPr>
        <xdr:cNvPr id="20" name="Agrupar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F3B487A-022C-481F-98B9-16423B194ED2}"/>
            </a:ext>
          </a:extLst>
        </xdr:cNvPr>
        <xdr:cNvGrpSpPr/>
      </xdr:nvGrpSpPr>
      <xdr:grpSpPr>
        <a:xfrm>
          <a:off x="8846727" y="1693710"/>
          <a:ext cx="2491198" cy="311495"/>
          <a:chOff x="8468613" y="1684169"/>
          <a:chExt cx="1696077" cy="240293"/>
        </a:xfrm>
      </xdr:grpSpPr>
      <xdr:sp macro="" textlink="">
        <xdr:nvSpPr>
          <xdr:cNvPr id="50" name="CaixaDeTexto 4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>
            <a:spLocks/>
          </xdr:cNvSpPr>
        </xdr:nvSpPr>
        <xdr:spPr>
          <a:xfrm>
            <a:off x="8580690" y="1684169"/>
            <a:ext cx="1584000" cy="2402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Despesas</a:t>
            </a:r>
            <a:r>
              <a:rPr lang="pt-BR" sz="1400" b="1">
                <a:solidFill>
                  <a:schemeClr val="accent1">
                    <a:lumMod val="75000"/>
                  </a:schemeClr>
                </a:solidFill>
                <a:latin typeface="Montserrat"/>
                <a:ea typeface="Verdana" panose="020B0604030504040204" pitchFamily="34" charset="0"/>
              </a:rPr>
              <a:t> </a:t>
            </a:r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de</a:t>
            </a:r>
            <a:r>
              <a:rPr lang="pt-BR" sz="1400" b="1">
                <a:solidFill>
                  <a:schemeClr val="accent1">
                    <a:lumMod val="75000"/>
                  </a:schemeClr>
                </a:solidFill>
                <a:latin typeface="Montserrat"/>
                <a:ea typeface="Verdana" panose="020B0604030504040204" pitchFamily="34" charset="0"/>
              </a:rPr>
              <a:t> </a:t>
            </a:r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Pessoal</a:t>
            </a:r>
          </a:p>
        </xdr:txBody>
      </xdr:sp>
      <xdr:sp macro="" textlink="">
        <xdr:nvSpPr>
          <xdr:cNvPr id="80" name="Elipse 79">
            <a:extLst>
              <a:ext uri="{FF2B5EF4-FFF2-40B4-BE49-F238E27FC236}">
                <a16:creationId xmlns:a16="http://schemas.microsoft.com/office/drawing/2014/main" id="{EFE1F00B-B375-4C21-9194-EC47B92F3570}"/>
              </a:ext>
            </a:extLst>
          </xdr:cNvPr>
          <xdr:cNvSpPr/>
        </xdr:nvSpPr>
        <xdr:spPr>
          <a:xfrm>
            <a:off x="8468613" y="1783728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8</xdr:col>
      <xdr:colOff>337727</xdr:colOff>
      <xdr:row>8</xdr:row>
      <xdr:rowOff>160393</xdr:rowOff>
    </xdr:from>
    <xdr:to>
      <xdr:col>11</xdr:col>
      <xdr:colOff>314325</xdr:colOff>
      <xdr:row>9</xdr:row>
      <xdr:rowOff>160739</xdr:rowOff>
    </xdr:to>
    <xdr:grpSp>
      <xdr:nvGrpSpPr>
        <xdr:cNvPr id="21" name="Agrupar 2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D107639-D583-4775-AE2D-781DD82E922D}"/>
            </a:ext>
          </a:extLst>
        </xdr:cNvPr>
        <xdr:cNvGrpSpPr/>
      </xdr:nvGrpSpPr>
      <xdr:grpSpPr>
        <a:xfrm>
          <a:off x="8846727" y="2128893"/>
          <a:ext cx="2942048" cy="311496"/>
          <a:chOff x="8468613" y="2027212"/>
          <a:chExt cx="2020077" cy="256979"/>
        </a:xfrm>
      </xdr:grpSpPr>
      <xdr:sp macro="" textlink="">
        <xdr:nvSpPr>
          <xdr:cNvPr id="49" name="CaixaDeTexto 4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 txBox="1">
            <a:spLocks/>
          </xdr:cNvSpPr>
        </xdr:nvSpPr>
        <xdr:spPr>
          <a:xfrm>
            <a:off x="8580690" y="2027212"/>
            <a:ext cx="1908000" cy="2569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Despesas</a:t>
            </a:r>
            <a:r>
              <a:rPr lang="pt-BR" sz="1400" b="1">
                <a:solidFill>
                  <a:schemeClr val="accent1">
                    <a:lumMod val="75000"/>
                  </a:schemeClr>
                </a:solidFill>
                <a:latin typeface="Montserrat"/>
                <a:ea typeface="Verdana" panose="020B0604030504040204" pitchFamily="34" charset="0"/>
              </a:rPr>
              <a:t> </a:t>
            </a:r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Administrativas</a:t>
            </a:r>
          </a:p>
        </xdr:txBody>
      </xdr:sp>
      <xdr:sp macro="" textlink="">
        <xdr:nvSpPr>
          <xdr:cNvPr id="81" name="Elipse 80">
            <a:extLst>
              <a:ext uri="{FF2B5EF4-FFF2-40B4-BE49-F238E27FC236}">
                <a16:creationId xmlns:a16="http://schemas.microsoft.com/office/drawing/2014/main" id="{84CCDB32-2C2B-4C79-9181-B1A17EAB3D21}"/>
              </a:ext>
            </a:extLst>
          </xdr:cNvPr>
          <xdr:cNvSpPr/>
        </xdr:nvSpPr>
        <xdr:spPr>
          <a:xfrm>
            <a:off x="8468613" y="2135285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8</xdr:col>
      <xdr:colOff>337727</xdr:colOff>
      <xdr:row>9</xdr:row>
      <xdr:rowOff>231348</xdr:rowOff>
    </xdr:from>
    <xdr:to>
      <xdr:col>11</xdr:col>
      <xdr:colOff>371475</xdr:colOff>
      <xdr:row>11</xdr:row>
      <xdr:rowOff>127006</xdr:rowOff>
    </xdr:to>
    <xdr:grpSp>
      <xdr:nvGrpSpPr>
        <xdr:cNvPr id="23" name="Agrupar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E44482D-CBF9-4E7E-85FD-2E5209C397F1}"/>
            </a:ext>
          </a:extLst>
        </xdr:cNvPr>
        <xdr:cNvGrpSpPr/>
      </xdr:nvGrpSpPr>
      <xdr:grpSpPr>
        <a:xfrm>
          <a:off x="8846727" y="2510998"/>
          <a:ext cx="2999198" cy="530658"/>
          <a:chOff x="8468613" y="2648840"/>
          <a:chExt cx="2236077" cy="419266"/>
        </a:xfrm>
      </xdr:grpSpPr>
      <xdr:sp macro="" textlink="">
        <xdr:nvSpPr>
          <xdr:cNvPr id="35" name="CaixaDeTexto 3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>
            <a:spLocks/>
          </xdr:cNvSpPr>
        </xdr:nvSpPr>
        <xdr:spPr>
          <a:xfrm>
            <a:off x="8580690" y="2648840"/>
            <a:ext cx="2124000" cy="41926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Outras Receitas</a:t>
            </a:r>
            <a:r>
              <a:rPr lang="pt-BR" sz="1400" b="1" baseline="0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 e Despesas Operacionais</a:t>
            </a:r>
            <a:endParaRPr lang="pt-BR" sz="1400" b="1">
              <a:solidFill>
                <a:srgbClr val="616161"/>
              </a:solidFill>
              <a:latin typeface="Montserrat"/>
              <a:ea typeface="Verdana" panose="020B0604030504040204" pitchFamily="34" charset="0"/>
            </a:endParaRPr>
          </a:p>
        </xdr:txBody>
      </xdr:sp>
      <xdr:sp macro="" textlink="">
        <xdr:nvSpPr>
          <xdr:cNvPr id="83" name="Elipse 82">
            <a:extLst>
              <a:ext uri="{FF2B5EF4-FFF2-40B4-BE49-F238E27FC236}">
                <a16:creationId xmlns:a16="http://schemas.microsoft.com/office/drawing/2014/main" id="{D4D1EDAF-33E8-47B3-9670-7402EA2AA62B}"/>
              </a:ext>
            </a:extLst>
          </xdr:cNvPr>
          <xdr:cNvSpPr/>
        </xdr:nvSpPr>
        <xdr:spPr>
          <a:xfrm>
            <a:off x="8468613" y="2873035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oneCell">
    <xdr:from>
      <xdr:col>1</xdr:col>
      <xdr:colOff>371475</xdr:colOff>
      <xdr:row>0</xdr:row>
      <xdr:rowOff>19050</xdr:rowOff>
    </xdr:from>
    <xdr:to>
      <xdr:col>2</xdr:col>
      <xdr:colOff>706120</xdr:colOff>
      <xdr:row>4</xdr:row>
      <xdr:rowOff>6985</xdr:rowOff>
    </xdr:to>
    <xdr:pic>
      <xdr:nvPicPr>
        <xdr:cNvPr id="46" name="Imagem 45">
          <a:extLst>
            <a:ext uri="{FF2B5EF4-FFF2-40B4-BE49-F238E27FC236}">
              <a16:creationId xmlns:a16="http://schemas.microsoft.com/office/drawing/2014/main" id="{34E42420-C704-4C1B-B5E0-5DB263C869BA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19050"/>
          <a:ext cx="1449070" cy="9023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1100666</xdr:colOff>
      <xdr:row>2</xdr:row>
      <xdr:rowOff>127000</xdr:rowOff>
    </xdr:from>
    <xdr:to>
      <xdr:col>1</xdr:col>
      <xdr:colOff>1776941</xdr:colOff>
      <xdr:row>3</xdr:row>
      <xdr:rowOff>88900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1280583" y="50800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40967</xdr:colOff>
      <xdr:row>0</xdr:row>
      <xdr:rowOff>40968</xdr:rowOff>
    </xdr:from>
    <xdr:to>
      <xdr:col>1</xdr:col>
      <xdr:colOff>1305682</xdr:colOff>
      <xdr:row>4</xdr:row>
      <xdr:rowOff>164916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38D59BD-7F59-4B9A-AB68-49549B12C68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67" y="40968"/>
          <a:ext cx="1449070" cy="90233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1096434</xdr:colOff>
      <xdr:row>2</xdr:row>
      <xdr:rowOff>148167</xdr:rowOff>
    </xdr:from>
    <xdr:to>
      <xdr:col>1</xdr:col>
      <xdr:colOff>1772709</xdr:colOff>
      <xdr:row>3</xdr:row>
      <xdr:rowOff>110067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277409" y="529167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57977</xdr:colOff>
      <xdr:row>0</xdr:row>
      <xdr:rowOff>41413</xdr:rowOff>
    </xdr:from>
    <xdr:to>
      <xdr:col>1</xdr:col>
      <xdr:colOff>1324830</xdr:colOff>
      <xdr:row>4</xdr:row>
      <xdr:rowOff>181748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A3E3703C-BF64-48AB-B05D-C058E1F1CE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77" y="41413"/>
          <a:ext cx="1449070" cy="90233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1132417</xdr:colOff>
      <xdr:row>2</xdr:row>
      <xdr:rowOff>127000</xdr:rowOff>
    </xdr:from>
    <xdr:to>
      <xdr:col>1</xdr:col>
      <xdr:colOff>1808692</xdr:colOff>
      <xdr:row>3</xdr:row>
      <xdr:rowOff>88900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1312334" y="50800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56029</xdr:colOff>
      <xdr:row>0</xdr:row>
      <xdr:rowOff>11206</xdr:rowOff>
    </xdr:from>
    <xdr:to>
      <xdr:col>1</xdr:col>
      <xdr:colOff>1325805</xdr:colOff>
      <xdr:row>4</xdr:row>
      <xdr:rowOff>151541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CB9E8B1-BCB1-4A3D-9404-314B92A16C6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11206"/>
          <a:ext cx="1449070" cy="9023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1128432</xdr:colOff>
      <xdr:row>2</xdr:row>
      <xdr:rowOff>127747</xdr:rowOff>
    </xdr:from>
    <xdr:to>
      <xdr:col>1</xdr:col>
      <xdr:colOff>1804707</xdr:colOff>
      <xdr:row>3</xdr:row>
      <xdr:rowOff>118222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DD013A-3E88-4DD5-A823-AB9AEE226C52}"/>
            </a:ext>
          </a:extLst>
        </xdr:cNvPr>
        <xdr:cNvSpPr txBox="1"/>
      </xdr:nvSpPr>
      <xdr:spPr>
        <a:xfrm>
          <a:off x="1309407" y="508747"/>
          <a:ext cx="6762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  <a:latin typeface="Montserrat"/>
            </a:rPr>
            <a:t>VOLTAR</a:t>
          </a:r>
        </a:p>
      </xdr:txBody>
    </xdr:sp>
    <xdr:clientData/>
  </xdr:twoCellAnchor>
  <xdr:twoCellAnchor editAs="oneCell">
    <xdr:from>
      <xdr:col>0</xdr:col>
      <xdr:colOff>56029</xdr:colOff>
      <xdr:row>0</xdr:row>
      <xdr:rowOff>0</xdr:rowOff>
    </xdr:from>
    <xdr:to>
      <xdr:col>1</xdr:col>
      <xdr:colOff>1325805</xdr:colOff>
      <xdr:row>4</xdr:row>
      <xdr:rowOff>140335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CB6D6B7-5F10-4AC4-A6E4-2ED7A7FE3C7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0"/>
          <a:ext cx="1450751" cy="902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1113304</xdr:colOff>
      <xdr:row>2</xdr:row>
      <xdr:rowOff>146797</xdr:rowOff>
    </xdr:from>
    <xdr:to>
      <xdr:col>1</xdr:col>
      <xdr:colOff>1789579</xdr:colOff>
      <xdr:row>3</xdr:row>
      <xdr:rowOff>137272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94279" y="527797"/>
          <a:ext cx="6762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44823</xdr:colOff>
      <xdr:row>0</xdr:row>
      <xdr:rowOff>0</xdr:rowOff>
    </xdr:from>
    <xdr:to>
      <xdr:col>1</xdr:col>
      <xdr:colOff>1314599</xdr:colOff>
      <xdr:row>5</xdr:row>
      <xdr:rowOff>5864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F22D28B-DACC-4A0D-A4E3-80149387CF3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0"/>
          <a:ext cx="1449070" cy="9023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1079500</xdr:colOff>
      <xdr:row>2</xdr:row>
      <xdr:rowOff>137584</xdr:rowOff>
    </xdr:from>
    <xdr:to>
      <xdr:col>1</xdr:col>
      <xdr:colOff>1755775</xdr:colOff>
      <xdr:row>3</xdr:row>
      <xdr:rowOff>99484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259417" y="518584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21168</xdr:colOff>
      <xdr:row>0</xdr:row>
      <xdr:rowOff>21168</xdr:rowOff>
    </xdr:from>
    <xdr:to>
      <xdr:col>1</xdr:col>
      <xdr:colOff>1290321</xdr:colOff>
      <xdr:row>4</xdr:row>
      <xdr:rowOff>161503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8D19B43-E064-4024-8042-FB1B8AAFC00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8" y="21168"/>
          <a:ext cx="1449070" cy="9023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1143000</xdr:colOff>
      <xdr:row>2</xdr:row>
      <xdr:rowOff>169334</xdr:rowOff>
    </xdr:from>
    <xdr:to>
      <xdr:col>20</xdr:col>
      <xdr:colOff>0</xdr:colOff>
      <xdr:row>3</xdr:row>
      <xdr:rowOff>131234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322917" y="550334"/>
          <a:ext cx="5639858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12886</xdr:colOff>
      <xdr:row>0</xdr:row>
      <xdr:rowOff>11205</xdr:rowOff>
    </xdr:from>
    <xdr:to>
      <xdr:col>1</xdr:col>
      <xdr:colOff>1282662</xdr:colOff>
      <xdr:row>4</xdr:row>
      <xdr:rowOff>151540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891D4A1-178E-4BFA-A55B-396143E5D00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6" y="11205"/>
          <a:ext cx="1450751" cy="9023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1121834</xdr:colOff>
      <xdr:row>2</xdr:row>
      <xdr:rowOff>148167</xdr:rowOff>
    </xdr:from>
    <xdr:to>
      <xdr:col>1</xdr:col>
      <xdr:colOff>1798109</xdr:colOff>
      <xdr:row>3</xdr:row>
      <xdr:rowOff>110067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FB871C-F197-4F35-A67F-E970AC2DAD67}"/>
            </a:ext>
          </a:extLst>
        </xdr:cNvPr>
        <xdr:cNvSpPr txBox="1"/>
      </xdr:nvSpPr>
      <xdr:spPr>
        <a:xfrm>
          <a:off x="1302809" y="529167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33133</xdr:colOff>
      <xdr:row>0</xdr:row>
      <xdr:rowOff>24849</xdr:rowOff>
    </xdr:from>
    <xdr:to>
      <xdr:col>1</xdr:col>
      <xdr:colOff>1299986</xdr:colOff>
      <xdr:row>4</xdr:row>
      <xdr:rowOff>165184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209AC1A-6F1B-46F2-97E6-CADFA78D8FD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3" y="24849"/>
          <a:ext cx="1447828" cy="9023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1058334</xdr:colOff>
      <xdr:row>2</xdr:row>
      <xdr:rowOff>158750</xdr:rowOff>
    </xdr:from>
    <xdr:to>
      <xdr:col>1</xdr:col>
      <xdr:colOff>1734609</xdr:colOff>
      <xdr:row>3</xdr:row>
      <xdr:rowOff>120650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238251" y="53975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33618</xdr:colOff>
      <xdr:row>0</xdr:row>
      <xdr:rowOff>0</xdr:rowOff>
    </xdr:from>
    <xdr:to>
      <xdr:col>1</xdr:col>
      <xdr:colOff>1303394</xdr:colOff>
      <xdr:row>4</xdr:row>
      <xdr:rowOff>140335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BFCB87A-4428-4BCA-850C-792B2ACFBA6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0"/>
          <a:ext cx="1449070" cy="9023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1079500</xdr:colOff>
      <xdr:row>2</xdr:row>
      <xdr:rowOff>137583</xdr:rowOff>
    </xdr:from>
    <xdr:to>
      <xdr:col>1</xdr:col>
      <xdr:colOff>1755775</xdr:colOff>
      <xdr:row>3</xdr:row>
      <xdr:rowOff>99483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259417" y="518583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33618</xdr:colOff>
      <xdr:row>0</xdr:row>
      <xdr:rowOff>11205</xdr:rowOff>
    </xdr:from>
    <xdr:to>
      <xdr:col>1</xdr:col>
      <xdr:colOff>1303394</xdr:colOff>
      <xdr:row>4</xdr:row>
      <xdr:rowOff>151540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1C7FB31-C444-47FC-AA58-C662F7314E4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11205"/>
          <a:ext cx="1449070" cy="9023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1100666</xdr:colOff>
      <xdr:row>2</xdr:row>
      <xdr:rowOff>127000</xdr:rowOff>
    </xdr:from>
    <xdr:to>
      <xdr:col>1</xdr:col>
      <xdr:colOff>1776941</xdr:colOff>
      <xdr:row>3</xdr:row>
      <xdr:rowOff>88900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B5289B-F983-4C23-8543-3A9C06B0A7C0}"/>
            </a:ext>
          </a:extLst>
        </xdr:cNvPr>
        <xdr:cNvSpPr txBox="1"/>
      </xdr:nvSpPr>
      <xdr:spPr>
        <a:xfrm>
          <a:off x="1281641" y="50800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40967</xdr:colOff>
      <xdr:row>0</xdr:row>
      <xdr:rowOff>40968</xdr:rowOff>
    </xdr:from>
    <xdr:to>
      <xdr:col>1</xdr:col>
      <xdr:colOff>1305682</xdr:colOff>
      <xdr:row>4</xdr:row>
      <xdr:rowOff>164916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5EDFCC3-F2DC-4E91-B683-F55DB54FAB2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67" y="40968"/>
          <a:ext cx="1445690" cy="8859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4100S001\USERS\DEZ-95\PECAS\PUBLICA\PAT-PU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_Contabilidade%20Geral%20e%20Divulga&#231;&#245;es/3_Divulga&#231;&#245;es%20e%20An&#225;lises/Base%20Geral%20Cont&#225;bil/BASE_BALAN&#199;O_D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-PAT"/>
      <sheetName val="PUB_PA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43"/>
      <sheetName val="Tb_base_pe"/>
      <sheetName val="DRE_Conso_acum"/>
      <sheetName val="BALANÇO_Conso"/>
      <sheetName val="DRE_Conso_mes"/>
      <sheetName val="DRE_Banco_acum"/>
      <sheetName val="DRE_Banco_mes"/>
      <sheetName val="BALANÇO_Banco"/>
      <sheetName val="Planilha3"/>
      <sheetName val="BASE_BALANÇO_DRE"/>
      <sheetName val="NE_15d"/>
      <sheetName val="Nota Explicativa"/>
      <sheetName val="Séries Históricas"/>
    </sheetNames>
    <definedNames>
      <definedName name="Base_Balanço_Conso" refersTo="='BALANÇO_Conso'!$1:$1048576"/>
      <definedName name="Base_DRE_Conso_acum" refersTo="='DRE_Conso_acum'!$1:$1048576"/>
    </definedNames>
    <sheetDataSet>
      <sheetData sheetId="0">
        <row r="1">
          <cell r="A1" t="str">
            <v>Dados retornados para Soma de valor, 1-Lucro/Prejuízo - 1.1-Resultado antes dos tributos - 1.1.1-Resultado operacional - 1.1.1.1-Resultado bruto da intermediação financeira - 1.1.1.1.1-Receitas da intermediação financeira - 1.1.1.1.1.5-Resultado de operação de câmbio, 30/06/2019, Resultado - CVM (primeiras 1000 linhas).</v>
          </cell>
        </row>
        <row r="3">
          <cell r="B3" t="str">
            <v>Movimento[tipo_registro]</v>
          </cell>
          <cell r="C3" t="str">
            <v>Movimento[dep_origem]</v>
          </cell>
          <cell r="D3" t="str">
            <v>Movimento[dep_destino]</v>
          </cell>
          <cell r="E3" t="str">
            <v>Movimento[Cosif]</v>
          </cell>
          <cell r="F3" t="str">
            <v>Movimento[Razao]</v>
          </cell>
          <cell r="G3" t="str">
            <v>Movimento[Nome]</v>
          </cell>
          <cell r="H3" t="str">
            <v>Movimento[valor]</v>
          </cell>
        </row>
        <row r="4">
          <cell r="B4">
            <v>1</v>
          </cell>
          <cell r="C4" t="str">
            <v>023</v>
          </cell>
          <cell r="E4" t="str">
            <v>1.1.1.2.7.9</v>
          </cell>
          <cell r="F4" t="str">
            <v>8.1.9.99.00.6 689.6</v>
          </cell>
          <cell r="G4" t="str">
            <v>((-) MULTA PROCON</v>
          </cell>
          <cell r="H4">
            <v>-30400.89</v>
          </cell>
        </row>
        <row r="5">
          <cell r="B5">
            <v>1</v>
          </cell>
          <cell r="C5" t="str">
            <v>001</v>
          </cell>
          <cell r="E5" t="str">
            <v>1.1.1.2.7.6</v>
          </cell>
          <cell r="F5" t="str">
            <v>8.1.9.99.00.6 763.9</v>
          </cell>
          <cell r="G5" t="str">
            <v>(-)DESP DEVOLUCAO SALDO CREDOR BX - CARTOES</v>
          </cell>
          <cell r="H5">
            <v>-2142.87</v>
          </cell>
        </row>
        <row r="6">
          <cell r="B6">
            <v>1</v>
          </cell>
          <cell r="C6" t="str">
            <v>001</v>
          </cell>
          <cell r="E6" t="str">
            <v>1.1.1.2.7.9</v>
          </cell>
          <cell r="F6" t="str">
            <v>8.1.9.99.00.6 765.5</v>
          </cell>
          <cell r="G6" t="str">
            <v>(-) CORRECAO SELIC - PROCESSOS CONSIGNADO</v>
          </cell>
          <cell r="H6">
            <v>-8553</v>
          </cell>
        </row>
        <row r="7">
          <cell r="B7">
            <v>1</v>
          </cell>
          <cell r="C7" t="str">
            <v>001</v>
          </cell>
          <cell r="E7" t="str">
            <v>1.1.1.2.7.9</v>
          </cell>
          <cell r="F7" t="str">
            <v>8.1.9.99.00.6 303.0</v>
          </cell>
          <cell r="G7" t="str">
            <v>(-)DESP ESTORNO DE TARIFAS - CARTÕES</v>
          </cell>
          <cell r="H7">
            <v>-46611.839999999997</v>
          </cell>
        </row>
        <row r="8">
          <cell r="B8">
            <v>1</v>
          </cell>
          <cell r="C8" t="str">
            <v>001</v>
          </cell>
          <cell r="E8" t="str">
            <v>1.1.1.2.7.6</v>
          </cell>
          <cell r="F8" t="str">
            <v>8.1.9.99.00.6 025.1</v>
          </cell>
          <cell r="G8" t="str">
            <v>(-)FINANC VEIC-BX DESACORDO COMERCIAL</v>
          </cell>
          <cell r="H8">
            <v>-27237.61</v>
          </cell>
        </row>
        <row r="9">
          <cell r="B9">
            <v>1</v>
          </cell>
          <cell r="C9" t="str">
            <v>001</v>
          </cell>
          <cell r="E9" t="str">
            <v>1.1.1.2.7.7</v>
          </cell>
          <cell r="F9" t="str">
            <v>8.1.9.99.00.6 397.8</v>
          </cell>
          <cell r="G9" t="str">
            <v>(-) DESP.GRAVAME - MIDDLE BCOF.EMPRESAS</v>
          </cell>
          <cell r="H9">
            <v>-30.04</v>
          </cell>
        </row>
        <row r="10">
          <cell r="B10">
            <v>1</v>
          </cell>
          <cell r="C10" t="str">
            <v>001</v>
          </cell>
          <cell r="E10" t="str">
            <v>1.1.1.2.7.9</v>
          </cell>
          <cell r="F10" t="str">
            <v>8.1.9.99.00.6 003.0</v>
          </cell>
          <cell r="G10" t="str">
            <v>(-) DEVOLUCAO DE TARIFA - CONTA INATIVA</v>
          </cell>
          <cell r="H10">
            <v>-1092</v>
          </cell>
        </row>
        <row r="11">
          <cell r="B11">
            <v>1</v>
          </cell>
          <cell r="C11" t="str">
            <v>001</v>
          </cell>
          <cell r="E11" t="str">
            <v>1.1.1.2.7.2</v>
          </cell>
          <cell r="F11" t="str">
            <v>8.1.9.99.00.6 010.3</v>
          </cell>
          <cell r="G11" t="str">
            <v>CCE/NCE DOLAR-VARIAÇÃO CAMBIAL E DIF DE TAXAS</v>
          </cell>
          <cell r="H11">
            <v>-7705013.7800000003</v>
          </cell>
        </row>
        <row r="12">
          <cell r="H12">
            <v>-7821082.0300000003</v>
          </cell>
        </row>
        <row r="14">
          <cell r="H14">
            <v>4430122.1400000006</v>
          </cell>
        </row>
        <row r="15">
          <cell r="H15">
            <v>12251204.170000002</v>
          </cell>
        </row>
      </sheetData>
      <sheetData sheetId="1">
        <row r="1">
          <cell r="A1" t="str">
            <v>Periodo</v>
          </cell>
          <cell r="B1" t="str">
            <v>Data</v>
          </cell>
          <cell r="C1" t="str">
            <v>Patrim_comp</v>
          </cell>
          <cell r="D1" t="str">
            <v>Result_comp</v>
          </cell>
          <cell r="E1" t="str">
            <v>Composição_Resultado</v>
          </cell>
        </row>
        <row r="2">
          <cell r="B2">
            <v>44651</v>
          </cell>
          <cell r="C2">
            <v>44561</v>
          </cell>
          <cell r="D2">
            <v>44286</v>
          </cell>
        </row>
        <row r="3">
          <cell r="B3">
            <v>44742</v>
          </cell>
          <cell r="C3">
            <v>44561</v>
          </cell>
          <cell r="D3">
            <v>44377</v>
          </cell>
        </row>
        <row r="4">
          <cell r="A4" t="str">
            <v>3T 22</v>
          </cell>
          <cell r="B4">
            <v>44834</v>
          </cell>
          <cell r="C4">
            <v>44561</v>
          </cell>
          <cell r="D4">
            <v>44469</v>
          </cell>
          <cell r="E4">
            <v>44742</v>
          </cell>
          <cell r="F4">
            <v>44834</v>
          </cell>
        </row>
        <row r="5">
          <cell r="B5">
            <v>44926</v>
          </cell>
          <cell r="C5">
            <v>44561</v>
          </cell>
          <cell r="D5">
            <v>44561</v>
          </cell>
          <cell r="E5">
            <v>44742</v>
          </cell>
          <cell r="F5">
            <v>44926</v>
          </cell>
        </row>
        <row r="6">
          <cell r="B6">
            <v>44286</v>
          </cell>
          <cell r="C6">
            <v>44196</v>
          </cell>
          <cell r="D6">
            <v>43921</v>
          </cell>
        </row>
        <row r="7">
          <cell r="B7">
            <v>44377</v>
          </cell>
          <cell r="C7">
            <v>44196</v>
          </cell>
          <cell r="D7">
            <v>44012</v>
          </cell>
        </row>
        <row r="8">
          <cell r="B8">
            <v>44469</v>
          </cell>
          <cell r="C8">
            <v>44196</v>
          </cell>
          <cell r="D8">
            <v>44104</v>
          </cell>
          <cell r="E8">
            <v>44377</v>
          </cell>
          <cell r="F8">
            <v>44469</v>
          </cell>
        </row>
        <row r="9">
          <cell r="B9">
            <v>44561</v>
          </cell>
          <cell r="C9">
            <v>44196</v>
          </cell>
          <cell r="D9">
            <v>44196</v>
          </cell>
          <cell r="E9">
            <v>44377</v>
          </cell>
          <cell r="F9">
            <v>44561</v>
          </cell>
        </row>
      </sheetData>
      <sheetData sheetId="2">
        <row r="1">
          <cell r="A1" t="str">
            <v>DRE Consolidado - Acumulado</v>
          </cell>
          <cell r="B1"/>
        </row>
        <row r="2">
          <cell r="A2" t="str">
            <v>Copiar base do arquivo: "BASE_BALANÇO e DRE" - local: Z:\Sistema_de_consolidacao (copiar sempre a base histórica)</v>
          </cell>
          <cell r="B2"/>
          <cell r="G2"/>
          <cell r="H2"/>
          <cell r="I2"/>
          <cell r="K2"/>
          <cell r="L2"/>
          <cell r="M2"/>
          <cell r="P2"/>
          <cell r="Q2"/>
          <cell r="T2"/>
          <cell r="U2" t="str">
            <v>Visão DF - Acumulado</v>
          </cell>
          <cell r="V2"/>
          <cell r="W2"/>
          <cell r="X2"/>
          <cell r="Y2"/>
          <cell r="Z2"/>
          <cell r="AA2"/>
          <cell r="AB2"/>
          <cell r="AC2"/>
          <cell r="AD2">
            <v>44561</v>
          </cell>
          <cell r="AE2">
            <v>44469</v>
          </cell>
          <cell r="AF2">
            <v>44377</v>
          </cell>
          <cell r="AG2">
            <v>44286</v>
          </cell>
          <cell r="AH2">
            <v>44196</v>
          </cell>
          <cell r="AI2">
            <v>44104</v>
          </cell>
          <cell r="AJ2">
            <v>44012</v>
          </cell>
          <cell r="AK2">
            <v>43921</v>
          </cell>
        </row>
        <row r="3">
          <cell r="A3"/>
          <cell r="B3"/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>
            <v>44561</v>
          </cell>
          <cell r="V3">
            <v>44469</v>
          </cell>
          <cell r="W3">
            <v>44377</v>
          </cell>
          <cell r="X3">
            <v>44286</v>
          </cell>
          <cell r="Y3">
            <v>44196</v>
          </cell>
          <cell r="Z3">
            <v>44104</v>
          </cell>
          <cell r="AA3">
            <v>44012</v>
          </cell>
          <cell r="AB3">
            <v>43921</v>
          </cell>
          <cell r="AC3"/>
          <cell r="AD3"/>
          <cell r="AE3"/>
          <cell r="AF3"/>
          <cell r="AG3"/>
          <cell r="AH3"/>
          <cell r="AI3"/>
          <cell r="AJ3"/>
          <cell r="AK3"/>
        </row>
        <row r="4">
          <cell r="B4">
            <v>44377</v>
          </cell>
          <cell r="C4">
            <v>44347</v>
          </cell>
          <cell r="D4">
            <v>44316</v>
          </cell>
          <cell r="E4">
            <v>44286</v>
          </cell>
          <cell r="F4">
            <v>44255</v>
          </cell>
          <cell r="G4">
            <v>44227</v>
          </cell>
          <cell r="H4">
            <v>44196</v>
          </cell>
        </row>
        <row r="5">
          <cell r="B5">
            <v>392761718.87000167</v>
          </cell>
          <cell r="C5">
            <v>258082991.49544904</v>
          </cell>
          <cell r="D5">
            <v>252672849.38545224</v>
          </cell>
          <cell r="E5">
            <v>190276617.2354514</v>
          </cell>
          <cell r="F5">
            <v>162164513.56545079</v>
          </cell>
          <cell r="G5">
            <v>103048119.60544978</v>
          </cell>
          <cell r="H5">
            <v>341118573.31949002</v>
          </cell>
        </row>
        <row r="6">
          <cell r="B6">
            <v>553990306.15000379</v>
          </cell>
          <cell r="C6">
            <v>373701004.31545049</v>
          </cell>
          <cell r="D6">
            <v>366240081.85545278</v>
          </cell>
          <cell r="E6">
            <v>280760604.84545153</v>
          </cell>
          <cell r="F6">
            <v>240911477.74545023</v>
          </cell>
          <cell r="G6">
            <v>152492441.55545044</v>
          </cell>
          <cell r="H6">
            <v>520458804.1094898</v>
          </cell>
        </row>
        <row r="7">
          <cell r="B7">
            <v>557286886.1900028</v>
          </cell>
          <cell r="C7">
            <v>378977728.86544985</v>
          </cell>
          <cell r="D7">
            <v>372718089.22545218</v>
          </cell>
          <cell r="E7">
            <v>289143915.77545065</v>
          </cell>
          <cell r="F7">
            <v>234075506.96545035</v>
          </cell>
          <cell r="G7">
            <v>147312719.4054504</v>
          </cell>
          <cell r="H7">
            <v>487766435.21948981</v>
          </cell>
        </row>
        <row r="8">
          <cell r="B8">
            <v>3208034143.4299998</v>
          </cell>
          <cell r="C8">
            <v>2220910800.7254519</v>
          </cell>
          <cell r="D8">
            <v>1858487210.0054507</v>
          </cell>
          <cell r="E8">
            <v>1375826217.2554507</v>
          </cell>
          <cell r="F8">
            <v>934388241.62545037</v>
          </cell>
          <cell r="G8">
            <v>481936172.24545008</v>
          </cell>
          <cell r="H8">
            <v>3234396031.3354492</v>
          </cell>
        </row>
        <row r="9">
          <cell r="B9">
            <v>4670611464.2799978</v>
          </cell>
          <cell r="C9">
            <v>3358265324.4254518</v>
          </cell>
          <cell r="D9">
            <v>2681489466.0754495</v>
          </cell>
          <cell r="E9">
            <v>1929597247.7754517</v>
          </cell>
          <cell r="F9">
            <v>1274636507.0654504</v>
          </cell>
          <cell r="G9">
            <v>657080981.19544995</v>
          </cell>
          <cell r="H9">
            <v>4704934919.0854473</v>
          </cell>
        </row>
        <row r="10">
          <cell r="B10">
            <v>4234508806.4199982</v>
          </cell>
          <cell r="C10">
            <v>3002718065.0300007</v>
          </cell>
          <cell r="D10">
            <v>2383311421.9099998</v>
          </cell>
          <cell r="E10">
            <v>1607806669.4900002</v>
          </cell>
          <cell r="F10">
            <v>1080817245.9600003</v>
          </cell>
          <cell r="G10">
            <v>565029690.13999963</v>
          </cell>
          <cell r="H10">
            <v>4691990137.4699974</v>
          </cell>
        </row>
        <row r="11">
          <cell r="B11">
            <v>14397492.75</v>
          </cell>
          <cell r="C11">
            <v>12178807.420000002</v>
          </cell>
          <cell r="D11">
            <v>9835225.25</v>
          </cell>
          <cell r="E11">
            <v>7476263.9900000002</v>
          </cell>
          <cell r="F11">
            <v>4930569.7</v>
          </cell>
          <cell r="G11">
            <v>2594683.5700000003</v>
          </cell>
          <cell r="H11">
            <v>16438428.52</v>
          </cell>
        </row>
        <row r="12">
          <cell r="B12">
            <v>-4223249.6600000011</v>
          </cell>
          <cell r="C12">
            <v>-5126319.3500000015</v>
          </cell>
          <cell r="D12">
            <v>-6075339.410000002</v>
          </cell>
          <cell r="E12">
            <v>-6977572.1300000008</v>
          </cell>
          <cell r="F12">
            <v>-8079012.0899999999</v>
          </cell>
          <cell r="G12">
            <v>-8864896.7400000021</v>
          </cell>
          <cell r="H12">
            <v>6688140.3700000001</v>
          </cell>
        </row>
        <row r="13">
          <cell r="B13">
            <v>247043.12</v>
          </cell>
          <cell r="C13">
            <v>199211.57</v>
          </cell>
          <cell r="D13">
            <v>157541.37</v>
          </cell>
          <cell r="E13">
            <v>115520.33</v>
          </cell>
          <cell r="F13">
            <v>71871.17</v>
          </cell>
          <cell r="G13">
            <v>46825.11</v>
          </cell>
          <cell r="H13">
            <v>358256.62</v>
          </cell>
        </row>
        <row r="14">
          <cell r="B14">
            <v>64945938.890000001</v>
          </cell>
          <cell r="C14">
            <v>52583540.350000001</v>
          </cell>
          <cell r="D14">
            <v>39735791.220000006</v>
          </cell>
          <cell r="E14">
            <v>27384735.220000003</v>
          </cell>
          <cell r="F14">
            <v>14693734.709999999</v>
          </cell>
          <cell r="G14">
            <v>6315219.8000000007</v>
          </cell>
          <cell r="H14">
            <v>15813531.879999999</v>
          </cell>
        </row>
        <row r="15">
          <cell r="B15">
            <v>2345010.2999999998</v>
          </cell>
          <cell r="C15">
            <v>1756937.59</v>
          </cell>
          <cell r="D15">
            <v>1250341.81</v>
          </cell>
          <cell r="E15">
            <v>810886.04</v>
          </cell>
          <cell r="F15">
            <v>457571.08</v>
          </cell>
          <cell r="G15">
            <v>204593.52</v>
          </cell>
          <cell r="H15">
            <v>626502.90999999992</v>
          </cell>
        </row>
        <row r="16">
          <cell r="B16">
            <v>19517.14</v>
          </cell>
          <cell r="C16">
            <v>18832.48</v>
          </cell>
          <cell r="D16">
            <v>18012.97</v>
          </cell>
          <cell r="E16">
            <v>29273.87</v>
          </cell>
          <cell r="F16">
            <v>17524.96</v>
          </cell>
          <cell r="G16">
            <v>9368.17</v>
          </cell>
          <cell r="H16">
            <v>3980.28</v>
          </cell>
        </row>
        <row r="17">
          <cell r="B17">
            <v>-525699608.23000002</v>
          </cell>
          <cell r="C17">
            <v>-517861114.32999998</v>
          </cell>
          <cell r="D17">
            <v>-464085377.47000003</v>
          </cell>
          <cell r="E17">
            <v>-511452187.58000004</v>
          </cell>
          <cell r="F17">
            <v>-338317277.60000002</v>
          </cell>
          <cell r="G17">
            <v>-151137877.04000002</v>
          </cell>
          <cell r="H17">
            <v>-109548728.35000001</v>
          </cell>
        </row>
        <row r="18">
          <cell r="B18">
            <v>967757527.98000002</v>
          </cell>
          <cell r="C18">
            <v>399020925.06</v>
          </cell>
          <cell r="D18">
            <v>399020925.06</v>
          </cell>
          <cell r="E18">
            <v>312376711.36000001</v>
          </cell>
          <cell r="F18">
            <v>260037685.87</v>
          </cell>
          <cell r="G18">
            <v>126085518.73999999</v>
          </cell>
          <cell r="H18">
            <v>1513462604.1900001</v>
          </cell>
        </row>
        <row r="19">
          <cell r="B19">
            <v>211036380.69</v>
          </cell>
          <cell r="C19">
            <v>183464643.78999999</v>
          </cell>
          <cell r="D19">
            <v>156704267.56</v>
          </cell>
          <cell r="E19">
            <v>123142807.14</v>
          </cell>
          <cell r="F19">
            <v>73678022.629999995</v>
          </cell>
          <cell r="G19">
            <v>40279868.670000002</v>
          </cell>
          <cell r="H19">
            <v>287550611.63999999</v>
          </cell>
        </row>
        <row r="20">
          <cell r="B20">
            <v>1245385724.4999998</v>
          </cell>
          <cell r="C20">
            <v>1022556736.85</v>
          </cell>
          <cell r="D20">
            <v>799677425.97000003</v>
          </cell>
          <cell r="E20">
            <v>597756485.29000008</v>
          </cell>
          <cell r="F20">
            <v>395986779.31999999</v>
          </cell>
          <cell r="G20">
            <v>210009440.62999997</v>
          </cell>
          <cell r="H20">
            <v>1154796736.6400001</v>
          </cell>
        </row>
        <row r="21">
          <cell r="B21">
            <v>1376019666.3499997</v>
          </cell>
          <cell r="C21">
            <v>1130430025.2799997</v>
          </cell>
          <cell r="D21">
            <v>883294291.63</v>
          </cell>
          <cell r="E21">
            <v>650695639.57000005</v>
          </cell>
          <cell r="F21">
            <v>417055288.40999997</v>
          </cell>
          <cell r="G21">
            <v>213978652.44999996</v>
          </cell>
          <cell r="H21">
            <v>1086164829.48</v>
          </cell>
        </row>
        <row r="22">
          <cell r="B22">
            <v>580566099.32000005</v>
          </cell>
          <cell r="C22">
            <v>475393159.91999996</v>
          </cell>
          <cell r="D22">
            <v>367439504.46000004</v>
          </cell>
          <cell r="E22">
            <v>266857618.27000001</v>
          </cell>
          <cell r="F22">
            <v>167551923.28999999</v>
          </cell>
          <cell r="G22">
            <v>83820836.630000025</v>
          </cell>
          <cell r="H22">
            <v>456888801.94</v>
          </cell>
        </row>
        <row r="23">
          <cell r="B23">
            <v>184739343.27000001</v>
          </cell>
          <cell r="C23">
            <v>151995427.18999997</v>
          </cell>
          <cell r="D23">
            <v>119907386.13999999</v>
          </cell>
          <cell r="E23">
            <v>81825881.87999998</v>
          </cell>
          <cell r="F23">
            <v>56363377.020000003</v>
          </cell>
          <cell r="G23">
            <v>21859721.43</v>
          </cell>
          <cell r="H23">
            <v>148593193.72999999</v>
          </cell>
        </row>
        <row r="24">
          <cell r="B24">
            <v>81087223.930000007</v>
          </cell>
          <cell r="C24">
            <v>65505062.449999996</v>
          </cell>
          <cell r="D24">
            <v>52054955.390000008</v>
          </cell>
          <cell r="E24">
            <v>39311327.640000001</v>
          </cell>
          <cell r="F24">
            <v>24969130.990000002</v>
          </cell>
          <cell r="G24">
            <v>13064497.779999999</v>
          </cell>
          <cell r="H24">
            <v>71153420.88000001</v>
          </cell>
        </row>
        <row r="25">
          <cell r="B25">
            <v>35884696.07</v>
          </cell>
          <cell r="C25">
            <v>30602188.760000002</v>
          </cell>
          <cell r="D25">
            <v>24376469.960000001</v>
          </cell>
          <cell r="E25">
            <v>18453278.600000001</v>
          </cell>
          <cell r="F25">
            <v>11400056.5</v>
          </cell>
          <cell r="G25">
            <v>6763237.4199999999</v>
          </cell>
          <cell r="H25">
            <v>42999826.740000002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36336.39</v>
          </cell>
          <cell r="C27">
            <v>29800.880000000001</v>
          </cell>
          <cell r="D27">
            <v>29800.880000000001</v>
          </cell>
          <cell r="E27">
            <v>24992.83</v>
          </cell>
          <cell r="F27">
            <v>21134.34</v>
          </cell>
          <cell r="G27">
            <v>0</v>
          </cell>
          <cell r="H27">
            <v>37649.65</v>
          </cell>
        </row>
        <row r="28">
          <cell r="B28">
            <v>36336.39</v>
          </cell>
          <cell r="C28">
            <v>29800.880000000001</v>
          </cell>
          <cell r="D28">
            <v>29800.880000000001</v>
          </cell>
          <cell r="E28">
            <v>24992.83</v>
          </cell>
          <cell r="F28">
            <v>21134.34</v>
          </cell>
          <cell r="G28">
            <v>0</v>
          </cell>
          <cell r="H28">
            <v>37649.65</v>
          </cell>
        </row>
        <row r="29">
          <cell r="B29">
            <v>151822844.46000001</v>
          </cell>
          <cell r="C29">
            <v>121441773.94545032</v>
          </cell>
          <cell r="D29">
            <v>98611575.095450327</v>
          </cell>
          <cell r="E29">
            <v>77047144.2954503</v>
          </cell>
          <cell r="F29">
            <v>39748539.725450307</v>
          </cell>
          <cell r="G29">
            <v>24455651.995450299</v>
          </cell>
          <cell r="H29">
            <v>106045568.35545033</v>
          </cell>
        </row>
        <row r="30">
          <cell r="B30">
            <v>145387142.58000001</v>
          </cell>
          <cell r="C30">
            <v>115615571.06545031</v>
          </cell>
          <cell r="D30">
            <v>93133288.715450317</v>
          </cell>
          <cell r="E30">
            <v>71702193.155450299</v>
          </cell>
          <cell r="F30">
            <v>36153577.895450301</v>
          </cell>
          <cell r="G30">
            <v>22440498.235450301</v>
          </cell>
          <cell r="H30">
            <v>89612214.525450334</v>
          </cell>
        </row>
        <row r="31">
          <cell r="B31">
            <v>131573271.94999999</v>
          </cell>
          <cell r="C31">
            <v>105133958.96999998</v>
          </cell>
          <cell r="D31">
            <v>85398184.5</v>
          </cell>
          <cell r="E31">
            <v>66252469.450000003</v>
          </cell>
          <cell r="F31">
            <v>33049932.990000002</v>
          </cell>
          <cell r="G31">
            <v>20614546.879999999</v>
          </cell>
          <cell r="H31">
            <v>77559401.929999992</v>
          </cell>
        </row>
        <row r="32">
          <cell r="B32">
            <v>10951757</v>
          </cell>
          <cell r="C32">
            <v>8299036.5099999998</v>
          </cell>
          <cell r="D32">
            <v>6004351.5500000007</v>
          </cell>
          <cell r="E32">
            <v>4223678.7699999996</v>
          </cell>
          <cell r="F32">
            <v>2594253.8899999997</v>
          </cell>
          <cell r="G32">
            <v>1369985.52</v>
          </cell>
          <cell r="H32">
            <v>9649547.4699999988</v>
          </cell>
        </row>
        <row r="33">
          <cell r="B33">
            <v>69022.779999999984</v>
          </cell>
          <cell r="C33">
            <v>18549.329999999987</v>
          </cell>
          <cell r="D33">
            <v>-53397.039999999994</v>
          </cell>
          <cell r="E33">
            <v>20168.89</v>
          </cell>
          <cell r="F33">
            <v>-70625.919999999998</v>
          </cell>
          <cell r="G33">
            <v>86751.21</v>
          </cell>
          <cell r="H33">
            <v>-433001.92</v>
          </cell>
        </row>
        <row r="34">
          <cell r="B34">
            <v>9912.1399999991991</v>
          </cell>
          <cell r="C34">
            <v>7943.1499999997905</v>
          </cell>
          <cell r="D34">
            <v>6424.3299999999581</v>
          </cell>
          <cell r="E34">
            <v>5232.9399999997113</v>
          </cell>
          <cell r="F34">
            <v>3784.9099999999162</v>
          </cell>
          <cell r="G34">
            <v>2961.4399999998859</v>
          </cell>
          <cell r="H34">
            <v>13700.519999999669</v>
          </cell>
        </row>
        <row r="35">
          <cell r="B35">
            <v>2783178.7099999995</v>
          </cell>
          <cell r="C35">
            <v>2156083.1054503024</v>
          </cell>
          <cell r="D35">
            <v>1777725.3754503024</v>
          </cell>
          <cell r="E35">
            <v>1200643.1054503024</v>
          </cell>
          <cell r="F35">
            <v>576232.02545030252</v>
          </cell>
          <cell r="G35">
            <v>366253.1854503022</v>
          </cell>
          <cell r="H35">
            <v>2822556.995450302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9.5299999999988358</v>
          </cell>
        </row>
        <row r="37">
          <cell r="B37">
            <v>6435701.8799999999</v>
          </cell>
          <cell r="C37">
            <v>5826202.8799999999</v>
          </cell>
          <cell r="D37">
            <v>5478286.3799999999</v>
          </cell>
          <cell r="E37">
            <v>5344951.1399999997</v>
          </cell>
          <cell r="F37">
            <v>3594961.83</v>
          </cell>
          <cell r="G37">
            <v>2015153.7600000002</v>
          </cell>
          <cell r="H37">
            <v>16433353.830000002</v>
          </cell>
        </row>
        <row r="38">
          <cell r="B38">
            <v>6435701.8799999999</v>
          </cell>
          <cell r="C38">
            <v>5826202.8799999999</v>
          </cell>
          <cell r="D38">
            <v>5478286.3799999999</v>
          </cell>
          <cell r="E38">
            <v>5344951.1399999997</v>
          </cell>
          <cell r="F38">
            <v>3594961.83</v>
          </cell>
          <cell r="G38">
            <v>2015153.76</v>
          </cell>
          <cell r="H38">
            <v>16433353.83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2.3283064365386963E-10</v>
          </cell>
          <cell r="F39">
            <v>0</v>
          </cell>
          <cell r="G39">
            <v>0</v>
          </cell>
          <cell r="H39">
            <v>0</v>
          </cell>
        </row>
        <row r="40">
          <cell r="B40">
            <v>280953919.49999994</v>
          </cell>
          <cell r="C40">
            <v>233341277.35000014</v>
          </cell>
          <cell r="D40">
            <v>199012950.45000005</v>
          </cell>
          <cell r="E40">
            <v>244159422.10000002</v>
          </cell>
          <cell r="F40">
            <v>153633686.94999999</v>
          </cell>
          <cell r="G40">
            <v>67279194.449999988</v>
          </cell>
          <cell r="H40">
            <v>-93588473.680000141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4043589.19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-4043930.32</v>
          </cell>
        </row>
        <row r="43">
          <cell r="B43">
            <v>1606326369.3</v>
          </cell>
          <cell r="C43">
            <v>1352068958.2</v>
          </cell>
          <cell r="D43">
            <v>1111681625.7</v>
          </cell>
          <cell r="E43">
            <v>896668387.85000002</v>
          </cell>
          <cell r="F43">
            <v>493021340.80000001</v>
          </cell>
          <cell r="G43">
            <v>268486735.44999999</v>
          </cell>
          <cell r="H43">
            <v>1158345624.2</v>
          </cell>
        </row>
        <row r="44">
          <cell r="B44">
            <v>1549520693.8499999</v>
          </cell>
          <cell r="C44">
            <v>1302536613.7</v>
          </cell>
          <cell r="D44">
            <v>1069530037.7</v>
          </cell>
          <cell r="E44">
            <v>864445523.85000002</v>
          </cell>
          <cell r="F44">
            <v>474757249.80000001</v>
          </cell>
          <cell r="G44">
            <v>256555237.44999999</v>
          </cell>
          <cell r="H44">
            <v>1042276390.4</v>
          </cell>
        </row>
        <row r="45">
          <cell r="B45">
            <v>1490967</v>
          </cell>
          <cell r="C45">
            <v>1223068.5</v>
          </cell>
          <cell r="D45">
            <v>989843</v>
          </cell>
          <cell r="E45">
            <v>689745</v>
          </cell>
          <cell r="F45">
            <v>355931.5</v>
          </cell>
          <cell r="G45">
            <v>225776.5</v>
          </cell>
          <cell r="H45">
            <v>1521694</v>
          </cell>
        </row>
        <row r="46">
          <cell r="B46">
            <v>55314708.450000003</v>
          </cell>
          <cell r="C46">
            <v>48309276</v>
          </cell>
          <cell r="D46">
            <v>41161745</v>
          </cell>
          <cell r="E46">
            <v>31533119</v>
          </cell>
          <cell r="F46">
            <v>17908159.5</v>
          </cell>
          <cell r="G46">
            <v>11705721.5</v>
          </cell>
          <cell r="H46">
            <v>114547539.8</v>
          </cell>
        </row>
        <row r="47">
          <cell r="B47">
            <v>-1325372449.8</v>
          </cell>
          <cell r="C47">
            <v>-1118727680.8499999</v>
          </cell>
          <cell r="D47">
            <v>-912668675.25</v>
          </cell>
          <cell r="E47">
            <v>-652508965.75</v>
          </cell>
          <cell r="F47">
            <v>-339387653.85000002</v>
          </cell>
          <cell r="G47">
            <v>-201207541</v>
          </cell>
          <cell r="H47">
            <v>-1251933756.75</v>
          </cell>
        </row>
        <row r="48">
          <cell r="B48">
            <v>-1268692510.95</v>
          </cell>
          <cell r="C48">
            <v>-1069236239.25</v>
          </cell>
          <cell r="D48">
            <v>-870449379.14999998</v>
          </cell>
          <cell r="E48">
            <v>-620116903.64999998</v>
          </cell>
          <cell r="F48">
            <v>-320960789.75</v>
          </cell>
          <cell r="G48">
            <v>-189166048.40000001</v>
          </cell>
          <cell r="H48">
            <v>-1136101792.4000001</v>
          </cell>
        </row>
        <row r="49">
          <cell r="B49">
            <v>-1415602.5</v>
          </cell>
          <cell r="C49">
            <v>-1229162</v>
          </cell>
          <cell r="D49">
            <v>-1103012.5</v>
          </cell>
          <cell r="E49">
            <v>-913246.5</v>
          </cell>
          <cell r="F49">
            <v>-557568.5</v>
          </cell>
          <cell r="G49">
            <v>-374635</v>
          </cell>
          <cell r="H49">
            <v>-1409431</v>
          </cell>
        </row>
        <row r="50">
          <cell r="B50">
            <v>-55264336.350000001</v>
          </cell>
          <cell r="C50">
            <v>-48262279.600000001</v>
          </cell>
          <cell r="D50">
            <v>-41116283.600000001</v>
          </cell>
          <cell r="E50">
            <v>-31478815.600000001</v>
          </cell>
          <cell r="F50">
            <v>-17869295.600000001</v>
          </cell>
          <cell r="G50">
            <v>-11666857.6</v>
          </cell>
          <cell r="H50">
            <v>-114422533.34999999</v>
          </cell>
        </row>
        <row r="51">
          <cell r="B51">
            <v>604023.88</v>
          </cell>
          <cell r="C51">
            <v>734407.22000000009</v>
          </cell>
          <cell r="D51">
            <v>523717.74000000005</v>
          </cell>
          <cell r="E51">
            <v>559019.06000000006</v>
          </cell>
          <cell r="F51">
            <v>415900.08999999997</v>
          </cell>
          <cell r="G51">
            <v>316444.61</v>
          </cell>
          <cell r="H51">
            <v>450037.29000000004</v>
          </cell>
        </row>
        <row r="52">
          <cell r="B52">
            <v>603352.72000000009</v>
          </cell>
          <cell r="C52">
            <v>734712.05</v>
          </cell>
          <cell r="D52">
            <v>524888.22</v>
          </cell>
          <cell r="E52">
            <v>561208.32000000007</v>
          </cell>
          <cell r="F52">
            <v>417457.14</v>
          </cell>
          <cell r="G52">
            <v>317454.40999999997</v>
          </cell>
          <cell r="H52">
            <v>862295.16</v>
          </cell>
        </row>
        <row r="53">
          <cell r="B53">
            <v>614968.52</v>
          </cell>
          <cell r="C53">
            <v>746426.85</v>
          </cell>
          <cell r="D53">
            <v>534517.38</v>
          </cell>
          <cell r="E53">
            <v>569444.78</v>
          </cell>
          <cell r="F53">
            <v>424125.61</v>
          </cell>
          <cell r="G53">
            <v>318910.03999999998</v>
          </cell>
          <cell r="H53">
            <v>871834.17</v>
          </cell>
        </row>
        <row r="54">
          <cell r="B54">
            <v>267.39999999999998</v>
          </cell>
          <cell r="C54">
            <v>168.4</v>
          </cell>
          <cell r="D54">
            <v>168.4</v>
          </cell>
          <cell r="E54">
            <v>55.2</v>
          </cell>
          <cell r="F54">
            <v>55.2</v>
          </cell>
          <cell r="G54">
            <v>55.2</v>
          </cell>
          <cell r="H54">
            <v>0</v>
          </cell>
        </row>
        <row r="55">
          <cell r="B55">
            <v>-11883.2</v>
          </cell>
          <cell r="C55">
            <v>-11883.2</v>
          </cell>
          <cell r="D55">
            <v>-9797.56</v>
          </cell>
          <cell r="E55">
            <v>-8291.66</v>
          </cell>
          <cell r="F55">
            <v>-6723.67</v>
          </cell>
          <cell r="G55">
            <v>-1510.83</v>
          </cell>
          <cell r="H55">
            <v>-9539.01</v>
          </cell>
        </row>
        <row r="56">
          <cell r="B56">
            <v>671.16000000000349</v>
          </cell>
          <cell r="C56">
            <v>-304.82999999999447</v>
          </cell>
          <cell r="D56">
            <v>-1170.4800000000032</v>
          </cell>
          <cell r="E56">
            <v>-2189.260000000002</v>
          </cell>
          <cell r="F56">
            <v>-1557.0499999999993</v>
          </cell>
          <cell r="G56">
            <v>-1009.8000000000011</v>
          </cell>
          <cell r="H56">
            <v>-412257.87000000005</v>
          </cell>
        </row>
        <row r="57">
          <cell r="B57">
            <v>2685533.63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>
            <v>2685533.63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B59">
            <v>-1462577320.8499999</v>
          </cell>
          <cell r="C59">
            <v>-1137354523.7000003</v>
          </cell>
          <cell r="D59">
            <v>-823002256.07000005</v>
          </cell>
          <cell r="E59">
            <v>-553771030.51999986</v>
          </cell>
          <cell r="F59">
            <v>-340248265.43999988</v>
          </cell>
          <cell r="G59">
            <v>-175144808.95000005</v>
          </cell>
          <cell r="H59">
            <v>-1470538887.7499998</v>
          </cell>
        </row>
        <row r="60">
          <cell r="B60">
            <v>-760600827.22000003</v>
          </cell>
          <cell r="C60">
            <v>-578536466.01999998</v>
          </cell>
          <cell r="D60">
            <v>-408698006.47999996</v>
          </cell>
          <cell r="E60">
            <v>-239433493.59</v>
          </cell>
          <cell r="F60">
            <v>-141066130.78</v>
          </cell>
          <cell r="G60">
            <v>-87693087.290000007</v>
          </cell>
          <cell r="H60">
            <v>-775446562.02999973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>
            <v>-506709483.97000003</v>
          </cell>
          <cell r="C62">
            <v>-393152527.16000003</v>
          </cell>
          <cell r="D62">
            <v>-276012331.56999999</v>
          </cell>
          <cell r="E62">
            <v>-145513848.73000002</v>
          </cell>
          <cell r="F62">
            <v>-83173375.900000021</v>
          </cell>
          <cell r="G62">
            <v>-57133126.960000001</v>
          </cell>
          <cell r="H62">
            <v>-603214824.02999973</v>
          </cell>
        </row>
        <row r="63">
          <cell r="B63">
            <v>-640640061.36000001</v>
          </cell>
          <cell r="C63">
            <v>-520350674.75999999</v>
          </cell>
          <cell r="D63">
            <v>-410221082.68000001</v>
          </cell>
          <cell r="E63">
            <v>-299858572.80000001</v>
          </cell>
          <cell r="F63">
            <v>-187552746.93000001</v>
          </cell>
          <cell r="G63">
            <v>-104148696.48999999</v>
          </cell>
          <cell r="H63">
            <v>-598679394.73999977</v>
          </cell>
        </row>
        <row r="64">
          <cell r="B64">
            <v>152412036.80000001</v>
          </cell>
          <cell r="C64">
            <v>141548501.22999999</v>
          </cell>
          <cell r="D64">
            <v>144825194.77000001</v>
          </cell>
          <cell r="E64">
            <v>161913659.62</v>
          </cell>
          <cell r="F64">
            <v>109041583.63</v>
          </cell>
          <cell r="G64">
            <v>49491021.18</v>
          </cell>
          <cell r="H64">
            <v>6400905.8899999997</v>
          </cell>
        </row>
        <row r="65">
          <cell r="B65">
            <v>-18481459.41</v>
          </cell>
          <cell r="C65">
            <v>-14350353.630000001</v>
          </cell>
          <cell r="D65">
            <v>-10616443.66</v>
          </cell>
          <cell r="E65">
            <v>-7568935.5499999998</v>
          </cell>
          <cell r="F65">
            <v>-4662212.5999999996</v>
          </cell>
          <cell r="G65">
            <v>-2475451.65</v>
          </cell>
          <cell r="H65">
            <v>-10936335.18</v>
          </cell>
        </row>
        <row r="66">
          <cell r="B66">
            <v>-100388451.56</v>
          </cell>
          <cell r="C66">
            <v>-82667727.74000001</v>
          </cell>
          <cell r="D66">
            <v>-64254559.149999999</v>
          </cell>
          <cell r="E66">
            <v>-46096483.579999998</v>
          </cell>
          <cell r="F66">
            <v>-28281949.789999999</v>
          </cell>
          <cell r="G66">
            <v>-15245293.989999998</v>
          </cell>
          <cell r="H66">
            <v>-94650697.359999999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>
            <v>-116881379.23</v>
          </cell>
          <cell r="C68">
            <v>-75247135.109999999</v>
          </cell>
          <cell r="D68">
            <v>-47957232.799999997</v>
          </cell>
          <cell r="E68">
            <v>-32978426.039999999</v>
          </cell>
          <cell r="F68">
            <v>-19438476.450000003</v>
          </cell>
          <cell r="G68">
            <v>-10292042.140000001</v>
          </cell>
          <cell r="H68">
            <v>-57171293.18</v>
          </cell>
        </row>
        <row r="69">
          <cell r="B69">
            <v>-32869199.850000001</v>
          </cell>
          <cell r="C69">
            <v>-25354775.669999998</v>
          </cell>
          <cell r="D69">
            <v>-17677451.419999998</v>
          </cell>
          <cell r="E69">
            <v>-11924125.77</v>
          </cell>
          <cell r="F69">
            <v>-6625338.2400000002</v>
          </cell>
          <cell r="G69">
            <v>-3554259.1799999997</v>
          </cell>
          <cell r="H69">
            <v>-18369284.010000002</v>
          </cell>
        </row>
        <row r="70">
          <cell r="B70">
            <v>-53393763.990000002</v>
          </cell>
          <cell r="C70">
            <v>-41229899.729999997</v>
          </cell>
          <cell r="D70">
            <v>-30279781.379999999</v>
          </cell>
          <cell r="E70">
            <v>-21054300.27</v>
          </cell>
          <cell r="F70">
            <v>-12813138.210000001</v>
          </cell>
          <cell r="G70">
            <v>-6737782.96</v>
          </cell>
          <cell r="H70">
            <v>-38802009.170000002</v>
          </cell>
        </row>
        <row r="71">
          <cell r="B71">
            <v>-30618415.390000001</v>
          </cell>
          <cell r="C71">
            <v>-8662459.7100000009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B72">
            <v>-6136193.9900000002</v>
          </cell>
          <cell r="C72">
            <v>-3848244.8000000003</v>
          </cell>
          <cell r="D72">
            <v>-3162213.7</v>
          </cell>
          <cell r="E72">
            <v>-2460317.27</v>
          </cell>
          <cell r="F72">
            <v>-2147091.21</v>
          </cell>
          <cell r="G72">
            <v>-853334.54</v>
          </cell>
          <cell r="H72">
            <v>-6053249.4699999997</v>
          </cell>
        </row>
        <row r="73">
          <cell r="B73">
            <v>-10076924.24</v>
          </cell>
          <cell r="C73">
            <v>-8269092.3600000003</v>
          </cell>
          <cell r="D73">
            <v>-6522330.3200000003</v>
          </cell>
          <cell r="E73">
            <v>-4800231.7699999996</v>
          </cell>
          <cell r="F73">
            <v>-3161742.9499999997</v>
          </cell>
          <cell r="G73">
            <v>-1565947.3900000001</v>
          </cell>
          <cell r="H73">
            <v>-8765290.2200000007</v>
          </cell>
        </row>
        <row r="74">
          <cell r="B74">
            <v>-8119336.8200000003</v>
          </cell>
          <cell r="C74">
            <v>-6640090.9500000002</v>
          </cell>
          <cell r="D74">
            <v>-5220794.74</v>
          </cell>
          <cell r="E74">
            <v>-3825247.77</v>
          </cell>
          <cell r="F74">
            <v>-2512438.5099999998</v>
          </cell>
          <cell r="G74">
            <v>-1241666.49</v>
          </cell>
          <cell r="H74">
            <v>-7423570.1100000003</v>
          </cell>
        </row>
        <row r="75">
          <cell r="B75">
            <v>-1957587.42</v>
          </cell>
          <cell r="C75">
            <v>-1629001.41</v>
          </cell>
          <cell r="D75">
            <v>-1301535.58</v>
          </cell>
          <cell r="E75">
            <v>-974984</v>
          </cell>
          <cell r="F75">
            <v>-649304.43999999994</v>
          </cell>
          <cell r="G75">
            <v>-324280.90000000002</v>
          </cell>
          <cell r="H75">
            <v>-1341720.1100000001</v>
          </cell>
        </row>
        <row r="76">
          <cell r="B76">
            <v>-4860182.3600000003</v>
          </cell>
          <cell r="C76">
            <v>-3725312.66</v>
          </cell>
          <cell r="D76">
            <v>-2592672.23</v>
          </cell>
          <cell r="E76">
            <v>-1783129.5</v>
          </cell>
          <cell r="F76">
            <v>-1081919.6800000002</v>
          </cell>
          <cell r="G76">
            <v>-575036.82999999996</v>
          </cell>
          <cell r="H76">
            <v>-3670585.24</v>
          </cell>
        </row>
        <row r="77">
          <cell r="B77">
            <v>-15548211.870000001</v>
          </cell>
          <cell r="C77">
            <v>-11626426.190000001</v>
          </cell>
          <cell r="D77">
            <v>-8196666.71</v>
          </cell>
          <cell r="E77">
            <v>-5801056.6999999993</v>
          </cell>
          <cell r="F77">
            <v>-3781574.8</v>
          </cell>
          <cell r="G77">
            <v>-2028305.44</v>
          </cell>
          <cell r="H77">
            <v>-1920622.53</v>
          </cell>
        </row>
        <row r="78">
          <cell r="B78">
            <v>-701976493.62999988</v>
          </cell>
          <cell r="C78">
            <v>-558818057.67999995</v>
          </cell>
          <cell r="D78">
            <v>-414304249.58999997</v>
          </cell>
          <cell r="E78">
            <v>-314337536.93000001</v>
          </cell>
          <cell r="F78">
            <v>-199182134.66</v>
          </cell>
          <cell r="G78">
            <v>-87451721.659999996</v>
          </cell>
          <cell r="H78">
            <v>-695092325.72000003</v>
          </cell>
        </row>
        <row r="79">
          <cell r="B79">
            <v>-710236674.98999989</v>
          </cell>
          <cell r="C79">
            <v>-566809896.50999999</v>
          </cell>
          <cell r="D79">
            <v>-416532972.11000001</v>
          </cell>
          <cell r="E79">
            <v>-315559381.33999997</v>
          </cell>
          <cell r="F79">
            <v>-199459759.06</v>
          </cell>
          <cell r="G79">
            <v>-87389515.239999995</v>
          </cell>
          <cell r="H79">
            <v>-699014960.69000006</v>
          </cell>
        </row>
        <row r="80">
          <cell r="B80">
            <v>8260181.3600000003</v>
          </cell>
          <cell r="C80">
            <v>7991838.8299999991</v>
          </cell>
          <cell r="D80">
            <v>2228722.5199999996</v>
          </cell>
          <cell r="E80">
            <v>1221844.4100000001</v>
          </cell>
          <cell r="F80">
            <v>277624.40000000002</v>
          </cell>
          <cell r="G80">
            <v>-62206.42</v>
          </cell>
          <cell r="H80">
            <v>3922634.97</v>
          </cell>
        </row>
        <row r="81">
          <cell r="B81">
            <v>-2650747257.2400031</v>
          </cell>
          <cell r="C81">
            <v>-1841933071.8599987</v>
          </cell>
          <cell r="D81">
            <v>-1485769120.78</v>
          </cell>
          <cell r="E81">
            <v>-1086682301.4800007</v>
          </cell>
          <cell r="F81">
            <v>-700312734.65999961</v>
          </cell>
          <cell r="G81">
            <v>-334623452.83999908</v>
          </cell>
          <cell r="H81">
            <v>-2746629596.1159725</v>
          </cell>
        </row>
        <row r="82">
          <cell r="B82">
            <v>327558218.11999989</v>
          </cell>
          <cell r="C82">
            <v>274219669.84999996</v>
          </cell>
          <cell r="D82">
            <v>220248537.62999994</v>
          </cell>
          <cell r="E82">
            <v>167251468.86000001</v>
          </cell>
          <cell r="F82">
            <v>111222421.23999998</v>
          </cell>
          <cell r="G82">
            <v>56910226.389999993</v>
          </cell>
          <cell r="H82">
            <v>283843221.83999991</v>
          </cell>
        </row>
        <row r="83">
          <cell r="B83">
            <v>165693429.72</v>
          </cell>
          <cell r="C83">
            <v>140649858.70999998</v>
          </cell>
          <cell r="D83">
            <v>115032284.13</v>
          </cell>
          <cell r="E83">
            <v>88003093.700000003</v>
          </cell>
          <cell r="F83">
            <v>59982710.350000001</v>
          </cell>
          <cell r="G83">
            <v>30469387.82</v>
          </cell>
          <cell r="H83">
            <v>161888049.94</v>
          </cell>
        </row>
        <row r="84">
          <cell r="B84">
            <v>30946.76</v>
          </cell>
          <cell r="C84">
            <v>28430.95</v>
          </cell>
          <cell r="D84">
            <v>17400</v>
          </cell>
          <cell r="E84">
            <v>12660</v>
          </cell>
          <cell r="F84">
            <v>8400</v>
          </cell>
          <cell r="G84">
            <v>4560</v>
          </cell>
          <cell r="H84">
            <v>32220</v>
          </cell>
        </row>
        <row r="85">
          <cell r="B85">
            <v>103385072</v>
          </cell>
          <cell r="C85">
            <v>87959474</v>
          </cell>
          <cell r="D85">
            <v>71884350</v>
          </cell>
          <cell r="E85">
            <v>54747924</v>
          </cell>
          <cell r="F85">
            <v>36882194</v>
          </cell>
          <cell r="G85">
            <v>18994482</v>
          </cell>
          <cell r="H85">
            <v>109461920</v>
          </cell>
        </row>
        <row r="86">
          <cell r="B86">
            <v>61599639</v>
          </cell>
          <cell r="C86">
            <v>52088762</v>
          </cell>
          <cell r="D86">
            <v>42670812</v>
          </cell>
          <cell r="E86">
            <v>32885301</v>
          </cell>
          <cell r="F86">
            <v>22887987</v>
          </cell>
          <cell r="G86">
            <v>11364585</v>
          </cell>
          <cell r="H86">
            <v>51688513</v>
          </cell>
        </row>
        <row r="87">
          <cell r="B87">
            <v>677771.96</v>
          </cell>
          <cell r="C87">
            <v>573191.76</v>
          </cell>
          <cell r="D87">
            <v>459722.13</v>
          </cell>
          <cell r="E87">
            <v>357208.7</v>
          </cell>
          <cell r="F87">
            <v>204129.35</v>
          </cell>
          <cell r="G87">
            <v>105760.82</v>
          </cell>
          <cell r="H87">
            <v>705396.94</v>
          </cell>
        </row>
        <row r="88">
          <cell r="B88">
            <v>94072064.629999995</v>
          </cell>
          <cell r="C88">
            <v>76079316.839999989</v>
          </cell>
          <cell r="D88">
            <v>58375735.269999988</v>
          </cell>
          <cell r="E88">
            <v>42778528.329999998</v>
          </cell>
          <cell r="F88">
            <v>25918454.620000001</v>
          </cell>
          <cell r="G88">
            <v>12646727.360000003</v>
          </cell>
          <cell r="H88">
            <v>71101348.219999984</v>
          </cell>
        </row>
        <row r="89">
          <cell r="B89">
            <v>312298.44</v>
          </cell>
          <cell r="C89">
            <v>267931.84999999998</v>
          </cell>
          <cell r="D89">
            <v>208615.25</v>
          </cell>
          <cell r="E89">
            <v>162639.48000000001</v>
          </cell>
          <cell r="F89">
            <v>97407.05</v>
          </cell>
          <cell r="G89">
            <v>43048.71</v>
          </cell>
          <cell r="H89">
            <v>350350.32</v>
          </cell>
        </row>
        <row r="90">
          <cell r="B90">
            <v>23594112.59</v>
          </cell>
          <cell r="C90">
            <v>19732624.219999999</v>
          </cell>
          <cell r="D90">
            <v>15506186.550000001</v>
          </cell>
          <cell r="E90">
            <v>11635315.75</v>
          </cell>
          <cell r="F90">
            <v>7124441.3499999996</v>
          </cell>
          <cell r="G90">
            <v>3223669.64</v>
          </cell>
          <cell r="H90">
            <v>22161202.48</v>
          </cell>
        </row>
        <row r="91">
          <cell r="B91">
            <v>291438.90000000002</v>
          </cell>
          <cell r="C91">
            <v>249877.8</v>
          </cell>
          <cell r="D91">
            <v>209827.8</v>
          </cell>
          <cell r="E91">
            <v>161443.79999999999</v>
          </cell>
          <cell r="F91">
            <v>109601.1</v>
          </cell>
          <cell r="G91">
            <v>54980.1</v>
          </cell>
          <cell r="H91">
            <v>167968.21</v>
          </cell>
        </row>
        <row r="92">
          <cell r="B92">
            <v>68248251.299999997</v>
          </cell>
          <cell r="C92">
            <v>54485601.320000008</v>
          </cell>
          <cell r="D92">
            <v>41393139.469999991</v>
          </cell>
          <cell r="E92">
            <v>30056303.239999998</v>
          </cell>
          <cell r="F92">
            <v>18126746.599999998</v>
          </cell>
          <cell r="G92">
            <v>9181836.7600000016</v>
          </cell>
          <cell r="H92">
            <v>47002321.310000002</v>
          </cell>
        </row>
        <row r="93">
          <cell r="B93">
            <v>1298042.19</v>
          </cell>
          <cell r="C93">
            <v>1065371.8799999999</v>
          </cell>
          <cell r="D93">
            <v>851713.63</v>
          </cell>
          <cell r="E93">
            <v>626925.86</v>
          </cell>
          <cell r="F93">
            <v>374155.31</v>
          </cell>
          <cell r="G93">
            <v>100079.85</v>
          </cell>
          <cell r="H93">
            <v>1090188.77</v>
          </cell>
        </row>
        <row r="94">
          <cell r="B94">
            <v>321842.21000000002</v>
          </cell>
          <cell r="C94">
            <v>273494.77</v>
          </cell>
          <cell r="D94">
            <v>203071.57</v>
          </cell>
          <cell r="E94">
            <v>133550.20000000001</v>
          </cell>
          <cell r="F94">
            <v>84750.21</v>
          </cell>
          <cell r="G94">
            <v>42745.3</v>
          </cell>
          <cell r="H94">
            <v>327258.13</v>
          </cell>
        </row>
        <row r="95">
          <cell r="B95">
            <v>6079</v>
          </cell>
          <cell r="C95">
            <v>4415</v>
          </cell>
          <cell r="D95">
            <v>3181</v>
          </cell>
          <cell r="E95">
            <v>2350</v>
          </cell>
          <cell r="F95">
            <v>1353</v>
          </cell>
          <cell r="G95">
            <v>367</v>
          </cell>
          <cell r="H95">
            <v>2059</v>
          </cell>
        </row>
        <row r="96">
          <cell r="B96">
            <v>65911958.090000004</v>
          </cell>
          <cell r="C96">
            <v>55916681.649999999</v>
          </cell>
          <cell r="D96">
            <v>45600820.770000003</v>
          </cell>
          <cell r="E96">
            <v>35488992.289999999</v>
          </cell>
          <cell r="F96">
            <v>24790915.890000001</v>
          </cell>
          <cell r="G96">
            <v>13521108.17</v>
          </cell>
          <cell r="H96">
            <v>47267192.170000002</v>
          </cell>
        </row>
        <row r="97">
          <cell r="B97">
            <v>65911958.090000004</v>
          </cell>
          <cell r="C97">
            <v>55916681.649999999</v>
          </cell>
          <cell r="D97">
            <v>45600820.770000003</v>
          </cell>
          <cell r="E97">
            <v>35488992.289999999</v>
          </cell>
          <cell r="F97">
            <v>24790915.890000001</v>
          </cell>
          <cell r="G97">
            <v>13521108.17</v>
          </cell>
          <cell r="H97">
            <v>47242860.68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24331.49</v>
          </cell>
        </row>
        <row r="99">
          <cell r="B99">
            <v>854888.09</v>
          </cell>
          <cell r="C99">
            <v>722481.83</v>
          </cell>
          <cell r="D99">
            <v>582733.42999999993</v>
          </cell>
          <cell r="E99">
            <v>496966.12</v>
          </cell>
          <cell r="F99">
            <v>324430.87</v>
          </cell>
          <cell r="G99">
            <v>165959.87</v>
          </cell>
          <cell r="H99">
            <v>938920.22</v>
          </cell>
        </row>
        <row r="100">
          <cell r="B100">
            <v>1025877.5900000001</v>
          </cell>
          <cell r="C100">
            <v>851330.82</v>
          </cell>
          <cell r="D100">
            <v>656964.03</v>
          </cell>
          <cell r="E100">
            <v>483888.42</v>
          </cell>
          <cell r="F100">
            <v>205909.50999999998</v>
          </cell>
          <cell r="G100">
            <v>107043.17</v>
          </cell>
          <cell r="H100">
            <v>2647711.2899999996</v>
          </cell>
        </row>
        <row r="101">
          <cell r="B101">
            <v>384978.53</v>
          </cell>
          <cell r="C101">
            <v>311020.38</v>
          </cell>
          <cell r="D101">
            <v>235462.1</v>
          </cell>
          <cell r="E101">
            <v>158528.51999999999</v>
          </cell>
          <cell r="F101">
            <v>0</v>
          </cell>
          <cell r="G101">
            <v>0</v>
          </cell>
          <cell r="H101">
            <v>693453.59</v>
          </cell>
        </row>
        <row r="102">
          <cell r="B102">
            <v>314592.34999999998</v>
          </cell>
          <cell r="C102">
            <v>253922.43</v>
          </cell>
          <cell r="D102">
            <v>175872.14</v>
          </cell>
          <cell r="E102">
            <v>121259.04</v>
          </cell>
          <cell r="F102">
            <v>79562.039999999994</v>
          </cell>
          <cell r="G102">
            <v>41457.08</v>
          </cell>
          <cell r="H102">
            <v>326983.24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1140259.19</v>
          </cell>
        </row>
        <row r="104">
          <cell r="B104">
            <v>72896.570000000007</v>
          </cell>
          <cell r="C104">
            <v>72896.570000000007</v>
          </cell>
          <cell r="D104">
            <v>72896.570000000007</v>
          </cell>
          <cell r="E104">
            <v>72896.570000000007</v>
          </cell>
          <cell r="F104">
            <v>38171.47</v>
          </cell>
          <cell r="G104">
            <v>20276.189999999999</v>
          </cell>
          <cell r="H104">
            <v>179325.89</v>
          </cell>
        </row>
        <row r="105">
          <cell r="B105">
            <v>253410.14</v>
          </cell>
          <cell r="C105">
            <v>213491.44</v>
          </cell>
          <cell r="D105">
            <v>172733.22</v>
          </cell>
          <cell r="E105">
            <v>131204.29</v>
          </cell>
          <cell r="F105">
            <v>88176</v>
          </cell>
          <cell r="G105">
            <v>45309.899999999994</v>
          </cell>
          <cell r="H105">
            <v>307689.38</v>
          </cell>
        </row>
        <row r="106">
          <cell r="B106">
            <v>9.3132257461547852E-10</v>
          </cell>
          <cell r="C106">
            <v>-5.2386894822120667E-10</v>
          </cell>
          <cell r="D106">
            <v>-4.6566128730773926E-10</v>
          </cell>
          <cell r="E106">
            <v>0</v>
          </cell>
          <cell r="F106">
            <v>-2.5465851649641991E-11</v>
          </cell>
          <cell r="G106">
            <v>5.8207660913467407E-11</v>
          </cell>
          <cell r="H106">
            <v>-9.3132257461547852E-10</v>
          </cell>
        </row>
        <row r="107">
          <cell r="B107">
            <v>0</v>
          </cell>
          <cell r="C107">
            <v>0</v>
          </cell>
          <cell r="D107">
            <v>-4.5474735088646412E-12</v>
          </cell>
          <cell r="E107">
            <v>-2.9103830456733704E-11</v>
          </cell>
          <cell r="F107">
            <v>0</v>
          </cell>
          <cell r="G107">
            <v>0</v>
          </cell>
          <cell r="H107">
            <v>9.3132257461547852E-10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B109">
            <v>2.9103830456733704E-11</v>
          </cell>
          <cell r="C109">
            <v>0</v>
          </cell>
          <cell r="D109">
            <v>0</v>
          </cell>
          <cell r="E109">
            <v>0</v>
          </cell>
          <cell r="F109">
            <v>-1.0913936421275139E-11</v>
          </cell>
          <cell r="G109">
            <v>0</v>
          </cell>
          <cell r="H109">
            <v>2.9103830456733704E-11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>
            <v>-3.637978807091713E-12</v>
          </cell>
          <cell r="C111">
            <v>0</v>
          </cell>
          <cell r="D111">
            <v>7.2759576141834259E-12</v>
          </cell>
          <cell r="E111">
            <v>7.2759576141834259E-12</v>
          </cell>
          <cell r="F111">
            <v>0</v>
          </cell>
          <cell r="G111">
            <v>0</v>
          </cell>
          <cell r="H111">
            <v>-3.4924596548080444E-10</v>
          </cell>
        </row>
        <row r="112">
          <cell r="B112">
            <v>-354379118.15000004</v>
          </cell>
          <cell r="C112">
            <v>-293726327.50999993</v>
          </cell>
          <cell r="D112">
            <v>-233108609.09000003</v>
          </cell>
          <cell r="E112">
            <v>-175350553.33000001</v>
          </cell>
          <cell r="F112">
            <v>-111311245.47</v>
          </cell>
          <cell r="G112">
            <v>-53434537.190000005</v>
          </cell>
          <cell r="H112">
            <v>-300540904.34999996</v>
          </cell>
        </row>
        <row r="113">
          <cell r="B113">
            <v>-229646249.50999999</v>
          </cell>
          <cell r="C113">
            <v>-189921901.05000001</v>
          </cell>
          <cell r="D113">
            <v>-150116878.72000003</v>
          </cell>
          <cell r="E113">
            <v>-113002512.19000001</v>
          </cell>
          <cell r="F113">
            <v>-70981594.440000013</v>
          </cell>
          <cell r="G113">
            <v>-34939841.160000004</v>
          </cell>
          <cell r="H113">
            <v>-192811726.95000002</v>
          </cell>
        </row>
        <row r="114">
          <cell r="B114">
            <v>-156035022.09</v>
          </cell>
          <cell r="C114">
            <v>-128066626.21000004</v>
          </cell>
          <cell r="D114">
            <v>-100246291.64</v>
          </cell>
          <cell r="E114">
            <v>-74829200.120000005</v>
          </cell>
          <cell r="F114">
            <v>-48222068.919999994</v>
          </cell>
          <cell r="G114">
            <v>-25144429.200000003</v>
          </cell>
          <cell r="H114">
            <v>-141078664.34</v>
          </cell>
        </row>
        <row r="115">
          <cell r="B115">
            <v>-136596189.76999998</v>
          </cell>
          <cell r="C115">
            <v>-111594488.43000004</v>
          </cell>
          <cell r="D115">
            <v>-87619299.179999992</v>
          </cell>
          <cell r="E115">
            <v>-64723286.789999999</v>
          </cell>
          <cell r="F115">
            <v>-41127005.670000002</v>
          </cell>
          <cell r="G115">
            <v>-20191318.290000003</v>
          </cell>
          <cell r="H115">
            <v>-120857849.16</v>
          </cell>
        </row>
        <row r="116">
          <cell r="B116">
            <v>-975977.58</v>
          </cell>
          <cell r="C116">
            <v>-844439.03999999992</v>
          </cell>
          <cell r="D116">
            <v>-712622.75</v>
          </cell>
          <cell r="E116">
            <v>-597078.38</v>
          </cell>
          <cell r="F116">
            <v>-461695.76999999996</v>
          </cell>
          <cell r="G116">
            <v>-349202.18</v>
          </cell>
          <cell r="H116">
            <v>0</v>
          </cell>
        </row>
        <row r="117">
          <cell r="B117">
            <v>-18462854.739999998</v>
          </cell>
          <cell r="C117">
            <v>-15627698.74</v>
          </cell>
          <cell r="D117">
            <v>-11914369.710000001</v>
          </cell>
          <cell r="E117">
            <v>-9508834.9499999993</v>
          </cell>
          <cell r="F117">
            <v>-6633367.4800000004</v>
          </cell>
          <cell r="G117">
            <v>-4603908.7300000004</v>
          </cell>
          <cell r="H117">
            <v>-20220815.18</v>
          </cell>
        </row>
        <row r="118">
          <cell r="B118">
            <v>-65856561.730000004</v>
          </cell>
          <cell r="C118">
            <v>-55312955.699999996</v>
          </cell>
          <cell r="D118">
            <v>-44986980.580000006</v>
          </cell>
          <cell r="E118">
            <v>-34661005.460000008</v>
          </cell>
          <cell r="F118">
            <v>-20490805.34</v>
          </cell>
          <cell r="G118">
            <v>-8749204</v>
          </cell>
          <cell r="H118">
            <v>-45592264.850000001</v>
          </cell>
        </row>
        <row r="119">
          <cell r="B119">
            <v>-65414245.450000003</v>
          </cell>
          <cell r="C119">
            <v>-55088270.329999998</v>
          </cell>
          <cell r="D119">
            <v>-44762295.210000001</v>
          </cell>
          <cell r="E119">
            <v>-34436320.090000004</v>
          </cell>
          <cell r="F119">
            <v>-18634210.09</v>
          </cell>
          <cell r="G119">
            <v>-8575975.1199999992</v>
          </cell>
          <cell r="H119">
            <v>-45162663.060000002</v>
          </cell>
        </row>
        <row r="120">
          <cell r="B120">
            <v>-442316.28</v>
          </cell>
          <cell r="C120">
            <v>-224685.37</v>
          </cell>
          <cell r="D120">
            <v>-224685.37</v>
          </cell>
          <cell r="E120">
            <v>-224685.37</v>
          </cell>
          <cell r="F120">
            <v>-1856595.25</v>
          </cell>
          <cell r="G120">
            <v>-173228.88</v>
          </cell>
          <cell r="H120">
            <v>-429601.79</v>
          </cell>
        </row>
        <row r="121">
          <cell r="B121">
            <v>-2581998.63</v>
          </cell>
          <cell r="C121">
            <v>-2239585.34</v>
          </cell>
          <cell r="D121">
            <v>-1660918.27</v>
          </cell>
          <cell r="E121">
            <v>-1309255.98</v>
          </cell>
          <cell r="F121">
            <v>-846868.27</v>
          </cell>
          <cell r="G121">
            <v>-323047.59000000003</v>
          </cell>
          <cell r="H121">
            <v>-2399088.35</v>
          </cell>
        </row>
        <row r="122">
          <cell r="B122">
            <v>-5172667.0599999996</v>
          </cell>
          <cell r="C122">
            <v>-4302733.8</v>
          </cell>
          <cell r="D122">
            <v>-3222688.23</v>
          </cell>
          <cell r="E122">
            <v>-2203050.63</v>
          </cell>
          <cell r="F122">
            <v>-1421851.91</v>
          </cell>
          <cell r="G122">
            <v>-723160.37</v>
          </cell>
          <cell r="H122">
            <v>-3741709.41</v>
          </cell>
        </row>
        <row r="123">
          <cell r="B123">
            <v>-59540162.760000005</v>
          </cell>
          <cell r="C123">
            <v>-49428356.060000002</v>
          </cell>
          <cell r="D123">
            <v>-39284280.159999996</v>
          </cell>
          <cell r="E123">
            <v>-29408743.07</v>
          </cell>
          <cell r="F123">
            <v>-18241568.050000001</v>
          </cell>
          <cell r="G123">
            <v>-9269004.4900000002</v>
          </cell>
          <cell r="H123">
            <v>-51867733.279999994</v>
          </cell>
        </row>
        <row r="124">
          <cell r="B124">
            <v>-13204569.32</v>
          </cell>
          <cell r="C124">
            <v>-10959649.700000001</v>
          </cell>
          <cell r="D124">
            <v>-8712690.8800000008</v>
          </cell>
          <cell r="E124">
            <v>-6059229.9900000002</v>
          </cell>
          <cell r="F124">
            <v>-3910594.3800000004</v>
          </cell>
          <cell r="G124">
            <v>-2039896.94</v>
          </cell>
          <cell r="H124">
            <v>-10509400.119999999</v>
          </cell>
        </row>
        <row r="125">
          <cell r="B125">
            <v>-2303703.58</v>
          </cell>
          <cell r="C125">
            <v>-2028784.2899999998</v>
          </cell>
          <cell r="D125">
            <v>-1729390.8599999999</v>
          </cell>
          <cell r="E125">
            <v>-1438052.72</v>
          </cell>
          <cell r="F125">
            <v>-788374.14</v>
          </cell>
          <cell r="G125">
            <v>-234889.66</v>
          </cell>
          <cell r="H125">
            <v>-1814491.37</v>
          </cell>
        </row>
        <row r="126">
          <cell r="B126">
            <v>-44031889.859999999</v>
          </cell>
          <cell r="C126">
            <v>-36439922.07</v>
          </cell>
          <cell r="D126">
            <v>-28842198.419999998</v>
          </cell>
          <cell r="E126">
            <v>-21911460.359999999</v>
          </cell>
          <cell r="F126">
            <v>-13542599.529999999</v>
          </cell>
          <cell r="G126">
            <v>-6994217.8900000006</v>
          </cell>
          <cell r="H126">
            <v>-39543841.789999999</v>
          </cell>
        </row>
        <row r="127">
          <cell r="B127">
            <v>-48189156.700000003</v>
          </cell>
          <cell r="C127">
            <v>-40248092.25999999</v>
          </cell>
          <cell r="D127">
            <v>-32487718.43</v>
          </cell>
          <cell r="E127">
            <v>-24588812.259999998</v>
          </cell>
          <cell r="F127">
            <v>-16640727.979999999</v>
          </cell>
          <cell r="G127">
            <v>-6874376.21</v>
          </cell>
          <cell r="H127">
            <v>-40371748.060000002</v>
          </cell>
        </row>
        <row r="128">
          <cell r="B128">
            <v>-155701.49</v>
          </cell>
          <cell r="C128">
            <v>-128144.95</v>
          </cell>
          <cell r="D128">
            <v>-101881.89</v>
          </cell>
          <cell r="E128">
            <v>-75784.649999999994</v>
          </cell>
          <cell r="F128">
            <v>-50066.28</v>
          </cell>
          <cell r="G128">
            <v>-25572.33</v>
          </cell>
          <cell r="H128">
            <v>-148071.20000000001</v>
          </cell>
        </row>
        <row r="129">
          <cell r="B129">
            <v>-48033455.210000001</v>
          </cell>
          <cell r="C129">
            <v>-40119947.309999995</v>
          </cell>
          <cell r="D129">
            <v>-32385836.539999999</v>
          </cell>
          <cell r="E129">
            <v>-24513027.609999999</v>
          </cell>
          <cell r="F129">
            <v>-16590661.699999999</v>
          </cell>
          <cell r="G129">
            <v>-6848803.8799999999</v>
          </cell>
          <cell r="H129">
            <v>-40223676.859999999</v>
          </cell>
        </row>
        <row r="130">
          <cell r="B130">
            <v>-12583095.390000001</v>
          </cell>
          <cell r="C130">
            <v>-10590579.479999999</v>
          </cell>
          <cell r="D130">
            <v>-8507063.5899999999</v>
          </cell>
          <cell r="E130">
            <v>-6379547.7000000002</v>
          </cell>
          <cell r="F130">
            <v>-4071104.58</v>
          </cell>
          <cell r="G130">
            <v>-2034052.29</v>
          </cell>
          <cell r="H130">
            <v>-11115701.24</v>
          </cell>
        </row>
        <row r="131">
          <cell r="B131">
            <v>-313324.74</v>
          </cell>
          <cell r="C131">
            <v>-261103.95</v>
          </cell>
          <cell r="D131">
            <v>-208883.16</v>
          </cell>
          <cell r="E131">
            <v>-156662.37</v>
          </cell>
          <cell r="F131">
            <v>-104441.58</v>
          </cell>
          <cell r="G131">
            <v>-52220.79</v>
          </cell>
          <cell r="H131">
            <v>-261684.18</v>
          </cell>
        </row>
        <row r="132">
          <cell r="B132">
            <v>-10291770.65</v>
          </cell>
          <cell r="C132">
            <v>-8576475.5299999993</v>
          </cell>
          <cell r="D132">
            <v>-6861180.4299999997</v>
          </cell>
          <cell r="E132">
            <v>-5145885.33</v>
          </cell>
          <cell r="F132">
            <v>-3249663</v>
          </cell>
          <cell r="G132">
            <v>-1624831.5</v>
          </cell>
          <cell r="H132">
            <v>-8874597.2899999991</v>
          </cell>
        </row>
        <row r="133">
          <cell r="B133">
            <v>-1812500</v>
          </cell>
          <cell r="C133">
            <v>-1603000</v>
          </cell>
          <cell r="D133">
            <v>-1317000</v>
          </cell>
          <cell r="E133">
            <v>-987000</v>
          </cell>
          <cell r="F133">
            <v>-657000</v>
          </cell>
          <cell r="G133">
            <v>-327000</v>
          </cell>
          <cell r="H133">
            <v>-1799419.77</v>
          </cell>
        </row>
        <row r="134">
          <cell r="B134">
            <v>-165500</v>
          </cell>
          <cell r="C134">
            <v>-150000</v>
          </cell>
          <cell r="D134">
            <v>-120000</v>
          </cell>
          <cell r="E134">
            <v>-90000</v>
          </cell>
          <cell r="F134">
            <v>-60000</v>
          </cell>
          <cell r="G134">
            <v>-30000</v>
          </cell>
          <cell r="H134">
            <v>-180000</v>
          </cell>
        </row>
        <row r="135">
          <cell r="B135">
            <v>-4420453.79</v>
          </cell>
          <cell r="C135">
            <v>-3537398.66</v>
          </cell>
          <cell r="D135">
            <v>-2712668.1900000004</v>
          </cell>
          <cell r="E135">
            <v>-1970938.1099999999</v>
          </cell>
          <cell r="F135">
            <v>-1376250.42</v>
          </cell>
          <cell r="G135">
            <v>-317263.04000000004</v>
          </cell>
          <cell r="H135">
            <v>-4373994.82</v>
          </cell>
        </row>
        <row r="136">
          <cell r="B136">
            <v>-3503382.83</v>
          </cell>
          <cell r="C136">
            <v>-2783847.3800000004</v>
          </cell>
          <cell r="D136">
            <v>-2126232.41</v>
          </cell>
          <cell r="E136">
            <v>-1555807.42</v>
          </cell>
          <cell r="F136">
            <v>-1132126.54</v>
          </cell>
          <cell r="G136">
            <v>-234048.33</v>
          </cell>
          <cell r="H136">
            <v>-3550620.71</v>
          </cell>
        </row>
        <row r="137">
          <cell r="B137">
            <v>-2653081.0699999998</v>
          </cell>
          <cell r="C137">
            <v>-2255942.0100000002</v>
          </cell>
          <cell r="D137">
            <v>-1654406.33</v>
          </cell>
          <cell r="E137">
            <v>-1378402.54</v>
          </cell>
          <cell r="F137">
            <v>-1012362.37</v>
          </cell>
          <cell r="G137">
            <v>-163631.93</v>
          </cell>
          <cell r="H137">
            <v>-3042650.12</v>
          </cell>
        </row>
        <row r="138">
          <cell r="B138">
            <v>-850301.76</v>
          </cell>
          <cell r="C138">
            <v>-527905.37</v>
          </cell>
          <cell r="D138">
            <v>-471826.08</v>
          </cell>
          <cell r="E138">
            <v>-177404.88</v>
          </cell>
          <cell r="F138">
            <v>-119764.17</v>
          </cell>
          <cell r="G138">
            <v>-70416.399999999994</v>
          </cell>
          <cell r="H138">
            <v>-507970.59</v>
          </cell>
        </row>
        <row r="139">
          <cell r="B139">
            <v>-917070.96</v>
          </cell>
          <cell r="C139">
            <v>-753551.28</v>
          </cell>
          <cell r="D139">
            <v>-586435.78</v>
          </cell>
          <cell r="E139">
            <v>-415130.69</v>
          </cell>
          <cell r="F139">
            <v>-244123.88</v>
          </cell>
          <cell r="G139">
            <v>-83214.710000000006</v>
          </cell>
          <cell r="H139">
            <v>-823374.11</v>
          </cell>
        </row>
        <row r="140">
          <cell r="B140">
            <v>-1906423627.8200004</v>
          </cell>
          <cell r="C140">
            <v>-1470651960.5200019</v>
          </cell>
          <cell r="D140">
            <v>-1186367689.2400002</v>
          </cell>
          <cell r="E140">
            <v>-871761335.61999989</v>
          </cell>
          <cell r="F140">
            <v>-570931853.87000012</v>
          </cell>
          <cell r="G140">
            <v>-269654614.14999998</v>
          </cell>
          <cell r="H140">
            <v>-1681574005.8300004</v>
          </cell>
        </row>
        <row r="141">
          <cell r="B141">
            <v>-6699808.9199999999</v>
          </cell>
          <cell r="C141">
            <v>-5620116.04</v>
          </cell>
          <cell r="D141">
            <v>-4725676.37</v>
          </cell>
          <cell r="E141">
            <v>-3546857.8300000005</v>
          </cell>
          <cell r="F141">
            <v>-2562016.35</v>
          </cell>
          <cell r="G141">
            <v>-1715314.5099999998</v>
          </cell>
          <cell r="H141">
            <v>-2651136.33</v>
          </cell>
        </row>
        <row r="142">
          <cell r="B142">
            <v>-1488663.2300000002</v>
          </cell>
          <cell r="C142">
            <v>-1055695.72</v>
          </cell>
          <cell r="D142">
            <v>-715826.91999999993</v>
          </cell>
          <cell r="E142">
            <v>-483331.05</v>
          </cell>
          <cell r="F142">
            <v>-287350.21999999997</v>
          </cell>
          <cell r="G142">
            <v>-130143.59</v>
          </cell>
          <cell r="H142">
            <v>-1448241.59</v>
          </cell>
        </row>
        <row r="143">
          <cell r="B143">
            <v>-1988228.6</v>
          </cell>
          <cell r="C143">
            <v>-1569189.6199999999</v>
          </cell>
          <cell r="D143">
            <v>-1151266.48</v>
          </cell>
          <cell r="E143">
            <v>-905411.21</v>
          </cell>
          <cell r="F143">
            <v>-563598.27</v>
          </cell>
          <cell r="G143">
            <v>-235289.59</v>
          </cell>
          <cell r="H143">
            <v>-1402527.4899999998</v>
          </cell>
        </row>
        <row r="144">
          <cell r="B144">
            <v>-480479.98</v>
          </cell>
          <cell r="C144">
            <v>-394369.41</v>
          </cell>
          <cell r="D144">
            <v>-324604.68</v>
          </cell>
          <cell r="E144">
            <v>-247154.2</v>
          </cell>
          <cell r="F144">
            <v>-161454.53</v>
          </cell>
          <cell r="G144">
            <v>-70851.460000000006</v>
          </cell>
          <cell r="H144">
            <v>-466099.79</v>
          </cell>
        </row>
        <row r="145">
          <cell r="B145">
            <v>-1058076.74</v>
          </cell>
          <cell r="C145">
            <v>-788888.47</v>
          </cell>
          <cell r="D145">
            <v>-523762.16</v>
          </cell>
          <cell r="E145">
            <v>-446818.03</v>
          </cell>
          <cell r="F145">
            <v>-247313.13999999998</v>
          </cell>
          <cell r="G145">
            <v>-120878.92</v>
          </cell>
          <cell r="H145">
            <v>-655899.90999999992</v>
          </cell>
        </row>
        <row r="146">
          <cell r="B146">
            <v>-449671.88</v>
          </cell>
          <cell r="C146">
            <v>-385931.74</v>
          </cell>
          <cell r="D146">
            <v>-302899.64</v>
          </cell>
          <cell r="E146">
            <v>-211438.98</v>
          </cell>
          <cell r="F146">
            <v>-154830.6</v>
          </cell>
          <cell r="G146">
            <v>-43559.210000000006</v>
          </cell>
          <cell r="H146">
            <v>-280527.79000000004</v>
          </cell>
        </row>
        <row r="147">
          <cell r="B147">
            <v>-488624.93000000005</v>
          </cell>
          <cell r="C147">
            <v>-386773.92</v>
          </cell>
          <cell r="D147">
            <v>-362789.1</v>
          </cell>
          <cell r="E147">
            <v>-317431.06</v>
          </cell>
          <cell r="F147">
            <v>-217872.33000000002</v>
          </cell>
          <cell r="G147">
            <v>-121928.68000000001</v>
          </cell>
          <cell r="H147">
            <v>-315588.08999999997</v>
          </cell>
        </row>
        <row r="148">
          <cell r="B148">
            <v>-1115913.23</v>
          </cell>
          <cell r="C148">
            <v>-957575.6</v>
          </cell>
          <cell r="D148">
            <v>-776133.98</v>
          </cell>
          <cell r="E148">
            <v>-577046.84</v>
          </cell>
          <cell r="F148">
            <v>-389361.33999999997</v>
          </cell>
          <cell r="G148">
            <v>-186374.58</v>
          </cell>
          <cell r="H148">
            <v>-1082217.94</v>
          </cell>
        </row>
        <row r="149">
          <cell r="B149">
            <v>-2991385.9899999998</v>
          </cell>
          <cell r="C149">
            <v>-981998.36</v>
          </cell>
          <cell r="D149">
            <v>-571949.36</v>
          </cell>
          <cell r="E149">
            <v>-487250.64</v>
          </cell>
          <cell r="F149">
            <v>-324500.26</v>
          </cell>
          <cell r="G149">
            <v>-25063.439999999999</v>
          </cell>
          <cell r="H149">
            <v>-911195.37000000011</v>
          </cell>
        </row>
        <row r="150">
          <cell r="B150">
            <v>-55323895.479999997</v>
          </cell>
          <cell r="C150">
            <v>-46479147.579999983</v>
          </cell>
          <cell r="D150">
            <v>-36903372.839999996</v>
          </cell>
          <cell r="E150">
            <v>-29174495.469999995</v>
          </cell>
          <cell r="F150">
            <v>-10380944.689999999</v>
          </cell>
          <cell r="G150">
            <v>-4806205.669999999</v>
          </cell>
          <cell r="H150">
            <v>-29517315.550000004</v>
          </cell>
        </row>
        <row r="151">
          <cell r="B151">
            <v>-700000</v>
          </cell>
          <cell r="C151">
            <v>-700000</v>
          </cell>
          <cell r="D151">
            <v>-200000</v>
          </cell>
          <cell r="E151">
            <v>-200000</v>
          </cell>
          <cell r="F151">
            <v>0</v>
          </cell>
          <cell r="G151">
            <v>0</v>
          </cell>
          <cell r="H151">
            <v>-30000</v>
          </cell>
        </row>
        <row r="152">
          <cell r="B152">
            <v>-5898881.6099999994</v>
          </cell>
          <cell r="C152">
            <v>-4925889.1400000006</v>
          </cell>
          <cell r="D152">
            <v>-4081958.99</v>
          </cell>
          <cell r="E152">
            <v>-2821704.9899999998</v>
          </cell>
          <cell r="F152">
            <v>-1904379.76</v>
          </cell>
          <cell r="G152">
            <v>-948369.55</v>
          </cell>
          <cell r="H152">
            <v>-5293510.8899999997</v>
          </cell>
        </row>
        <row r="153">
          <cell r="B153">
            <v>-687481.34</v>
          </cell>
          <cell r="C153">
            <v>-602505.93000000005</v>
          </cell>
          <cell r="D153">
            <v>-451025.10000000003</v>
          </cell>
          <cell r="E153">
            <v>-312820.65000000002</v>
          </cell>
          <cell r="F153">
            <v>-235019.7</v>
          </cell>
          <cell r="G153">
            <v>-78979.88</v>
          </cell>
          <cell r="H153">
            <v>-454473.76</v>
          </cell>
        </row>
        <row r="154">
          <cell r="B154">
            <v>-46957119.18</v>
          </cell>
          <cell r="C154">
            <v>-39439108.799999997</v>
          </cell>
          <cell r="D154">
            <v>-31507187.879999999</v>
          </cell>
          <cell r="E154">
            <v>-25438748.59</v>
          </cell>
          <cell r="F154">
            <v>-7953509.3200000003</v>
          </cell>
          <cell r="G154">
            <v>-3626933.72</v>
          </cell>
          <cell r="H154">
            <v>-17163771.219999999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B156">
            <v>-1035401.57</v>
          </cell>
          <cell r="C156">
            <v>-770851.86</v>
          </cell>
          <cell r="D156">
            <v>-645958.68000000005</v>
          </cell>
          <cell r="E156">
            <v>-388061.79</v>
          </cell>
          <cell r="F156">
            <v>-281415.67</v>
          </cell>
          <cell r="G156">
            <v>-149988.14000000001</v>
          </cell>
          <cell r="H156">
            <v>-860028.35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-5471035.3300000001</v>
          </cell>
        </row>
        <row r="158">
          <cell r="B158">
            <v>-45011.78</v>
          </cell>
          <cell r="C158">
            <v>-40791.85</v>
          </cell>
          <cell r="D158">
            <v>-17242.189999999999</v>
          </cell>
          <cell r="E158">
            <v>-13159.449999999999</v>
          </cell>
          <cell r="F158">
            <v>-6620.24</v>
          </cell>
          <cell r="G158">
            <v>-1934.38</v>
          </cell>
          <cell r="H158">
            <v>-244496</v>
          </cell>
        </row>
        <row r="159">
          <cell r="B159">
            <v>-984526703.06000018</v>
          </cell>
          <cell r="C159">
            <v>-735100362.26999998</v>
          </cell>
          <cell r="D159">
            <v>-629430439.83999991</v>
          </cell>
          <cell r="E159">
            <v>-451402034.17000002</v>
          </cell>
          <cell r="F159">
            <v>-320238341.77999997</v>
          </cell>
          <cell r="G159">
            <v>-144007138.02999997</v>
          </cell>
          <cell r="H159">
            <v>-897672355.51999998</v>
          </cell>
        </row>
        <row r="160">
          <cell r="B160">
            <v>-701108942.80999994</v>
          </cell>
          <cell r="C160">
            <v>-499124192.40000004</v>
          </cell>
          <cell r="D160">
            <v>-437010000.50999993</v>
          </cell>
          <cell r="E160">
            <v>-301431713.69</v>
          </cell>
          <cell r="F160">
            <v>-221520639.64000002</v>
          </cell>
          <cell r="G160">
            <v>-101713525.73</v>
          </cell>
          <cell r="H160">
            <v>-728385594.94999993</v>
          </cell>
        </row>
        <row r="161">
          <cell r="B161">
            <v>-337380045.78999996</v>
          </cell>
          <cell r="C161">
            <v>-275425327.97000003</v>
          </cell>
          <cell r="D161">
            <v>-210975395.46999997</v>
          </cell>
          <cell r="E161">
            <v>-127000166.02999999</v>
          </cell>
          <cell r="F161">
            <v>-84502685.299999997</v>
          </cell>
          <cell r="G161">
            <v>-44670024.769999996</v>
          </cell>
          <cell r="H161">
            <v>-464132661.48000002</v>
          </cell>
        </row>
        <row r="162">
          <cell r="B162">
            <v>-363728897.01999998</v>
          </cell>
          <cell r="C162">
            <v>-223698864.43000001</v>
          </cell>
          <cell r="D162">
            <v>-226034605.03999999</v>
          </cell>
          <cell r="E162">
            <v>-174431547.66</v>
          </cell>
          <cell r="F162">
            <v>-137017954.34</v>
          </cell>
          <cell r="G162">
            <v>-57043500.960000001</v>
          </cell>
          <cell r="H162">
            <v>-264252933.47000003</v>
          </cell>
        </row>
        <row r="163">
          <cell r="B163">
            <v>-110636451.14</v>
          </cell>
          <cell r="C163">
            <v>-93023489.200000003</v>
          </cell>
          <cell r="D163">
            <v>-75551921.060000002</v>
          </cell>
          <cell r="E163">
            <v>-57654663.780000001</v>
          </cell>
          <cell r="F163">
            <v>-39272256.130000003</v>
          </cell>
          <cell r="G163">
            <v>-19571496.199999999</v>
          </cell>
          <cell r="H163">
            <v>-89024156.890000001</v>
          </cell>
        </row>
        <row r="164">
          <cell r="B164">
            <v>-104985821.31</v>
          </cell>
          <cell r="C164">
            <v>-88227966.159999996</v>
          </cell>
          <cell r="D164">
            <v>-71620474.510000005</v>
          </cell>
          <cell r="E164">
            <v>-54837842.670000002</v>
          </cell>
          <cell r="F164">
            <v>-37228184.170000002</v>
          </cell>
          <cell r="G164">
            <v>-18438370.789999999</v>
          </cell>
          <cell r="H164">
            <v>-85540244.480000004</v>
          </cell>
        </row>
        <row r="165">
          <cell r="B165">
            <v>-5650629.8300000001</v>
          </cell>
          <cell r="C165">
            <v>-4795523.04</v>
          </cell>
          <cell r="D165">
            <v>-3931446.55</v>
          </cell>
          <cell r="E165">
            <v>-2816821.11</v>
          </cell>
          <cell r="F165">
            <v>-2044071.96</v>
          </cell>
          <cell r="G165">
            <v>-1133125.4099999999</v>
          </cell>
          <cell r="H165">
            <v>-3483912.41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B167">
            <v>-56160334.350000001</v>
          </cell>
          <cell r="C167">
            <v>-45775513.07</v>
          </cell>
          <cell r="D167">
            <v>-37603099.409999996</v>
          </cell>
          <cell r="E167">
            <v>-28001057.379999999</v>
          </cell>
          <cell r="F167">
            <v>-17305874.100000001</v>
          </cell>
          <cell r="G167">
            <v>-9673668.0299999993</v>
          </cell>
          <cell r="H167">
            <v>-46365268.200000003</v>
          </cell>
        </row>
        <row r="168">
          <cell r="B168">
            <v>-14682571.369999999</v>
          </cell>
          <cell r="C168">
            <v>-12353007.51</v>
          </cell>
          <cell r="D168">
            <v>-10045708.5</v>
          </cell>
          <cell r="E168">
            <v>-7736501.0899999999</v>
          </cell>
          <cell r="F168">
            <v>-5460928.4000000004</v>
          </cell>
          <cell r="G168">
            <v>-2836173.09</v>
          </cell>
          <cell r="H168">
            <v>-11886493.380000001</v>
          </cell>
        </row>
        <row r="169">
          <cell r="B169">
            <v>-255180.26</v>
          </cell>
          <cell r="C169">
            <v>-245559.55</v>
          </cell>
          <cell r="D169">
            <v>-233631.1</v>
          </cell>
          <cell r="E169">
            <v>-175259.03</v>
          </cell>
          <cell r="F169">
            <v>-116744.14</v>
          </cell>
          <cell r="G169">
            <v>-58372.07</v>
          </cell>
          <cell r="H169">
            <v>-350232.42</v>
          </cell>
        </row>
        <row r="170">
          <cell r="B170">
            <v>-80838373.769999996</v>
          </cell>
          <cell r="C170">
            <v>-68275273.799999997</v>
          </cell>
          <cell r="D170">
            <v>-55896407.049999997</v>
          </cell>
          <cell r="E170">
            <v>-45966718.399999999</v>
          </cell>
          <cell r="F170">
            <v>-29240221.07</v>
          </cell>
          <cell r="G170">
            <v>-6460018.1900000004</v>
          </cell>
          <cell r="H170">
            <v>-6703381.7699999996</v>
          </cell>
        </row>
        <row r="171">
          <cell r="B171">
            <v>-19377264.059999999</v>
          </cell>
          <cell r="C171">
            <v>-15074954.73</v>
          </cell>
          <cell r="D171">
            <v>-12104255.6</v>
          </cell>
          <cell r="E171">
            <v>-9650865.3000000007</v>
          </cell>
          <cell r="F171">
            <v>-6820518.25</v>
          </cell>
          <cell r="G171">
            <v>-3415645.67</v>
          </cell>
          <cell r="H171">
            <v>-13780963.880000001</v>
          </cell>
        </row>
        <row r="172">
          <cell r="B172">
            <v>-1467585.3</v>
          </cell>
          <cell r="C172">
            <v>-1228372.01</v>
          </cell>
          <cell r="D172">
            <v>-985416.61</v>
          </cell>
          <cell r="E172">
            <v>-785255.5</v>
          </cell>
          <cell r="F172">
            <v>-501160.05</v>
          </cell>
          <cell r="G172">
            <v>-278239.05</v>
          </cell>
          <cell r="H172">
            <v>-1176264.03</v>
          </cell>
        </row>
        <row r="173">
          <cell r="B173">
            <v>-261224280.63999996</v>
          </cell>
          <cell r="C173">
            <v>-213570486.75999987</v>
          </cell>
          <cell r="D173">
            <v>-169527297.45999998</v>
          </cell>
          <cell r="E173">
            <v>-124318042.94</v>
          </cell>
          <cell r="F173">
            <v>-78626363.639999986</v>
          </cell>
          <cell r="G173">
            <v>-39447644.570000008</v>
          </cell>
          <cell r="H173">
            <v>-239404957.40999997</v>
          </cell>
        </row>
        <row r="174">
          <cell r="B174">
            <v>-3234252.01</v>
          </cell>
          <cell r="C174">
            <v>-2903879.59</v>
          </cell>
          <cell r="D174">
            <v>-2377876.0299999998</v>
          </cell>
          <cell r="E174">
            <v>-1825562.99</v>
          </cell>
          <cell r="F174">
            <v>-1179127.95</v>
          </cell>
          <cell r="G174">
            <v>-813419.19</v>
          </cell>
          <cell r="H174">
            <v>-2631212.5299999998</v>
          </cell>
        </row>
        <row r="175">
          <cell r="B175">
            <v>-316017.8</v>
          </cell>
          <cell r="C175">
            <v>-274974.53000000003</v>
          </cell>
          <cell r="D175">
            <v>-192887.99</v>
          </cell>
          <cell r="E175">
            <v>-110801.45</v>
          </cell>
          <cell r="F175">
            <v>-69758.179999999993</v>
          </cell>
          <cell r="G175">
            <v>-69758.179999999993</v>
          </cell>
          <cell r="H175">
            <v>-289201.39</v>
          </cell>
        </row>
        <row r="176">
          <cell r="B176">
            <v>-38240395.700000003</v>
          </cell>
          <cell r="C176">
            <v>-30793786.259999998</v>
          </cell>
          <cell r="D176">
            <v>-23446278.52</v>
          </cell>
          <cell r="E176">
            <v>-15612172.129999999</v>
          </cell>
          <cell r="F176">
            <v>-9254593.459999999</v>
          </cell>
          <cell r="G176">
            <v>-5472433.7299999995</v>
          </cell>
          <cell r="H176">
            <v>-35354688.700000003</v>
          </cell>
        </row>
        <row r="177">
          <cell r="B177">
            <v>-2289960.83</v>
          </cell>
          <cell r="C177">
            <v>-1709444.9599999997</v>
          </cell>
          <cell r="D177">
            <v>-1390220.25</v>
          </cell>
          <cell r="E177">
            <v>-990656.26</v>
          </cell>
          <cell r="F177">
            <v>-590294.26</v>
          </cell>
          <cell r="G177">
            <v>-461583.75</v>
          </cell>
          <cell r="H177">
            <v>-3254980.33</v>
          </cell>
        </row>
        <row r="178">
          <cell r="B178">
            <v>-7298684.3799999999</v>
          </cell>
          <cell r="C178">
            <v>-5511918.9400000004</v>
          </cell>
          <cell r="D178">
            <v>-4502283.1900000004</v>
          </cell>
          <cell r="E178">
            <v>-3749536.39</v>
          </cell>
          <cell r="F178">
            <v>-2183060.08</v>
          </cell>
          <cell r="G178">
            <v>-1676505.12</v>
          </cell>
          <cell r="H178">
            <v>-5801681.8799999999</v>
          </cell>
        </row>
        <row r="179">
          <cell r="B179">
            <v>-2821503.98</v>
          </cell>
          <cell r="C179">
            <v>-2757021.7999999993</v>
          </cell>
          <cell r="D179">
            <v>-2507154.0900000003</v>
          </cell>
          <cell r="E179">
            <v>-2260689.9700000002</v>
          </cell>
          <cell r="F179">
            <v>-2184921.1800000002</v>
          </cell>
          <cell r="G179">
            <v>-323097.57</v>
          </cell>
          <cell r="H179">
            <v>-1356762.01</v>
          </cell>
        </row>
        <row r="180">
          <cell r="B180">
            <v>-2485896.7400000002</v>
          </cell>
          <cell r="C180">
            <v>-2200887.77</v>
          </cell>
          <cell r="D180">
            <v>-1871847.03</v>
          </cell>
          <cell r="E180">
            <v>-1538911.8599999999</v>
          </cell>
          <cell r="F180">
            <v>-1201228.3199999998</v>
          </cell>
          <cell r="G180">
            <v>-750722.87</v>
          </cell>
          <cell r="H180">
            <v>-3339604.79</v>
          </cell>
        </row>
        <row r="181">
          <cell r="B181">
            <v>-84000</v>
          </cell>
          <cell r="C181">
            <v>-70000</v>
          </cell>
          <cell r="D181">
            <v>-56000</v>
          </cell>
          <cell r="E181">
            <v>-42000</v>
          </cell>
          <cell r="F181">
            <v>-28000</v>
          </cell>
          <cell r="G181">
            <v>-14000</v>
          </cell>
          <cell r="H181">
            <v>-84000</v>
          </cell>
        </row>
        <row r="182">
          <cell r="B182">
            <v>-5086566.13</v>
          </cell>
          <cell r="C182">
            <v>-4269131.99</v>
          </cell>
          <cell r="D182">
            <v>-3390286.24</v>
          </cell>
          <cell r="E182">
            <v>-2624211.21</v>
          </cell>
          <cell r="F182">
            <v>-1908855.1300000001</v>
          </cell>
          <cell r="G182">
            <v>-1018969.8099999999</v>
          </cell>
          <cell r="H182">
            <v>-8377413.5099999998</v>
          </cell>
        </row>
        <row r="183">
          <cell r="B183">
            <v>-377826.59</v>
          </cell>
          <cell r="C183">
            <v>-221498.47</v>
          </cell>
          <cell r="D183">
            <v>-207841.38</v>
          </cell>
          <cell r="E183">
            <v>-194184.29</v>
          </cell>
          <cell r="F183">
            <v>-23204.62</v>
          </cell>
          <cell r="G183">
            <v>-11602.31</v>
          </cell>
          <cell r="H183">
            <v>-358414.57</v>
          </cell>
        </row>
        <row r="184">
          <cell r="B184">
            <v>-67306397.649999991</v>
          </cell>
          <cell r="C184">
            <v>-55367590.880000003</v>
          </cell>
          <cell r="D184">
            <v>-43373712.850000001</v>
          </cell>
          <cell r="E184">
            <v>-32416724.460000001</v>
          </cell>
          <cell r="F184">
            <v>-21063042.579999998</v>
          </cell>
          <cell r="G184">
            <v>-10296834.539999999</v>
          </cell>
          <cell r="H184">
            <v>-48238188.530000001</v>
          </cell>
        </row>
        <row r="185">
          <cell r="B185">
            <v>-1215016.98</v>
          </cell>
          <cell r="C185">
            <v>-968023.51</v>
          </cell>
          <cell r="D185">
            <v>-867544.03</v>
          </cell>
          <cell r="E185">
            <v>-937804.27999999991</v>
          </cell>
          <cell r="F185">
            <v>-616416.04</v>
          </cell>
          <cell r="G185">
            <v>-94238.47</v>
          </cell>
          <cell r="H185">
            <v>-1972982.47</v>
          </cell>
        </row>
        <row r="186">
          <cell r="B186">
            <v>-6471616.5600000005</v>
          </cell>
          <cell r="C186">
            <v>-5356239.2700000005</v>
          </cell>
          <cell r="D186">
            <v>-4280659.2600000007</v>
          </cell>
          <cell r="E186">
            <v>-2752872.36</v>
          </cell>
          <cell r="F186">
            <v>-1380254.6500000001</v>
          </cell>
          <cell r="G186">
            <v>-604841.19999999995</v>
          </cell>
          <cell r="H186">
            <v>-2691681.61</v>
          </cell>
        </row>
        <row r="187">
          <cell r="B187">
            <v>-1254264.4400000002</v>
          </cell>
          <cell r="C187">
            <v>-1010392.92</v>
          </cell>
          <cell r="D187">
            <v>-851711.83000000007</v>
          </cell>
          <cell r="E187">
            <v>-588637.22000000009</v>
          </cell>
          <cell r="F187">
            <v>-300741.99</v>
          </cell>
          <cell r="G187">
            <v>-193421.85</v>
          </cell>
          <cell r="H187">
            <v>-1281076.6400000001</v>
          </cell>
        </row>
        <row r="188">
          <cell r="B188">
            <v>-59643263.689999998</v>
          </cell>
          <cell r="C188">
            <v>-48610646.649999999</v>
          </cell>
          <cell r="D188">
            <v>-39252863.609999999</v>
          </cell>
          <cell r="E188">
            <v>-28631689.770000003</v>
          </cell>
          <cell r="F188">
            <v>-19012913.32</v>
          </cell>
          <cell r="G188">
            <v>-9477713.2199999988</v>
          </cell>
          <cell r="H188">
            <v>-58778751.259999998</v>
          </cell>
        </row>
        <row r="189">
          <cell r="B189">
            <v>-38429.39</v>
          </cell>
          <cell r="C189">
            <v>-27092.2</v>
          </cell>
          <cell r="D189">
            <v>-17608.23</v>
          </cell>
          <cell r="E189">
            <v>-2977.71</v>
          </cell>
          <cell r="F189">
            <v>-1651.33</v>
          </cell>
          <cell r="G189">
            <v>-658.24</v>
          </cell>
          <cell r="H189">
            <v>-39496.629999999997</v>
          </cell>
        </row>
        <row r="190">
          <cell r="B190">
            <v>-181758.1</v>
          </cell>
          <cell r="C190">
            <v>-181121.26</v>
          </cell>
          <cell r="D190">
            <v>-119304.3</v>
          </cell>
          <cell r="E190">
            <v>-118667.46</v>
          </cell>
          <cell r="F190">
            <v>-118030.62</v>
          </cell>
          <cell r="G190">
            <v>-117393.78</v>
          </cell>
          <cell r="H190">
            <v>-881291.14</v>
          </cell>
        </row>
        <row r="191">
          <cell r="B191">
            <v>-399644.48</v>
          </cell>
          <cell r="C191">
            <v>-323689.61</v>
          </cell>
          <cell r="D191">
            <v>-239314.93000000002</v>
          </cell>
          <cell r="E191">
            <v>-200289.74</v>
          </cell>
          <cell r="F191">
            <v>-101776.13999999998</v>
          </cell>
          <cell r="G191">
            <v>-70010.89</v>
          </cell>
          <cell r="H191">
            <v>-571013.05000000005</v>
          </cell>
        </row>
        <row r="192">
          <cell r="B192">
            <v>-2195693.0299999998</v>
          </cell>
          <cell r="C192">
            <v>-1434463.81</v>
          </cell>
          <cell r="D192">
            <v>-1252705.3600000001</v>
          </cell>
          <cell r="E192">
            <v>-693431.16</v>
          </cell>
          <cell r="F192">
            <v>-67877.510000000009</v>
          </cell>
          <cell r="G192">
            <v>135772.02000000002</v>
          </cell>
          <cell r="H192">
            <v>-5038406.07</v>
          </cell>
        </row>
        <row r="193">
          <cell r="B193">
            <v>-732931.41999999993</v>
          </cell>
          <cell r="C193">
            <v>-635230.0199999999</v>
          </cell>
          <cell r="D193">
            <v>-521386.01</v>
          </cell>
          <cell r="E193">
            <v>-428810.26</v>
          </cell>
          <cell r="F193">
            <v>-271182.56</v>
          </cell>
          <cell r="G193">
            <v>-171319.5</v>
          </cell>
          <cell r="H193">
            <v>-812605.21</v>
          </cell>
        </row>
        <row r="194">
          <cell r="B194">
            <v>-2540050.71</v>
          </cell>
          <cell r="C194">
            <v>-2090392.2</v>
          </cell>
          <cell r="D194">
            <v>-1595637.29</v>
          </cell>
          <cell r="E194">
            <v>-1108860.8</v>
          </cell>
          <cell r="F194">
            <v>-680617.48</v>
          </cell>
          <cell r="G194">
            <v>-334791.94000000006</v>
          </cell>
          <cell r="H194">
            <v>-2349778.79</v>
          </cell>
        </row>
        <row r="195">
          <cell r="B195">
            <v>-538023</v>
          </cell>
          <cell r="C195">
            <v>-502333</v>
          </cell>
          <cell r="D195">
            <v>-472333</v>
          </cell>
          <cell r="E195">
            <v>-386355</v>
          </cell>
          <cell r="F195">
            <v>-293041</v>
          </cell>
          <cell r="G195">
            <v>-153324</v>
          </cell>
          <cell r="H195">
            <v>-1266293.8999999999</v>
          </cell>
        </row>
        <row r="196">
          <cell r="B196">
            <v>-1663835.0099999998</v>
          </cell>
          <cell r="C196">
            <v>-1425643.7599999998</v>
          </cell>
          <cell r="D196">
            <v>-1121609.0599999998</v>
          </cell>
          <cell r="E196">
            <v>-821421.81</v>
          </cell>
          <cell r="F196">
            <v>-481159.1</v>
          </cell>
          <cell r="G196">
            <v>-306164.68</v>
          </cell>
          <cell r="H196">
            <v>-2309107.92</v>
          </cell>
        </row>
        <row r="197">
          <cell r="B197">
            <v>-557350</v>
          </cell>
          <cell r="C197">
            <v>-409930</v>
          </cell>
          <cell r="D197">
            <v>-354620</v>
          </cell>
          <cell r="E197">
            <v>-277090</v>
          </cell>
          <cell r="F197">
            <v>-153690</v>
          </cell>
          <cell r="G197">
            <v>-67790</v>
          </cell>
          <cell r="H197">
            <v>-730847.02</v>
          </cell>
        </row>
        <row r="198">
          <cell r="B198">
            <v>-12577394.68</v>
          </cell>
          <cell r="C198">
            <v>-9822618.4299999978</v>
          </cell>
          <cell r="D198">
            <v>-7352609.4199999999</v>
          </cell>
          <cell r="E198">
            <v>-5708965.6600000001</v>
          </cell>
          <cell r="F198">
            <v>-3626151.1399999997</v>
          </cell>
          <cell r="G198">
            <v>-1171104.46</v>
          </cell>
          <cell r="H198">
            <v>-14493049</v>
          </cell>
        </row>
        <row r="199">
          <cell r="B199">
            <v>-1057530.79</v>
          </cell>
          <cell r="C199">
            <v>-902984.6</v>
          </cell>
          <cell r="D199">
            <v>-713949.07</v>
          </cell>
          <cell r="E199">
            <v>-450933.15</v>
          </cell>
          <cell r="F199">
            <v>-234229.98</v>
          </cell>
          <cell r="G199">
            <v>-103516</v>
          </cell>
          <cell r="H199">
            <v>-1228421.3799999999</v>
          </cell>
        </row>
        <row r="200">
          <cell r="B200">
            <v>-3645220.1799999997</v>
          </cell>
          <cell r="C200">
            <v>-2920699.48</v>
          </cell>
          <cell r="D200">
            <v>-2224076.6100000003</v>
          </cell>
          <cell r="E200">
            <v>-1554483.3800000001</v>
          </cell>
          <cell r="F200">
            <v>-929841.65</v>
          </cell>
          <cell r="G200">
            <v>-479718.06</v>
          </cell>
          <cell r="H200">
            <v>-1936339.11</v>
          </cell>
        </row>
        <row r="201">
          <cell r="B201">
            <v>-146369.23000000001</v>
          </cell>
          <cell r="C201">
            <v>-137089.23000000001</v>
          </cell>
          <cell r="D201">
            <v>-120470.55</v>
          </cell>
          <cell r="E201">
            <v>-83418.3</v>
          </cell>
          <cell r="F201">
            <v>-52088.3</v>
          </cell>
          <cell r="G201">
            <v>-34832.400000000001</v>
          </cell>
          <cell r="H201">
            <v>-161482.20000000001</v>
          </cell>
        </row>
        <row r="202">
          <cell r="B202">
            <v>-1630682.17</v>
          </cell>
          <cell r="C202">
            <v>-1582258.85</v>
          </cell>
          <cell r="D202">
            <v>-1289585.04</v>
          </cell>
          <cell r="E202">
            <v>-1056939.75</v>
          </cell>
          <cell r="F202">
            <v>-823842.36999999988</v>
          </cell>
          <cell r="G202">
            <v>-200840.15000000002</v>
          </cell>
          <cell r="H202">
            <v>-965156.1</v>
          </cell>
        </row>
        <row r="203">
          <cell r="B203">
            <v>-1050394.3</v>
          </cell>
          <cell r="C203">
            <v>-932135.98</v>
          </cell>
          <cell r="D203">
            <v>-746760.67</v>
          </cell>
          <cell r="E203">
            <v>-558640.96</v>
          </cell>
          <cell r="F203">
            <v>-352109.72</v>
          </cell>
          <cell r="G203">
            <v>-183300.9</v>
          </cell>
          <cell r="H203">
            <v>-1261527.7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-70700</v>
          </cell>
        </row>
        <row r="205">
          <cell r="B205">
            <v>-1741110.8</v>
          </cell>
          <cell r="C205">
            <v>-1401651.48</v>
          </cell>
          <cell r="D205">
            <v>-1094337.53</v>
          </cell>
          <cell r="E205">
            <v>-801983.2</v>
          </cell>
          <cell r="F205">
            <v>-536520.14</v>
          </cell>
          <cell r="G205">
            <v>-277805.78000000003</v>
          </cell>
          <cell r="H205">
            <v>-2605034.66</v>
          </cell>
        </row>
        <row r="206">
          <cell r="B206">
            <v>-847919.67999999993</v>
          </cell>
          <cell r="C206">
            <v>-731549.91</v>
          </cell>
          <cell r="D206">
            <v>-644459.77</v>
          </cell>
          <cell r="E206">
            <v>-358343.18999999994</v>
          </cell>
          <cell r="F206">
            <v>-258337.16</v>
          </cell>
          <cell r="G206">
            <v>-113387.89</v>
          </cell>
          <cell r="H206">
            <v>-505514.41000000003</v>
          </cell>
        </row>
        <row r="207">
          <cell r="B207">
            <v>-11700</v>
          </cell>
          <cell r="C207">
            <v>-11700</v>
          </cell>
          <cell r="D207">
            <v>-11700</v>
          </cell>
          <cell r="E207">
            <v>-11700</v>
          </cell>
          <cell r="F207">
            <v>-11700</v>
          </cell>
          <cell r="G207">
            <v>-11700</v>
          </cell>
          <cell r="H207">
            <v>-15507.59</v>
          </cell>
        </row>
        <row r="208">
          <cell r="B208">
            <v>-1827.5</v>
          </cell>
          <cell r="C208">
            <v>-1827.5</v>
          </cell>
          <cell r="D208">
            <v>-1827.5</v>
          </cell>
          <cell r="E208">
            <v>-1827.5</v>
          </cell>
          <cell r="F208">
            <v>-1827.5</v>
          </cell>
          <cell r="G208">
            <v>0</v>
          </cell>
          <cell r="H208">
            <v>0</v>
          </cell>
        </row>
        <row r="209">
          <cell r="B209">
            <v>-20072037.399999999</v>
          </cell>
          <cell r="C209">
            <v>-16467900.800000001</v>
          </cell>
          <cell r="D209">
            <v>-13159945.719999999</v>
          </cell>
          <cell r="E209">
            <v>-9573563.0199999996</v>
          </cell>
          <cell r="F209">
            <v>-5246129.9800000004</v>
          </cell>
          <cell r="G209">
            <v>-2687593.11</v>
          </cell>
          <cell r="H209">
            <v>-16328767.329999998</v>
          </cell>
        </row>
        <row r="210">
          <cell r="B210">
            <v>-4515082.8100000005</v>
          </cell>
          <cell r="C210">
            <v>-4011357.05</v>
          </cell>
          <cell r="D210">
            <v>-3460822.9600000004</v>
          </cell>
          <cell r="E210">
            <v>-2511111.2599999998</v>
          </cell>
          <cell r="F210">
            <v>-1603453.2999999998</v>
          </cell>
          <cell r="G210">
            <v>-862711.69</v>
          </cell>
          <cell r="H210">
            <v>-7233920.2400000002</v>
          </cell>
        </row>
        <row r="211">
          <cell r="B211">
            <v>-601849.56999999995</v>
          </cell>
          <cell r="C211">
            <v>-498674.02</v>
          </cell>
          <cell r="D211">
            <v>-382783.9</v>
          </cell>
          <cell r="E211">
            <v>-286252.15999999997</v>
          </cell>
          <cell r="F211">
            <v>-187775.33</v>
          </cell>
          <cell r="G211">
            <v>-93188.67</v>
          </cell>
          <cell r="H211">
            <v>-536234.16</v>
          </cell>
        </row>
        <row r="212">
          <cell r="B212">
            <v>-154926.53</v>
          </cell>
          <cell r="C212">
            <v>-133923.44</v>
          </cell>
          <cell r="D212">
            <v>-108496.28</v>
          </cell>
          <cell r="E212">
            <v>-84602.22</v>
          </cell>
          <cell r="F212">
            <v>-61616.26</v>
          </cell>
          <cell r="G212">
            <v>-34064.620000000003</v>
          </cell>
          <cell r="H212">
            <v>-155252.24</v>
          </cell>
        </row>
        <row r="213">
          <cell r="B213">
            <v>-4576585.5999999996</v>
          </cell>
          <cell r="C213">
            <v>-3867879.84</v>
          </cell>
          <cell r="D213">
            <v>-3158153.2399999998</v>
          </cell>
          <cell r="E213">
            <v>-2364085.0700000003</v>
          </cell>
          <cell r="F213">
            <v>-1172791.75</v>
          </cell>
          <cell r="G213">
            <v>-623252.24</v>
          </cell>
          <cell r="H213">
            <v>-3140239.3</v>
          </cell>
        </row>
        <row r="214">
          <cell r="B214">
            <v>-1620270.7799999998</v>
          </cell>
          <cell r="C214">
            <v>-1090902.75</v>
          </cell>
          <cell r="D214">
            <v>-793634.72</v>
          </cell>
          <cell r="E214">
            <v>-596835.54</v>
          </cell>
          <cell r="F214">
            <v>-362511.56</v>
          </cell>
          <cell r="G214">
            <v>-205805.78</v>
          </cell>
          <cell r="H214">
            <v>-958332.04</v>
          </cell>
        </row>
        <row r="215">
          <cell r="B215">
            <v>-164729128.75999999</v>
          </cell>
          <cell r="C215">
            <v>-135363029.46999997</v>
          </cell>
          <cell r="D215">
            <v>-102527249.02000001</v>
          </cell>
          <cell r="E215">
            <v>-75172289.390000001</v>
          </cell>
          <cell r="F215">
            <v>-47681250.569999993</v>
          </cell>
          <cell r="G215">
            <v>-23737041.260000002</v>
          </cell>
          <cell r="H215">
            <v>-135383241.66</v>
          </cell>
        </row>
        <row r="216">
          <cell r="B216">
            <v>-15736397.609999999</v>
          </cell>
          <cell r="C216">
            <v>-12259713.48</v>
          </cell>
          <cell r="D216">
            <v>-9083927.8900000006</v>
          </cell>
          <cell r="E216">
            <v>-6373728.6100000003</v>
          </cell>
          <cell r="F216">
            <v>-4241240.18</v>
          </cell>
          <cell r="G216">
            <v>-1948953.28</v>
          </cell>
          <cell r="H216">
            <v>-9566853.3599999994</v>
          </cell>
        </row>
        <row r="217">
          <cell r="B217">
            <v>-72601839.879999995</v>
          </cell>
          <cell r="C217">
            <v>-59702723.079999998</v>
          </cell>
          <cell r="D217">
            <v>-46602456.789999999</v>
          </cell>
          <cell r="E217">
            <v>-34721951.039999999</v>
          </cell>
          <cell r="F217">
            <v>-22957360.120000001</v>
          </cell>
          <cell r="G217">
            <v>-11200523.359999999</v>
          </cell>
          <cell r="H217">
            <v>-69505279.890000001</v>
          </cell>
        </row>
        <row r="218">
          <cell r="B218">
            <v>-80608.009999999995</v>
          </cell>
          <cell r="C218">
            <v>-67145.919999999998</v>
          </cell>
          <cell r="D218">
            <v>-53683.93</v>
          </cell>
          <cell r="E218">
            <v>-40221.839999999997</v>
          </cell>
          <cell r="F218">
            <v>-20739.650000000001</v>
          </cell>
          <cell r="G218">
            <v>-13407.28</v>
          </cell>
          <cell r="H218">
            <v>-79943.990000000005</v>
          </cell>
        </row>
        <row r="219">
          <cell r="B219">
            <v>-55319577.710000001</v>
          </cell>
          <cell r="C219">
            <v>-45766721.690000005</v>
          </cell>
          <cell r="D219">
            <v>-33165129.849999998</v>
          </cell>
          <cell r="E219">
            <v>-24400457.75</v>
          </cell>
          <cell r="F219">
            <v>-14606411.300000001</v>
          </cell>
          <cell r="G219">
            <v>-7716146.3799999999</v>
          </cell>
          <cell r="H219">
            <v>-42639774.010000005</v>
          </cell>
        </row>
        <row r="220">
          <cell r="B220">
            <v>-3782192.82</v>
          </cell>
          <cell r="C220">
            <v>-3426217.08</v>
          </cell>
          <cell r="D220">
            <v>-2528227.59</v>
          </cell>
          <cell r="E220">
            <v>-1853769.05</v>
          </cell>
          <cell r="F220">
            <v>-967571.7</v>
          </cell>
          <cell r="G220">
            <v>-601551.31000000006</v>
          </cell>
          <cell r="H220">
            <v>-1841245.3</v>
          </cell>
        </row>
        <row r="221">
          <cell r="B221">
            <v>-153235.13</v>
          </cell>
          <cell r="C221">
            <v>-127393.07</v>
          </cell>
          <cell r="D221">
            <v>-107295.91</v>
          </cell>
          <cell r="E221">
            <v>-77723.460000000006</v>
          </cell>
          <cell r="F221">
            <v>-52461.77</v>
          </cell>
          <cell r="G221">
            <v>-24902.95</v>
          </cell>
          <cell r="H221">
            <v>-164533.28</v>
          </cell>
        </row>
        <row r="222">
          <cell r="B222">
            <v>-2109424.39</v>
          </cell>
          <cell r="C222">
            <v>-1736326.23</v>
          </cell>
          <cell r="D222">
            <v>-1435813.33</v>
          </cell>
          <cell r="E222">
            <v>-887330.4</v>
          </cell>
          <cell r="F222">
            <v>-608535.87</v>
          </cell>
          <cell r="G222">
            <v>-328038.88</v>
          </cell>
          <cell r="H222">
            <v>-1256647.57</v>
          </cell>
        </row>
        <row r="223">
          <cell r="B223">
            <v>-14766790.619999999</v>
          </cell>
          <cell r="C223">
            <v>-12097726.33</v>
          </cell>
          <cell r="D223">
            <v>-9434456.4900000002</v>
          </cell>
          <cell r="E223">
            <v>-6701801.2400000002</v>
          </cell>
          <cell r="F223">
            <v>-4111623.98</v>
          </cell>
          <cell r="G223">
            <v>-1903517.82</v>
          </cell>
          <cell r="H223">
            <v>-10200648.119999999</v>
          </cell>
        </row>
        <row r="224">
          <cell r="B224">
            <v>-179062.59</v>
          </cell>
          <cell r="C224">
            <v>-179062.59</v>
          </cell>
          <cell r="D224">
            <v>-116257.24</v>
          </cell>
          <cell r="E224">
            <v>-115306</v>
          </cell>
          <cell r="F224">
            <v>-115306</v>
          </cell>
          <cell r="G224">
            <v>0</v>
          </cell>
          <cell r="H224">
            <v>-128316.14</v>
          </cell>
        </row>
        <row r="225">
          <cell r="B225">
            <v>-133048713.19999997</v>
          </cell>
          <cell r="C225">
            <v>-105748113.81999998</v>
          </cell>
          <cell r="D225">
            <v>-82054259.609999985</v>
          </cell>
          <cell r="E225">
            <v>-62408249.850000001</v>
          </cell>
          <cell r="F225">
            <v>-37885232.019999996</v>
          </cell>
          <cell r="G225">
            <v>-18867568.16</v>
          </cell>
          <cell r="H225">
            <v>-114854279.78999999</v>
          </cell>
        </row>
        <row r="226">
          <cell r="B226">
            <v>-12365102.219999999</v>
          </cell>
          <cell r="C226">
            <v>-10098998.91</v>
          </cell>
          <cell r="D226">
            <v>-8049670.7300000004</v>
          </cell>
          <cell r="E226">
            <v>-6027043.7799999993</v>
          </cell>
          <cell r="F226">
            <v>-3686250.5500000003</v>
          </cell>
          <cell r="G226">
            <v>-1832283.0299999998</v>
          </cell>
          <cell r="H226">
            <v>-11496108.58</v>
          </cell>
        </row>
        <row r="227">
          <cell r="B227">
            <v>-6890067.8200000003</v>
          </cell>
          <cell r="C227">
            <v>-5528594.9400000004</v>
          </cell>
          <cell r="D227">
            <v>-4340704.3</v>
          </cell>
          <cell r="E227">
            <v>-3250704.86</v>
          </cell>
          <cell r="F227">
            <v>-2074885.02</v>
          </cell>
          <cell r="G227">
            <v>-847839.49</v>
          </cell>
          <cell r="H227">
            <v>-3061794.83</v>
          </cell>
        </row>
        <row r="228">
          <cell r="B228">
            <v>-354589.2</v>
          </cell>
          <cell r="C228">
            <v>-305389.2</v>
          </cell>
          <cell r="D228">
            <v>-226140</v>
          </cell>
          <cell r="E228">
            <v>-124590</v>
          </cell>
          <cell r="F228">
            <v>-95775</v>
          </cell>
          <cell r="G228">
            <v>-46890</v>
          </cell>
          <cell r="H228">
            <v>-664005</v>
          </cell>
        </row>
        <row r="229">
          <cell r="B229">
            <v>-11644988.33</v>
          </cell>
          <cell r="C229">
            <v>-7786828.7000000002</v>
          </cell>
          <cell r="D229">
            <v>-6485326.6600000001</v>
          </cell>
          <cell r="E229">
            <v>-4957255.67</v>
          </cell>
          <cell r="F229">
            <v>-4040422.55</v>
          </cell>
          <cell r="G229">
            <v>-2390558.73</v>
          </cell>
          <cell r="H229">
            <v>-20322410.77</v>
          </cell>
        </row>
        <row r="230">
          <cell r="B230">
            <v>-1379167</v>
          </cell>
          <cell r="C230">
            <v>-1228653.9200000004</v>
          </cell>
          <cell r="D230">
            <v>-1151038.22</v>
          </cell>
          <cell r="E230">
            <v>-636579.6399999999</v>
          </cell>
          <cell r="F230">
            <v>-457106.42</v>
          </cell>
          <cell r="G230">
            <v>-213387.75</v>
          </cell>
          <cell r="H230">
            <v>-1846246.49</v>
          </cell>
        </row>
        <row r="231">
          <cell r="B231">
            <v>-7177200.6100000003</v>
          </cell>
          <cell r="C231">
            <v>-4677151.1900000004</v>
          </cell>
          <cell r="D231">
            <v>-3819244.62</v>
          </cell>
          <cell r="E231">
            <v>-2839514.79</v>
          </cell>
          <cell r="F231">
            <v>-1820803.4</v>
          </cell>
          <cell r="G231">
            <v>-801045.37</v>
          </cell>
          <cell r="H231">
            <v>-6607417.8100000005</v>
          </cell>
        </row>
        <row r="232">
          <cell r="B232">
            <v>-780809.27</v>
          </cell>
          <cell r="C232">
            <v>-218509.27</v>
          </cell>
          <cell r="D232">
            <v>-218509.27</v>
          </cell>
          <cell r="E232">
            <v>-181762</v>
          </cell>
          <cell r="F232">
            <v>0</v>
          </cell>
          <cell r="G232">
            <v>0</v>
          </cell>
          <cell r="H232">
            <v>-1800000</v>
          </cell>
        </row>
        <row r="233">
          <cell r="B233">
            <v>-1324434.92</v>
          </cell>
          <cell r="C233">
            <v>-1007767.8400000001</v>
          </cell>
          <cell r="D233">
            <v>-870220.3</v>
          </cell>
          <cell r="E233">
            <v>-629134.67000000004</v>
          </cell>
          <cell r="F233">
            <v>-473532.69</v>
          </cell>
          <cell r="G233">
            <v>-243590.48</v>
          </cell>
          <cell r="H233">
            <v>-1241192.74</v>
          </cell>
        </row>
        <row r="234">
          <cell r="B234">
            <v>-61981.15</v>
          </cell>
          <cell r="C234">
            <v>-53126.7</v>
          </cell>
          <cell r="D234">
            <v>-44272.25</v>
          </cell>
          <cell r="E234">
            <v>-35417.800000000003</v>
          </cell>
          <cell r="F234">
            <v>-17708.900000000001</v>
          </cell>
          <cell r="G234">
            <v>-8854.4500000000007</v>
          </cell>
          <cell r="H234">
            <v>-44272.25</v>
          </cell>
        </row>
        <row r="235">
          <cell r="B235">
            <v>-9849251.9499999993</v>
          </cell>
          <cell r="C235">
            <v>-7495415.79</v>
          </cell>
          <cell r="D235">
            <v>-6009496.8200000003</v>
          </cell>
          <cell r="E235">
            <v>-4754983.99</v>
          </cell>
          <cell r="F235">
            <v>-3642720.82</v>
          </cell>
          <cell r="G235">
            <v>-1644693.26</v>
          </cell>
          <cell r="H235">
            <v>-7800606.1699999999</v>
          </cell>
        </row>
        <row r="236">
          <cell r="B236">
            <v>-10655.4</v>
          </cell>
          <cell r="C236">
            <v>-10655.4</v>
          </cell>
          <cell r="D236">
            <v>-10655.4</v>
          </cell>
          <cell r="E236">
            <v>-7991.46</v>
          </cell>
          <cell r="F236">
            <v>-5327.64</v>
          </cell>
          <cell r="G236">
            <v>-2663.82</v>
          </cell>
          <cell r="H236">
            <v>-199042.44</v>
          </cell>
        </row>
        <row r="237">
          <cell r="B237">
            <v>-6526078.0800000001</v>
          </cell>
          <cell r="C237">
            <v>-5293221.71</v>
          </cell>
          <cell r="D237">
            <v>-4155923.06</v>
          </cell>
          <cell r="E237">
            <v>-2884679.2</v>
          </cell>
          <cell r="F237">
            <v>-1827630.39</v>
          </cell>
          <cell r="G237">
            <v>-1069012.99</v>
          </cell>
          <cell r="H237">
            <v>-6502292.4800000004</v>
          </cell>
        </row>
        <row r="238">
          <cell r="B238">
            <v>-3231278.35</v>
          </cell>
          <cell r="C238">
            <v>-2411543.4500000002</v>
          </cell>
          <cell r="D238">
            <v>-1845008.75</v>
          </cell>
          <cell r="E238">
            <v>-1270843.56</v>
          </cell>
          <cell r="F238">
            <v>-743740.86</v>
          </cell>
          <cell r="G238">
            <v>-373235.84</v>
          </cell>
          <cell r="H238">
            <v>-1218365.8</v>
          </cell>
        </row>
        <row r="239">
          <cell r="B239">
            <v>-348638.08</v>
          </cell>
          <cell r="C239">
            <v>-289306.46000000002</v>
          </cell>
          <cell r="D239">
            <v>-226856.28</v>
          </cell>
          <cell r="E239">
            <v>-170256.28</v>
          </cell>
          <cell r="F239">
            <v>-114056.28</v>
          </cell>
          <cell r="G239">
            <v>-60056.28</v>
          </cell>
          <cell r="H239">
            <v>-378516.1</v>
          </cell>
        </row>
        <row r="240">
          <cell r="B240">
            <v>-809253.84000000008</v>
          </cell>
          <cell r="C240">
            <v>-650400.6</v>
          </cell>
          <cell r="D240">
            <v>-587936.69999999995</v>
          </cell>
          <cell r="E240">
            <v>-468386.67</v>
          </cell>
          <cell r="F240">
            <v>-396303.07</v>
          </cell>
          <cell r="G240">
            <v>-321486.00999999995</v>
          </cell>
          <cell r="H240">
            <v>-839465.32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3321.85</v>
          </cell>
        </row>
        <row r="242">
          <cell r="B242">
            <v>-7679452.2999999998</v>
          </cell>
          <cell r="C242">
            <v>-6341802.0300000003</v>
          </cell>
          <cell r="D242">
            <v>-5020796.9400000004</v>
          </cell>
          <cell r="E242">
            <v>-3766769.64</v>
          </cell>
          <cell r="F242">
            <v>-2362554.73</v>
          </cell>
          <cell r="G242">
            <v>-1170286.8600000001</v>
          </cell>
          <cell r="H242">
            <v>-7511967.2000000002</v>
          </cell>
        </row>
        <row r="243">
          <cell r="B243">
            <v>-62615764.68</v>
          </cell>
          <cell r="C243">
            <v>-52350747.710000001</v>
          </cell>
          <cell r="D243">
            <v>-38992459.310000002</v>
          </cell>
          <cell r="E243">
            <v>-30402335.84</v>
          </cell>
          <cell r="F243">
            <v>-16126413.699999999</v>
          </cell>
          <cell r="G243">
            <v>-7841683.7999999998</v>
          </cell>
          <cell r="H243">
            <v>-43323897.659999996</v>
          </cell>
        </row>
        <row r="244">
          <cell r="B244">
            <v>-61942015.979999997</v>
          </cell>
          <cell r="C244">
            <v>-50711151.770000011</v>
          </cell>
          <cell r="D244">
            <v>-40269699.079999998</v>
          </cell>
          <cell r="E244">
            <v>-31332545.439999998</v>
          </cell>
          <cell r="F244">
            <v>-19511759.030000001</v>
          </cell>
          <cell r="G244">
            <v>-10415617.119999999</v>
          </cell>
          <cell r="H244">
            <v>-45773750.210000008</v>
          </cell>
        </row>
        <row r="245">
          <cell r="B245">
            <v>-47955356.280000001</v>
          </cell>
          <cell r="C245">
            <v>-39026181.409999996</v>
          </cell>
          <cell r="D245">
            <v>-30879034.800000001</v>
          </cell>
          <cell r="E245">
            <v>-24282654.350000001</v>
          </cell>
          <cell r="F245">
            <v>-14888304.57</v>
          </cell>
          <cell r="G245">
            <v>-8191282.4399999995</v>
          </cell>
          <cell r="H245">
            <v>-32748443.020000003</v>
          </cell>
        </row>
        <row r="246">
          <cell r="B246">
            <v>-12458391.67</v>
          </cell>
          <cell r="C246">
            <v>-10361914.93</v>
          </cell>
          <cell r="D246">
            <v>-8281405.8999999994</v>
          </cell>
          <cell r="E246">
            <v>-6188211.0699999994</v>
          </cell>
          <cell r="F246">
            <v>-4073609.43</v>
          </cell>
          <cell r="G246">
            <v>-1963042.97</v>
          </cell>
          <cell r="H246">
            <v>-11416182.109999999</v>
          </cell>
        </row>
        <row r="247">
          <cell r="B247">
            <v>-65572.88</v>
          </cell>
          <cell r="C247">
            <v>-54318.34</v>
          </cell>
          <cell r="D247">
            <v>-43138.94</v>
          </cell>
          <cell r="E247">
            <v>-30474.5</v>
          </cell>
          <cell r="F247">
            <v>-19724.82</v>
          </cell>
          <cell r="G247">
            <v>-9259.98</v>
          </cell>
          <cell r="H247">
            <v>-53879.68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-159148.24</v>
          </cell>
        </row>
        <row r="249">
          <cell r="B249">
            <v>-200000</v>
          </cell>
          <cell r="C249">
            <v>-200000</v>
          </cell>
          <cell r="D249">
            <v>-200000</v>
          </cell>
          <cell r="E249">
            <v>-150000</v>
          </cell>
          <cell r="F249">
            <v>-100000</v>
          </cell>
          <cell r="G249">
            <v>-50000</v>
          </cell>
          <cell r="H249">
            <v>-300000</v>
          </cell>
        </row>
        <row r="250">
          <cell r="B250">
            <v>270</v>
          </cell>
          <cell r="C250">
            <v>270</v>
          </cell>
          <cell r="D250">
            <v>270</v>
          </cell>
          <cell r="E250">
            <v>270</v>
          </cell>
          <cell r="F250">
            <v>270</v>
          </cell>
          <cell r="G250">
            <v>270</v>
          </cell>
          <cell r="H250">
            <v>179.61</v>
          </cell>
        </row>
        <row r="251">
          <cell r="B251">
            <v>-1262965.1499999999</v>
          </cell>
          <cell r="C251">
            <v>-1069007.0900000001</v>
          </cell>
          <cell r="D251">
            <v>-866389.44</v>
          </cell>
          <cell r="E251">
            <v>-681475.52</v>
          </cell>
          <cell r="F251">
            <v>-430390.21</v>
          </cell>
          <cell r="G251">
            <v>-202301.73</v>
          </cell>
          <cell r="H251">
            <v>-1096276.77</v>
          </cell>
        </row>
        <row r="252">
          <cell r="B252">
            <v>-35140962.370000005</v>
          </cell>
          <cell r="C252">
            <v>-28440024.140000001</v>
          </cell>
          <cell r="D252">
            <v>-23628593.860000003</v>
          </cell>
          <cell r="E252">
            <v>-18171694.789999999</v>
          </cell>
          <cell r="F252">
            <v>-9327564.2599999998</v>
          </cell>
          <cell r="G252">
            <v>-5059479.8499999996</v>
          </cell>
          <cell r="H252">
            <v>-74763040.209999979</v>
          </cell>
        </row>
        <row r="253">
          <cell r="B253">
            <v>-4494356.7300000004</v>
          </cell>
          <cell r="C253">
            <v>-1997608.95</v>
          </cell>
          <cell r="D253">
            <v>-1609474.47</v>
          </cell>
          <cell r="E253">
            <v>-1220940.94</v>
          </cell>
          <cell r="F253">
            <v>-820945.03</v>
          </cell>
          <cell r="G253">
            <v>-410677.62</v>
          </cell>
          <cell r="H253">
            <v>-3615143.94</v>
          </cell>
        </row>
        <row r="254">
          <cell r="B254">
            <v>-2816289.45</v>
          </cell>
          <cell r="C254">
            <v>-2270304.31</v>
          </cell>
          <cell r="D254">
            <v>-1690249.46</v>
          </cell>
          <cell r="E254">
            <v>-1210169.6599999999</v>
          </cell>
          <cell r="F254">
            <v>-712780.76</v>
          </cell>
          <cell r="G254">
            <v>-352557.7</v>
          </cell>
          <cell r="H254">
            <v>-2113768.85</v>
          </cell>
        </row>
        <row r="255">
          <cell r="B255">
            <v>-408768.87</v>
          </cell>
          <cell r="C255">
            <v>-276198.81</v>
          </cell>
          <cell r="D255">
            <v>-221097.21</v>
          </cell>
          <cell r="E255">
            <v>-166000.53</v>
          </cell>
          <cell r="F255">
            <v>-110679.66</v>
          </cell>
          <cell r="G255">
            <v>-55358.79</v>
          </cell>
          <cell r="H255">
            <v>-315031.83999999997</v>
          </cell>
        </row>
        <row r="256">
          <cell r="B256">
            <v>-506105.92</v>
          </cell>
          <cell r="C256">
            <v>-429574.12</v>
          </cell>
          <cell r="D256">
            <v>-343808.76</v>
          </cell>
          <cell r="E256">
            <v>-257870</v>
          </cell>
          <cell r="F256">
            <v>-171890.23</v>
          </cell>
          <cell r="G256">
            <v>-85958.62</v>
          </cell>
          <cell r="H256">
            <v>-548866.55999999994</v>
          </cell>
        </row>
        <row r="257">
          <cell r="B257">
            <v>-8041685.9900000002</v>
          </cell>
          <cell r="C257">
            <v>-7336850.3600000003</v>
          </cell>
          <cell r="D257">
            <v>-6633424.0700000003</v>
          </cell>
          <cell r="E257">
            <v>-5929997.7800000003</v>
          </cell>
          <cell r="F257">
            <v>-1500096.78</v>
          </cell>
          <cell r="G257">
            <v>-750048.39</v>
          </cell>
          <cell r="H257">
            <v>-50981031.380000003</v>
          </cell>
        </row>
        <row r="258">
          <cell r="B258">
            <v>-16883171.030000001</v>
          </cell>
          <cell r="C258">
            <v>-14311875.43</v>
          </cell>
          <cell r="D258">
            <v>-11489945.810000001</v>
          </cell>
          <cell r="E258">
            <v>-7933626.8600000003</v>
          </cell>
          <cell r="F258">
            <v>-4752791.74</v>
          </cell>
          <cell r="G258">
            <v>-2403557.29</v>
          </cell>
          <cell r="H258">
            <v>-14034700.090000002</v>
          </cell>
        </row>
        <row r="259">
          <cell r="B259">
            <v>-1886791.4100000001</v>
          </cell>
          <cell r="C259">
            <v>-1727569.19</v>
          </cell>
          <cell r="D259">
            <v>-1564587.48</v>
          </cell>
          <cell r="E259">
            <v>-1391396.57</v>
          </cell>
          <cell r="F259">
            <v>-1214473.98</v>
          </cell>
          <cell r="G259">
            <v>-979368.4</v>
          </cell>
          <cell r="H259">
            <v>-3004791.94</v>
          </cell>
        </row>
        <row r="260">
          <cell r="B260">
            <v>-103792.97</v>
          </cell>
          <cell r="C260">
            <v>-90042.97</v>
          </cell>
          <cell r="D260">
            <v>-76006.600000000006</v>
          </cell>
          <cell r="E260">
            <v>-61692.45</v>
          </cell>
          <cell r="F260">
            <v>-43906.080000000002</v>
          </cell>
          <cell r="G260">
            <v>-21953.040000000001</v>
          </cell>
          <cell r="H260">
            <v>-149705.60999999999</v>
          </cell>
        </row>
        <row r="261">
          <cell r="B261">
            <v>-133577885.03</v>
          </cell>
          <cell r="C261">
            <v>-92254696.920000002</v>
          </cell>
          <cell r="D261">
            <v>-52245831.790000007</v>
          </cell>
          <cell r="E261">
            <v>-37815134.920000002</v>
          </cell>
          <cell r="F261">
            <v>-26792931.34</v>
          </cell>
          <cell r="G261">
            <v>-12490264.869999999</v>
          </cell>
          <cell r="H261">
            <v>-88480029.099999994</v>
          </cell>
        </row>
        <row r="262">
          <cell r="B262">
            <v>-131342038.59</v>
          </cell>
          <cell r="C262">
            <v>-91872549.410000011</v>
          </cell>
          <cell r="D262">
            <v>-52122109.650000006</v>
          </cell>
          <cell r="E262">
            <v>-37883360.810000002</v>
          </cell>
          <cell r="F262">
            <v>-26831170.549999997</v>
          </cell>
          <cell r="G262">
            <v>-12430560.75</v>
          </cell>
          <cell r="H262">
            <v>-94717424.219999999</v>
          </cell>
        </row>
        <row r="263">
          <cell r="B263">
            <v>301483.40999999997</v>
          </cell>
          <cell r="C263">
            <v>301483.40999999997</v>
          </cell>
          <cell r="D263">
            <v>301483.40999999997</v>
          </cell>
          <cell r="E263">
            <v>237643.41</v>
          </cell>
          <cell r="F263">
            <v>237643.41</v>
          </cell>
          <cell r="G263">
            <v>600</v>
          </cell>
          <cell r="H263">
            <v>6307356.25</v>
          </cell>
        </row>
        <row r="264">
          <cell r="B264">
            <v>-2238102.9</v>
          </cell>
          <cell r="C264">
            <v>-450070.77</v>
          </cell>
          <cell r="D264">
            <v>-243974.72999999998</v>
          </cell>
          <cell r="E264">
            <v>-46094.060000000056</v>
          </cell>
          <cell r="F264">
            <v>-80625.450000000012</v>
          </cell>
          <cell r="G264">
            <v>4288.0800000000163</v>
          </cell>
          <cell r="H264">
            <v>313139.30000000005</v>
          </cell>
        </row>
        <row r="265">
          <cell r="B265">
            <v>-219900.04</v>
          </cell>
          <cell r="C265">
            <v>-171207.86</v>
          </cell>
          <cell r="D265">
            <v>-133263.85999999999</v>
          </cell>
          <cell r="E265">
            <v>-78508.049999999988</v>
          </cell>
          <cell r="F265">
            <v>-88450.8</v>
          </cell>
          <cell r="G265">
            <v>-48856.66</v>
          </cell>
          <cell r="H265">
            <v>-317744.59999999998</v>
          </cell>
        </row>
        <row r="266">
          <cell r="B266">
            <v>-79326.91</v>
          </cell>
          <cell r="C266">
            <v>-62352.29</v>
          </cell>
          <cell r="D266">
            <v>-47966.96</v>
          </cell>
          <cell r="E266">
            <v>-44815.41</v>
          </cell>
          <cell r="F266">
            <v>-30327.95</v>
          </cell>
          <cell r="G266">
            <v>-15735.54</v>
          </cell>
          <cell r="H266">
            <v>-65355.83</v>
          </cell>
        </row>
        <row r="267">
          <cell r="B267">
            <v>-55598926.609999999</v>
          </cell>
          <cell r="C267">
            <v>-47023156.390000015</v>
          </cell>
          <cell r="D267">
            <v>-37412931.869999997</v>
          </cell>
          <cell r="E267">
            <v>-32597725.089999996</v>
          </cell>
          <cell r="F267">
            <v>-14309440.290000003</v>
          </cell>
          <cell r="G267">
            <v>-7410126.3200000003</v>
          </cell>
          <cell r="H267">
            <v>-38633667.729999997</v>
          </cell>
        </row>
        <row r="268">
          <cell r="B268">
            <v>-47153275.960000001</v>
          </cell>
          <cell r="C268">
            <v>-40298430.560000002</v>
          </cell>
          <cell r="D268">
            <v>-32308393.809999999</v>
          </cell>
          <cell r="E268">
            <v>-28993064.879999999</v>
          </cell>
          <cell r="F268">
            <v>-12087189.210000001</v>
          </cell>
          <cell r="G268">
            <v>-6283276.3300000001</v>
          </cell>
          <cell r="H268">
            <v>-30913960.859999999</v>
          </cell>
        </row>
        <row r="269">
          <cell r="B269">
            <v>-2691375.49</v>
          </cell>
          <cell r="C269">
            <v>-2101877.09</v>
          </cell>
          <cell r="D269">
            <v>-1557402.79</v>
          </cell>
          <cell r="E269">
            <v>-1101808.52</v>
          </cell>
          <cell r="F269">
            <v>-678881.91</v>
          </cell>
          <cell r="G269">
            <v>-364577.12</v>
          </cell>
          <cell r="H269">
            <v>-3406104.54</v>
          </cell>
        </row>
        <row r="270">
          <cell r="B270">
            <v>-5754275.1600000001</v>
          </cell>
          <cell r="C270">
            <v>-4622848.74</v>
          </cell>
          <cell r="D270">
            <v>-3547135.2699999996</v>
          </cell>
          <cell r="E270">
            <v>-2502851.69</v>
          </cell>
          <cell r="F270">
            <v>-1543369.17</v>
          </cell>
          <cell r="G270">
            <v>-762272.87</v>
          </cell>
          <cell r="H270">
            <v>-4313602.33</v>
          </cell>
        </row>
        <row r="271">
          <cell r="B271">
            <v>-6538491.79</v>
          </cell>
          <cell r="C271">
            <v>-5390442.1399999997</v>
          </cell>
          <cell r="D271">
            <v>-4064371.6599999997</v>
          </cell>
          <cell r="E271">
            <v>-3051794.9299999997</v>
          </cell>
          <cell r="F271">
            <v>-1833327.48</v>
          </cell>
          <cell r="G271">
            <v>-999413.91</v>
          </cell>
          <cell r="H271">
            <v>-9280461.8399999999</v>
          </cell>
        </row>
        <row r="272">
          <cell r="B272">
            <v>-6538491.79</v>
          </cell>
          <cell r="C272">
            <v>-5390442.1399999997</v>
          </cell>
          <cell r="D272">
            <v>-4064371.6599999997</v>
          </cell>
          <cell r="E272">
            <v>-3051794.9299999997</v>
          </cell>
          <cell r="F272">
            <v>-1833327.48</v>
          </cell>
          <cell r="G272">
            <v>-999413.91</v>
          </cell>
          <cell r="H272">
            <v>-9280461.8399999999</v>
          </cell>
        </row>
        <row r="273">
          <cell r="B273">
            <v>-185559911.08000001</v>
          </cell>
          <cell r="C273">
            <v>-136727512.68999997</v>
          </cell>
          <cell r="D273">
            <v>-114479907.55000001</v>
          </cell>
          <cell r="E273">
            <v>-87160112.230000004</v>
          </cell>
          <cell r="F273">
            <v>-58941337.840000011</v>
          </cell>
          <cell r="G273">
            <v>-30006032.350000001</v>
          </cell>
          <cell r="H273">
            <v>-171626384.09</v>
          </cell>
        </row>
        <row r="274">
          <cell r="B274">
            <v>-144889251.91000003</v>
          </cell>
          <cell r="C274">
            <v>-105268155.34999999</v>
          </cell>
          <cell r="D274">
            <v>-88601501.640000001</v>
          </cell>
          <cell r="E274">
            <v>-67670135.74000001</v>
          </cell>
          <cell r="F274">
            <v>-45729044.240000002</v>
          </cell>
          <cell r="G274">
            <v>-23255559.390000001</v>
          </cell>
          <cell r="H274">
            <v>-135603966.06999999</v>
          </cell>
        </row>
        <row r="275">
          <cell r="B275">
            <v>-23558205.84</v>
          </cell>
          <cell r="C275">
            <v>-17117388.100000001</v>
          </cell>
          <cell r="D275">
            <v>-14406547.960000001</v>
          </cell>
          <cell r="E275">
            <v>-11003187.41</v>
          </cell>
          <cell r="F275">
            <v>-7435417.7400000002</v>
          </cell>
          <cell r="G275">
            <v>-3781615.5300000003</v>
          </cell>
          <cell r="H275">
            <v>-22051054.900000002</v>
          </cell>
        </row>
        <row r="276">
          <cell r="B276">
            <v>-13581504.119999999</v>
          </cell>
          <cell r="C276">
            <v>-11447139.709999999</v>
          </cell>
          <cell r="D276">
            <v>-9275338.370000001</v>
          </cell>
          <cell r="E276">
            <v>-7087135.6799999997</v>
          </cell>
          <cell r="F276">
            <v>-4787607.5699999994</v>
          </cell>
          <cell r="G276">
            <v>-2465418.0099999998</v>
          </cell>
          <cell r="H276">
            <v>-12254128.310000001</v>
          </cell>
        </row>
        <row r="277">
          <cell r="B277">
            <v>-621644.81999999995</v>
          </cell>
          <cell r="C277">
            <v>-535407.34</v>
          </cell>
          <cell r="D277">
            <v>-462906.06</v>
          </cell>
          <cell r="E277">
            <v>-170689.43</v>
          </cell>
          <cell r="F277">
            <v>-146699</v>
          </cell>
          <cell r="G277">
            <v>-96160.87</v>
          </cell>
          <cell r="H277">
            <v>-388875.47000000003</v>
          </cell>
        </row>
        <row r="278">
          <cell r="B278">
            <v>-14448.26</v>
          </cell>
          <cell r="C278">
            <v>-14448.26</v>
          </cell>
          <cell r="D278">
            <v>-8894.92</v>
          </cell>
          <cell r="E278">
            <v>-6977.52</v>
          </cell>
          <cell r="F278">
            <v>-6910.7</v>
          </cell>
          <cell r="G278">
            <v>-4540.8900000000003</v>
          </cell>
          <cell r="H278">
            <v>-124759.29</v>
          </cell>
        </row>
        <row r="279">
          <cell r="B279">
            <v>-2894856.1300000004</v>
          </cell>
          <cell r="C279">
            <v>-2344973.9299999997</v>
          </cell>
          <cell r="D279">
            <v>-1724718.5999999999</v>
          </cell>
          <cell r="E279">
            <v>-1221986.45</v>
          </cell>
          <cell r="F279">
            <v>-835658.59</v>
          </cell>
          <cell r="G279">
            <v>-402737.66000000003</v>
          </cell>
          <cell r="H279">
            <v>-1203600.05</v>
          </cell>
        </row>
        <row r="280">
          <cell r="B280">
            <v>-114448770.24000001</v>
          </cell>
          <cell r="C280">
            <v>-93438328.610000014</v>
          </cell>
          <cell r="D280">
            <v>-73029580.670000002</v>
          </cell>
          <cell r="E280">
            <v>-47480430.079999998</v>
          </cell>
          <cell r="F280">
            <v>-28702981.839999996</v>
          </cell>
          <cell r="G280">
            <v>-13281738.629999999</v>
          </cell>
          <cell r="H280">
            <v>-106863470.80000001</v>
          </cell>
        </row>
        <row r="281">
          <cell r="B281">
            <v>-85664203.060000002</v>
          </cell>
          <cell r="C281">
            <v>-69482548.299999997</v>
          </cell>
          <cell r="D281">
            <v>-56169762.520000003</v>
          </cell>
          <cell r="E281">
            <v>-37192814.219999991</v>
          </cell>
          <cell r="F281">
            <v>-21321903.189999998</v>
          </cell>
          <cell r="G281">
            <v>-9513047.2400000002</v>
          </cell>
          <cell r="H281">
            <v>-78263307.950000003</v>
          </cell>
        </row>
        <row r="282">
          <cell r="B282">
            <v>-27942806.440000001</v>
          </cell>
          <cell r="C282">
            <v>-23144185.59</v>
          </cell>
          <cell r="D282">
            <v>-16057995.619999999</v>
          </cell>
          <cell r="E282">
            <v>-9754507.1300000008</v>
          </cell>
          <cell r="F282">
            <v>-6759149</v>
          </cell>
          <cell r="G282">
            <v>-3151345.46</v>
          </cell>
          <cell r="H282">
            <v>-22553572.620000001</v>
          </cell>
        </row>
        <row r="283">
          <cell r="B283">
            <v>-841760.74</v>
          </cell>
          <cell r="C283">
            <v>-811594.72</v>
          </cell>
          <cell r="D283">
            <v>-801822.53</v>
          </cell>
          <cell r="E283">
            <v>-533108.73</v>
          </cell>
          <cell r="F283">
            <v>-621929.65</v>
          </cell>
          <cell r="G283">
            <v>-617345.93000000005</v>
          </cell>
          <cell r="H283">
            <v>-6046590.2300000014</v>
          </cell>
        </row>
        <row r="284">
          <cell r="B284">
            <v>-417494048.07000053</v>
          </cell>
          <cell r="C284">
            <v>-121608612.37999918</v>
          </cell>
          <cell r="D284">
            <v>-99031871.860000044</v>
          </cell>
          <cell r="E284">
            <v>-72181339.080000147</v>
          </cell>
          <cell r="F284">
            <v>-41647736.879999667</v>
          </cell>
          <cell r="G284">
            <v>-25156756.910000097</v>
          </cell>
          <cell r="H284">
            <v>-769868052.88596463</v>
          </cell>
        </row>
        <row r="285">
          <cell r="B285">
            <v>84018050.790000021</v>
          </cell>
          <cell r="C285">
            <v>66506025.670000009</v>
          </cell>
          <cell r="D285">
            <v>50740478.57000003</v>
          </cell>
          <cell r="E285">
            <v>32127185.409999944</v>
          </cell>
          <cell r="F285">
            <v>21989242.260000017</v>
          </cell>
          <cell r="G285">
            <v>8989126.4700000063</v>
          </cell>
          <cell r="H285">
            <v>69365758.159999996</v>
          </cell>
        </row>
        <row r="286">
          <cell r="B286">
            <v>51928423.890000001</v>
          </cell>
          <cell r="C286">
            <v>40356788.920000002</v>
          </cell>
          <cell r="D286">
            <v>29066113.860000003</v>
          </cell>
          <cell r="E286">
            <v>23454031.780000001</v>
          </cell>
          <cell r="F286">
            <v>15556483.68</v>
          </cell>
          <cell r="G286">
            <v>5801030.6200000001</v>
          </cell>
          <cell r="H286">
            <v>50551401.390000001</v>
          </cell>
        </row>
        <row r="287">
          <cell r="B287">
            <v>1596334.460000006</v>
          </cell>
          <cell r="C287">
            <v>1495988.9199999869</v>
          </cell>
          <cell r="D287">
            <v>1418876.9799999869</v>
          </cell>
          <cell r="E287">
            <v>1335517.0099999714</v>
          </cell>
          <cell r="F287">
            <v>808254.26000000723</v>
          </cell>
          <cell r="G287">
            <v>543578.13999999641</v>
          </cell>
          <cell r="H287">
            <v>5329715.8</v>
          </cell>
        </row>
        <row r="288">
          <cell r="B288">
            <v>30493292.440000001</v>
          </cell>
          <cell r="C288">
            <v>24653247.830000006</v>
          </cell>
          <cell r="D288">
            <v>20255487.73</v>
          </cell>
          <cell r="E288">
            <v>7337636.6199999992</v>
          </cell>
          <cell r="F288">
            <v>5624504.3200000012</v>
          </cell>
          <cell r="G288">
            <v>2644517.71</v>
          </cell>
          <cell r="H288">
            <v>13484640.970000001</v>
          </cell>
        </row>
        <row r="289">
          <cell r="B289">
            <v>14156923.400000004</v>
          </cell>
          <cell r="C289">
            <v>12047150.4</v>
          </cell>
          <cell r="D289">
            <v>10010912.350000001</v>
          </cell>
          <cell r="E289">
            <v>7878614.0700000003</v>
          </cell>
          <cell r="F289">
            <v>5175057.6799999988</v>
          </cell>
          <cell r="G289">
            <v>2016723.3499999999</v>
          </cell>
          <cell r="H289">
            <v>10813811.940000001</v>
          </cell>
        </row>
        <row r="290">
          <cell r="B290">
            <v>-52539.13</v>
          </cell>
          <cell r="C290">
            <v>-44453.009999999995</v>
          </cell>
          <cell r="D290">
            <v>-3869.9799999999959</v>
          </cell>
          <cell r="E290">
            <v>-1763.1399999999994</v>
          </cell>
          <cell r="F290">
            <v>-714.0099999999984</v>
          </cell>
          <cell r="G290">
            <v>-5633.829999999999</v>
          </cell>
          <cell r="H290">
            <v>-112370.86000000002</v>
          </cell>
        </row>
        <row r="291">
          <cell r="B291">
            <v>4749829.87</v>
          </cell>
          <cell r="C291">
            <v>3937622.52</v>
          </cell>
          <cell r="D291">
            <v>3140647.0999999996</v>
          </cell>
          <cell r="E291">
            <v>2346637.33</v>
          </cell>
          <cell r="F291">
            <v>1562469.46</v>
          </cell>
          <cell r="G291">
            <v>789049.27999999991</v>
          </cell>
          <cell r="H291">
            <v>4895771.59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-20646</v>
          </cell>
        </row>
        <row r="293">
          <cell r="B293">
            <v>-520925.11</v>
          </cell>
          <cell r="C293">
            <v>-394214.62</v>
          </cell>
          <cell r="D293">
            <v>-295018.07</v>
          </cell>
          <cell r="E293">
            <v>-200021.44</v>
          </cell>
          <cell r="F293">
            <v>-158230.97</v>
          </cell>
          <cell r="G293">
            <v>-85445.56</v>
          </cell>
          <cell r="H293">
            <v>-3680360.3899999997</v>
          </cell>
        </row>
        <row r="294">
          <cell r="B294">
            <v>1301502.23</v>
          </cell>
          <cell r="C294">
            <v>1296737.1000000001</v>
          </cell>
          <cell r="D294">
            <v>1291154.7699999998</v>
          </cell>
          <cell r="E294">
            <v>1254659.3499999999</v>
          </cell>
          <cell r="F294">
            <v>1021772.02</v>
          </cell>
          <cell r="G294">
            <v>1872.66</v>
          </cell>
          <cell r="H294">
            <v>12295.82</v>
          </cell>
        </row>
        <row r="295">
          <cell r="B295">
            <v>5170.7300000000005</v>
          </cell>
          <cell r="C295">
            <v>4514.6099999999997</v>
          </cell>
          <cell r="D295">
            <v>4022.46</v>
          </cell>
          <cell r="E295">
            <v>2755.9300000000003</v>
          </cell>
          <cell r="F295">
            <v>2109.0299999999997</v>
          </cell>
          <cell r="G295">
            <v>1637.9</v>
          </cell>
          <cell r="H295">
            <v>22591.39</v>
          </cell>
        </row>
        <row r="296">
          <cell r="B296">
            <v>1479504.1</v>
          </cell>
          <cell r="C296">
            <v>1479504.1</v>
          </cell>
          <cell r="D296">
            <v>1176699.78</v>
          </cell>
          <cell r="E296">
            <v>952077.13</v>
          </cell>
          <cell r="F296">
            <v>517696.32</v>
          </cell>
          <cell r="G296">
            <v>192422.22</v>
          </cell>
          <cell r="H296">
            <v>872128.02</v>
          </cell>
        </row>
        <row r="297">
          <cell r="B297">
            <v>7194380.709999999</v>
          </cell>
          <cell r="C297">
            <v>5767439.7000000002</v>
          </cell>
          <cell r="D297">
            <v>4697276.2899999991</v>
          </cell>
          <cell r="E297">
            <v>3524268.9100000006</v>
          </cell>
          <cell r="F297">
            <v>2229955.83</v>
          </cell>
          <cell r="G297">
            <v>1122820.6800000002</v>
          </cell>
          <cell r="H297">
            <v>8824402.370000001</v>
          </cell>
        </row>
        <row r="298">
          <cell r="B298">
            <v>3430053.1100006271</v>
          </cell>
          <cell r="C298">
            <v>3059708.2600004901</v>
          </cell>
          <cell r="D298">
            <v>2330794.6899998719</v>
          </cell>
          <cell r="E298">
            <v>1781510.0999999875</v>
          </cell>
          <cell r="F298">
            <v>1439509.680000128</v>
          </cell>
          <cell r="G298">
            <v>679099.6400000694</v>
          </cell>
          <cell r="H298">
            <v>3437678.320002134</v>
          </cell>
        </row>
        <row r="299">
          <cell r="B299">
            <v>-377142646.03000003</v>
          </cell>
          <cell r="C299">
            <v>-97852881.189999998</v>
          </cell>
          <cell r="D299">
            <v>-77520740.270000011</v>
          </cell>
          <cell r="E299">
            <v>-58801518.160000011</v>
          </cell>
          <cell r="F299">
            <v>-35759868.979999989</v>
          </cell>
          <cell r="G299">
            <v>-16758481.579999998</v>
          </cell>
          <cell r="H299">
            <v>-711773806.98000002</v>
          </cell>
        </row>
        <row r="300">
          <cell r="B300">
            <v>-55971823.049999997</v>
          </cell>
          <cell r="C300">
            <v>-47489189.06000001</v>
          </cell>
          <cell r="D300">
            <v>-41190410.359999999</v>
          </cell>
          <cell r="E300">
            <v>-22964996.650000006</v>
          </cell>
          <cell r="F300">
            <v>-14551495.440000001</v>
          </cell>
          <cell r="G300">
            <v>-7862637.4100000001</v>
          </cell>
          <cell r="H300">
            <v>-64769340.990000002</v>
          </cell>
        </row>
        <row r="301">
          <cell r="B301">
            <v>-32429300.210000001</v>
          </cell>
          <cell r="C301">
            <v>-26532911.359999999</v>
          </cell>
          <cell r="D301">
            <v>-22196695.620000001</v>
          </cell>
          <cell r="E301">
            <v>-16891332.68</v>
          </cell>
          <cell r="F301">
            <v>-10703622.520000001</v>
          </cell>
          <cell r="G301">
            <v>-5580889.4900000002</v>
          </cell>
          <cell r="H301">
            <v>-34075460.870000005</v>
          </cell>
        </row>
        <row r="302">
          <cell r="B302">
            <v>-560939.56999999995</v>
          </cell>
          <cell r="C302">
            <v>-346081.53</v>
          </cell>
          <cell r="D302">
            <v>-582105.89</v>
          </cell>
          <cell r="E302">
            <v>-552677.07999999996</v>
          </cell>
          <cell r="F302">
            <v>-464531.94</v>
          </cell>
          <cell r="G302">
            <v>-358339.05</v>
          </cell>
          <cell r="H302">
            <v>-3185219.21</v>
          </cell>
        </row>
        <row r="303">
          <cell r="B303">
            <v>-22251027.949999999</v>
          </cell>
          <cell r="C303">
            <v>-19970269.460000001</v>
          </cell>
          <cell r="D303">
            <v>-17825806.68</v>
          </cell>
          <cell r="E303">
            <v>-4936514.9400000004</v>
          </cell>
          <cell r="F303">
            <v>-3368899.6</v>
          </cell>
          <cell r="G303">
            <v>-1908967.49</v>
          </cell>
          <cell r="H303">
            <v>-13803111.949999999</v>
          </cell>
        </row>
        <row r="304">
          <cell r="B304">
            <v>-567524.16</v>
          </cell>
          <cell r="C304">
            <v>-567524.16</v>
          </cell>
          <cell r="D304">
            <v>-567524.16</v>
          </cell>
          <cell r="E304">
            <v>-567524.16</v>
          </cell>
          <cell r="F304">
            <v>0</v>
          </cell>
          <cell r="G304">
            <v>0</v>
          </cell>
          <cell r="H304">
            <v>-13520741.09</v>
          </cell>
        </row>
        <row r="305">
          <cell r="B305">
            <v>-16504.07</v>
          </cell>
          <cell r="C305">
            <v>-16504.07</v>
          </cell>
          <cell r="D305">
            <v>-16504.07</v>
          </cell>
          <cell r="E305">
            <v>-16504.07</v>
          </cell>
          <cell r="F305">
            <v>-14198.8</v>
          </cell>
          <cell r="G305">
            <v>-14198.8</v>
          </cell>
          <cell r="H305">
            <v>-178636.62</v>
          </cell>
        </row>
        <row r="306">
          <cell r="B306">
            <v>-146527.09000000003</v>
          </cell>
          <cell r="C306">
            <v>-55898.479999999996</v>
          </cell>
          <cell r="D306">
            <v>-1773.94</v>
          </cell>
          <cell r="E306">
            <v>-443.72</v>
          </cell>
          <cell r="F306">
            <v>-242.58</v>
          </cell>
          <cell r="G306">
            <v>-242.58</v>
          </cell>
          <cell r="H306">
            <v>-6171.25</v>
          </cell>
        </row>
        <row r="307">
          <cell r="B307">
            <v>-35228706.389999993</v>
          </cell>
          <cell r="C307">
            <v>-28538881.249999996</v>
          </cell>
          <cell r="D307">
            <v>-21191649.469999999</v>
          </cell>
          <cell r="E307">
            <v>-16250256.040000001</v>
          </cell>
          <cell r="F307">
            <v>-9365604</v>
          </cell>
          <cell r="G307">
            <v>-5595336.9800000004</v>
          </cell>
          <cell r="H307">
            <v>-28153026.510000002</v>
          </cell>
        </row>
        <row r="308">
          <cell r="B308">
            <v>-21201483.859999999</v>
          </cell>
          <cell r="C308">
            <v>-18219411.510000002</v>
          </cell>
          <cell r="D308">
            <v>-14785799.630000001</v>
          </cell>
          <cell r="E308">
            <v>-11240170.210000001</v>
          </cell>
          <cell r="F308">
            <v>-7558124.96</v>
          </cell>
          <cell r="G308">
            <v>-3696786.9400000004</v>
          </cell>
          <cell r="H308">
            <v>-20605432</v>
          </cell>
        </row>
        <row r="309">
          <cell r="B309">
            <v>-12526577.34</v>
          </cell>
          <cell r="C309">
            <v>-10438814.450000003</v>
          </cell>
          <cell r="D309">
            <v>-8351051.5600000024</v>
          </cell>
          <cell r="E309">
            <v>-6263288.6700000018</v>
          </cell>
          <cell r="F309">
            <v>-4175525.7800000007</v>
          </cell>
          <cell r="G309">
            <v>-2087762.8900000004</v>
          </cell>
          <cell r="H309">
            <v>-12526577.340000009</v>
          </cell>
        </row>
        <row r="310">
          <cell r="B310">
            <v>-373310.34000000026</v>
          </cell>
          <cell r="C310">
            <v>-311091.94999999995</v>
          </cell>
          <cell r="D310">
            <v>-248873.56</v>
          </cell>
          <cell r="E310">
            <v>-186655.17000000013</v>
          </cell>
          <cell r="F310">
            <v>-124436.78</v>
          </cell>
          <cell r="G310">
            <v>-62218.389999999883</v>
          </cell>
          <cell r="H310">
            <v>-373310.34000000008</v>
          </cell>
        </row>
        <row r="311">
          <cell r="B311">
            <v>-11475673.5</v>
          </cell>
          <cell r="C311">
            <v>-9563061.25</v>
          </cell>
          <cell r="D311">
            <v>-7650449</v>
          </cell>
          <cell r="E311">
            <v>-5737836.75</v>
          </cell>
          <cell r="F311">
            <v>-3825224.5</v>
          </cell>
          <cell r="G311">
            <v>-1912612.25</v>
          </cell>
          <cell r="H311">
            <v>-11475673.5</v>
          </cell>
        </row>
        <row r="312">
          <cell r="B312">
            <v>-677593.5</v>
          </cell>
          <cell r="C312">
            <v>-564661.2500000021</v>
          </cell>
          <cell r="D312">
            <v>-451729.00000000163</v>
          </cell>
          <cell r="E312">
            <v>-338796.75000000122</v>
          </cell>
          <cell r="F312">
            <v>-225864.50000000081</v>
          </cell>
          <cell r="G312">
            <v>-112932.25000000041</v>
          </cell>
          <cell r="H312">
            <v>-677593.50000000943</v>
          </cell>
        </row>
        <row r="313">
          <cell r="B313">
            <v>-17027838.700000003</v>
          </cell>
          <cell r="C313">
            <v>-682319.24999999872</v>
          </cell>
          <cell r="D313">
            <v>925593.82000000041</v>
          </cell>
          <cell r="E313">
            <v>1551581.0699999982</v>
          </cell>
          <cell r="F313">
            <v>1159072.6599999997</v>
          </cell>
          <cell r="G313">
            <v>-840700.57000000507</v>
          </cell>
          <cell r="H313">
            <v>-15657117.485962551</v>
          </cell>
        </row>
        <row r="314">
          <cell r="B314">
            <v>-3296580.0399999963</v>
          </cell>
          <cell r="C314">
            <v>-5276724.5499999989</v>
          </cell>
          <cell r="D314">
            <v>-6478007.3699999992</v>
          </cell>
          <cell r="E314">
            <v>-8383310.9299999988</v>
          </cell>
          <cell r="F314">
            <v>6835970.7799999984</v>
          </cell>
          <cell r="G314">
            <v>5179722.1500000004</v>
          </cell>
          <cell r="H314">
            <v>32692368.889999997</v>
          </cell>
        </row>
        <row r="315">
          <cell r="B315">
            <v>13102470.620000001</v>
          </cell>
          <cell r="C315">
            <v>11094256.060000001</v>
          </cell>
          <cell r="D315">
            <v>9879974.5700000003</v>
          </cell>
          <cell r="E315">
            <v>8095920.8899999997</v>
          </cell>
          <cell r="F315">
            <v>6858051.6899999985</v>
          </cell>
          <cell r="G315">
            <v>5201710.4800000004</v>
          </cell>
          <cell r="H315">
            <v>13475940.629999999</v>
          </cell>
        </row>
        <row r="316">
          <cell r="B316">
            <v>-16399050.659999998</v>
          </cell>
          <cell r="C316">
            <v>-16370980.609999999</v>
          </cell>
          <cell r="D316">
            <v>-16357981.939999999</v>
          </cell>
          <cell r="E316">
            <v>-16479231.819999998</v>
          </cell>
          <cell r="F316">
            <v>-22080.910000000003</v>
          </cell>
          <cell r="G316">
            <v>-21988.33</v>
          </cell>
          <cell r="H316">
            <v>19216428.259999998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</row>
        <row r="318">
          <cell r="B318">
            <v>-161228587.27999994</v>
          </cell>
          <cell r="C318">
            <v>-115618012.82000004</v>
          </cell>
          <cell r="D318">
            <v>-113567232.47000001</v>
          </cell>
          <cell r="E318">
            <v>-90483987.610000029</v>
          </cell>
          <cell r="F318">
            <v>-78746964.179999992</v>
          </cell>
          <cell r="G318">
            <v>-49444321.949999988</v>
          </cell>
          <cell r="H318">
            <v>-179340230.78999996</v>
          </cell>
        </row>
        <row r="319">
          <cell r="B319">
            <v>-216371080.13</v>
          </cell>
          <cell r="C319">
            <v>-129895643.63000001</v>
          </cell>
          <cell r="D319">
            <v>-126338176.73999999</v>
          </cell>
          <cell r="E319">
            <v>-104008424.41000001</v>
          </cell>
          <cell r="F319">
            <v>-79259829.539999992</v>
          </cell>
          <cell r="G319">
            <v>-62466861.109999999</v>
          </cell>
          <cell r="H319">
            <v>-66407055.93</v>
          </cell>
        </row>
        <row r="320">
          <cell r="B320">
            <v>-175936787.83000001</v>
          </cell>
          <cell r="C320">
            <v>-105361325.00999999</v>
          </cell>
          <cell r="D320">
            <v>-102691056.13000001</v>
          </cell>
          <cell r="E320">
            <v>-84696240.329999998</v>
          </cell>
          <cell r="F320">
            <v>-64908141.520000003</v>
          </cell>
          <cell r="G320">
            <v>-51039065.129999995</v>
          </cell>
          <cell r="H320">
            <v>-53230239.990000002</v>
          </cell>
        </row>
        <row r="321">
          <cell r="B321">
            <v>231079280.67999998</v>
          </cell>
          <cell r="C321">
            <v>119638955.81999998</v>
          </cell>
          <cell r="D321">
            <v>115462000.39999999</v>
          </cell>
          <cell r="E321">
            <v>98220677.13000001</v>
          </cell>
          <cell r="F321">
            <v>65421006.879999995</v>
          </cell>
          <cell r="G321">
            <v>64061604.290000007</v>
          </cell>
          <cell r="H321">
            <v>-59702934.869999997</v>
          </cell>
        </row>
        <row r="322">
          <cell r="B322">
            <v>123783739.45999999</v>
          </cell>
          <cell r="C322">
            <v>66195340.800000004</v>
          </cell>
          <cell r="D322">
            <v>63942257.669999994</v>
          </cell>
          <cell r="E322">
            <v>54406945.349999994</v>
          </cell>
          <cell r="F322">
            <v>36397116.919999994</v>
          </cell>
          <cell r="G322">
            <v>35643111.770000003</v>
          </cell>
          <cell r="H322">
            <v>-33262950.789999999</v>
          </cell>
        </row>
        <row r="323">
          <cell r="B323">
            <v>107295541.22</v>
          </cell>
          <cell r="C323">
            <v>53443615.020000003</v>
          </cell>
          <cell r="D323">
            <v>51519742.729999997</v>
          </cell>
          <cell r="E323">
            <v>43813731.780000001</v>
          </cell>
          <cell r="F323">
            <v>29023889.959999997</v>
          </cell>
          <cell r="G323">
            <v>28418492.52</v>
          </cell>
          <cell r="H323">
            <v>-26439984.080000002</v>
          </cell>
        </row>
        <row r="324">
          <cell r="B324">
            <v>392761718.87000072</v>
          </cell>
          <cell r="C324">
            <v>258082991.49544939</v>
          </cell>
          <cell r="D324">
            <v>252672849.38545218</v>
          </cell>
          <cell r="E324">
            <v>190276617.23545057</v>
          </cell>
          <cell r="F324">
            <v>162164513.56545138</v>
          </cell>
          <cell r="G324">
            <v>103048119.60544993</v>
          </cell>
          <cell r="H324">
            <v>341118573.31948835</v>
          </cell>
        </row>
      </sheetData>
      <sheetData sheetId="3">
        <row r="1">
          <cell r="A1" t="str">
            <v xml:space="preserve">BALANÇO Consolidado </v>
          </cell>
          <cell r="B1"/>
        </row>
        <row r="2">
          <cell r="B2"/>
          <cell r="C2"/>
          <cell r="D2"/>
          <cell r="E2"/>
          <cell r="F2"/>
          <cell r="G2"/>
        </row>
        <row r="3">
          <cell r="B3"/>
          <cell r="C3"/>
          <cell r="D3"/>
          <cell r="E3"/>
          <cell r="F3"/>
          <cell r="G3"/>
          <cell r="H3"/>
        </row>
        <row r="4">
          <cell r="A4" t="str">
            <v>Rótulos de Linha</v>
          </cell>
          <cell r="B4">
            <v>44377</v>
          </cell>
          <cell r="C4">
            <v>44347</v>
          </cell>
          <cell r="D4">
            <v>44316</v>
          </cell>
          <cell r="E4">
            <v>44286</v>
          </cell>
          <cell r="F4">
            <v>44255</v>
          </cell>
          <cell r="G4">
            <v>44227</v>
          </cell>
          <cell r="H4">
            <v>44196</v>
          </cell>
          <cell r="I4">
            <v>44165</v>
          </cell>
          <cell r="J4">
            <v>44135</v>
          </cell>
          <cell r="K4">
            <v>44104</v>
          </cell>
          <cell r="L4">
            <v>44074</v>
          </cell>
          <cell r="M4">
            <v>44043</v>
          </cell>
          <cell r="N4">
            <v>44012</v>
          </cell>
          <cell r="O4">
            <v>43982</v>
          </cell>
          <cell r="P4">
            <v>43951</v>
          </cell>
          <cell r="Q4">
            <v>43921</v>
          </cell>
          <cell r="R4">
            <v>43890</v>
          </cell>
          <cell r="S4">
            <v>43861</v>
          </cell>
        </row>
        <row r="5">
          <cell r="B5">
            <v>42682377162.53006</v>
          </cell>
          <cell r="C5">
            <v>41269886513.750038</v>
          </cell>
          <cell r="D5">
            <v>40656674228.330376</v>
          </cell>
          <cell r="E5">
            <v>38702070178.280045</v>
          </cell>
          <cell r="F5">
            <v>38527902183.200134</v>
          </cell>
          <cell r="G5">
            <v>38476305384.58017</v>
          </cell>
          <cell r="H5">
            <v>38523948052.644127</v>
          </cell>
        </row>
        <row r="6">
          <cell r="B6">
            <v>7871667.7999999998</v>
          </cell>
          <cell r="C6">
            <v>3722836.63</v>
          </cell>
          <cell r="D6">
            <v>4097371.26</v>
          </cell>
          <cell r="E6">
            <v>3542380.0299999993</v>
          </cell>
          <cell r="F6">
            <v>3663424.52</v>
          </cell>
          <cell r="G6">
            <v>3593114.9199999995</v>
          </cell>
          <cell r="H6">
            <v>4854229.33</v>
          </cell>
        </row>
        <row r="7">
          <cell r="B7">
            <v>857593.52</v>
          </cell>
          <cell r="C7">
            <v>1233990.3299999998</v>
          </cell>
          <cell r="D7">
            <v>1742341.67</v>
          </cell>
          <cell r="E7">
            <v>1113498.6599999992</v>
          </cell>
          <cell r="F7">
            <v>948231.92000000051</v>
          </cell>
          <cell r="G7">
            <v>1230070.99</v>
          </cell>
          <cell r="H7">
            <v>2149972.7200000002</v>
          </cell>
        </row>
        <row r="8">
          <cell r="B8">
            <v>7014074.2800000003</v>
          </cell>
          <cell r="C8">
            <v>2488846.2999999998</v>
          </cell>
          <cell r="D8">
            <v>2355029.59</v>
          </cell>
          <cell r="E8">
            <v>2428881.37</v>
          </cell>
          <cell r="F8">
            <v>2715192.6</v>
          </cell>
          <cell r="G8">
            <v>2363043.9299999997</v>
          </cell>
          <cell r="H8">
            <v>2704256.61</v>
          </cell>
        </row>
        <row r="9">
          <cell r="B9">
            <v>37704077942.419983</v>
          </cell>
          <cell r="C9">
            <v>36363556413.910004</v>
          </cell>
          <cell r="D9">
            <v>35791424510.759987</v>
          </cell>
          <cell r="E9">
            <v>33884456840.84</v>
          </cell>
          <cell r="F9">
            <v>33781858713.57999</v>
          </cell>
          <cell r="G9">
            <v>33752831671.570004</v>
          </cell>
          <cell r="H9">
            <v>33562758485.09404</v>
          </cell>
        </row>
        <row r="10">
          <cell r="B10">
            <v>123049818.07999998</v>
          </cell>
          <cell r="C10">
            <v>50146.800000011921</v>
          </cell>
          <cell r="D10">
            <v>317049694.80000001</v>
          </cell>
          <cell r="E10">
            <v>49648.800000013085</v>
          </cell>
          <cell r="F10">
            <v>320065564.10000002</v>
          </cell>
          <cell r="G10">
            <v>700083888.30000007</v>
          </cell>
          <cell r="H10">
            <v>1251938443.2299998</v>
          </cell>
        </row>
        <row r="11">
          <cell r="B11">
            <v>122999671.28</v>
          </cell>
          <cell r="C11">
            <v>0</v>
          </cell>
          <cell r="D11">
            <v>316999748.41000003</v>
          </cell>
          <cell r="E11">
            <v>0</v>
          </cell>
          <cell r="F11">
            <v>320015915.30000001</v>
          </cell>
          <cell r="G11">
            <v>700034437.83000004</v>
          </cell>
          <cell r="H11">
            <v>1251889286.9200001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1249990159.4000001</v>
          </cell>
        </row>
        <row r="13">
          <cell r="B13">
            <v>122999671.28</v>
          </cell>
          <cell r="C13">
            <v>0</v>
          </cell>
          <cell r="D13">
            <v>316999748.41000003</v>
          </cell>
          <cell r="E13">
            <v>0</v>
          </cell>
          <cell r="F13">
            <v>320015915.30000001</v>
          </cell>
          <cell r="G13">
            <v>700034437.83000004</v>
          </cell>
          <cell r="H13">
            <v>1899127.52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>
            <v>3.5761331673711538E-9</v>
          </cell>
          <cell r="C15">
            <v>0</v>
          </cell>
          <cell r="D15">
            <v>1.3096723705530167E-8</v>
          </cell>
          <cell r="E15">
            <v>1.1641532182693481E-9</v>
          </cell>
          <cell r="F15">
            <v>-1.4319084584712982E-8</v>
          </cell>
          <cell r="G15">
            <v>-2.3919710656628013E-9</v>
          </cell>
          <cell r="H15">
            <v>-2.9802322387695313E-8</v>
          </cell>
        </row>
        <row r="16">
          <cell r="B16">
            <v>50146.8</v>
          </cell>
          <cell r="C16">
            <v>50146.8</v>
          </cell>
          <cell r="D16">
            <v>49946.39</v>
          </cell>
          <cell r="E16">
            <v>49648.800000000003</v>
          </cell>
          <cell r="F16">
            <v>49648.800000000003</v>
          </cell>
          <cell r="G16">
            <v>49450.47</v>
          </cell>
          <cell r="H16">
            <v>49156.31</v>
          </cell>
        </row>
        <row r="17">
          <cell r="B17">
            <v>50146.8</v>
          </cell>
          <cell r="C17">
            <v>50146.8</v>
          </cell>
          <cell r="D17">
            <v>49946.39</v>
          </cell>
          <cell r="E17">
            <v>49648.800000000003</v>
          </cell>
          <cell r="F17">
            <v>49648.800000000003</v>
          </cell>
          <cell r="G17">
            <v>49450.47</v>
          </cell>
          <cell r="H17">
            <v>49156.31</v>
          </cell>
        </row>
        <row r="18">
          <cell r="B18">
            <v>3778434016.8500004</v>
          </cell>
          <cell r="C18">
            <v>3712593498.1999989</v>
          </cell>
          <cell r="D18">
            <v>3777316842.4099998</v>
          </cell>
          <cell r="E18">
            <v>3675832110.6399994</v>
          </cell>
          <cell r="F18">
            <v>3358856130.1099997</v>
          </cell>
          <cell r="G18">
            <v>3182404067.9699998</v>
          </cell>
          <cell r="H18">
            <v>2945552454.71</v>
          </cell>
        </row>
        <row r="19">
          <cell r="B19">
            <v>2105486049.8499999</v>
          </cell>
          <cell r="C19">
            <v>2615858802.0599995</v>
          </cell>
          <cell r="D19">
            <v>1304606624.0899999</v>
          </cell>
          <cell r="E19">
            <v>2704940809.79</v>
          </cell>
          <cell r="F19">
            <v>1820060690.0600002</v>
          </cell>
          <cell r="G19">
            <v>1634864373.1500001</v>
          </cell>
          <cell r="H19">
            <v>1455548032.5599999</v>
          </cell>
        </row>
        <row r="20">
          <cell r="B20">
            <v>1376975387.77</v>
          </cell>
          <cell r="C20">
            <v>1746722401.1700001</v>
          </cell>
          <cell r="D20">
            <v>432025367.02999997</v>
          </cell>
          <cell r="E20">
            <v>1805032010.8700001</v>
          </cell>
          <cell r="F20">
            <v>1055813995.5</v>
          </cell>
          <cell r="G20">
            <v>704112357.62</v>
          </cell>
          <cell r="H20">
            <v>686952531.51999998</v>
          </cell>
        </row>
        <row r="21">
          <cell r="B21">
            <v>503208493.25999999</v>
          </cell>
          <cell r="C21">
            <v>644063516.40999997</v>
          </cell>
          <cell r="D21">
            <v>648295163.5999999</v>
          </cell>
          <cell r="E21">
            <v>676020295.93000007</v>
          </cell>
          <cell r="F21">
            <v>540337567.61000001</v>
          </cell>
          <cell r="G21">
            <v>707320739.77999997</v>
          </cell>
          <cell r="H21">
            <v>544907343.30999994</v>
          </cell>
        </row>
        <row r="22">
          <cell r="B22">
            <v>328844.26</v>
          </cell>
          <cell r="C22">
            <v>329465.52</v>
          </cell>
          <cell r="D22">
            <v>330257.52</v>
          </cell>
          <cell r="E22">
            <v>331002.09000000003</v>
          </cell>
          <cell r="F22">
            <v>331779.86</v>
          </cell>
          <cell r="G22">
            <v>332737.84000000003</v>
          </cell>
          <cell r="H22">
            <v>333624.69</v>
          </cell>
        </row>
        <row r="23">
          <cell r="B23">
            <v>224973324.55999997</v>
          </cell>
          <cell r="C23">
            <v>224743418.96000001</v>
          </cell>
          <cell r="D23">
            <v>223955835.94</v>
          </cell>
          <cell r="E23">
            <v>223557500.90000004</v>
          </cell>
          <cell r="F23">
            <v>223577347.09000003</v>
          </cell>
          <cell r="G23">
            <v>223098537.91000003</v>
          </cell>
          <cell r="H23">
            <v>223354533.03999999</v>
          </cell>
        </row>
        <row r="24">
          <cell r="B24">
            <v>201047708.85000002</v>
          </cell>
          <cell r="C24">
            <v>210321067.83999997</v>
          </cell>
          <cell r="D24">
            <v>195936623.64000002</v>
          </cell>
          <cell r="E24">
            <v>166178973.63999996</v>
          </cell>
          <cell r="F24">
            <v>187002222.42999995</v>
          </cell>
          <cell r="G24">
            <v>189096642.99000007</v>
          </cell>
          <cell r="H24">
            <v>194073446.99000001</v>
          </cell>
        </row>
        <row r="25">
          <cell r="B25">
            <v>199990280.69</v>
          </cell>
          <cell r="C25">
            <v>209453234.44</v>
          </cell>
          <cell r="D25">
            <v>195116647.53999999</v>
          </cell>
          <cell r="E25">
            <v>165059863.81</v>
          </cell>
          <cell r="F25">
            <v>186178775.87</v>
          </cell>
          <cell r="G25">
            <v>188096059.40000001</v>
          </cell>
          <cell r="H25">
            <v>193388686.42000002</v>
          </cell>
        </row>
        <row r="26">
          <cell r="B26">
            <v>1057428.1600000102</v>
          </cell>
          <cell r="C26">
            <v>867833.3999999701</v>
          </cell>
          <cell r="D26">
            <v>819976.10000001104</v>
          </cell>
          <cell r="E26">
            <v>1119109.8300000457</v>
          </cell>
          <cell r="F26">
            <v>823446.5599999791</v>
          </cell>
          <cell r="G26">
            <v>1000583.5900000194</v>
          </cell>
          <cell r="H26">
            <v>684760.57000000542</v>
          </cell>
        </row>
        <row r="27">
          <cell r="B27">
            <v>1471900258.1500001</v>
          </cell>
          <cell r="C27">
            <v>886413628.29999995</v>
          </cell>
          <cell r="D27">
            <v>2276773594.6799998</v>
          </cell>
          <cell r="E27">
            <v>804712327.21000004</v>
          </cell>
          <cell r="F27">
            <v>1341027773.3900001</v>
          </cell>
          <cell r="G27">
            <v>1358443051.8299999</v>
          </cell>
          <cell r="H27">
            <v>1295930975.1600001</v>
          </cell>
        </row>
        <row r="28">
          <cell r="B28">
            <v>1316853381.76</v>
          </cell>
          <cell r="C28">
            <v>881399820.90999997</v>
          </cell>
          <cell r="D28">
            <v>2271687123</v>
          </cell>
          <cell r="E28">
            <v>799430319.09000003</v>
          </cell>
          <cell r="F28">
            <v>1152515461.01</v>
          </cell>
          <cell r="G28">
            <v>1352090803.8699999</v>
          </cell>
          <cell r="H28">
            <v>1137704818.3099999</v>
          </cell>
        </row>
        <row r="29">
          <cell r="B29">
            <v>155046876.39000002</v>
          </cell>
          <cell r="C29">
            <v>5013807.3899999997</v>
          </cell>
          <cell r="D29">
            <v>5086471.68</v>
          </cell>
          <cell r="E29">
            <v>5282008.12</v>
          </cell>
          <cell r="F29">
            <v>188512312.38</v>
          </cell>
          <cell r="G29">
            <v>6352247.96</v>
          </cell>
          <cell r="H29">
            <v>158226156.85000002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10765444.23</v>
          </cell>
          <cell r="G32">
            <v>0</v>
          </cell>
          <cell r="H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10765444.23</v>
          </cell>
          <cell r="G35">
            <v>0</v>
          </cell>
          <cell r="H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>
            <v>1538913977.9899995</v>
          </cell>
          <cell r="C38">
            <v>63412847.709999993</v>
          </cell>
          <cell r="D38">
            <v>44803821.469999999</v>
          </cell>
          <cell r="E38">
            <v>32037608.829999998</v>
          </cell>
          <cell r="F38">
            <v>35386427.669999994</v>
          </cell>
          <cell r="G38">
            <v>28571629.650000002</v>
          </cell>
          <cell r="H38">
            <v>9046844.4299999978</v>
          </cell>
        </row>
        <row r="39">
          <cell r="B39">
            <v>43271540.390000001</v>
          </cell>
          <cell r="C39">
            <v>54935933.390000001</v>
          </cell>
          <cell r="D39">
            <v>34449445.670000002</v>
          </cell>
          <cell r="E39">
            <v>23952178.990000002</v>
          </cell>
          <cell r="F39">
            <v>26323265.970000003</v>
          </cell>
          <cell r="G39">
            <v>21884814.900000002</v>
          </cell>
          <cell r="H39">
            <v>0</v>
          </cell>
        </row>
        <row r="40">
          <cell r="B40">
            <v>1492928227.6200001</v>
          </cell>
          <cell r="C40">
            <v>6417769</v>
          </cell>
          <cell r="D40">
            <v>7859665.2200000007</v>
          </cell>
          <cell r="E40">
            <v>5553376.0500000007</v>
          </cell>
          <cell r="F40">
            <v>6152179.1500000004</v>
          </cell>
          <cell r="G40">
            <v>4060322.48</v>
          </cell>
          <cell r="H40">
            <v>5507062.1500000004</v>
          </cell>
        </row>
        <row r="41">
          <cell r="B41">
            <v>2714209.9800000004</v>
          </cell>
          <cell r="C41">
            <v>2059145.3199999998</v>
          </cell>
          <cell r="D41">
            <v>2494710.58</v>
          </cell>
          <cell r="E41">
            <v>2532053.7899999996</v>
          </cell>
          <cell r="F41">
            <v>2910982.5499999993</v>
          </cell>
          <cell r="G41">
            <v>2626492.27</v>
          </cell>
          <cell r="H41">
            <v>3539782.2800000007</v>
          </cell>
        </row>
        <row r="42">
          <cell r="B42">
            <v>30183787863.389999</v>
          </cell>
          <cell r="C42">
            <v>31045995750.540009</v>
          </cell>
          <cell r="D42">
            <v>29594495088.68</v>
          </cell>
          <cell r="E42">
            <v>28026893452.650002</v>
          </cell>
          <cell r="F42">
            <v>27611001279.949989</v>
          </cell>
          <cell r="G42">
            <v>27456349967.880005</v>
          </cell>
          <cell r="H42">
            <v>27212152687.489994</v>
          </cell>
        </row>
        <row r="43">
          <cell r="B43">
            <v>29897544081.849998</v>
          </cell>
          <cell r="C43">
            <v>30844395603.48</v>
          </cell>
          <cell r="D43">
            <v>29494026967.979996</v>
          </cell>
          <cell r="E43">
            <v>28061067062.450005</v>
          </cell>
          <cell r="F43">
            <v>27760185536.249992</v>
          </cell>
          <cell r="G43">
            <v>27608414128.049999</v>
          </cell>
          <cell r="H43">
            <v>27466467971.100002</v>
          </cell>
        </row>
        <row r="44">
          <cell r="B44">
            <v>11649250324.049999</v>
          </cell>
          <cell r="C44">
            <v>13005097602</v>
          </cell>
          <cell r="D44">
            <v>12076378099.119999</v>
          </cell>
          <cell r="E44">
            <v>11124706132.84</v>
          </cell>
          <cell r="F44">
            <v>11038950771.680002</v>
          </cell>
          <cell r="G44">
            <v>11315000631.869999</v>
          </cell>
          <cell r="H44">
            <v>11535215977.24</v>
          </cell>
        </row>
        <row r="45">
          <cell r="B45">
            <v>13008933664.49</v>
          </cell>
          <cell r="C45">
            <v>13090975790.390003</v>
          </cell>
          <cell r="D45">
            <v>12767505074.690001</v>
          </cell>
          <cell r="E45">
            <v>12402703828.76</v>
          </cell>
          <cell r="F45">
            <v>12062891958.029999</v>
          </cell>
          <cell r="G45">
            <v>11614733332.470001</v>
          </cell>
          <cell r="H45">
            <v>11139940352.82</v>
          </cell>
        </row>
        <row r="46">
          <cell r="B46">
            <v>2750004767.0399995</v>
          </cell>
          <cell r="C46">
            <v>2673060991.7200003</v>
          </cell>
          <cell r="D46">
            <v>2584643534.7799993</v>
          </cell>
          <cell r="E46">
            <v>2551189780.8799996</v>
          </cell>
          <cell r="F46">
            <v>2520360640.6899996</v>
          </cell>
          <cell r="G46">
            <v>2410645820.5899992</v>
          </cell>
          <cell r="H46">
            <v>2364148066.3999996</v>
          </cell>
        </row>
        <row r="47">
          <cell r="B47">
            <v>1599845925.8600001</v>
          </cell>
          <cell r="C47">
            <v>1591826237.2999997</v>
          </cell>
          <cell r="D47">
            <v>1542805161.8699999</v>
          </cell>
          <cell r="E47">
            <v>1508859132.3900001</v>
          </cell>
          <cell r="F47">
            <v>1493613707.97</v>
          </cell>
          <cell r="G47">
            <v>1482178452.6499999</v>
          </cell>
          <cell r="H47">
            <v>1475083743.9099998</v>
          </cell>
        </row>
        <row r="48">
          <cell r="B48">
            <v>220049050.34999999</v>
          </cell>
          <cell r="C48">
            <v>228460182.09999999</v>
          </cell>
          <cell r="D48">
            <v>233869376.81</v>
          </cell>
          <cell r="E48">
            <v>235517384.37</v>
          </cell>
          <cell r="F48">
            <v>240976825.07999998</v>
          </cell>
          <cell r="G48">
            <v>245385459.62</v>
          </cell>
          <cell r="H48">
            <v>248186211.58999997</v>
          </cell>
        </row>
        <row r="49">
          <cell r="B49">
            <v>40008776.840000004</v>
          </cell>
          <cell r="C49">
            <v>30719196.68</v>
          </cell>
          <cell r="D49">
            <v>31836347.380000003</v>
          </cell>
          <cell r="E49">
            <v>34342698.519999996</v>
          </cell>
          <cell r="F49">
            <v>38242150.350000001</v>
          </cell>
          <cell r="G49">
            <v>39444697.219999999</v>
          </cell>
          <cell r="H49">
            <v>53637896.410000011</v>
          </cell>
        </row>
        <row r="50">
          <cell r="B50">
            <v>452826010.73000002</v>
          </cell>
          <cell r="C50">
            <v>69716635.850000009</v>
          </cell>
          <cell r="D50">
            <v>72894831.25</v>
          </cell>
          <cell r="E50">
            <v>76055986.219999999</v>
          </cell>
          <cell r="F50">
            <v>80567514.670000002</v>
          </cell>
          <cell r="G50">
            <v>84023326.770000011</v>
          </cell>
          <cell r="H50">
            <v>87568174.189999998</v>
          </cell>
        </row>
        <row r="51">
          <cell r="B51">
            <v>65349081.060000002</v>
          </cell>
          <cell r="C51">
            <v>69028467.609999999</v>
          </cell>
          <cell r="D51">
            <v>72894831.25</v>
          </cell>
          <cell r="E51">
            <v>76055986.219999999</v>
          </cell>
          <cell r="F51">
            <v>80567514.670000002</v>
          </cell>
          <cell r="G51">
            <v>84023326.770000011</v>
          </cell>
          <cell r="H51">
            <v>87568174.189999998</v>
          </cell>
        </row>
        <row r="52">
          <cell r="B52">
            <v>387476929.67000002</v>
          </cell>
          <cell r="C52">
            <v>688168.24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>
            <v>110027497.34</v>
          </cell>
          <cell r="C53">
            <v>112771879.05999999</v>
          </cell>
          <cell r="D53">
            <v>114693838.77</v>
          </cell>
          <cell r="E53">
            <v>115222431.16000001</v>
          </cell>
          <cell r="F53">
            <v>116532083.68000001</v>
          </cell>
          <cell r="G53">
            <v>118598634.73999998</v>
          </cell>
          <cell r="H53">
            <v>120171614.24000001</v>
          </cell>
        </row>
        <row r="54">
          <cell r="B54">
            <v>5315660.09</v>
          </cell>
          <cell r="C54">
            <v>5315660.09</v>
          </cell>
          <cell r="D54">
            <v>5315660.09</v>
          </cell>
          <cell r="E54">
            <v>5315660.09</v>
          </cell>
          <cell r="F54">
            <v>5315660.09</v>
          </cell>
          <cell r="G54">
            <v>5315660.09</v>
          </cell>
          <cell r="H54">
            <v>5315660.09</v>
          </cell>
        </row>
        <row r="55">
          <cell r="B55">
            <v>135706191.38999999</v>
          </cell>
          <cell r="C55">
            <v>139658037.05000001</v>
          </cell>
          <cell r="D55">
            <v>142700198.43000001</v>
          </cell>
          <cell r="E55">
            <v>147264558.20000002</v>
          </cell>
          <cell r="F55">
            <v>151031480.50999999</v>
          </cell>
          <cell r="G55">
            <v>153862919.16</v>
          </cell>
          <cell r="H55">
            <v>156409224.61999997</v>
          </cell>
        </row>
        <row r="56">
          <cell r="B56">
            <v>3994325.74</v>
          </cell>
          <cell r="C56">
            <v>3984486.35</v>
          </cell>
          <cell r="D56">
            <v>3969936.81</v>
          </cell>
          <cell r="E56">
            <v>3962041.1900000004</v>
          </cell>
          <cell r="F56">
            <v>3952481.8099999996</v>
          </cell>
          <cell r="G56">
            <v>4020791.68</v>
          </cell>
          <cell r="H56">
            <v>4004007.9299999997</v>
          </cell>
        </row>
        <row r="57">
          <cell r="B57">
            <v>233641452.34999999</v>
          </cell>
          <cell r="C57">
            <v>198384693.70999995</v>
          </cell>
          <cell r="D57">
            <v>170656922.54000002</v>
          </cell>
          <cell r="E57">
            <v>157777915.52000001</v>
          </cell>
          <cell r="F57">
            <v>138047426.73000002</v>
          </cell>
          <cell r="G57">
            <v>79383757.359999999</v>
          </cell>
          <cell r="H57">
            <v>70698343.079999998</v>
          </cell>
        </row>
        <row r="58">
          <cell r="B58">
            <v>10468252.049999999</v>
          </cell>
          <cell r="C58">
            <v>9113533.7499999981</v>
          </cell>
          <cell r="D58">
            <v>7671571.1500000004</v>
          </cell>
          <cell r="E58">
            <v>6429908.1299999999</v>
          </cell>
          <cell r="F58">
            <v>4848320.8</v>
          </cell>
          <cell r="G58">
            <v>3786729.1100000003</v>
          </cell>
          <cell r="H58">
            <v>2916906.82</v>
          </cell>
        </row>
        <row r="59">
          <cell r="B59">
            <v>-322527816.47000003</v>
          </cell>
          <cell r="C59">
            <v>-314689322.56999999</v>
          </cell>
          <cell r="D59">
            <v>-260913585.71000001</v>
          </cell>
          <cell r="E59">
            <v>-308280395.81999999</v>
          </cell>
          <cell r="F59">
            <v>-135145485.84</v>
          </cell>
          <cell r="G59">
            <v>52033914.719999999</v>
          </cell>
          <cell r="H59">
            <v>203171791.75999999</v>
          </cell>
        </row>
        <row r="60">
          <cell r="B60">
            <v>2134743599.3300004</v>
          </cell>
          <cell r="C60">
            <v>2052532794.5199997</v>
          </cell>
          <cell r="D60">
            <v>1887755725.1099994</v>
          </cell>
          <cell r="E60">
            <v>1790226625.3500001</v>
          </cell>
          <cell r="F60">
            <v>1694488465.3699999</v>
          </cell>
          <cell r="G60">
            <v>1704863897.5999999</v>
          </cell>
          <cell r="H60">
            <v>1644175388.0400002</v>
          </cell>
        </row>
        <row r="61">
          <cell r="B61">
            <v>140815533.36000001</v>
          </cell>
          <cell r="C61">
            <v>165832599.96000001</v>
          </cell>
          <cell r="D61">
            <v>163893989.99000001</v>
          </cell>
          <cell r="E61">
            <v>163460039.40000001</v>
          </cell>
          <cell r="F61">
            <v>164216791.94999999</v>
          </cell>
          <cell r="G61">
            <v>164482447.53</v>
          </cell>
          <cell r="H61">
            <v>165120390.00999999</v>
          </cell>
        </row>
        <row r="62">
          <cell r="B62">
            <v>22294458.190000001</v>
          </cell>
          <cell r="C62">
            <v>22248214.609999999</v>
          </cell>
          <cell r="D62">
            <v>22856976.690000001</v>
          </cell>
          <cell r="E62">
            <v>24111403.469999999</v>
          </cell>
          <cell r="F62">
            <v>24475100.859999999</v>
          </cell>
          <cell r="G62">
            <v>25278612.120000001</v>
          </cell>
          <cell r="H62">
            <v>25316226.670000002</v>
          </cell>
        </row>
        <row r="63">
          <cell r="B63">
            <v>9738045.4199999999</v>
          </cell>
          <cell r="C63">
            <v>10419925.199999999</v>
          </cell>
          <cell r="D63">
            <v>10865046.789999999</v>
          </cell>
          <cell r="E63">
            <v>11351549.279999999</v>
          </cell>
          <cell r="F63">
            <v>12061925.26</v>
          </cell>
          <cell r="G63">
            <v>13530166.939999999</v>
          </cell>
          <cell r="H63">
            <v>14062348.92</v>
          </cell>
        </row>
        <row r="64">
          <cell r="B64">
            <v>110382.52</v>
          </cell>
          <cell r="C64">
            <v>114143.71</v>
          </cell>
          <cell r="D64">
            <v>117812.05</v>
          </cell>
          <cell r="E64">
            <v>19273.84</v>
          </cell>
          <cell r="F64">
            <v>22366.71</v>
          </cell>
          <cell r="G64">
            <v>31183.67</v>
          </cell>
          <cell r="H64">
            <v>0</v>
          </cell>
        </row>
        <row r="65">
          <cell r="B65">
            <v>1961785179.8400002</v>
          </cell>
          <cell r="C65">
            <v>1853917911.04</v>
          </cell>
          <cell r="D65">
            <v>1690021899.5899999</v>
          </cell>
          <cell r="E65">
            <v>1591284359.3600001</v>
          </cell>
          <cell r="F65">
            <v>1493712280.5900002</v>
          </cell>
          <cell r="G65">
            <v>1501541487.3399999</v>
          </cell>
          <cell r="H65">
            <v>1439676422.4399998</v>
          </cell>
        </row>
        <row r="66">
          <cell r="B66">
            <v>-1848499817.79</v>
          </cell>
          <cell r="C66">
            <v>-1850932647.4599998</v>
          </cell>
          <cell r="D66">
            <v>-1787287604.4100001</v>
          </cell>
          <cell r="E66">
            <v>-1824400235.1499999</v>
          </cell>
          <cell r="F66">
            <v>-1843672721.6699996</v>
          </cell>
          <cell r="G66">
            <v>-1856928057.7700005</v>
          </cell>
          <cell r="H66">
            <v>-1898490671.6499999</v>
          </cell>
        </row>
        <row r="67">
          <cell r="B67">
            <v>-1694294302.1499999</v>
          </cell>
          <cell r="C67">
            <v>-1672921685.5800002</v>
          </cell>
          <cell r="D67">
            <v>-1610697742.98</v>
          </cell>
          <cell r="E67">
            <v>-1648722360.7</v>
          </cell>
          <cell r="F67">
            <v>-1668769223.45</v>
          </cell>
          <cell r="G67">
            <v>-1681826625.0600002</v>
          </cell>
          <cell r="H67">
            <v>-1723694901.73</v>
          </cell>
        </row>
        <row r="68">
          <cell r="B68">
            <v>-154205515.63999999</v>
          </cell>
          <cell r="C68">
            <v>-178010961.88</v>
          </cell>
          <cell r="D68">
            <v>-176589861.42999998</v>
          </cell>
          <cell r="E68">
            <v>-175677874.44999999</v>
          </cell>
          <cell r="F68">
            <v>-174903498.22</v>
          </cell>
          <cell r="G68">
            <v>-175101432.70999998</v>
          </cell>
          <cell r="H68">
            <v>-174795769.92000002</v>
          </cell>
        </row>
        <row r="69">
          <cell r="B69">
            <v>2079892266.1100001</v>
          </cell>
          <cell r="C69">
            <v>1541504170.6599996</v>
          </cell>
          <cell r="D69">
            <v>2057759063.3999999</v>
          </cell>
          <cell r="E69">
            <v>2149644019.9200006</v>
          </cell>
          <cell r="F69">
            <v>2456549311.749999</v>
          </cell>
          <cell r="G69">
            <v>2385422117.7699995</v>
          </cell>
          <cell r="H69">
            <v>2144068055.2340374</v>
          </cell>
        </row>
        <row r="70">
          <cell r="B70">
            <v>2051163556.03</v>
          </cell>
          <cell r="C70">
            <v>1517995684.6500001</v>
          </cell>
          <cell r="D70">
            <v>2035851438.79</v>
          </cell>
          <cell r="E70">
            <v>2141233272.51</v>
          </cell>
          <cell r="F70">
            <v>2428697897.4299998</v>
          </cell>
          <cell r="G70">
            <v>2371296560.4499998</v>
          </cell>
          <cell r="H70">
            <v>2134438918.9299998</v>
          </cell>
        </row>
        <row r="71">
          <cell r="B71">
            <v>1525990246.2800002</v>
          </cell>
          <cell r="C71">
            <v>1634772532.77</v>
          </cell>
          <cell r="D71">
            <v>1731326472.5</v>
          </cell>
          <cell r="E71">
            <v>2011864084.6099999</v>
          </cell>
          <cell r="F71">
            <v>1960253260.3699999</v>
          </cell>
          <cell r="G71">
            <v>1925193836.77</v>
          </cell>
          <cell r="H71">
            <v>2134438918.9299998</v>
          </cell>
        </row>
        <row r="72">
          <cell r="B72">
            <v>629531420.60000002</v>
          </cell>
          <cell r="C72">
            <v>0</v>
          </cell>
          <cell r="D72">
            <v>486119022.88</v>
          </cell>
          <cell r="E72">
            <v>309075632.72000003</v>
          </cell>
          <cell r="F72">
            <v>646005042.14999998</v>
          </cell>
          <cell r="G72">
            <v>622001859.13</v>
          </cell>
          <cell r="H72">
            <v>0</v>
          </cell>
        </row>
        <row r="73">
          <cell r="B73">
            <v>-104358110.84999999</v>
          </cell>
          <cell r="C73">
            <v>-116776848.12</v>
          </cell>
          <cell r="D73">
            <v>-181594056.59</v>
          </cell>
          <cell r="E73">
            <v>-179706444.81999999</v>
          </cell>
          <cell r="F73">
            <v>-177560405.09</v>
          </cell>
          <cell r="G73">
            <v>-175899135.44999999</v>
          </cell>
          <cell r="H73">
            <v>3.7252902984619141E-8</v>
          </cell>
        </row>
        <row r="74">
          <cell r="B74">
            <v>22632461.5</v>
          </cell>
          <cell r="C74">
            <v>16907107.120000001</v>
          </cell>
          <cell r="D74">
            <v>15181675.529999999</v>
          </cell>
          <cell r="E74">
            <v>1473295.6</v>
          </cell>
          <cell r="F74">
            <v>20677084.350000001</v>
          </cell>
          <cell r="G74">
            <v>7148678.3499999996</v>
          </cell>
          <cell r="H74">
            <v>2394097.25</v>
          </cell>
        </row>
        <row r="75">
          <cell r="B75">
            <v>2998065.459999999</v>
          </cell>
          <cell r="C75">
            <v>3045510.3200000003</v>
          </cell>
          <cell r="D75">
            <v>3070803.3899999969</v>
          </cell>
          <cell r="E75">
            <v>3108383.2200000025</v>
          </cell>
          <cell r="F75">
            <v>3249194.6900000013</v>
          </cell>
          <cell r="G75">
            <v>3081084.1500000022</v>
          </cell>
          <cell r="H75">
            <v>3121442.4400000032</v>
          </cell>
        </row>
        <row r="76">
          <cell r="B76">
            <v>15355001.079999998</v>
          </cell>
          <cell r="C76">
            <v>15617420.280000001</v>
          </cell>
          <cell r="D76">
            <v>20151960.159999996</v>
          </cell>
          <cell r="E76">
            <v>20379991.010000002</v>
          </cell>
          <cell r="F76">
            <v>18547286.370000001</v>
          </cell>
          <cell r="G76">
            <v>18399762.990000002</v>
          </cell>
          <cell r="H76">
            <v>3121442.4400000032</v>
          </cell>
        </row>
        <row r="77">
          <cell r="B77">
            <v>-12356935.619999999</v>
          </cell>
          <cell r="C77">
            <v>-12571909.960000001</v>
          </cell>
          <cell r="D77">
            <v>-17081156.77</v>
          </cell>
          <cell r="E77">
            <v>-17271607.789999999</v>
          </cell>
          <cell r="F77">
            <v>-15298091.68</v>
          </cell>
          <cell r="G77">
            <v>-15318678.84</v>
          </cell>
          <cell r="H77">
            <v>0</v>
          </cell>
        </row>
        <row r="78">
          <cell r="B78">
            <v>3098183.1199999936</v>
          </cell>
          <cell r="C78">
            <v>3555868.569999997</v>
          </cell>
          <cell r="D78">
            <v>3655145.6900000088</v>
          </cell>
          <cell r="E78">
            <v>3829068.5899999961</v>
          </cell>
          <cell r="F78">
            <v>3925135.2800000049</v>
          </cell>
          <cell r="G78">
            <v>3895794.8199999854</v>
          </cell>
          <cell r="H78">
            <v>4113596.6140374616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B82">
            <v>4151142968.1899996</v>
          </cell>
          <cell r="C82">
            <v>4012192471.2399998</v>
          </cell>
          <cell r="D82">
            <v>3968564863.2300005</v>
          </cell>
          <cell r="E82">
            <v>3923100182.3400002</v>
          </cell>
          <cell r="F82">
            <v>3859863948.6399999</v>
          </cell>
          <cell r="G82">
            <v>3829711626.1500006</v>
          </cell>
          <cell r="H82">
            <v>4095560826.5500007</v>
          </cell>
        </row>
        <row r="83">
          <cell r="B83">
            <v>422491534.51000011</v>
          </cell>
          <cell r="C83">
            <v>394905892.21999991</v>
          </cell>
          <cell r="D83">
            <v>360617469.18000007</v>
          </cell>
          <cell r="E83">
            <v>326718727.09000003</v>
          </cell>
          <cell r="F83">
            <v>296277826.07999992</v>
          </cell>
          <cell r="G83">
            <v>267269803.88000003</v>
          </cell>
          <cell r="H83">
            <v>596916783.28000033</v>
          </cell>
        </row>
        <row r="84">
          <cell r="B84">
            <v>3728651433.6799998</v>
          </cell>
          <cell r="C84">
            <v>3617286579.02</v>
          </cell>
          <cell r="D84">
            <v>3607947394.0500002</v>
          </cell>
          <cell r="E84">
            <v>3596381455.25</v>
          </cell>
          <cell r="F84">
            <v>3563586122.5599995</v>
          </cell>
          <cell r="G84">
            <v>3562441822.2700005</v>
          </cell>
          <cell r="H84">
            <v>3498644043.27</v>
          </cell>
        </row>
        <row r="85">
          <cell r="B85">
            <v>322024215.47000003</v>
          </cell>
          <cell r="C85">
            <v>367751217.13999999</v>
          </cell>
          <cell r="D85">
            <v>367826827.80999994</v>
          </cell>
          <cell r="E85">
            <v>374652992.55999982</v>
          </cell>
          <cell r="F85">
            <v>376615595.99000013</v>
          </cell>
          <cell r="G85">
            <v>379836988.97000003</v>
          </cell>
          <cell r="H85">
            <v>374657963.6099999</v>
          </cell>
        </row>
        <row r="86">
          <cell r="B86">
            <v>238180557.61000001</v>
          </cell>
          <cell r="C86">
            <v>285036111.14999998</v>
          </cell>
          <cell r="D86">
            <v>290325345.37</v>
          </cell>
          <cell r="E86">
            <v>295794518.82999998</v>
          </cell>
          <cell r="F86">
            <v>299200561.97000003</v>
          </cell>
          <cell r="G86">
            <v>309691069.81</v>
          </cell>
          <cell r="H86">
            <v>322900507.70999998</v>
          </cell>
        </row>
        <row r="87">
          <cell r="B87">
            <v>215716939.68000001</v>
          </cell>
          <cell r="C87">
            <v>263764665.46000001</v>
          </cell>
          <cell r="D87">
            <v>267993266.56</v>
          </cell>
          <cell r="E87">
            <v>271778520.93000001</v>
          </cell>
          <cell r="F87">
            <v>275502056.32000005</v>
          </cell>
          <cell r="G87">
            <v>286828580.89999998</v>
          </cell>
          <cell r="H87">
            <v>299988197.84000003</v>
          </cell>
        </row>
        <row r="88">
          <cell r="B88">
            <v>20368347.380000003</v>
          </cell>
          <cell r="C88">
            <v>20097631.18</v>
          </cell>
          <cell r="D88">
            <v>21440650.460000001</v>
          </cell>
          <cell r="E88">
            <v>23240256.68</v>
          </cell>
          <cell r="F88">
            <v>22934156.48</v>
          </cell>
          <cell r="G88">
            <v>22287718.02</v>
          </cell>
          <cell r="H88">
            <v>22356641.34</v>
          </cell>
        </row>
        <row r="89">
          <cell r="B89">
            <v>2095270.5499999998</v>
          </cell>
          <cell r="C89">
            <v>1173814.51</v>
          </cell>
          <cell r="D89">
            <v>891428.35</v>
          </cell>
          <cell r="E89">
            <v>775741.22</v>
          </cell>
          <cell r="F89">
            <v>764349.17</v>
          </cell>
          <cell r="G89">
            <v>574770.89</v>
          </cell>
          <cell r="H89">
            <v>555668.53</v>
          </cell>
        </row>
        <row r="90">
          <cell r="B90">
            <v>-69046628.590000004</v>
          </cell>
          <cell r="C90">
            <v>-69887843.539999992</v>
          </cell>
          <cell r="D90">
            <v>-70509506.719999999</v>
          </cell>
          <cell r="E90">
            <v>-72164963.949999988</v>
          </cell>
          <cell r="F90">
            <v>-55866032.520000003</v>
          </cell>
          <cell r="G90">
            <v>-57406020.210000001</v>
          </cell>
          <cell r="H90">
            <v>-57661301.57</v>
          </cell>
        </row>
        <row r="91">
          <cell r="B91">
            <v>-61109848.809999995</v>
          </cell>
          <cell r="C91">
            <v>-61930243.419999994</v>
          </cell>
          <cell r="D91">
            <v>-62502243.419999994</v>
          </cell>
          <cell r="E91">
            <v>-63979484.939999998</v>
          </cell>
          <cell r="F91">
            <v>-47594369.910000004</v>
          </cell>
          <cell r="G91">
            <v>-49025606.43</v>
          </cell>
          <cell r="H91">
            <v>-49058676.100000001</v>
          </cell>
        </row>
        <row r="92">
          <cell r="B92">
            <v>-7936779.7799999993</v>
          </cell>
          <cell r="C92">
            <v>-7957600.1200000001</v>
          </cell>
          <cell r="D92">
            <v>-8007263.2999999998</v>
          </cell>
          <cell r="E92">
            <v>-8185479.0099999998</v>
          </cell>
          <cell r="F92">
            <v>-8271662.6100000003</v>
          </cell>
          <cell r="G92">
            <v>-8380413.7800000003</v>
          </cell>
          <cell r="H92">
            <v>-8602625.4700000007</v>
          </cell>
        </row>
        <row r="93">
          <cell r="B93">
            <v>152890286.44999999</v>
          </cell>
          <cell r="C93">
            <v>152602949.53000003</v>
          </cell>
          <cell r="D93">
            <v>148010989.16</v>
          </cell>
          <cell r="E93">
            <v>151023437.68000001</v>
          </cell>
          <cell r="F93">
            <v>133281066.53999999</v>
          </cell>
          <cell r="G93">
            <v>127551939.37</v>
          </cell>
          <cell r="H93">
            <v>109418757.46999997</v>
          </cell>
        </row>
        <row r="94">
          <cell r="B94">
            <v>126470081.25</v>
          </cell>
          <cell r="C94">
            <v>128660349.09999999</v>
          </cell>
          <cell r="D94">
            <v>122326073.64999999</v>
          </cell>
          <cell r="E94">
            <v>122580998.13</v>
          </cell>
          <cell r="F94">
            <v>104562790.13</v>
          </cell>
          <cell r="G94">
            <v>96312783.400000006</v>
          </cell>
          <cell r="H94">
            <v>89248889.200000003</v>
          </cell>
        </row>
        <row r="95">
          <cell r="B95">
            <v>4778597.4799999995</v>
          </cell>
          <cell r="C95">
            <v>4884335.04</v>
          </cell>
          <cell r="D95">
            <v>4926284.5199999996</v>
          </cell>
          <cell r="E95">
            <v>4972840.47</v>
          </cell>
          <cell r="F95">
            <v>4981666.42</v>
          </cell>
          <cell r="G95">
            <v>5102683.95</v>
          </cell>
          <cell r="H95">
            <v>5039894.8100000005</v>
          </cell>
        </row>
        <row r="96">
          <cell r="B96">
            <v>2105343.7299999995</v>
          </cell>
          <cell r="C96">
            <v>1938325.11</v>
          </cell>
          <cell r="D96">
            <v>2113311</v>
          </cell>
          <cell r="E96">
            <v>2750262.93</v>
          </cell>
          <cell r="F96">
            <v>3028185.12</v>
          </cell>
          <cell r="G96">
            <v>3487926.86</v>
          </cell>
          <cell r="H96">
            <v>4058730.59</v>
          </cell>
        </row>
        <row r="97">
          <cell r="B97">
            <v>503559.91000000003</v>
          </cell>
          <cell r="C97">
            <v>503559.91</v>
          </cell>
          <cell r="D97">
            <v>280456.73</v>
          </cell>
          <cell r="E97">
            <v>341492.74</v>
          </cell>
          <cell r="F97">
            <v>246108.81</v>
          </cell>
          <cell r="G97">
            <v>305226.75</v>
          </cell>
          <cell r="H97">
            <v>0</v>
          </cell>
        </row>
        <row r="98">
          <cell r="B98">
            <v>19032704.080000002</v>
          </cell>
          <cell r="C98">
            <v>16616380.369999999</v>
          </cell>
          <cell r="D98">
            <v>18364863.260000002</v>
          </cell>
          <cell r="E98">
            <v>20377843.409999996</v>
          </cell>
          <cell r="F98">
            <v>20462316.059999999</v>
          </cell>
          <cell r="G98">
            <v>22343318.409999996</v>
          </cell>
          <cell r="H98">
            <v>11071242.869999999</v>
          </cell>
        </row>
        <row r="99">
          <cell r="B99">
            <v>13224473.809999764</v>
          </cell>
          <cell r="C99">
            <v>13224473.809999853</v>
          </cell>
          <cell r="D99">
            <v>13224473.809999824</v>
          </cell>
          <cell r="E99">
            <v>13088061.809999913</v>
          </cell>
          <cell r="F99">
            <v>13088061.810000062</v>
          </cell>
          <cell r="G99">
            <v>12624675.809999973</v>
          </cell>
          <cell r="H99">
            <v>14173448.009999931</v>
          </cell>
        </row>
        <row r="100">
          <cell r="B100">
            <v>-1.7881393432617188E-7</v>
          </cell>
          <cell r="C100">
            <v>-8.9406967163085938E-8</v>
          </cell>
          <cell r="D100">
            <v>-1.1920928955078125E-7</v>
          </cell>
          <cell r="E100">
            <v>-2.9802322387695313E-8</v>
          </cell>
          <cell r="F100">
            <v>1.1920928955078125E-7</v>
          </cell>
          <cell r="G100">
            <v>2.9802322387695313E-8</v>
          </cell>
          <cell r="H100">
            <v>1548772.1999997497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>
            <v>-1.4901161193847656E-8</v>
          </cell>
          <cell r="C102">
            <v>-1.4901161193847656E-8</v>
          </cell>
          <cell r="D102">
            <v>-1.4901161193847656E-8</v>
          </cell>
          <cell r="E102">
            <v>0</v>
          </cell>
          <cell r="F102">
            <v>0</v>
          </cell>
          <cell r="G102">
            <v>-1.4901161193847656E-8</v>
          </cell>
          <cell r="H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2.9802322387695313E-8</v>
          </cell>
          <cell r="G103">
            <v>0</v>
          </cell>
          <cell r="H103">
            <v>553132.6400000453</v>
          </cell>
        </row>
        <row r="104">
          <cell r="B104">
            <v>-378459.08000001311</v>
          </cell>
          <cell r="C104">
            <v>-407571.34000000358</v>
          </cell>
          <cell r="D104">
            <v>-436683.59999999404</v>
          </cell>
          <cell r="E104">
            <v>-465795.86000001431</v>
          </cell>
          <cell r="F104">
            <v>-494908.11999997497</v>
          </cell>
          <cell r="G104">
            <v>-524020.37999999523</v>
          </cell>
          <cell r="H104">
            <v>2.9802322387695313E-8</v>
          </cell>
        </row>
        <row r="105">
          <cell r="B105">
            <v>378459.08000000007</v>
          </cell>
          <cell r="C105">
            <v>407571.33999999985</v>
          </cell>
          <cell r="D105">
            <v>436683.60000000009</v>
          </cell>
          <cell r="E105">
            <v>465795.85999999987</v>
          </cell>
          <cell r="F105">
            <v>494908.12000000011</v>
          </cell>
          <cell r="G105">
            <v>524020.37999999989</v>
          </cell>
          <cell r="H105">
            <v>553132.64000000013</v>
          </cell>
        </row>
        <row r="106">
          <cell r="B106">
            <v>3493470.9</v>
          </cell>
          <cell r="C106">
            <v>3493470.9</v>
          </cell>
          <cell r="D106">
            <v>3493470.9</v>
          </cell>
          <cell r="E106">
            <v>3493470.9</v>
          </cell>
          <cell r="F106">
            <v>3493470.9</v>
          </cell>
          <cell r="G106">
            <v>3493470.9</v>
          </cell>
          <cell r="H106">
            <v>3493470.9</v>
          </cell>
        </row>
        <row r="107">
          <cell r="B107">
            <v>-3115011.82</v>
          </cell>
          <cell r="C107">
            <v>-3085899.56</v>
          </cell>
          <cell r="D107">
            <v>-3056787.3</v>
          </cell>
          <cell r="E107">
            <v>-3027675.04</v>
          </cell>
          <cell r="F107">
            <v>-2998562.78</v>
          </cell>
          <cell r="G107">
            <v>-2969450.52</v>
          </cell>
          <cell r="H107">
            <v>-2940338.26</v>
          </cell>
        </row>
        <row r="108">
          <cell r="B108">
            <v>-2.9802322387695313E-8</v>
          </cell>
          <cell r="C108">
            <v>-1.2107193470001221E-8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B109">
            <v>0</v>
          </cell>
          <cell r="C109">
            <v>2.9802322387695313E-8</v>
          </cell>
          <cell r="D109">
            <v>-2.9802322387695313E-8</v>
          </cell>
          <cell r="E109">
            <v>0</v>
          </cell>
          <cell r="F109">
            <v>0</v>
          </cell>
          <cell r="G109">
            <v>0</v>
          </cell>
          <cell r="H109">
            <v>995639.56000000238</v>
          </cell>
        </row>
        <row r="110">
          <cell r="B110">
            <v>-681227.20000001788</v>
          </cell>
          <cell r="C110">
            <v>-733629.25999997556</v>
          </cell>
          <cell r="D110">
            <v>-786031.32000002265</v>
          </cell>
          <cell r="E110">
            <v>-838433.37999999523</v>
          </cell>
          <cell r="F110">
            <v>-890835.43999996781</v>
          </cell>
          <cell r="G110">
            <v>-943237.5</v>
          </cell>
          <cell r="H110">
            <v>0</v>
          </cell>
        </row>
        <row r="111">
          <cell r="B111">
            <v>681227.20000000019</v>
          </cell>
          <cell r="C111">
            <v>733629.25999999978</v>
          </cell>
          <cell r="D111">
            <v>786031.3200000003</v>
          </cell>
          <cell r="E111">
            <v>838433.37999999989</v>
          </cell>
          <cell r="F111">
            <v>890835.44000000041</v>
          </cell>
          <cell r="G111">
            <v>943237.5</v>
          </cell>
          <cell r="H111">
            <v>995639.56000000052</v>
          </cell>
        </row>
        <row r="112">
          <cell r="B112">
            <v>6288247.6200000001</v>
          </cell>
          <cell r="C112">
            <v>6288247.6200000001</v>
          </cell>
          <cell r="D112">
            <v>6288247.6200000001</v>
          </cell>
          <cell r="E112">
            <v>6288247.6200000001</v>
          </cell>
          <cell r="F112">
            <v>6288247.6200000001</v>
          </cell>
          <cell r="G112">
            <v>6288247.6200000001</v>
          </cell>
          <cell r="H112">
            <v>6288247.6200000001</v>
          </cell>
        </row>
        <row r="113">
          <cell r="B113">
            <v>-5607020.4199999999</v>
          </cell>
          <cell r="C113">
            <v>-5554618.3600000003</v>
          </cell>
          <cell r="D113">
            <v>-5502216.2999999998</v>
          </cell>
          <cell r="E113">
            <v>-5449814.2400000002</v>
          </cell>
          <cell r="F113">
            <v>-5397412.1799999997</v>
          </cell>
          <cell r="G113">
            <v>-5345010.12</v>
          </cell>
          <cell r="H113">
            <v>-5292608.0599999996</v>
          </cell>
        </row>
        <row r="114">
          <cell r="B114">
            <v>13224473.810000002</v>
          </cell>
          <cell r="C114">
            <v>13224473.810000002</v>
          </cell>
          <cell r="D114">
            <v>13224473.810000002</v>
          </cell>
          <cell r="E114">
            <v>13088061.810000002</v>
          </cell>
          <cell r="F114">
            <v>13088061.810000002</v>
          </cell>
          <cell r="G114">
            <v>12624675.810000002</v>
          </cell>
          <cell r="H114">
            <v>12624675.810000002</v>
          </cell>
        </row>
        <row r="115">
          <cell r="B115">
            <v>10709496.030000001</v>
          </cell>
          <cell r="C115">
            <v>10709496.030000001</v>
          </cell>
          <cell r="D115">
            <v>10709496.030000001</v>
          </cell>
          <cell r="E115">
            <v>10709496.030000001</v>
          </cell>
          <cell r="F115">
            <v>10709496.030000001</v>
          </cell>
          <cell r="G115">
            <v>10709496.030000001</v>
          </cell>
          <cell r="H115">
            <v>10709496.030000001</v>
          </cell>
        </row>
        <row r="116">
          <cell r="B116">
            <v>2135999.98</v>
          </cell>
          <cell r="C116">
            <v>2135999.98</v>
          </cell>
          <cell r="D116">
            <v>2135999.98</v>
          </cell>
          <cell r="E116">
            <v>1999587.98</v>
          </cell>
          <cell r="F116">
            <v>1999587.98</v>
          </cell>
          <cell r="G116">
            <v>1536201.98</v>
          </cell>
          <cell r="H116">
            <v>1536201.98</v>
          </cell>
        </row>
        <row r="117">
          <cell r="B117">
            <v>378977.8</v>
          </cell>
          <cell r="C117">
            <v>378977.8</v>
          </cell>
          <cell r="D117">
            <v>378977.8</v>
          </cell>
          <cell r="E117">
            <v>378977.8</v>
          </cell>
          <cell r="F117">
            <v>378977.8</v>
          </cell>
          <cell r="G117">
            <v>378977.8</v>
          </cell>
          <cell r="H117">
            <v>378977.8</v>
          </cell>
        </row>
        <row r="118">
          <cell r="B118">
            <v>26692419.439999998</v>
          </cell>
          <cell r="C118">
            <v>29240033.980000008</v>
          </cell>
          <cell r="D118">
            <v>25268232.099999998</v>
          </cell>
          <cell r="E118">
            <v>25263215.230000008</v>
          </cell>
          <cell r="F118">
            <v>22168926.239999987</v>
          </cell>
          <cell r="G118">
            <v>22457506.819999997</v>
          </cell>
          <cell r="H118">
            <v>23359679.550000001</v>
          </cell>
        </row>
        <row r="119">
          <cell r="B119">
            <v>81005435.879999995</v>
          </cell>
          <cell r="C119">
            <v>93165124.200000003</v>
          </cell>
          <cell r="D119">
            <v>88088773.829999998</v>
          </cell>
          <cell r="E119">
            <v>87077862.180000007</v>
          </cell>
          <cell r="F119">
            <v>82944887.73999998</v>
          </cell>
          <cell r="G119">
            <v>82322218.329999998</v>
          </cell>
          <cell r="H119">
            <v>82319838.329999998</v>
          </cell>
        </row>
        <row r="120">
          <cell r="B120">
            <v>30193703.109999999</v>
          </cell>
          <cell r="C120">
            <v>43068454.479999997</v>
          </cell>
          <cell r="D120">
            <v>43072252.479999997</v>
          </cell>
          <cell r="E120">
            <v>43072252.479999997</v>
          </cell>
          <cell r="F120">
            <v>43068854.479999997</v>
          </cell>
          <cell r="G120">
            <v>43068854.479999997</v>
          </cell>
          <cell r="H120">
            <v>43068854.479999997</v>
          </cell>
        </row>
        <row r="121">
          <cell r="B121">
            <v>3436864.38</v>
          </cell>
          <cell r="C121">
            <v>2970629.38</v>
          </cell>
          <cell r="D121">
            <v>2970039.38</v>
          </cell>
          <cell r="E121">
            <v>2975099.32</v>
          </cell>
          <cell r="F121">
            <v>2975099.32</v>
          </cell>
          <cell r="G121">
            <v>2976009.31</v>
          </cell>
          <cell r="H121">
            <v>2973629.31</v>
          </cell>
        </row>
        <row r="122">
          <cell r="B122">
            <v>47374868.390000001</v>
          </cell>
          <cell r="C122">
            <v>47126040.340000004</v>
          </cell>
          <cell r="D122">
            <v>42046481.969999999</v>
          </cell>
          <cell r="E122">
            <v>41030510.380000003</v>
          </cell>
          <cell r="F122">
            <v>36900933.939999998</v>
          </cell>
          <cell r="G122">
            <v>36277354.539999999</v>
          </cell>
          <cell r="H122">
            <v>36277354.539999999</v>
          </cell>
        </row>
        <row r="123">
          <cell r="B123">
            <v>-54313016.440000013</v>
          </cell>
          <cell r="C123">
            <v>-63925090.219999999</v>
          </cell>
          <cell r="D123">
            <v>-62820541.729999997</v>
          </cell>
          <cell r="E123">
            <v>-61814646.949999996</v>
          </cell>
          <cell r="F123">
            <v>-60775961.5</v>
          </cell>
          <cell r="G123">
            <v>-59864711.510000005</v>
          </cell>
          <cell r="H123">
            <v>-58960158.780000001</v>
          </cell>
        </row>
        <row r="124">
          <cell r="B124">
            <v>-25554943.840000004</v>
          </cell>
          <cell r="C124">
            <v>-35845295.660000004</v>
          </cell>
          <cell r="D124">
            <v>-35375903.619999997</v>
          </cell>
          <cell r="E124">
            <v>-34901772.520000003</v>
          </cell>
          <cell r="F124">
            <v>-34415796.840000004</v>
          </cell>
          <cell r="G124">
            <v>-33919597.82</v>
          </cell>
          <cell r="H124">
            <v>-33422961.579999998</v>
          </cell>
        </row>
        <row r="125">
          <cell r="B125">
            <v>-2170753.66</v>
          </cell>
          <cell r="C125">
            <v>-2038183.5999999999</v>
          </cell>
          <cell r="D125">
            <v>-1983082</v>
          </cell>
          <cell r="E125">
            <v>-1931398.1199999999</v>
          </cell>
          <cell r="F125">
            <v>-1876077.25</v>
          </cell>
          <cell r="G125">
            <v>-1821249.34</v>
          </cell>
          <cell r="H125">
            <v>-1765890.55</v>
          </cell>
        </row>
        <row r="126">
          <cell r="B126">
            <v>-26587318.940000001</v>
          </cell>
          <cell r="C126">
            <v>-26041610.960000001</v>
          </cell>
          <cell r="D126">
            <v>-25461556.109999999</v>
          </cell>
          <cell r="E126">
            <v>-24981476.309999999</v>
          </cell>
          <cell r="F126">
            <v>-24484087.41</v>
          </cell>
          <cell r="G126">
            <v>-24123864.350000001</v>
          </cell>
          <cell r="H126">
            <v>-23771306.649999999</v>
          </cell>
        </row>
        <row r="127">
          <cell r="B127">
            <v>79260407.540000021</v>
          </cell>
          <cell r="C127">
            <v>83711855.359999955</v>
          </cell>
          <cell r="D127">
            <v>88360911.089999989</v>
          </cell>
          <cell r="E127">
            <v>90947067.180000052</v>
          </cell>
          <cell r="F127">
            <v>88745332.269999996</v>
          </cell>
          <cell r="G127">
            <v>93820458.990000024</v>
          </cell>
          <cell r="H127">
            <v>95370197.309999958</v>
          </cell>
        </row>
        <row r="128">
          <cell r="B128">
            <v>540142680.07999992</v>
          </cell>
          <cell r="C128">
            <v>539067570.86999989</v>
          </cell>
          <cell r="D128">
            <v>537936489.71999991</v>
          </cell>
          <cell r="E128">
            <v>534112632.61999995</v>
          </cell>
          <cell r="F128">
            <v>522132273.07999992</v>
          </cell>
          <cell r="G128">
            <v>521763295.44999993</v>
          </cell>
          <cell r="H128">
            <v>508837397.44</v>
          </cell>
        </row>
        <row r="129">
          <cell r="B129">
            <v>160195899.00999999</v>
          </cell>
          <cell r="C129">
            <v>160111339.00999999</v>
          </cell>
          <cell r="D129">
            <v>160111339.00999999</v>
          </cell>
          <cell r="E129">
            <v>160111339.00999999</v>
          </cell>
          <cell r="F129">
            <v>160111339.00999999</v>
          </cell>
          <cell r="G129">
            <v>160111339.00999999</v>
          </cell>
          <cell r="H129">
            <v>159809034.41999999</v>
          </cell>
        </row>
        <row r="130">
          <cell r="B130">
            <v>128920233.22</v>
          </cell>
          <cell r="C130">
            <v>127919374.69999999</v>
          </cell>
          <cell r="D130">
            <v>126778293.55</v>
          </cell>
          <cell r="E130">
            <v>122829436.45999999</v>
          </cell>
          <cell r="F130">
            <v>110699076.91</v>
          </cell>
          <cell r="G130">
            <v>110330099.28</v>
          </cell>
          <cell r="H130">
            <v>107488224.39</v>
          </cell>
        </row>
        <row r="131">
          <cell r="B131">
            <v>495000</v>
          </cell>
          <cell r="C131">
            <v>505309.31</v>
          </cell>
          <cell r="D131">
            <v>515309.31</v>
          </cell>
          <cell r="E131">
            <v>640309.31000000006</v>
          </cell>
          <cell r="F131">
            <v>790309.31</v>
          </cell>
          <cell r="G131">
            <v>790309.31</v>
          </cell>
          <cell r="H131">
            <v>790309.31</v>
          </cell>
        </row>
        <row r="132">
          <cell r="B132">
            <v>250531547.84999999</v>
          </cell>
          <cell r="C132">
            <v>250531547.84999999</v>
          </cell>
          <cell r="D132">
            <v>250531547.84999999</v>
          </cell>
          <cell r="E132">
            <v>250531547.84</v>
          </cell>
          <cell r="F132">
            <v>250531547.84999999</v>
          </cell>
          <cell r="G132">
            <v>250531547.84999999</v>
          </cell>
          <cell r="H132">
            <v>240749829.31999999</v>
          </cell>
        </row>
        <row r="133">
          <cell r="B133">
            <v>7466207.0299999993</v>
          </cell>
          <cell r="C133">
            <v>7466207.0299999993</v>
          </cell>
          <cell r="D133">
            <v>7466207.0299999993</v>
          </cell>
          <cell r="E133">
            <v>7466207.0299999993</v>
          </cell>
          <cell r="F133">
            <v>7466207.0299999993</v>
          </cell>
          <cell r="G133">
            <v>7466207.0299999993</v>
          </cell>
          <cell r="H133">
            <v>3972736.13</v>
          </cell>
        </row>
        <row r="134">
          <cell r="B134">
            <v>229513470.38999999</v>
          </cell>
          <cell r="C134">
            <v>229513470.38999999</v>
          </cell>
          <cell r="D134">
            <v>229513470.38999999</v>
          </cell>
          <cell r="E134">
            <v>229513470.38999999</v>
          </cell>
          <cell r="F134">
            <v>229513470.38999999</v>
          </cell>
          <cell r="G134">
            <v>229513470.38999999</v>
          </cell>
          <cell r="H134">
            <v>229513470.38999999</v>
          </cell>
        </row>
        <row r="135">
          <cell r="B135">
            <v>13551870.43</v>
          </cell>
          <cell r="C135">
            <v>13551870.43</v>
          </cell>
          <cell r="D135">
            <v>13551870.43</v>
          </cell>
          <cell r="E135">
            <v>13551870.42</v>
          </cell>
          <cell r="F135">
            <v>13551870.43</v>
          </cell>
          <cell r="G135">
            <v>13551870.43</v>
          </cell>
          <cell r="H135">
            <v>7263622.7999999998</v>
          </cell>
        </row>
        <row r="136">
          <cell r="B136">
            <v>-460882272.54000008</v>
          </cell>
          <cell r="C136">
            <v>-455355715.50999993</v>
          </cell>
          <cell r="D136">
            <v>-449575578.63</v>
          </cell>
          <cell r="E136">
            <v>-443165565.44000012</v>
          </cell>
          <cell r="F136">
            <v>-433386940.81000006</v>
          </cell>
          <cell r="G136">
            <v>-427942836.4600001</v>
          </cell>
          <cell r="H136">
            <v>-413467200.13000005</v>
          </cell>
        </row>
        <row r="137">
          <cell r="B137">
            <v>-129212546.95000002</v>
          </cell>
          <cell r="C137">
            <v>-128348489.09999998</v>
          </cell>
          <cell r="D137">
            <v>-127482081.10000004</v>
          </cell>
          <cell r="E137">
            <v>-126605463.90000001</v>
          </cell>
          <cell r="F137">
            <v>-121998640.31000005</v>
          </cell>
          <cell r="G137">
            <v>-121013486.34</v>
          </cell>
          <cell r="H137">
            <v>-119284069.55</v>
          </cell>
        </row>
        <row r="138">
          <cell r="B138">
            <v>-107863124.03</v>
          </cell>
          <cell r="C138">
            <v>-105291828.42999999</v>
          </cell>
          <cell r="D138">
            <v>-102469898.80999999</v>
          </cell>
          <cell r="E138">
            <v>-98913579.859999999</v>
          </cell>
          <cell r="F138">
            <v>-95732744.739999995</v>
          </cell>
          <cell r="G138">
            <v>-93383510.289999992</v>
          </cell>
          <cell r="H138">
            <v>-90979953</v>
          </cell>
        </row>
        <row r="139">
          <cell r="B139">
            <v>-415972.33</v>
          </cell>
          <cell r="C139">
            <v>-412531.64</v>
          </cell>
          <cell r="D139">
            <v>-408495.27</v>
          </cell>
          <cell r="E139">
            <v>-519181.12</v>
          </cell>
          <cell r="F139">
            <v>-615978.09</v>
          </cell>
          <cell r="G139">
            <v>-594025.05000000005</v>
          </cell>
          <cell r="H139">
            <v>-572072.01</v>
          </cell>
        </row>
        <row r="140">
          <cell r="B140">
            <v>-223390629.22999999</v>
          </cell>
          <cell r="C140">
            <v>-221302866.34000003</v>
          </cell>
          <cell r="D140">
            <v>-219215103.45000005</v>
          </cell>
          <cell r="E140">
            <v>-217127340.56000003</v>
          </cell>
          <cell r="F140">
            <v>-215039577.67000002</v>
          </cell>
          <cell r="G140">
            <v>-212951814.78</v>
          </cell>
          <cell r="H140">
            <v>-202631105.56999999</v>
          </cell>
        </row>
        <row r="141">
          <cell r="B141">
            <v>-6657367.7300000004</v>
          </cell>
          <cell r="C141">
            <v>-6595149.3399999999</v>
          </cell>
          <cell r="D141">
            <v>-6532930.9499999993</v>
          </cell>
          <cell r="E141">
            <v>-6470712.5600000005</v>
          </cell>
          <cell r="F141">
            <v>-6408494.1699999999</v>
          </cell>
          <cell r="G141">
            <v>-6346275.7799999993</v>
          </cell>
          <cell r="H141">
            <v>-3343719.13</v>
          </cell>
        </row>
        <row r="142">
          <cell r="B142">
            <v>-204649510.75</v>
          </cell>
          <cell r="C142">
            <v>-202736898.5</v>
          </cell>
          <cell r="D142">
            <v>-200824286.25</v>
          </cell>
          <cell r="E142">
            <v>-198911674</v>
          </cell>
          <cell r="F142">
            <v>-196999061.75</v>
          </cell>
          <cell r="G142">
            <v>-195086449.5</v>
          </cell>
          <cell r="H142">
            <v>-193173837.25</v>
          </cell>
        </row>
        <row r="143">
          <cell r="B143">
            <v>-12083750.75</v>
          </cell>
          <cell r="C143">
            <v>-11970818.500000011</v>
          </cell>
          <cell r="D143">
            <v>-11857886.250000011</v>
          </cell>
          <cell r="E143">
            <v>-11744954.000000011</v>
          </cell>
          <cell r="F143">
            <v>-11632021.750000011</v>
          </cell>
          <cell r="G143">
            <v>-11519089.500000011</v>
          </cell>
          <cell r="H143">
            <v>-6113549.1900000097</v>
          </cell>
        </row>
        <row r="144">
          <cell r="B144">
            <v>378083067.85999882</v>
          </cell>
          <cell r="C144">
            <v>396487211.67999947</v>
          </cell>
          <cell r="D144">
            <v>397907038.26999336</v>
          </cell>
          <cell r="E144">
            <v>387019438.28999567</v>
          </cell>
          <cell r="F144">
            <v>381898180.14999306</v>
          </cell>
          <cell r="G144">
            <v>381429341.34999323</v>
          </cell>
          <cell r="H144">
            <v>353213223.18999201</v>
          </cell>
        </row>
        <row r="145">
          <cell r="B145">
            <v>198885609.50000009</v>
          </cell>
          <cell r="C145">
            <v>195086038.44999999</v>
          </cell>
          <cell r="D145">
            <v>194837770.95000005</v>
          </cell>
          <cell r="E145">
            <v>194342326.31</v>
          </cell>
          <cell r="F145">
            <v>193346028.31000006</v>
          </cell>
          <cell r="G145">
            <v>194534664.90000007</v>
          </cell>
          <cell r="H145">
            <v>194925510.56000006</v>
          </cell>
        </row>
        <row r="146">
          <cell r="B146">
            <v>9741761.1899999995</v>
          </cell>
          <cell r="C146">
            <v>14891747.039999999</v>
          </cell>
          <cell r="D146">
            <v>12795950.350000001</v>
          </cell>
          <cell r="E146">
            <v>13192375.779999999</v>
          </cell>
          <cell r="F146">
            <v>13882096.529999999</v>
          </cell>
          <cell r="G146">
            <v>15951118.660000002</v>
          </cell>
          <cell r="H146">
            <v>13410789.469999999</v>
          </cell>
        </row>
        <row r="147">
          <cell r="B147">
            <v>9717681.2699999996</v>
          </cell>
          <cell r="C147">
            <v>10009182.709999999</v>
          </cell>
          <cell r="D147">
            <v>9822557.8300000001</v>
          </cell>
          <cell r="E147">
            <v>10374157.84</v>
          </cell>
          <cell r="F147">
            <v>10906185.74</v>
          </cell>
          <cell r="G147">
            <v>12976924.65</v>
          </cell>
          <cell r="H147">
            <v>10533372.270000001</v>
          </cell>
        </row>
        <row r="148">
          <cell r="B148">
            <v>2.3283064365386963E-10</v>
          </cell>
          <cell r="C148">
            <v>4.6566128730773926E-10</v>
          </cell>
          <cell r="D148">
            <v>2.3283064365386963E-10</v>
          </cell>
          <cell r="E148">
            <v>2.3283064365386963E-10</v>
          </cell>
          <cell r="F148">
            <v>2.3283064365386963E-10</v>
          </cell>
          <cell r="G148">
            <v>2.3283064365386963E-10</v>
          </cell>
          <cell r="H148">
            <v>2.3283064365386963E-10</v>
          </cell>
        </row>
        <row r="149">
          <cell r="B149">
            <v>0</v>
          </cell>
          <cell r="C149">
            <v>5.8207660913467407E-11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B153">
            <v>0</v>
          </cell>
          <cell r="C153">
            <v>4858568.0999999996</v>
          </cell>
          <cell r="D153">
            <v>2949072.43</v>
          </cell>
          <cell r="E153">
            <v>2793853.58</v>
          </cell>
          <cell r="F153">
            <v>2951646.81</v>
          </cell>
          <cell r="G153">
            <v>2952063.62</v>
          </cell>
          <cell r="H153">
            <v>2852358.71</v>
          </cell>
        </row>
        <row r="154">
          <cell r="B154">
            <v>24079.919999999998</v>
          </cell>
          <cell r="C154">
            <v>23996.23</v>
          </cell>
          <cell r="D154">
            <v>24320.09</v>
          </cell>
          <cell r="E154">
            <v>24364.36</v>
          </cell>
          <cell r="F154">
            <v>24263.98</v>
          </cell>
          <cell r="G154">
            <v>22130.39</v>
          </cell>
          <cell r="H154">
            <v>25058.49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B156">
            <v>3035542.5100000044</v>
          </cell>
          <cell r="C156">
            <v>3420620.3699999973</v>
          </cell>
          <cell r="D156">
            <v>2955829.0599999987</v>
          </cell>
          <cell r="E156">
            <v>3073862.3600000022</v>
          </cell>
          <cell r="F156">
            <v>3478961.6700000074</v>
          </cell>
          <cell r="G156">
            <v>6089350.5999999978</v>
          </cell>
          <cell r="H156">
            <v>6212653.1999999974</v>
          </cell>
        </row>
        <row r="157">
          <cell r="B157">
            <v>24837726.350000001</v>
          </cell>
          <cell r="C157">
            <v>25491146.739999998</v>
          </cell>
          <cell r="D157">
            <v>30789471.739999998</v>
          </cell>
          <cell r="E157">
            <v>31914383.149999999</v>
          </cell>
          <cell r="F157">
            <v>35237218.580000006</v>
          </cell>
          <cell r="G157">
            <v>38187438.329999998</v>
          </cell>
          <cell r="H157">
            <v>-25827453.430000011</v>
          </cell>
        </row>
        <row r="158">
          <cell r="B158">
            <v>-21802183.839999992</v>
          </cell>
          <cell r="C158">
            <v>-22070526.370000001</v>
          </cell>
          <cell r="D158">
            <v>-27833642.68</v>
          </cell>
          <cell r="E158">
            <v>-28840520.789999999</v>
          </cell>
          <cell r="F158">
            <v>-31758256.91</v>
          </cell>
          <cell r="G158">
            <v>-32098087.73</v>
          </cell>
          <cell r="H158">
            <v>32040106.630000003</v>
          </cell>
        </row>
        <row r="159">
          <cell r="B159">
            <v>4154186.2799969018</v>
          </cell>
          <cell r="C159">
            <v>4093663.5500010611</v>
          </cell>
          <cell r="D159">
            <v>4126818.1799975336</v>
          </cell>
          <cell r="E159">
            <v>4016810.1499958634</v>
          </cell>
          <cell r="F159">
            <v>4004925.3299927711</v>
          </cell>
          <cell r="G159">
            <v>3943913.4799909741</v>
          </cell>
          <cell r="H159">
            <v>3886907.859991625</v>
          </cell>
        </row>
        <row r="160">
          <cell r="B160">
            <v>26604830.029999997</v>
          </cell>
          <cell r="C160">
            <v>26545425.660000004</v>
          </cell>
          <cell r="D160">
            <v>14088876.509999998</v>
          </cell>
          <cell r="E160">
            <v>18307603.289999999</v>
          </cell>
          <cell r="F160">
            <v>23148069.91</v>
          </cell>
          <cell r="G160">
            <v>20228479.5</v>
          </cell>
          <cell r="H160">
            <v>11942749.129999999</v>
          </cell>
        </row>
        <row r="161">
          <cell r="B161">
            <v>8238779.8899999997</v>
          </cell>
          <cell r="C161">
            <v>9580189.3399999999</v>
          </cell>
          <cell r="D161">
            <v>11324670.65</v>
          </cell>
          <cell r="E161">
            <v>5384490.71</v>
          </cell>
          <cell r="F161">
            <v>1454598.0699999998</v>
          </cell>
          <cell r="G161">
            <v>1183087.49</v>
          </cell>
          <cell r="H161">
            <v>1557537.77</v>
          </cell>
        </row>
        <row r="162">
          <cell r="B162">
            <v>4142300</v>
          </cell>
          <cell r="C162">
            <v>4970760</v>
          </cell>
          <cell r="D162">
            <v>5799220</v>
          </cell>
          <cell r="E162">
            <v>6627680</v>
          </cell>
          <cell r="F162">
            <v>7456140</v>
          </cell>
          <cell r="G162">
            <v>8284600</v>
          </cell>
          <cell r="H162">
            <v>9113060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23103.489999999991</v>
          </cell>
          <cell r="F163">
            <v>0</v>
          </cell>
          <cell r="G163">
            <v>0</v>
          </cell>
          <cell r="H163">
            <v>13170.649999999994</v>
          </cell>
        </row>
        <row r="164">
          <cell r="B164">
            <v>123280058.45999998</v>
          </cell>
          <cell r="C164">
            <v>137898767.26999998</v>
          </cell>
          <cell r="D164">
            <v>151977902.57000005</v>
          </cell>
          <cell r="E164">
            <v>142051186.19999999</v>
          </cell>
          <cell r="F164">
            <v>135127360.33000001</v>
          </cell>
          <cell r="G164">
            <v>131214126.72</v>
          </cell>
          <cell r="H164">
            <v>112150844.55000003</v>
          </cell>
        </row>
        <row r="165">
          <cell r="B165">
            <v>25505855.300000012</v>
          </cell>
          <cell r="C165">
            <v>25431510.479999989</v>
          </cell>
          <cell r="D165">
            <v>25362947.780000001</v>
          </cell>
          <cell r="E165">
            <v>25310356.709999979</v>
          </cell>
          <cell r="F165">
            <v>25260299.800000012</v>
          </cell>
          <cell r="G165">
            <v>25229126.679999977</v>
          </cell>
          <cell r="H165">
            <v>0</v>
          </cell>
        </row>
        <row r="166">
          <cell r="B166">
            <v>11682116.51</v>
          </cell>
          <cell r="C166">
            <v>8867083.5</v>
          </cell>
          <cell r="D166">
            <v>3875386</v>
          </cell>
          <cell r="E166">
            <v>5586480.5199999996</v>
          </cell>
          <cell r="F166">
            <v>8163905.4100000001</v>
          </cell>
          <cell r="G166">
            <v>4133583.6599999997</v>
          </cell>
          <cell r="H166">
            <v>6279188.4000000004</v>
          </cell>
        </row>
        <row r="167">
          <cell r="B167">
            <v>1028409.92</v>
          </cell>
          <cell r="C167">
            <v>1028409.92</v>
          </cell>
          <cell r="D167">
            <v>1028409.92</v>
          </cell>
          <cell r="E167">
            <v>1028409.92</v>
          </cell>
          <cell r="F167">
            <v>1028409.92</v>
          </cell>
          <cell r="G167">
            <v>1028409.92</v>
          </cell>
          <cell r="H167">
            <v>1028409.92</v>
          </cell>
        </row>
        <row r="168">
          <cell r="B168">
            <v>-7786948.5899999999</v>
          </cell>
          <cell r="C168">
            <v>-7733667.9500000002</v>
          </cell>
          <cell r="D168">
            <v>-7711481.2699999996</v>
          </cell>
          <cell r="E168">
            <v>-7621871.6900000004</v>
          </cell>
          <cell r="F168">
            <v>-7550197</v>
          </cell>
          <cell r="G168">
            <v>-7501735.6399999997</v>
          </cell>
          <cell r="H168">
            <v>0</v>
          </cell>
        </row>
        <row r="169">
          <cell r="B169">
            <v>36918767.310000002</v>
          </cell>
          <cell r="C169">
            <v>53895037.399999999</v>
          </cell>
          <cell r="D169">
            <v>36175778.090000004</v>
          </cell>
          <cell r="E169">
            <v>35182116.299999997</v>
          </cell>
          <cell r="F169">
            <v>46309405.32</v>
          </cell>
          <cell r="G169">
            <v>40171574.119999997</v>
          </cell>
          <cell r="H169">
            <v>13187395.99</v>
          </cell>
        </row>
        <row r="170">
          <cell r="B170">
            <v>55931858.009999998</v>
          </cell>
          <cell r="C170">
            <v>56410393.920000002</v>
          </cell>
          <cell r="D170">
            <v>93246862.050000012</v>
          </cell>
          <cell r="E170">
            <v>82565694.439999968</v>
          </cell>
          <cell r="F170">
            <v>61915536.879999995</v>
          </cell>
          <cell r="G170">
            <v>68153167.979999989</v>
          </cell>
          <cell r="H170">
            <v>91655850.24000001</v>
          </cell>
        </row>
        <row r="171">
          <cell r="B171">
            <v>42682377162.530037</v>
          </cell>
          <cell r="C171">
            <v>41269886513.749992</v>
          </cell>
          <cell r="D171">
            <v>40656674228.330025</v>
          </cell>
          <cell r="E171">
            <v>38702070178.280006</v>
          </cell>
          <cell r="F171">
            <v>38527902183.199989</v>
          </cell>
          <cell r="G171">
            <v>38476305384.580002</v>
          </cell>
          <cell r="H171">
            <v>38523948052.639999</v>
          </cell>
        </row>
        <row r="172">
          <cell r="B172">
            <v>33695415792.73</v>
          </cell>
          <cell r="C172">
            <v>32872492136.830006</v>
          </cell>
          <cell r="D172">
            <v>32187416984.650005</v>
          </cell>
          <cell r="E172">
            <v>30309072345.229988</v>
          </cell>
          <cell r="F172">
            <v>30173076914.509991</v>
          </cell>
          <cell r="G172">
            <v>29973402861.780006</v>
          </cell>
          <cell r="H172">
            <v>29823754319.989998</v>
          </cell>
        </row>
        <row r="173">
          <cell r="B173">
            <v>19406912182.130001</v>
          </cell>
          <cell r="C173">
            <v>19594120421.240002</v>
          </cell>
          <cell r="D173">
            <v>22441869514.730003</v>
          </cell>
          <cell r="E173">
            <v>22151694914.389999</v>
          </cell>
          <cell r="F173">
            <v>21742912772.929993</v>
          </cell>
          <cell r="G173">
            <v>21702935877.780006</v>
          </cell>
          <cell r="H173">
            <v>21566402848.289997</v>
          </cell>
        </row>
        <row r="174">
          <cell r="B174">
            <v>169693870.37999994</v>
          </cell>
          <cell r="C174">
            <v>129995275.77000001</v>
          </cell>
          <cell r="D174">
            <v>117088964.02999999</v>
          </cell>
          <cell r="E174">
            <v>98812053.369999975</v>
          </cell>
          <cell r="F174">
            <v>91488200.049999997</v>
          </cell>
          <cell r="G174">
            <v>79137833.309999987</v>
          </cell>
          <cell r="H174">
            <v>76056372.320000023</v>
          </cell>
        </row>
        <row r="175">
          <cell r="B175">
            <v>3533888626.8099999</v>
          </cell>
          <cell r="C175">
            <v>4387636012.4899998</v>
          </cell>
          <cell r="D175">
            <v>7811264911.2799997</v>
          </cell>
          <cell r="E175">
            <v>7767736939.8900003</v>
          </cell>
          <cell r="F175">
            <v>8206628536.2900009</v>
          </cell>
          <cell r="G175">
            <v>8587167854.5299988</v>
          </cell>
          <cell r="H175">
            <v>8747714716.6900005</v>
          </cell>
        </row>
        <row r="176">
          <cell r="B176">
            <v>15703329684.940004</v>
          </cell>
          <cell r="C176">
            <v>15076489132.979998</v>
          </cell>
          <cell r="D176">
            <v>14513515639.419998</v>
          </cell>
          <cell r="E176">
            <v>14285145921.129999</v>
          </cell>
          <cell r="F176">
            <v>13444796036.590002</v>
          </cell>
          <cell r="G176">
            <v>13036630189.940002</v>
          </cell>
          <cell r="H176">
            <v>12742631759.279999</v>
          </cell>
        </row>
        <row r="177">
          <cell r="B177">
            <v>14603911890.350004</v>
          </cell>
          <cell r="C177">
            <v>13981202444.169998</v>
          </cell>
          <cell r="D177">
            <v>13421962860.579998</v>
          </cell>
          <cell r="E177">
            <v>13196640650.4</v>
          </cell>
          <cell r="F177">
            <v>12359197488.810001</v>
          </cell>
          <cell r="G177">
            <v>11953218403.110003</v>
          </cell>
          <cell r="H177">
            <v>11661695424.099998</v>
          </cell>
        </row>
        <row r="178">
          <cell r="B178">
            <v>1099417794.5899999</v>
          </cell>
          <cell r="C178">
            <v>1095286688.8099999</v>
          </cell>
          <cell r="D178">
            <v>1091552778.8399999</v>
          </cell>
          <cell r="E178">
            <v>1088505270.73</v>
          </cell>
          <cell r="F178">
            <v>1085598547.78</v>
          </cell>
          <cell r="G178">
            <v>1083411786.8299999</v>
          </cell>
          <cell r="H178">
            <v>1080936335.1800001</v>
          </cell>
        </row>
        <row r="179">
          <cell r="B179">
            <v>1440703293.7399998</v>
          </cell>
          <cell r="C179">
            <v>843297274.49000001</v>
          </cell>
          <cell r="D179">
            <v>2226497543.5599999</v>
          </cell>
          <cell r="E179">
            <v>762703500.25999999</v>
          </cell>
          <cell r="F179">
            <v>1334467508.47</v>
          </cell>
          <cell r="G179">
            <v>1357966369.0699999</v>
          </cell>
          <cell r="H179">
            <v>1307042220.1100001</v>
          </cell>
        </row>
        <row r="180">
          <cell r="B180">
            <v>1440703293.7399998</v>
          </cell>
          <cell r="C180">
            <v>843297274.49000001</v>
          </cell>
          <cell r="D180">
            <v>2226497543.5599999</v>
          </cell>
          <cell r="E180">
            <v>762703500.25999999</v>
          </cell>
          <cell r="F180">
            <v>1334467508.47</v>
          </cell>
          <cell r="G180">
            <v>1357966369.0699999</v>
          </cell>
          <cell r="H180">
            <v>1307042220.1100001</v>
          </cell>
        </row>
        <row r="181">
          <cell r="B181">
            <v>149999746.08000001</v>
          </cell>
          <cell r="C181">
            <v>9.3132257461547852E-10</v>
          </cell>
          <cell r="D181">
            <v>-9.3132257461547852E-10</v>
          </cell>
          <cell r="E181">
            <v>6.9849193096160889E-10</v>
          </cell>
          <cell r="F181">
            <v>182538833.69000003</v>
          </cell>
          <cell r="G181">
            <v>0</v>
          </cell>
          <cell r="H181">
            <v>150996947.81999999</v>
          </cell>
        </row>
        <row r="182">
          <cell r="B182">
            <v>1290703547.6599998</v>
          </cell>
          <cell r="C182">
            <v>843297274.49000001</v>
          </cell>
          <cell r="D182">
            <v>2226497543.5599999</v>
          </cell>
          <cell r="E182">
            <v>762703500.25999999</v>
          </cell>
          <cell r="F182">
            <v>1151928674.7800002</v>
          </cell>
          <cell r="G182">
            <v>1357966369.0699999</v>
          </cell>
          <cell r="H182">
            <v>1156045272.29</v>
          </cell>
        </row>
        <row r="183">
          <cell r="B183">
            <v>10223429435.559999</v>
          </cell>
          <cell r="C183">
            <v>10408228416.870001</v>
          </cell>
          <cell r="D183">
            <v>5706316644.6000004</v>
          </cell>
          <cell r="E183">
            <v>5699987216.0600004</v>
          </cell>
          <cell r="F183">
            <v>5411854968.25</v>
          </cell>
          <cell r="G183">
            <v>5325417928.3000011</v>
          </cell>
          <cell r="H183">
            <v>5346049316.9899998</v>
          </cell>
        </row>
        <row r="184">
          <cell r="B184">
            <v>309093608.91000003</v>
          </cell>
          <cell r="C184">
            <v>317902585.29000002</v>
          </cell>
          <cell r="D184">
            <v>292968976.50999999</v>
          </cell>
          <cell r="E184">
            <v>302361171.62</v>
          </cell>
          <cell r="F184">
            <v>320017451.38</v>
          </cell>
          <cell r="G184">
            <v>319711649.67999995</v>
          </cell>
          <cell r="H184">
            <v>327371330.04999995</v>
          </cell>
        </row>
        <row r="185">
          <cell r="B185">
            <v>309093608.91000003</v>
          </cell>
          <cell r="C185">
            <v>317902585.29000002</v>
          </cell>
          <cell r="D185">
            <v>292968976.50999999</v>
          </cell>
          <cell r="E185">
            <v>302361171.62</v>
          </cell>
          <cell r="F185">
            <v>320017451.38</v>
          </cell>
          <cell r="G185">
            <v>319711649.67999995</v>
          </cell>
          <cell r="H185">
            <v>327371330.04999995</v>
          </cell>
        </row>
        <row r="186">
          <cell r="B186">
            <v>9914335826.6499996</v>
          </cell>
          <cell r="C186">
            <v>10090325831.58</v>
          </cell>
          <cell r="D186">
            <v>5413347668.0899992</v>
          </cell>
          <cell r="E186">
            <v>5397626044.4400005</v>
          </cell>
          <cell r="F186">
            <v>5091837516.8699999</v>
          </cell>
          <cell r="G186">
            <v>5005706278.6199999</v>
          </cell>
          <cell r="H186">
            <v>5018677986.9400005</v>
          </cell>
        </row>
        <row r="187">
          <cell r="B187">
            <v>9914335826.6499996</v>
          </cell>
          <cell r="C187">
            <v>10090325831.58</v>
          </cell>
          <cell r="D187">
            <v>5413347668.0899992</v>
          </cell>
          <cell r="E187">
            <v>5397626044.4400005</v>
          </cell>
          <cell r="F187">
            <v>5091837516.8699999</v>
          </cell>
          <cell r="G187">
            <v>5005706278.6199999</v>
          </cell>
          <cell r="H187">
            <v>5018677986.9400005</v>
          </cell>
        </row>
        <row r="188">
          <cell r="B188">
            <v>6654801835.4900007</v>
          </cell>
          <cell r="C188">
            <v>6629668213.7400007</v>
          </cell>
          <cell r="D188">
            <v>1963640168.5999999</v>
          </cell>
          <cell r="E188">
            <v>1957144026.0599999</v>
          </cell>
          <cell r="F188">
            <v>1659596660.55</v>
          </cell>
          <cell r="G188">
            <v>1579540777.55</v>
          </cell>
          <cell r="H188">
            <v>1599250268.8300002</v>
          </cell>
        </row>
        <row r="189">
          <cell r="B189">
            <v>3259533991.1599998</v>
          </cell>
          <cell r="C189">
            <v>3460657617.8400002</v>
          </cell>
          <cell r="D189">
            <v>3449707499.4900002</v>
          </cell>
          <cell r="E189">
            <v>3440482018.3800001</v>
          </cell>
          <cell r="F189">
            <v>3432240856.3199997</v>
          </cell>
          <cell r="G189">
            <v>3426165501.0699997</v>
          </cell>
          <cell r="H189">
            <v>3419427718.1100001</v>
          </cell>
        </row>
        <row r="190">
          <cell r="B190">
            <v>2043406008.5999997</v>
          </cell>
          <cell r="C190">
            <v>1937746786.24</v>
          </cell>
          <cell r="D190">
            <v>1719724726.5400002</v>
          </cell>
          <cell r="E190">
            <v>1597660675.9900002</v>
          </cell>
          <cell r="F190">
            <v>1570028122.2099996</v>
          </cell>
          <cell r="G190">
            <v>1479700317.55</v>
          </cell>
          <cell r="H190">
            <v>1491820710.1000001</v>
          </cell>
        </row>
        <row r="191">
          <cell r="B191">
            <v>1851433283.8699996</v>
          </cell>
          <cell r="C191">
            <v>1741705813.3899999</v>
          </cell>
          <cell r="D191">
            <v>1579218811.7200003</v>
          </cell>
          <cell r="E191">
            <v>1492660999.96</v>
          </cell>
          <cell r="F191">
            <v>1466582655.2600002</v>
          </cell>
          <cell r="G191">
            <v>1397891389.3099999</v>
          </cell>
          <cell r="H191">
            <v>1380059920.0900002</v>
          </cell>
        </row>
        <row r="192">
          <cell r="B192">
            <v>1848995127.5299997</v>
          </cell>
          <cell r="C192">
            <v>1739453283.5</v>
          </cell>
          <cell r="D192">
            <v>1577124930.1299999</v>
          </cell>
          <cell r="E192">
            <v>1490870082.53</v>
          </cell>
          <cell r="F192">
            <v>1465096302.8699999</v>
          </cell>
          <cell r="G192">
            <v>1396620495.5199997</v>
          </cell>
          <cell r="H192">
            <v>1378908898.3900001</v>
          </cell>
        </row>
        <row r="193">
          <cell r="B193">
            <v>2438156.34</v>
          </cell>
          <cell r="C193">
            <v>2252529.89</v>
          </cell>
          <cell r="D193">
            <v>2093881.5899999999</v>
          </cell>
          <cell r="E193">
            <v>1790917.4300000006</v>
          </cell>
          <cell r="F193">
            <v>1486352.3899999997</v>
          </cell>
          <cell r="G193">
            <v>1270893.7900000005</v>
          </cell>
          <cell r="H193">
            <v>1151021.7</v>
          </cell>
        </row>
        <row r="194">
          <cell r="B194">
            <v>191972724.73000002</v>
          </cell>
          <cell r="C194">
            <v>196040972.85000002</v>
          </cell>
          <cell r="D194">
            <v>140505914.81999999</v>
          </cell>
          <cell r="E194">
            <v>104999676.03</v>
          </cell>
          <cell r="F194">
            <v>103445466.94999999</v>
          </cell>
          <cell r="G194">
            <v>81808928.24000001</v>
          </cell>
          <cell r="H194">
            <v>111760790.00999999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10765444.23</v>
          </cell>
          <cell r="G195">
            <v>0</v>
          </cell>
          <cell r="H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10765444.23</v>
          </cell>
          <cell r="G196">
            <v>0</v>
          </cell>
          <cell r="H196">
            <v>0</v>
          </cell>
        </row>
        <row r="197">
          <cell r="B197">
            <v>580964872.70000005</v>
          </cell>
          <cell r="C197">
            <v>89099237.99000001</v>
          </cell>
          <cell r="D197">
            <v>93008555.219999999</v>
          </cell>
          <cell r="E197">
            <v>97026038.530000001</v>
          </cell>
          <cell r="F197">
            <v>103048098.41999999</v>
          </cell>
          <cell r="G197">
            <v>107382369.07999998</v>
          </cell>
          <cell r="H197">
            <v>112439224.5</v>
          </cell>
        </row>
        <row r="198">
          <cell r="B198">
            <v>572024163.66000009</v>
          </cell>
          <cell r="C198">
            <v>80196553.350000009</v>
          </cell>
          <cell r="D198">
            <v>84139094.739999995</v>
          </cell>
          <cell r="E198">
            <v>88182314.530000001</v>
          </cell>
          <cell r="F198">
            <v>94228236.129999995</v>
          </cell>
          <cell r="G198">
            <v>98579090.949999988</v>
          </cell>
          <cell r="H198">
            <v>103654948.98</v>
          </cell>
        </row>
        <row r="199">
          <cell r="B199">
            <v>74672649.689999998</v>
          </cell>
          <cell r="C199">
            <v>79339184.620000005</v>
          </cell>
          <cell r="D199">
            <v>84139104.739999995</v>
          </cell>
          <cell r="E199">
            <v>88182324.530000001</v>
          </cell>
          <cell r="F199">
            <v>94228236.129999995</v>
          </cell>
          <cell r="G199">
            <v>98579090.949999988</v>
          </cell>
          <cell r="H199">
            <v>103654948.98</v>
          </cell>
        </row>
        <row r="200">
          <cell r="B200">
            <v>497351513.96999985</v>
          </cell>
          <cell r="C200">
            <v>857368.73</v>
          </cell>
          <cell r="D200">
            <v>-10</v>
          </cell>
          <cell r="E200">
            <v>-10</v>
          </cell>
          <cell r="F200">
            <v>0</v>
          </cell>
          <cell r="G200">
            <v>0</v>
          </cell>
          <cell r="H200">
            <v>0</v>
          </cell>
        </row>
        <row r="201">
          <cell r="B201">
            <v>8940709.0399999991</v>
          </cell>
          <cell r="C201">
            <v>8902684.6400000006</v>
          </cell>
          <cell r="D201">
            <v>8869460.4800000004</v>
          </cell>
          <cell r="E201">
            <v>8843724</v>
          </cell>
          <cell r="F201">
            <v>8819862.2899999991</v>
          </cell>
          <cell r="G201">
            <v>8803278.1300000008</v>
          </cell>
          <cell r="H201">
            <v>8784275.5199999996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B203">
            <v>8940709.0399999991</v>
          </cell>
          <cell r="C203">
            <v>8902684.6400000006</v>
          </cell>
          <cell r="D203">
            <v>8869460.4800000004</v>
          </cell>
          <cell r="E203">
            <v>8843724</v>
          </cell>
          <cell r="F203">
            <v>8819862.2899999991</v>
          </cell>
          <cell r="G203">
            <v>8803278.1300000008</v>
          </cell>
          <cell r="H203">
            <v>8784275.5199999996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B207">
            <v>497993787.52000004</v>
          </cell>
          <cell r="C207">
            <v>497037133.00999999</v>
          </cell>
          <cell r="D207">
            <v>497398256.86000001</v>
          </cell>
          <cell r="E207">
            <v>493077892.97000003</v>
          </cell>
          <cell r="F207">
            <v>499515408.97000003</v>
          </cell>
          <cell r="G207">
            <v>508744886.61000001</v>
          </cell>
          <cell r="H207">
            <v>513621871.78000003</v>
          </cell>
        </row>
        <row r="208">
          <cell r="B208">
            <v>305665773.11000007</v>
          </cell>
          <cell r="C208">
            <v>303686546.99000001</v>
          </cell>
          <cell r="D208">
            <v>305238072.01999998</v>
          </cell>
          <cell r="E208">
            <v>300328687.46000004</v>
          </cell>
          <cell r="F208">
            <v>300657994.18000001</v>
          </cell>
          <cell r="G208">
            <v>303883024.88000005</v>
          </cell>
          <cell r="H208">
            <v>305466820.37</v>
          </cell>
        </row>
        <row r="209">
          <cell r="B209">
            <v>130134135.31999999</v>
          </cell>
          <cell r="C209">
            <v>131313583.44</v>
          </cell>
          <cell r="D209">
            <v>130213042.52000001</v>
          </cell>
          <cell r="E209">
            <v>131069663.27</v>
          </cell>
          <cell r="F209">
            <v>137130842.09999999</v>
          </cell>
          <cell r="G209">
            <v>143212658.16999999</v>
          </cell>
          <cell r="H209">
            <v>147208639.34</v>
          </cell>
        </row>
        <row r="210">
          <cell r="B210">
            <v>62193879.090000004</v>
          </cell>
          <cell r="C210">
            <v>62037002.579999998</v>
          </cell>
          <cell r="D210">
            <v>61947142.32</v>
          </cell>
          <cell r="E210">
            <v>61679542.240000002</v>
          </cell>
          <cell r="F210">
            <v>61726572.690000005</v>
          </cell>
          <cell r="G210">
            <v>61649203.559999995</v>
          </cell>
          <cell r="H210">
            <v>60946412.07</v>
          </cell>
        </row>
        <row r="211">
          <cell r="B211">
            <v>548148616.77999997</v>
          </cell>
          <cell r="C211">
            <v>364641522.09000015</v>
          </cell>
          <cell r="D211">
            <v>357644812.48000008</v>
          </cell>
          <cell r="E211">
            <v>327128193.31</v>
          </cell>
          <cell r="F211">
            <v>289076336.51999998</v>
          </cell>
          <cell r="G211">
            <v>247325715.28</v>
          </cell>
          <cell r="H211">
            <v>536767818.41999996</v>
          </cell>
        </row>
        <row r="212">
          <cell r="B212">
            <v>462337700.84000003</v>
          </cell>
          <cell r="C212">
            <v>278862442.50000012</v>
          </cell>
          <cell r="D212">
            <v>271897569.21000004</v>
          </cell>
          <cell r="E212">
            <v>241412786.42000002</v>
          </cell>
          <cell r="F212">
            <v>203392765.97999999</v>
          </cell>
          <cell r="G212">
            <v>161673981.09</v>
          </cell>
          <cell r="H212">
            <v>451147920.57999998</v>
          </cell>
        </row>
        <row r="213">
          <cell r="B213">
            <v>392965551.90000004</v>
          </cell>
          <cell r="C213">
            <v>235946488.92999998</v>
          </cell>
          <cell r="D213">
            <v>224134725.38999999</v>
          </cell>
          <cell r="E213">
            <v>188752878.69</v>
          </cell>
          <cell r="F213">
            <v>144248021.35999998</v>
          </cell>
          <cell r="G213">
            <v>113474569.61999997</v>
          </cell>
          <cell r="H213">
            <v>385745751.83000004</v>
          </cell>
        </row>
        <row r="214">
          <cell r="B214">
            <v>39621096.609999999</v>
          </cell>
          <cell r="C214">
            <v>16666613.41</v>
          </cell>
          <cell r="D214">
            <v>20931365.949999999</v>
          </cell>
          <cell r="E214">
            <v>21941091.550000001</v>
          </cell>
          <cell r="F214">
            <v>22473484.899999999</v>
          </cell>
          <cell r="G214">
            <v>23263029.939999998</v>
          </cell>
          <cell r="H214">
            <v>33493493.779999997</v>
          </cell>
        </row>
        <row r="215">
          <cell r="B215">
            <v>14683623.33</v>
          </cell>
          <cell r="C215">
            <v>14700577.6</v>
          </cell>
          <cell r="D215">
            <v>14167256.25</v>
          </cell>
          <cell r="E215">
            <v>18042293.789999999</v>
          </cell>
          <cell r="F215">
            <v>26054777.550000001</v>
          </cell>
          <cell r="G215">
            <v>13511728.670000002</v>
          </cell>
          <cell r="H215">
            <v>17468011.129999999</v>
          </cell>
        </row>
        <row r="216">
          <cell r="B216">
            <v>6440817.7599999998</v>
          </cell>
          <cell r="C216">
            <v>2710833.61</v>
          </cell>
          <cell r="D216">
            <v>3403360.57</v>
          </cell>
          <cell r="E216">
            <v>3567769.69</v>
          </cell>
          <cell r="F216">
            <v>3653802.23</v>
          </cell>
          <cell r="G216">
            <v>3783234.1599999997</v>
          </cell>
          <cell r="H216">
            <v>5445734.21</v>
          </cell>
        </row>
        <row r="217">
          <cell r="B217">
            <v>6104478.2999999998</v>
          </cell>
          <cell r="C217">
            <v>6252167.4099999983</v>
          </cell>
          <cell r="D217">
            <v>6515080.6499999994</v>
          </cell>
          <cell r="E217">
            <v>6689251.0099999979</v>
          </cell>
          <cell r="F217">
            <v>4510402.0500000007</v>
          </cell>
          <cell r="G217">
            <v>5046859.1700000009</v>
          </cell>
          <cell r="H217">
            <v>5692214.7000000011</v>
          </cell>
        </row>
        <row r="218">
          <cell r="B218">
            <v>2134364.4099999997</v>
          </cell>
          <cell r="C218">
            <v>2171801.3400000003</v>
          </cell>
          <cell r="D218">
            <v>2188202.69</v>
          </cell>
          <cell r="E218">
            <v>2299528.1100000003</v>
          </cell>
          <cell r="F218">
            <v>2322189.56</v>
          </cell>
          <cell r="G218">
            <v>2465418.0099999998</v>
          </cell>
          <cell r="H218">
            <v>2811131.31</v>
          </cell>
        </row>
        <row r="219">
          <cell r="B219">
            <v>387768.53</v>
          </cell>
          <cell r="C219">
            <v>413960.2</v>
          </cell>
          <cell r="D219">
            <v>557577.71</v>
          </cell>
          <cell r="E219">
            <v>119973.58</v>
          </cell>
          <cell r="F219">
            <v>130088.33</v>
          </cell>
          <cell r="G219">
            <v>129141.52</v>
          </cell>
          <cell r="H219">
            <v>491583.62</v>
          </cell>
        </row>
        <row r="220">
          <cell r="B220">
            <v>85810915.940000013</v>
          </cell>
          <cell r="C220">
            <v>85779079.590000018</v>
          </cell>
          <cell r="D220">
            <v>85747243.269999996</v>
          </cell>
          <cell r="E220">
            <v>85715406.890000015</v>
          </cell>
          <cell r="F220">
            <v>85683570.540000021</v>
          </cell>
          <cell r="G220">
            <v>85651734.190000013</v>
          </cell>
          <cell r="H220">
            <v>85619897.839999989</v>
          </cell>
        </row>
        <row r="221">
          <cell r="B221">
            <v>85810915.940000013</v>
          </cell>
          <cell r="C221">
            <v>85779079.590000018</v>
          </cell>
          <cell r="D221">
            <v>85747243.269999996</v>
          </cell>
          <cell r="E221">
            <v>85715406.890000015</v>
          </cell>
          <cell r="F221">
            <v>85683570.540000021</v>
          </cell>
          <cell r="G221">
            <v>85651734.190000013</v>
          </cell>
          <cell r="H221">
            <v>85619897.839999989</v>
          </cell>
        </row>
        <row r="222">
          <cell r="B222">
            <v>2382264204.5900011</v>
          </cell>
          <cell r="C222">
            <v>2059288065.4300015</v>
          </cell>
          <cell r="D222">
            <v>2141670677.8500006</v>
          </cell>
          <cell r="E222">
            <v>2138645426.74</v>
          </cell>
          <cell r="F222">
            <v>2149131967.8400011</v>
          </cell>
          <cell r="G222">
            <v>2366174199.3100009</v>
          </cell>
          <cell r="H222">
            <v>2332336231.9200001</v>
          </cell>
        </row>
        <row r="223">
          <cell r="B223">
            <v>215884130.53999999</v>
          </cell>
          <cell r="C223">
            <v>152874930.78999999</v>
          </cell>
          <cell r="D223">
            <v>149198489.53</v>
          </cell>
          <cell r="E223">
            <v>114614576.54000001</v>
          </cell>
          <cell r="F223">
            <v>95171343.190000013</v>
          </cell>
          <cell r="G223">
            <v>340815657.01999998</v>
          </cell>
          <cell r="H223">
            <v>325131259.93000001</v>
          </cell>
        </row>
        <row r="224">
          <cell r="B224">
            <v>153647373.61000001</v>
          </cell>
          <cell r="C224">
            <v>100964148.97999999</v>
          </cell>
          <cell r="D224">
            <v>107613682.84</v>
          </cell>
          <cell r="E224">
            <v>83205744.969999999</v>
          </cell>
          <cell r="F224">
            <v>72208951.430000007</v>
          </cell>
          <cell r="G224">
            <v>262008727.06</v>
          </cell>
          <cell r="H224">
            <v>254900305.09</v>
          </cell>
        </row>
        <row r="225">
          <cell r="B225">
            <v>62236756.93</v>
          </cell>
          <cell r="C225">
            <v>51910781.810000002</v>
          </cell>
          <cell r="D225">
            <v>41584806.689999998</v>
          </cell>
          <cell r="E225">
            <v>31408831.57</v>
          </cell>
          <cell r="F225">
            <v>22962391.760000002</v>
          </cell>
          <cell r="G225">
            <v>78806929.959999993</v>
          </cell>
          <cell r="H225">
            <v>70230954.840000004</v>
          </cell>
        </row>
        <row r="226">
          <cell r="B226">
            <v>2166380074.0500007</v>
          </cell>
          <cell r="C226">
            <v>1906413134.6400015</v>
          </cell>
          <cell r="D226">
            <v>1992472188.3200006</v>
          </cell>
          <cell r="E226">
            <v>2024030850.1999998</v>
          </cell>
          <cell r="F226">
            <v>2053960624.6500008</v>
          </cell>
          <cell r="G226">
            <v>2025358542.2900002</v>
          </cell>
          <cell r="H226">
            <v>2007204971.9899993</v>
          </cell>
        </row>
        <row r="227">
          <cell r="B227">
            <v>1468.72</v>
          </cell>
          <cell r="C227">
            <v>1709.65</v>
          </cell>
          <cell r="D227">
            <v>1964.52</v>
          </cell>
          <cell r="E227">
            <v>2229.08</v>
          </cell>
          <cell r="F227">
            <v>2517.58</v>
          </cell>
          <cell r="G227">
            <v>2800.55</v>
          </cell>
          <cell r="H227">
            <v>3128.02</v>
          </cell>
        </row>
        <row r="228">
          <cell r="B228">
            <v>89810862.770000011</v>
          </cell>
          <cell r="C228">
            <v>83191029.939999923</v>
          </cell>
          <cell r="D228">
            <v>80053247.720000014</v>
          </cell>
          <cell r="E228">
            <v>83997604.940000027</v>
          </cell>
          <cell r="F228">
            <v>93681232.400000021</v>
          </cell>
          <cell r="G228">
            <v>90501371.729999974</v>
          </cell>
          <cell r="H228">
            <v>77676966.830000013</v>
          </cell>
        </row>
        <row r="229">
          <cell r="B229">
            <v>1245832553.5300002</v>
          </cell>
          <cell r="C229">
            <v>1124518846.47</v>
          </cell>
          <cell r="D229">
            <v>1121592612.2900004</v>
          </cell>
          <cell r="E229">
            <v>1098219139.78</v>
          </cell>
          <cell r="F229">
            <v>1087238680.9500003</v>
          </cell>
          <cell r="G229">
            <v>1012276854.63</v>
          </cell>
          <cell r="H229">
            <v>964195504.74000001</v>
          </cell>
        </row>
        <row r="230">
          <cell r="B230">
            <v>55331064.359999992</v>
          </cell>
          <cell r="C230">
            <v>51948186.57</v>
          </cell>
          <cell r="D230">
            <v>48553274.68</v>
          </cell>
          <cell r="E230">
            <v>46128271.25</v>
          </cell>
          <cell r="F230">
            <v>42990933.370000005</v>
          </cell>
          <cell r="G230">
            <v>41137142.650000006</v>
          </cell>
          <cell r="H230">
            <v>39080368.140000001</v>
          </cell>
        </row>
        <row r="231">
          <cell r="B231">
            <v>822997557.76999986</v>
          </cell>
          <cell r="C231">
            <v>766520617.6099999</v>
          </cell>
          <cell r="D231">
            <v>751796649.4200002</v>
          </cell>
          <cell r="E231">
            <v>717158953.03999984</v>
          </cell>
          <cell r="F231">
            <v>694967301.87</v>
          </cell>
          <cell r="G231">
            <v>606308981.45000005</v>
          </cell>
          <cell r="H231">
            <v>545227069.55999994</v>
          </cell>
        </row>
        <row r="232">
          <cell r="B232">
            <v>639166906.77999997</v>
          </cell>
          <cell r="C232">
            <v>593593177.92999995</v>
          </cell>
          <cell r="D232">
            <v>613201744.59000003</v>
          </cell>
          <cell r="E232">
            <v>578090321.58000004</v>
          </cell>
          <cell r="F232">
            <v>555921980.34000003</v>
          </cell>
          <cell r="G232">
            <v>489954321.20999998</v>
          </cell>
          <cell r="H232">
            <v>446081391.83999997</v>
          </cell>
        </row>
        <row r="233">
          <cell r="B233">
            <v>183830650.99000001</v>
          </cell>
          <cell r="C233">
            <v>172927439.67999998</v>
          </cell>
          <cell r="D233">
            <v>138594904.83000001</v>
          </cell>
          <cell r="E233">
            <v>139068631.46000001</v>
          </cell>
          <cell r="F233">
            <v>139045321.53</v>
          </cell>
          <cell r="G233">
            <v>116354660.23999999</v>
          </cell>
          <cell r="H233">
            <v>99145677.720000014</v>
          </cell>
        </row>
        <row r="234">
          <cell r="B234">
            <v>367503931.39999998</v>
          </cell>
          <cell r="C234">
            <v>306050042.28999996</v>
          </cell>
          <cell r="D234">
            <v>321242688.19</v>
          </cell>
          <cell r="E234">
            <v>334931915.49000001</v>
          </cell>
          <cell r="F234">
            <v>349280445.71000004</v>
          </cell>
          <cell r="G234">
            <v>364830730.52999997</v>
          </cell>
          <cell r="H234">
            <v>379888067.04000002</v>
          </cell>
        </row>
        <row r="235">
          <cell r="B235">
            <v>364720121.94</v>
          </cell>
          <cell r="C235">
            <v>303458841.20999998</v>
          </cell>
          <cell r="D235">
            <v>318807966.88999999</v>
          </cell>
          <cell r="E235">
            <v>332696348.29000002</v>
          </cell>
          <cell r="F235">
            <v>347222954.38</v>
          </cell>
          <cell r="G235">
            <v>362915580.95999998</v>
          </cell>
          <cell r="H235">
            <v>378268012.97000003</v>
          </cell>
        </row>
        <row r="236">
          <cell r="B236">
            <v>2783809.46</v>
          </cell>
          <cell r="C236">
            <v>2591201.08</v>
          </cell>
          <cell r="D236">
            <v>2434721.3000000003</v>
          </cell>
          <cell r="E236">
            <v>2235567.2000000002</v>
          </cell>
          <cell r="F236">
            <v>2057491.33</v>
          </cell>
          <cell r="G236">
            <v>1915149.5699999998</v>
          </cell>
          <cell r="H236">
            <v>1620054.07</v>
          </cell>
        </row>
        <row r="237">
          <cell r="B237">
            <v>648867012.94000006</v>
          </cell>
          <cell r="C237">
            <v>497796584.13</v>
          </cell>
          <cell r="D237">
            <v>608966974.95000005</v>
          </cell>
          <cell r="E237">
            <v>664551475.82000005</v>
          </cell>
          <cell r="F237">
            <v>706595659.02999997</v>
          </cell>
          <cell r="G237">
            <v>737148611.92999995</v>
          </cell>
          <cell r="H237">
            <v>764657494.61000001</v>
          </cell>
        </row>
        <row r="238">
          <cell r="B238">
            <v>84592503.769999996</v>
          </cell>
          <cell r="C238">
            <v>84095897.070000008</v>
          </cell>
          <cell r="D238">
            <v>65184591.660000011</v>
          </cell>
          <cell r="E238">
            <v>81235625.11999999</v>
          </cell>
          <cell r="F238">
            <v>77987587.75</v>
          </cell>
          <cell r="G238">
            <v>77596819.269999996</v>
          </cell>
          <cell r="H238">
            <v>101904418.08</v>
          </cell>
        </row>
        <row r="239">
          <cell r="B239">
            <v>51938590.369999997</v>
          </cell>
          <cell r="C239">
            <v>58801466.460000001</v>
          </cell>
          <cell r="D239">
            <v>48004301.619999982</v>
          </cell>
          <cell r="E239">
            <v>42836185.669999994</v>
          </cell>
          <cell r="F239">
            <v>44377190.290000007</v>
          </cell>
          <cell r="G239">
            <v>37805927.959999993</v>
          </cell>
          <cell r="H239">
            <v>46292554.74000001</v>
          </cell>
        </row>
        <row r="240">
          <cell r="B240">
            <v>10731968.15</v>
          </cell>
          <cell r="C240">
            <v>10443097.5</v>
          </cell>
          <cell r="D240">
            <v>11093284.4</v>
          </cell>
          <cell r="E240">
            <v>18037162.799999997</v>
          </cell>
          <cell r="F240">
            <v>7162862.1999999993</v>
          </cell>
          <cell r="G240">
            <v>26324123.07</v>
          </cell>
          <cell r="H240">
            <v>15213044.620000001</v>
          </cell>
        </row>
        <row r="241">
          <cell r="B241">
            <v>676732.56</v>
          </cell>
          <cell r="C241">
            <v>676732.56</v>
          </cell>
          <cell r="D241">
            <v>676732.56</v>
          </cell>
          <cell r="E241">
            <v>676732.56</v>
          </cell>
          <cell r="F241">
            <v>676732.56</v>
          </cell>
          <cell r="G241">
            <v>676732.56</v>
          </cell>
          <cell r="H241">
            <v>676732.56</v>
          </cell>
        </row>
        <row r="242">
          <cell r="B242">
            <v>5210519.4000000004</v>
          </cell>
          <cell r="C242">
            <v>3396241.85</v>
          </cell>
          <cell r="D242">
            <v>3860378.6</v>
          </cell>
          <cell r="E242">
            <v>13145407.199999999</v>
          </cell>
          <cell r="F242">
            <v>2605239.5499999998</v>
          </cell>
          <cell r="G242">
            <v>21267359.649999999</v>
          </cell>
          <cell r="H242">
            <v>9260518.8000000007</v>
          </cell>
        </row>
        <row r="243">
          <cell r="B243">
            <v>4844716.1899999995</v>
          </cell>
          <cell r="C243">
            <v>6370123.0899999999</v>
          </cell>
          <cell r="D243">
            <v>6556173.2400000002</v>
          </cell>
          <cell r="E243">
            <v>4215023.04</v>
          </cell>
          <cell r="F243">
            <v>3880890.09</v>
          </cell>
          <cell r="G243">
            <v>4380030.8600000003</v>
          </cell>
          <cell r="H243">
            <v>5275793.26</v>
          </cell>
        </row>
        <row r="244">
          <cell r="B244">
            <v>12873993.559999999</v>
          </cell>
          <cell r="C244">
            <v>24633158.700000003</v>
          </cell>
          <cell r="D244">
            <v>26087793.460000001</v>
          </cell>
          <cell r="E244">
            <v>16476775.520000001</v>
          </cell>
          <cell r="F244">
            <v>21242387.389999997</v>
          </cell>
          <cell r="G244">
            <v>23520867.260000002</v>
          </cell>
          <cell r="H244">
            <v>30249634.710000005</v>
          </cell>
        </row>
        <row r="245">
          <cell r="B245">
            <v>12873993.560000001</v>
          </cell>
          <cell r="C245">
            <v>24633061.699999999</v>
          </cell>
          <cell r="D245">
            <v>26087793.459999997</v>
          </cell>
          <cell r="E245">
            <v>16476775.520000001</v>
          </cell>
          <cell r="F245">
            <v>21242387.390000001</v>
          </cell>
          <cell r="G245">
            <v>23520867.259999998</v>
          </cell>
          <cell r="H245">
            <v>30249634.710000001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-1.4551915228366852E-11</v>
          </cell>
          <cell r="H246">
            <v>-3.637978807091713E-11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>
            <v>0</v>
          </cell>
          <cell r="C252">
            <v>97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B253">
            <v>4431504.55</v>
          </cell>
          <cell r="C253">
            <v>4555238.1900000004</v>
          </cell>
          <cell r="D253">
            <v>4686487.99</v>
          </cell>
          <cell r="E253">
            <v>4800279.57</v>
          </cell>
          <cell r="F253">
            <v>5363507.78</v>
          </cell>
          <cell r="G253">
            <v>6113655.5499999998</v>
          </cell>
          <cell r="H253">
            <v>6840064.6299999999</v>
          </cell>
        </row>
        <row r="254">
          <cell r="B254">
            <v>17444.27</v>
          </cell>
          <cell r="C254">
            <v>18246.36</v>
          </cell>
          <cell r="D254">
            <v>18844.080000000002</v>
          </cell>
          <cell r="E254">
            <v>19868.310000000001</v>
          </cell>
          <cell r="F254">
            <v>19285.580000000002</v>
          </cell>
          <cell r="G254">
            <v>19096.22</v>
          </cell>
          <cell r="H254">
            <v>18122.560000000001</v>
          </cell>
        </row>
        <row r="255">
          <cell r="B255">
            <v>17282171.420000002</v>
          </cell>
          <cell r="C255">
            <v>18357860.170000006</v>
          </cell>
          <cell r="D255">
            <v>26782085.629999999</v>
          </cell>
          <cell r="E255">
            <v>13854503.59</v>
          </cell>
          <cell r="F255">
            <v>10289713.699999999</v>
          </cell>
          <cell r="G255">
            <v>14048414.119999997</v>
          </cell>
          <cell r="H255">
            <v>154038.45000000001</v>
          </cell>
        </row>
        <row r="256">
          <cell r="B256">
            <v>5558554760.9100027</v>
          </cell>
          <cell r="C256">
            <v>5476427656.3899984</v>
          </cell>
          <cell r="D256">
            <v>5472543496.4900026</v>
          </cell>
          <cell r="E256">
            <v>5434146320.0300035</v>
          </cell>
          <cell r="F256">
            <v>5417101555.3600016</v>
          </cell>
          <cell r="G256">
            <v>5380657721.6000013</v>
          </cell>
          <cell r="H256">
            <v>5317467810.5300026</v>
          </cell>
        </row>
        <row r="257">
          <cell r="B257">
            <v>4175222121.4600015</v>
          </cell>
          <cell r="C257">
            <v>4175222121.46</v>
          </cell>
          <cell r="D257">
            <v>4175222121.4600005</v>
          </cell>
          <cell r="E257">
            <v>4175222121.4600005</v>
          </cell>
          <cell r="F257">
            <v>4175222121.4600005</v>
          </cell>
          <cell r="G257">
            <v>4175222121.4600005</v>
          </cell>
          <cell r="H257">
            <v>4175222121.4600005</v>
          </cell>
        </row>
        <row r="258">
          <cell r="B258">
            <v>3686920236.7199998</v>
          </cell>
          <cell r="C258">
            <v>3678326017.0599999</v>
          </cell>
          <cell r="D258">
            <v>3673021887.9000001</v>
          </cell>
          <cell r="E258">
            <v>3641118709.9400001</v>
          </cell>
          <cell r="F258">
            <v>3575356407.4000001</v>
          </cell>
          <cell r="G258">
            <v>3589421948.4000001</v>
          </cell>
          <cell r="H258">
            <v>3606057108.8499999</v>
          </cell>
        </row>
        <row r="259">
          <cell r="B259">
            <v>488301884.74000001</v>
          </cell>
          <cell r="C259">
            <v>496896104.39999998</v>
          </cell>
          <cell r="D259">
            <v>502200233.56</v>
          </cell>
          <cell r="E259">
            <v>534103411.51999998</v>
          </cell>
          <cell r="F259">
            <v>599865714.05999994</v>
          </cell>
          <cell r="G259">
            <v>585800173.05999994</v>
          </cell>
          <cell r="H259">
            <v>569165012.61000001</v>
          </cell>
        </row>
        <row r="260">
          <cell r="B260">
            <v>207322262.5</v>
          </cell>
          <cell r="C260">
            <v>207322262.5</v>
          </cell>
          <cell r="D260">
            <v>207322262.5</v>
          </cell>
          <cell r="E260">
            <v>207322262.5</v>
          </cell>
          <cell r="F260">
            <v>207322262.5</v>
          </cell>
          <cell r="G260">
            <v>207322262.5</v>
          </cell>
          <cell r="H260">
            <v>207322262.5</v>
          </cell>
        </row>
        <row r="261">
          <cell r="B261">
            <v>958654708.80999994</v>
          </cell>
          <cell r="C261">
            <v>958654708.80999994</v>
          </cell>
          <cell r="D261">
            <v>958654708.80999994</v>
          </cell>
          <cell r="E261">
            <v>958654708.80999994</v>
          </cell>
          <cell r="F261">
            <v>958654708.80999994</v>
          </cell>
          <cell r="G261">
            <v>958654708.80999994</v>
          </cell>
          <cell r="H261">
            <v>958654708.80999994</v>
          </cell>
        </row>
        <row r="262">
          <cell r="B262">
            <v>78565691.520000026</v>
          </cell>
          <cell r="C262">
            <v>78565691.519999996</v>
          </cell>
          <cell r="D262">
            <v>78565691.520000026</v>
          </cell>
          <cell r="E262">
            <v>78565691.520000026</v>
          </cell>
          <cell r="F262">
            <v>78565691.520000026</v>
          </cell>
          <cell r="G262">
            <v>78565691.520000011</v>
          </cell>
          <cell r="H262">
            <v>78565691.519999996</v>
          </cell>
        </row>
        <row r="263">
          <cell r="B263">
            <v>880089017.28999996</v>
          </cell>
          <cell r="C263">
            <v>880089017.28999996</v>
          </cell>
          <cell r="D263">
            <v>880089017.28999996</v>
          </cell>
          <cell r="E263">
            <v>880089017.28999996</v>
          </cell>
          <cell r="F263">
            <v>880089017.28999996</v>
          </cell>
          <cell r="G263">
            <v>880089017.28999996</v>
          </cell>
          <cell r="H263">
            <v>880089017.28999996</v>
          </cell>
        </row>
        <row r="264">
          <cell r="B264">
            <v>-21766832.290000007</v>
          </cell>
          <cell r="C264">
            <v>-21898434.07</v>
          </cell>
          <cell r="D264">
            <v>-22488772.209999997</v>
          </cell>
          <cell r="E264">
            <v>-22897654.389999993</v>
          </cell>
          <cell r="F264">
            <v>-22827108.929999992</v>
          </cell>
          <cell r="G264">
            <v>-23279491.059999999</v>
          </cell>
          <cell r="H264">
            <v>-23731282.24000001</v>
          </cell>
        </row>
        <row r="265">
          <cell r="B265">
            <v>-423519.45</v>
          </cell>
          <cell r="C265">
            <v>-469571.61</v>
          </cell>
          <cell r="D265">
            <v>-540849.51</v>
          </cell>
          <cell r="E265">
            <v>-460001.99</v>
          </cell>
          <cell r="F265">
            <v>-704076.87</v>
          </cell>
          <cell r="G265">
            <v>-596418.55000000005</v>
          </cell>
          <cell r="H265">
            <v>-782924.59</v>
          </cell>
        </row>
        <row r="266">
          <cell r="B266">
            <v>-21533896.590000004</v>
          </cell>
          <cell r="C266">
            <v>-21640169.68</v>
          </cell>
          <cell r="D266">
            <v>-22191304.980000008</v>
          </cell>
          <cell r="E266">
            <v>-22644653.300000004</v>
          </cell>
          <cell r="F266">
            <v>-22439866.649999991</v>
          </cell>
          <cell r="G266">
            <v>-22951460.859999996</v>
          </cell>
          <cell r="H266">
            <v>-23300673.75</v>
          </cell>
        </row>
        <row r="267">
          <cell r="B267">
            <v>190583.75</v>
          </cell>
          <cell r="C267">
            <v>211307.22</v>
          </cell>
          <cell r="D267">
            <v>243382.28</v>
          </cell>
          <cell r="E267">
            <v>207000.9</v>
          </cell>
          <cell r="F267">
            <v>316834.59000000003</v>
          </cell>
          <cell r="G267">
            <v>268388.34999999998</v>
          </cell>
          <cell r="H267">
            <v>352316.1</v>
          </cell>
        </row>
        <row r="268">
          <cell r="B268">
            <v>239122500.43000001</v>
          </cell>
          <cell r="C268">
            <v>157126997.68999997</v>
          </cell>
          <cell r="D268">
            <v>153833175.93000001</v>
          </cell>
          <cell r="E268">
            <v>115844881.64999999</v>
          </cell>
          <cell r="F268">
            <v>98729571.519999996</v>
          </cell>
          <cell r="G268">
            <v>62738119.889999986</v>
          </cell>
          <cell r="H268">
            <v>-1.4435499906539917E-8</v>
          </cell>
        </row>
        <row r="269">
          <cell r="B269">
            <v>392761718.87</v>
          </cell>
          <cell r="C269">
            <v>258082991.49999997</v>
          </cell>
          <cell r="D269">
            <v>252672849.38999993</v>
          </cell>
          <cell r="E269">
            <v>190276617.24000001</v>
          </cell>
          <cell r="F269">
            <v>162164513.56999999</v>
          </cell>
          <cell r="G269">
            <v>103048119.60999998</v>
          </cell>
          <cell r="H269">
            <v>123124285.67000012</v>
          </cell>
        </row>
        <row r="270">
          <cell r="B270">
            <v>-153639218.44</v>
          </cell>
          <cell r="C270">
            <v>-100955993.81</v>
          </cell>
          <cell r="D270">
            <v>-98839673.459999993</v>
          </cell>
          <cell r="E270">
            <v>-74431735.590000004</v>
          </cell>
          <cell r="F270">
            <v>-63434942.049999997</v>
          </cell>
          <cell r="G270">
            <v>-40309999.719999999</v>
          </cell>
          <cell r="H270">
            <v>-123124285.67</v>
          </cell>
        </row>
        <row r="271">
          <cell r="B271">
            <v>-7.4505805969238281E-9</v>
          </cell>
          <cell r="C271">
            <v>7.4505805969238281E-9</v>
          </cell>
          <cell r="D271">
            <v>-7.4505805969238281E-9</v>
          </cell>
          <cell r="E271">
            <v>-7.4505805969238281E-9</v>
          </cell>
          <cell r="F271">
            <v>0</v>
          </cell>
          <cell r="G271">
            <v>2.2351741790771484E-8</v>
          </cell>
          <cell r="H271">
            <v>1.7345882952213287E-8</v>
          </cell>
        </row>
        <row r="272">
          <cell r="B272">
            <v>1.862645149230957E-9</v>
          </cell>
          <cell r="C272">
            <v>-1.862645149230957E-9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</sheetData>
      <sheetData sheetId="4">
        <row r="1">
          <cell r="A1" t="str">
            <v>DRE Consolidado - Mês</v>
          </cell>
        </row>
        <row r="4">
          <cell r="B4">
            <v>44561</v>
          </cell>
          <cell r="C4">
            <v>44530</v>
          </cell>
          <cell r="D4">
            <v>44500</v>
          </cell>
          <cell r="E4">
            <v>44469</v>
          </cell>
          <cell r="F4">
            <v>44439</v>
          </cell>
          <cell r="G4">
            <v>44408</v>
          </cell>
          <cell r="H4">
            <v>44377</v>
          </cell>
        </row>
        <row r="5">
          <cell r="B5" t="e">
            <v>#N/A</v>
          </cell>
          <cell r="C5" t="e">
            <v>#N/A</v>
          </cell>
          <cell r="D5" t="e">
            <v>#N/A</v>
          </cell>
          <cell r="E5" t="e">
            <v>#N/A</v>
          </cell>
          <cell r="F5" t="e">
            <v>#N/A</v>
          </cell>
          <cell r="G5" t="e">
            <v>#N/A</v>
          </cell>
          <cell r="H5">
            <v>134678727.37455264</v>
          </cell>
        </row>
        <row r="6">
          <cell r="B6" t="e">
            <v>#N/A</v>
          </cell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  <cell r="H6">
            <v>180289301.83455378</v>
          </cell>
        </row>
        <row r="7">
          <cell r="B7" t="e">
            <v>#N/A</v>
          </cell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>
            <v>178309157.32455343</v>
          </cell>
        </row>
        <row r="8">
          <cell r="B8" t="e">
            <v>#N/A</v>
          </cell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>
            <v>987125890.70454788</v>
          </cell>
        </row>
        <row r="9">
          <cell r="B9" t="e">
            <v>#N/A</v>
          </cell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>
            <v>1312346139.8545461</v>
          </cell>
        </row>
        <row r="10">
          <cell r="B10" t="e">
            <v>#N/A</v>
          </cell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>
            <v>1231790741.3899975</v>
          </cell>
        </row>
        <row r="11">
          <cell r="B11" t="e">
            <v>#N/A</v>
          </cell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>
            <v>2218685.3299999982</v>
          </cell>
        </row>
        <row r="12">
          <cell r="B12" t="e">
            <v>#N/A</v>
          </cell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>
            <v>903069.69000000041</v>
          </cell>
        </row>
        <row r="13">
          <cell r="B13" t="e">
            <v>#N/A</v>
          </cell>
          <cell r="C13" t="e">
            <v>#N/A</v>
          </cell>
          <cell r="D13" t="e">
            <v>#N/A</v>
          </cell>
          <cell r="E13" t="e">
            <v>#N/A</v>
          </cell>
          <cell r="F13" t="e">
            <v>#N/A</v>
          </cell>
          <cell r="G13" t="e">
            <v>#N/A</v>
          </cell>
          <cell r="H13">
            <v>47831.549999999988</v>
          </cell>
        </row>
        <row r="14">
          <cell r="B14" t="e">
            <v>#N/A</v>
          </cell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>
            <v>12362398.539999999</v>
          </cell>
        </row>
        <row r="15">
          <cell r="B15" t="e">
            <v>#N/A</v>
          </cell>
          <cell r="C15" t="e">
            <v>#N/A</v>
          </cell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  <cell r="H15">
            <v>588072.70999999973</v>
          </cell>
        </row>
        <row r="16">
          <cell r="B16" t="e">
            <v>#N/A</v>
          </cell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>
            <v>684.65999999999985</v>
          </cell>
        </row>
        <row r="17">
          <cell r="B17" t="e">
            <v>#N/A</v>
          </cell>
          <cell r="C17" t="e">
            <v>#N/A</v>
          </cell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>
            <v>-7838493.9000000358</v>
          </cell>
        </row>
        <row r="18">
          <cell r="B18" t="e">
            <v>#N/A</v>
          </cell>
          <cell r="C18" t="e">
            <v>#N/A</v>
          </cell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>
            <v>568736602.92000008</v>
          </cell>
        </row>
        <row r="19">
          <cell r="B19" t="e">
            <v>#N/A</v>
          </cell>
          <cell r="C19" t="e">
            <v>#N/A</v>
          </cell>
          <cell r="D19" t="e">
            <v>#N/A</v>
          </cell>
          <cell r="E19" t="e">
            <v>#N/A</v>
          </cell>
          <cell r="F19" t="e">
            <v>#N/A</v>
          </cell>
          <cell r="G19" t="e">
            <v>#N/A</v>
          </cell>
          <cell r="H19">
            <v>27571736.900000006</v>
          </cell>
        </row>
        <row r="20">
          <cell r="B20" t="e">
            <v>#N/A</v>
          </cell>
          <cell r="C20" t="e">
            <v>#N/A</v>
          </cell>
          <cell r="D20" t="e">
            <v>#N/A</v>
          </cell>
          <cell r="E20" t="e">
            <v>#N/A</v>
          </cell>
          <cell r="F20" t="e">
            <v>#N/A</v>
          </cell>
          <cell r="G20" t="e">
            <v>#N/A</v>
          </cell>
          <cell r="H20">
            <v>222828987.64999974</v>
          </cell>
        </row>
        <row r="21">
          <cell r="B21" t="e">
            <v>#N/A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>
            <v>245589641.06999993</v>
          </cell>
        </row>
        <row r="22"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>
            <v>105172939.4000001</v>
          </cell>
        </row>
        <row r="23">
          <cell r="B23" t="e">
            <v>#N/A</v>
          </cell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>
            <v>32743916.080000043</v>
          </cell>
        </row>
        <row r="24">
          <cell r="B24" t="e">
            <v>#N/A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>
            <v>15582161.480000012</v>
          </cell>
        </row>
        <row r="25">
          <cell r="B25" t="e">
            <v>#N/A</v>
          </cell>
          <cell r="C25" t="e">
            <v>#N/A</v>
          </cell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  <cell r="H25">
            <v>5282507.3099999987</v>
          </cell>
        </row>
        <row r="26">
          <cell r="B26" t="e">
            <v>#N/A</v>
          </cell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>
            <v>0</v>
          </cell>
        </row>
        <row r="27">
          <cell r="B27" t="e">
            <v>#N/A</v>
          </cell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>
            <v>6535.5099999999984</v>
          </cell>
        </row>
        <row r="28">
          <cell r="B28" t="e">
            <v>#N/A</v>
          </cell>
          <cell r="C28" t="e">
            <v>#N/A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  <cell r="H28">
            <v>6535.5099999999984</v>
          </cell>
        </row>
        <row r="29">
          <cell r="B29" t="e">
            <v>#N/A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>
            <v>30381070.514549688</v>
          </cell>
        </row>
        <row r="30">
          <cell r="B30" t="e">
            <v>#N/A</v>
          </cell>
          <cell r="C30" t="e">
            <v>#N/A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>
            <v>29771571.514549702</v>
          </cell>
        </row>
        <row r="31"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>
            <v>26439312.980000004</v>
          </cell>
        </row>
        <row r="32">
          <cell r="B32" t="e">
            <v>#N/A</v>
          </cell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>
            <v>2652720.4900000002</v>
          </cell>
        </row>
        <row r="33">
          <cell r="B33" t="e">
            <v>#N/A</v>
          </cell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>
            <v>50473.45</v>
          </cell>
        </row>
        <row r="34">
          <cell r="B34" t="e">
            <v>#N/A</v>
          </cell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>
            <v>1968.9899999994086</v>
          </cell>
        </row>
        <row r="35">
          <cell r="B35" t="e">
            <v>#N/A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>
            <v>627095.60454969713</v>
          </cell>
        </row>
        <row r="36">
          <cell r="B36" t="e">
            <v>#N/A</v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>
            <v>0</v>
          </cell>
        </row>
        <row r="37">
          <cell r="B37" t="e">
            <v>#N/A</v>
          </cell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>
            <v>609499</v>
          </cell>
        </row>
        <row r="38">
          <cell r="B38" t="e">
            <v>#N/A</v>
          </cell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>
            <v>609499</v>
          </cell>
        </row>
        <row r="39">
          <cell r="B39" t="e">
            <v>#N/A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>
            <v>0</v>
          </cell>
        </row>
        <row r="40">
          <cell r="B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>
            <v>47612642.149999797</v>
          </cell>
        </row>
        <row r="41">
          <cell r="B41" t="e">
            <v>#N/A</v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>
            <v>0</v>
          </cell>
        </row>
        <row r="42">
          <cell r="B42" t="e">
            <v>#N/A</v>
          </cell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>
            <v>0</v>
          </cell>
        </row>
        <row r="43"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>
            <v>254257411.0999999</v>
          </cell>
        </row>
        <row r="44">
          <cell r="B44" t="e">
            <v>#N/A</v>
          </cell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>
            <v>246984080.14999986</v>
          </cell>
        </row>
        <row r="45">
          <cell r="B45" t="e">
            <v>#N/A</v>
          </cell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>
            <v>267898.5</v>
          </cell>
        </row>
        <row r="46">
          <cell r="B46" t="e">
            <v>#N/A</v>
          </cell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>
            <v>7005432.450000003</v>
          </cell>
        </row>
        <row r="47">
          <cell r="B47" t="e">
            <v>#N/A</v>
          </cell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>
            <v>-206644768.95000005</v>
          </cell>
        </row>
        <row r="48">
          <cell r="B48" t="e">
            <v>#N/A</v>
          </cell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>
            <v>-199456271.70000005</v>
          </cell>
        </row>
        <row r="49">
          <cell r="B49" t="e">
            <v>#N/A</v>
          </cell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>
            <v>-186440.5</v>
          </cell>
        </row>
        <row r="50">
          <cell r="B50" t="e">
            <v>#N/A</v>
          </cell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>
            <v>-7002056.75</v>
          </cell>
        </row>
        <row r="51">
          <cell r="B51" t="e">
            <v>#N/A</v>
          </cell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>
            <v>-130383.34000000008</v>
          </cell>
        </row>
        <row r="52"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>
            <v>-131359.32999999996</v>
          </cell>
        </row>
        <row r="53"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>
            <v>-131458.32999999996</v>
          </cell>
        </row>
        <row r="54"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>
            <v>98.999999999999972</v>
          </cell>
        </row>
        <row r="55">
          <cell r="B55" t="e">
            <v>#N/A</v>
          </cell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>
            <v>0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>
            <v>975.98999999999796</v>
          </cell>
        </row>
        <row r="57">
          <cell r="B57" t="e">
            <v>#N/A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>
            <v>2685533.63</v>
          </cell>
        </row>
        <row r="58">
          <cell r="B58" t="e">
            <v>#N/A</v>
          </cell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>
            <v>2685533.63</v>
          </cell>
        </row>
        <row r="59">
          <cell r="B59" t="e">
            <v>#N/A</v>
          </cell>
          <cell r="C59" t="e">
            <v>#N/A</v>
          </cell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  <cell r="H59">
            <v>-325220249.14999962</v>
          </cell>
        </row>
        <row r="60">
          <cell r="B60" t="e">
            <v>#N/A</v>
          </cell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>
            <v>-182064361.20000005</v>
          </cell>
        </row>
        <row r="61">
          <cell r="B61" t="e">
            <v>#N/A</v>
          </cell>
          <cell r="C61" t="e">
            <v>#N/A</v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  <cell r="H61">
            <v>0</v>
          </cell>
        </row>
        <row r="62">
          <cell r="B62" t="e">
            <v>#N/A</v>
          </cell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>
            <v>-113556956.81</v>
          </cell>
        </row>
        <row r="63">
          <cell r="B63" t="e">
            <v>#N/A</v>
          </cell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>
            <v>-120289386.60000002</v>
          </cell>
        </row>
        <row r="64">
          <cell r="B64" t="e">
            <v>#N/A</v>
          </cell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H64">
            <v>10863535.570000023</v>
          </cell>
        </row>
        <row r="65">
          <cell r="B65" t="e">
            <v>#N/A</v>
          </cell>
          <cell r="C65" t="e">
            <v>#N/A</v>
          </cell>
          <cell r="D65" t="e">
            <v>#N/A</v>
          </cell>
          <cell r="E65" t="e">
            <v>#N/A</v>
          </cell>
          <cell r="F65" t="e">
            <v>#N/A</v>
          </cell>
          <cell r="G65" t="e">
            <v>#N/A</v>
          </cell>
          <cell r="H65">
            <v>-4131105.7799999993</v>
          </cell>
        </row>
        <row r="66">
          <cell r="B66" t="e">
            <v>#N/A</v>
          </cell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H66">
            <v>-17720723.819999993</v>
          </cell>
        </row>
        <row r="67">
          <cell r="B67" t="e">
            <v>#N/A</v>
          </cell>
          <cell r="C67" t="e">
            <v>#N/A</v>
          </cell>
          <cell r="D67" t="e">
            <v>#N/A</v>
          </cell>
          <cell r="E67" t="e">
            <v>#N/A</v>
          </cell>
          <cell r="F67" t="e">
            <v>#N/A</v>
          </cell>
          <cell r="G67" t="e">
            <v>#N/A</v>
          </cell>
          <cell r="H67">
            <v>0</v>
          </cell>
        </row>
        <row r="68">
          <cell r="B68" t="e">
            <v>#N/A</v>
          </cell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H68">
            <v>-41634244.120000005</v>
          </cell>
        </row>
        <row r="69">
          <cell r="B69" t="e">
            <v>#N/A</v>
          </cell>
          <cell r="C69" t="e">
            <v>#N/A</v>
          </cell>
          <cell r="D69" t="e">
            <v>#N/A</v>
          </cell>
          <cell r="E69" t="e">
            <v>#N/A</v>
          </cell>
          <cell r="F69" t="e">
            <v>#N/A</v>
          </cell>
          <cell r="G69" t="e">
            <v>#N/A</v>
          </cell>
          <cell r="H69">
            <v>-7514424.1800000034</v>
          </cell>
        </row>
        <row r="70">
          <cell r="B70" t="e">
            <v>#N/A</v>
          </cell>
          <cell r="C70" t="e">
            <v>#N/A</v>
          </cell>
          <cell r="D70" t="e">
            <v>#N/A</v>
          </cell>
          <cell r="E70" t="e">
            <v>#N/A</v>
          </cell>
          <cell r="F70" t="e">
            <v>#N/A</v>
          </cell>
          <cell r="G70" t="e">
            <v>#N/A</v>
          </cell>
          <cell r="H70">
            <v>-12163864.260000005</v>
          </cell>
        </row>
        <row r="71">
          <cell r="B71" t="e">
            <v>#N/A</v>
          </cell>
          <cell r="C71" t="e">
            <v>#N/A</v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  <cell r="H71">
            <v>-21955955.68</v>
          </cell>
        </row>
        <row r="72">
          <cell r="B72" t="e">
            <v>#N/A</v>
          </cell>
          <cell r="C72" t="e">
            <v>#N/A</v>
          </cell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  <cell r="H72">
            <v>-2287949.19</v>
          </cell>
        </row>
        <row r="73">
          <cell r="B73" t="e">
            <v>#N/A</v>
          </cell>
          <cell r="C73" t="e">
            <v>#N/A</v>
          </cell>
          <cell r="D73" t="e">
            <v>#N/A</v>
          </cell>
          <cell r="E73" t="e">
            <v>#N/A</v>
          </cell>
          <cell r="F73" t="e">
            <v>#N/A</v>
          </cell>
          <cell r="G73" t="e">
            <v>#N/A</v>
          </cell>
          <cell r="H73">
            <v>-1807831.88</v>
          </cell>
        </row>
        <row r="74">
          <cell r="B74" t="e">
            <v>#N/A</v>
          </cell>
          <cell r="C74" t="e">
            <v>#N/A</v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  <cell r="H74">
            <v>-1479245.87</v>
          </cell>
        </row>
        <row r="75"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>
            <v>-328586.01</v>
          </cell>
        </row>
        <row r="76">
          <cell r="B76" t="e">
            <v>#N/A</v>
          </cell>
          <cell r="C76" t="e">
            <v>#N/A</v>
          </cell>
          <cell r="D76" t="e">
            <v>#N/A</v>
          </cell>
          <cell r="E76" t="e">
            <v>#N/A</v>
          </cell>
          <cell r="F76" t="e">
            <v>#N/A</v>
          </cell>
          <cell r="G76" t="e">
            <v>#N/A</v>
          </cell>
          <cell r="H76">
            <v>-1134869.7000000002</v>
          </cell>
        </row>
        <row r="77">
          <cell r="B77" t="e">
            <v>#N/A</v>
          </cell>
          <cell r="C77" t="e">
            <v>#N/A</v>
          </cell>
          <cell r="D77" t="e">
            <v>#N/A</v>
          </cell>
          <cell r="E77" t="e">
            <v>#N/A</v>
          </cell>
          <cell r="F77" t="e">
            <v>#N/A</v>
          </cell>
          <cell r="G77" t="e">
            <v>#N/A</v>
          </cell>
          <cell r="H77">
            <v>-3921785.6799999997</v>
          </cell>
        </row>
        <row r="78"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>
            <v>-143155887.95000005</v>
          </cell>
        </row>
        <row r="79">
          <cell r="B79" t="e">
            <v>#N/A</v>
          </cell>
          <cell r="C79" t="e">
            <v>#N/A</v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H79">
            <v>-143424230.4799999</v>
          </cell>
        </row>
        <row r="80"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>
            <v>268342.53000000119</v>
          </cell>
        </row>
        <row r="81">
          <cell r="B81" t="e">
            <v>#N/A</v>
          </cell>
          <cell r="C81" t="e">
            <v>#N/A</v>
          </cell>
          <cell r="D81" t="e">
            <v>#N/A</v>
          </cell>
          <cell r="E81" t="e">
            <v>#N/A</v>
          </cell>
          <cell r="F81" t="e">
            <v>#N/A</v>
          </cell>
          <cell r="G81" t="e">
            <v>#N/A</v>
          </cell>
          <cell r="H81">
            <v>-808816733.38000488</v>
          </cell>
        </row>
        <row r="82">
          <cell r="B82" t="e">
            <v>#N/A</v>
          </cell>
          <cell r="C82" t="e">
            <v>#N/A</v>
          </cell>
          <cell r="D82" t="e">
            <v>#N/A</v>
          </cell>
          <cell r="E82" t="e">
            <v>#N/A</v>
          </cell>
          <cell r="F82" t="e">
            <v>#N/A</v>
          </cell>
          <cell r="G82" t="e">
            <v>#N/A</v>
          </cell>
          <cell r="H82">
            <v>53338548.269999921</v>
          </cell>
        </row>
        <row r="83">
          <cell r="B83" t="e">
            <v>#N/A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H83">
            <v>25043571.01000002</v>
          </cell>
        </row>
        <row r="84">
          <cell r="B84" t="e">
            <v>#N/A</v>
          </cell>
          <cell r="C84" t="e">
            <v>#N/A</v>
          </cell>
          <cell r="D84" t="e">
            <v>#N/A</v>
          </cell>
          <cell r="E84" t="e">
            <v>#N/A</v>
          </cell>
          <cell r="F84" t="e">
            <v>#N/A</v>
          </cell>
          <cell r="G84" t="e">
            <v>#N/A</v>
          </cell>
          <cell r="H84">
            <v>2515.8099999999977</v>
          </cell>
        </row>
        <row r="85"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H85">
            <v>15425598</v>
          </cell>
        </row>
        <row r="86">
          <cell r="B86" t="e">
            <v>#N/A</v>
          </cell>
          <cell r="C86" t="e">
            <v>#N/A</v>
          </cell>
          <cell r="D86" t="e">
            <v>#N/A</v>
          </cell>
          <cell r="E86" t="e">
            <v>#N/A</v>
          </cell>
          <cell r="F86" t="e">
            <v>#N/A</v>
          </cell>
          <cell r="G86" t="e">
            <v>#N/A</v>
          </cell>
          <cell r="H86">
            <v>9510877</v>
          </cell>
        </row>
        <row r="87">
          <cell r="B87" t="e">
            <v>#N/A</v>
          </cell>
          <cell r="C87" t="e">
            <v>#N/A</v>
          </cell>
          <cell r="D87" t="e">
            <v>#N/A</v>
          </cell>
          <cell r="E87" t="e">
            <v>#N/A</v>
          </cell>
          <cell r="F87" t="e">
            <v>#N/A</v>
          </cell>
          <cell r="G87" t="e">
            <v>#N/A</v>
          </cell>
          <cell r="H87">
            <v>104580.19999999995</v>
          </cell>
        </row>
        <row r="88">
          <cell r="B88" t="e">
            <v>#N/A</v>
          </cell>
          <cell r="C88" t="e">
            <v>#N/A</v>
          </cell>
          <cell r="D88" t="e">
            <v>#N/A</v>
          </cell>
          <cell r="E88" t="e">
            <v>#N/A</v>
          </cell>
          <cell r="F88" t="e">
            <v>#N/A</v>
          </cell>
          <cell r="G88" t="e">
            <v>#N/A</v>
          </cell>
          <cell r="H88">
            <v>17992747.790000007</v>
          </cell>
        </row>
        <row r="89">
          <cell r="B89" t="e">
            <v>#N/A</v>
          </cell>
          <cell r="C89" t="e">
            <v>#N/A</v>
          </cell>
          <cell r="D89" t="e">
            <v>#N/A</v>
          </cell>
          <cell r="E89" t="e">
            <v>#N/A</v>
          </cell>
          <cell r="F89" t="e">
            <v>#N/A</v>
          </cell>
          <cell r="G89" t="e">
            <v>#N/A</v>
          </cell>
          <cell r="H89">
            <v>44366.590000000026</v>
          </cell>
        </row>
        <row r="90">
          <cell r="B90" t="e">
            <v>#N/A</v>
          </cell>
          <cell r="C90" t="e">
            <v>#N/A</v>
          </cell>
          <cell r="D90" t="e">
            <v>#N/A</v>
          </cell>
          <cell r="E90" t="e">
            <v>#N/A</v>
          </cell>
          <cell r="F90" t="e">
            <v>#N/A</v>
          </cell>
          <cell r="G90" t="e">
            <v>#N/A</v>
          </cell>
          <cell r="H90">
            <v>3861488.370000001</v>
          </cell>
        </row>
        <row r="91">
          <cell r="B91" t="e">
            <v>#N/A</v>
          </cell>
          <cell r="C91" t="e">
            <v>#N/A</v>
          </cell>
          <cell r="D91" t="e">
            <v>#N/A</v>
          </cell>
          <cell r="E91" t="e">
            <v>#N/A</v>
          </cell>
          <cell r="F91" t="e">
            <v>#N/A</v>
          </cell>
          <cell r="G91" t="e">
            <v>#N/A</v>
          </cell>
          <cell r="H91">
            <v>41561.100000000035</v>
          </cell>
        </row>
        <row r="92">
          <cell r="B92" t="e">
            <v>#N/A</v>
          </cell>
          <cell r="C92" t="e">
            <v>#N/A</v>
          </cell>
          <cell r="D92" t="e">
            <v>#N/A</v>
          </cell>
          <cell r="E92" t="e">
            <v>#N/A</v>
          </cell>
          <cell r="F92" t="e">
            <v>#N/A</v>
          </cell>
          <cell r="G92" t="e">
            <v>#N/A</v>
          </cell>
          <cell r="H92">
            <v>13762649.979999989</v>
          </cell>
        </row>
        <row r="93">
          <cell r="B93" t="e">
            <v>#N/A</v>
          </cell>
          <cell r="C93" t="e">
            <v>#N/A</v>
          </cell>
          <cell r="D93" t="e">
            <v>#N/A</v>
          </cell>
          <cell r="E93" t="e">
            <v>#N/A</v>
          </cell>
          <cell r="F93" t="e">
            <v>#N/A</v>
          </cell>
          <cell r="G93" t="e">
            <v>#N/A</v>
          </cell>
          <cell r="H93">
            <v>232670.31000000006</v>
          </cell>
        </row>
        <row r="94">
          <cell r="B94" t="e">
            <v>#N/A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>
            <v>48347.44</v>
          </cell>
        </row>
        <row r="95"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H95">
            <v>1664</v>
          </cell>
        </row>
        <row r="96">
          <cell r="B96" t="e">
            <v>#N/A</v>
          </cell>
          <cell r="C96" t="e">
            <v>#N/A</v>
          </cell>
          <cell r="D96" t="e">
            <v>#N/A</v>
          </cell>
          <cell r="E96" t="e">
            <v>#N/A</v>
          </cell>
          <cell r="F96" t="e">
            <v>#N/A</v>
          </cell>
          <cell r="G96" t="e">
            <v>#N/A</v>
          </cell>
          <cell r="H96">
            <v>9995276.4400000051</v>
          </cell>
        </row>
        <row r="97"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>
            <v>9995276.4400000051</v>
          </cell>
        </row>
        <row r="98">
          <cell r="B98" t="e">
            <v>#N/A</v>
          </cell>
          <cell r="C98" t="e">
            <v>#N/A</v>
          </cell>
          <cell r="D98" t="e">
            <v>#N/A</v>
          </cell>
          <cell r="E98" t="e">
            <v>#N/A</v>
          </cell>
          <cell r="F98" t="e">
            <v>#N/A</v>
          </cell>
          <cell r="G98" t="e">
            <v>#N/A</v>
          </cell>
          <cell r="H98">
            <v>0</v>
          </cell>
        </row>
        <row r="99">
          <cell r="B99" t="e">
            <v>#N/A</v>
          </cell>
          <cell r="C99" t="e">
            <v>#N/A</v>
          </cell>
          <cell r="D99" t="e">
            <v>#N/A</v>
          </cell>
          <cell r="E99" t="e">
            <v>#N/A</v>
          </cell>
          <cell r="F99" t="e">
            <v>#N/A</v>
          </cell>
          <cell r="G99" t="e">
            <v>#N/A</v>
          </cell>
          <cell r="H99">
            <v>132406.26</v>
          </cell>
        </row>
        <row r="100">
          <cell r="B100" t="e">
            <v>#N/A</v>
          </cell>
          <cell r="C100" t="e">
            <v>#N/A</v>
          </cell>
          <cell r="D100" t="e">
            <v>#N/A</v>
          </cell>
          <cell r="E100" t="e">
            <v>#N/A</v>
          </cell>
          <cell r="F100" t="e">
            <v>#N/A</v>
          </cell>
          <cell r="G100" t="e">
            <v>#N/A</v>
          </cell>
          <cell r="H100">
            <v>174546.77000000014</v>
          </cell>
        </row>
        <row r="101">
          <cell r="B101" t="e">
            <v>#N/A</v>
          </cell>
          <cell r="C101" t="e">
            <v>#N/A</v>
          </cell>
          <cell r="D101" t="e">
            <v>#N/A</v>
          </cell>
          <cell r="E101" t="e">
            <v>#N/A</v>
          </cell>
          <cell r="F101" t="e">
            <v>#N/A</v>
          </cell>
          <cell r="G101" t="e">
            <v>#N/A</v>
          </cell>
          <cell r="H101">
            <v>73958.150000000023</v>
          </cell>
        </row>
        <row r="102">
          <cell r="B102" t="e">
            <v>#N/A</v>
          </cell>
          <cell r="C102" t="e">
            <v>#N/A</v>
          </cell>
          <cell r="D102" t="e">
            <v>#N/A</v>
          </cell>
          <cell r="E102" t="e">
            <v>#N/A</v>
          </cell>
          <cell r="F102" t="e">
            <v>#N/A</v>
          </cell>
          <cell r="G102" t="e">
            <v>#N/A</v>
          </cell>
          <cell r="H102">
            <v>60669.919999999984</v>
          </cell>
        </row>
        <row r="103">
          <cell r="B103" t="e">
            <v>#N/A</v>
          </cell>
          <cell r="C103" t="e">
            <v>#N/A</v>
          </cell>
          <cell r="D103" t="e">
            <v>#N/A</v>
          </cell>
          <cell r="E103" t="e">
            <v>#N/A</v>
          </cell>
          <cell r="F103" t="e">
            <v>#N/A</v>
          </cell>
          <cell r="G103" t="e">
            <v>#N/A</v>
          </cell>
          <cell r="H103">
            <v>0</v>
          </cell>
        </row>
        <row r="104">
          <cell r="B104" t="e">
            <v>#N/A</v>
          </cell>
          <cell r="C104" t="e">
            <v>#N/A</v>
          </cell>
          <cell r="D104" t="e">
            <v>#N/A</v>
          </cell>
          <cell r="E104" t="e">
            <v>#N/A</v>
          </cell>
          <cell r="F104" t="e">
            <v>#N/A</v>
          </cell>
          <cell r="G104" t="e">
            <v>#N/A</v>
          </cell>
          <cell r="H104">
            <v>0</v>
          </cell>
        </row>
        <row r="105">
          <cell r="B105" t="e">
            <v>#N/A</v>
          </cell>
          <cell r="C105" t="e">
            <v>#N/A</v>
          </cell>
          <cell r="D105" t="e">
            <v>#N/A</v>
          </cell>
          <cell r="E105" t="e">
            <v>#N/A</v>
          </cell>
          <cell r="F105" t="e">
            <v>#N/A</v>
          </cell>
          <cell r="G105" t="e">
            <v>#N/A</v>
          </cell>
          <cell r="H105">
            <v>39918.700000000012</v>
          </cell>
        </row>
        <row r="106">
          <cell r="B106" t="e">
            <v>#N/A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>
            <v>1.4551915228366852E-9</v>
          </cell>
        </row>
        <row r="107"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>
            <v>0</v>
          </cell>
        </row>
        <row r="108">
          <cell r="B108" t="e">
            <v>#N/A</v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>
            <v>0</v>
          </cell>
        </row>
        <row r="109">
          <cell r="B109" t="e">
            <v>#N/A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>
            <v>2.9103830456733704E-11</v>
          </cell>
        </row>
        <row r="110">
          <cell r="B110" t="e">
            <v>#N/A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>
            <v>0</v>
          </cell>
        </row>
        <row r="111">
          <cell r="B111" t="e">
            <v>#N/A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>
            <v>-3.637978807091713E-12</v>
          </cell>
        </row>
        <row r="112">
          <cell r="B112" t="e">
            <v>#N/A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>
            <v>-60652790.640000105</v>
          </cell>
        </row>
        <row r="113">
          <cell r="B113" t="e">
            <v>#N/A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>
            <v>-39724348.459999979</v>
          </cell>
        </row>
        <row r="114">
          <cell r="B114" t="e">
            <v>#N/A</v>
          </cell>
          <cell r="C114" t="e">
            <v>#N/A</v>
          </cell>
          <cell r="D114" t="e">
            <v>#N/A</v>
          </cell>
          <cell r="E114" t="e">
            <v>#N/A</v>
          </cell>
          <cell r="F114" t="e">
            <v>#N/A</v>
          </cell>
          <cell r="G114" t="e">
            <v>#N/A</v>
          </cell>
          <cell r="H114">
            <v>-27968395.879999965</v>
          </cell>
        </row>
        <row r="115">
          <cell r="B115" t="e">
            <v>#N/A</v>
          </cell>
          <cell r="C115" t="e">
            <v>#N/A</v>
          </cell>
          <cell r="D115" t="e">
            <v>#N/A</v>
          </cell>
          <cell r="E115" t="e">
            <v>#N/A</v>
          </cell>
          <cell r="F115" t="e">
            <v>#N/A</v>
          </cell>
          <cell r="G115" t="e">
            <v>#N/A</v>
          </cell>
          <cell r="H115">
            <v>-25001701.339999944</v>
          </cell>
        </row>
        <row r="116">
          <cell r="B116" t="e">
            <v>#N/A</v>
          </cell>
          <cell r="C116" t="e">
            <v>#N/A</v>
          </cell>
          <cell r="D116" t="e">
            <v>#N/A</v>
          </cell>
          <cell r="E116" t="e">
            <v>#N/A</v>
          </cell>
          <cell r="F116" t="e">
            <v>#N/A</v>
          </cell>
          <cell r="G116" t="e">
            <v>#N/A</v>
          </cell>
          <cell r="H116">
            <v>-131538.54000000004</v>
          </cell>
        </row>
        <row r="117">
          <cell r="B117" t="e">
            <v>#N/A</v>
          </cell>
          <cell r="C117" t="e">
            <v>#N/A</v>
          </cell>
          <cell r="D117" t="e">
            <v>#N/A</v>
          </cell>
          <cell r="E117" t="e">
            <v>#N/A</v>
          </cell>
          <cell r="F117" t="e">
            <v>#N/A</v>
          </cell>
          <cell r="G117" t="e">
            <v>#N/A</v>
          </cell>
          <cell r="H117">
            <v>-2835155.9999999981</v>
          </cell>
        </row>
        <row r="118">
          <cell r="B118" t="e">
            <v>#N/A</v>
          </cell>
          <cell r="C118" t="e">
            <v>#N/A</v>
          </cell>
          <cell r="D118" t="e">
            <v>#N/A</v>
          </cell>
          <cell r="E118" t="e">
            <v>#N/A</v>
          </cell>
          <cell r="F118" t="e">
            <v>#N/A</v>
          </cell>
          <cell r="G118" t="e">
            <v>#N/A</v>
          </cell>
          <cell r="H118">
            <v>-10543606.030000009</v>
          </cell>
        </row>
        <row r="119">
          <cell r="B119" t="e">
            <v>#N/A</v>
          </cell>
          <cell r="C119" t="e">
            <v>#N/A</v>
          </cell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  <cell r="H119">
            <v>-10325975.120000005</v>
          </cell>
        </row>
        <row r="120">
          <cell r="B120" t="e">
            <v>#N/A</v>
          </cell>
          <cell r="C120" t="e">
            <v>#N/A</v>
          </cell>
          <cell r="D120" t="e">
            <v>#N/A</v>
          </cell>
          <cell r="E120" t="e">
            <v>#N/A</v>
          </cell>
          <cell r="F120" t="e">
            <v>#N/A</v>
          </cell>
          <cell r="G120" t="e">
            <v>#N/A</v>
          </cell>
          <cell r="H120">
            <v>-217630.91000000003</v>
          </cell>
        </row>
        <row r="121">
          <cell r="B121" t="e">
            <v>#N/A</v>
          </cell>
          <cell r="C121" t="e">
            <v>#N/A</v>
          </cell>
          <cell r="D121" t="e">
            <v>#N/A</v>
          </cell>
          <cell r="E121" t="e">
            <v>#N/A</v>
          </cell>
          <cell r="F121" t="e">
            <v>#N/A</v>
          </cell>
          <cell r="G121" t="e">
            <v>#N/A</v>
          </cell>
          <cell r="H121">
            <v>-342413.29000000004</v>
          </cell>
        </row>
        <row r="122">
          <cell r="B122" t="e">
            <v>#N/A</v>
          </cell>
          <cell r="C122" t="e">
            <v>#N/A</v>
          </cell>
          <cell r="D122" t="e">
            <v>#N/A</v>
          </cell>
          <cell r="E122" t="e">
            <v>#N/A</v>
          </cell>
          <cell r="F122" t="e">
            <v>#N/A</v>
          </cell>
          <cell r="G122" t="e">
            <v>#N/A</v>
          </cell>
          <cell r="H122">
            <v>-869933.25999999978</v>
          </cell>
        </row>
        <row r="123">
          <cell r="B123" t="e">
            <v>#N/A</v>
          </cell>
          <cell r="C123" t="e">
            <v>#N/A</v>
          </cell>
          <cell r="D123" t="e">
            <v>#N/A</v>
          </cell>
          <cell r="E123" t="e">
            <v>#N/A</v>
          </cell>
          <cell r="F123" t="e">
            <v>#N/A</v>
          </cell>
          <cell r="G123" t="e">
            <v>#N/A</v>
          </cell>
          <cell r="H123">
            <v>-10111806.700000003</v>
          </cell>
        </row>
        <row r="124">
          <cell r="B124" t="e">
            <v>#N/A</v>
          </cell>
          <cell r="C124" t="e">
            <v>#N/A</v>
          </cell>
          <cell r="D124" t="e">
            <v>#N/A</v>
          </cell>
          <cell r="E124" t="e">
            <v>#N/A</v>
          </cell>
          <cell r="F124" t="e">
            <v>#N/A</v>
          </cell>
          <cell r="G124" t="e">
            <v>#N/A</v>
          </cell>
          <cell r="H124">
            <v>-2244919.6199999992</v>
          </cell>
        </row>
        <row r="125">
          <cell r="B125" t="e">
            <v>#N/A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>
            <v>-274919.29000000027</v>
          </cell>
        </row>
        <row r="126">
          <cell r="B126" t="e">
            <v>#N/A</v>
          </cell>
          <cell r="C126" t="e">
            <v>#N/A</v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H126">
            <v>-7591967.7899999991</v>
          </cell>
        </row>
        <row r="127">
          <cell r="B127" t="e">
            <v>#N/A</v>
          </cell>
          <cell r="C127" t="e">
            <v>#N/A</v>
          </cell>
          <cell r="D127" t="e">
            <v>#N/A</v>
          </cell>
          <cell r="E127" t="e">
            <v>#N/A</v>
          </cell>
          <cell r="F127" t="e">
            <v>#N/A</v>
          </cell>
          <cell r="G127" t="e">
            <v>#N/A</v>
          </cell>
          <cell r="H127">
            <v>-7941064.4400000125</v>
          </cell>
        </row>
        <row r="128">
          <cell r="B128" t="e">
            <v>#N/A</v>
          </cell>
          <cell r="C128" t="e">
            <v>#N/A</v>
          </cell>
          <cell r="D128" t="e">
            <v>#N/A</v>
          </cell>
          <cell r="E128" t="e">
            <v>#N/A</v>
          </cell>
          <cell r="F128" t="e">
            <v>#N/A</v>
          </cell>
          <cell r="G128" t="e">
            <v>#N/A</v>
          </cell>
          <cell r="H128">
            <v>-27556.539999999994</v>
          </cell>
        </row>
        <row r="129">
          <cell r="B129" t="e">
            <v>#N/A</v>
          </cell>
          <cell r="C129" t="e">
            <v>#N/A</v>
          </cell>
          <cell r="D129" t="e">
            <v>#N/A</v>
          </cell>
          <cell r="E129" t="e">
            <v>#N/A</v>
          </cell>
          <cell r="F129" t="e">
            <v>#N/A</v>
          </cell>
          <cell r="G129" t="e">
            <v>#N/A</v>
          </cell>
          <cell r="H129">
            <v>-7913507.900000006</v>
          </cell>
        </row>
        <row r="130">
          <cell r="B130" t="e">
            <v>#N/A</v>
          </cell>
          <cell r="C130" t="e">
            <v>#N/A</v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H130">
            <v>-1992515.910000002</v>
          </cell>
        </row>
        <row r="131">
          <cell r="B131" t="e">
            <v>#N/A</v>
          </cell>
          <cell r="C131" t="e">
            <v>#N/A</v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H131">
            <v>-52220.789999999979</v>
          </cell>
        </row>
        <row r="132">
          <cell r="B132" t="e">
            <v>#N/A</v>
          </cell>
          <cell r="C132" t="e">
            <v>#N/A</v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H132">
            <v>-1715295.120000001</v>
          </cell>
        </row>
        <row r="133">
          <cell r="B133" t="e">
            <v>#N/A</v>
          </cell>
          <cell r="C133" t="e">
            <v>#N/A</v>
          </cell>
          <cell r="D133" t="e">
            <v>#N/A</v>
          </cell>
          <cell r="E133" t="e">
            <v>#N/A</v>
          </cell>
          <cell r="F133" t="e">
            <v>#N/A</v>
          </cell>
          <cell r="G133" t="e">
            <v>#N/A</v>
          </cell>
          <cell r="H133">
            <v>-209500</v>
          </cell>
        </row>
        <row r="134">
          <cell r="B134" t="e">
            <v>#N/A</v>
          </cell>
          <cell r="C134" t="e">
            <v>#N/A</v>
          </cell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H134">
            <v>-15500</v>
          </cell>
        </row>
        <row r="135">
          <cell r="B135" t="e">
            <v>#N/A</v>
          </cell>
          <cell r="C135" t="e">
            <v>#N/A</v>
          </cell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H135">
            <v>-883055.12999999989</v>
          </cell>
        </row>
        <row r="136">
          <cell r="B136" t="e">
            <v>#N/A</v>
          </cell>
          <cell r="C136" t="e">
            <v>#N/A</v>
          </cell>
          <cell r="D136" t="e">
            <v>#N/A</v>
          </cell>
          <cell r="E136" t="e">
            <v>#N/A</v>
          </cell>
          <cell r="F136" t="e">
            <v>#N/A</v>
          </cell>
          <cell r="G136" t="e">
            <v>#N/A</v>
          </cell>
          <cell r="H136">
            <v>-719535.44999999972</v>
          </cell>
        </row>
        <row r="137">
          <cell r="B137" t="e">
            <v>#N/A</v>
          </cell>
          <cell r="C137" t="e">
            <v>#N/A</v>
          </cell>
          <cell r="D137" t="e">
            <v>#N/A</v>
          </cell>
          <cell r="E137" t="e">
            <v>#N/A</v>
          </cell>
          <cell r="F137" t="e">
            <v>#N/A</v>
          </cell>
          <cell r="G137" t="e">
            <v>#N/A</v>
          </cell>
          <cell r="H137">
            <v>-397139.05999999959</v>
          </cell>
        </row>
        <row r="138">
          <cell r="B138" t="e">
            <v>#N/A</v>
          </cell>
          <cell r="C138" t="e">
            <v>#N/A</v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H138">
            <v>-322396.39</v>
          </cell>
        </row>
        <row r="139">
          <cell r="B139" t="e">
            <v>#N/A</v>
          </cell>
          <cell r="C139" t="e">
            <v>#N/A</v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H139">
            <v>-163519.67999999993</v>
          </cell>
        </row>
        <row r="140">
          <cell r="B140" t="e">
            <v>#N/A</v>
          </cell>
          <cell r="C140" t="e">
            <v>#N/A</v>
          </cell>
          <cell r="D140" t="e">
            <v>#N/A</v>
          </cell>
          <cell r="E140" t="e">
            <v>#N/A</v>
          </cell>
          <cell r="F140" t="e">
            <v>#N/A</v>
          </cell>
          <cell r="G140" t="e">
            <v>#N/A</v>
          </cell>
          <cell r="H140">
            <v>-435771667.29999852</v>
          </cell>
        </row>
        <row r="141">
          <cell r="B141" t="e">
            <v>#N/A</v>
          </cell>
          <cell r="C141" t="e">
            <v>#N/A</v>
          </cell>
          <cell r="D141" t="e">
            <v>#N/A</v>
          </cell>
          <cell r="E141" t="e">
            <v>#N/A</v>
          </cell>
          <cell r="F141" t="e">
            <v>#N/A</v>
          </cell>
          <cell r="G141" t="e">
            <v>#N/A</v>
          </cell>
          <cell r="H141">
            <v>-1079692.8799999999</v>
          </cell>
        </row>
        <row r="142">
          <cell r="B142" t="e">
            <v>#N/A</v>
          </cell>
          <cell r="C142" t="e">
            <v>#N/A</v>
          </cell>
          <cell r="D142" t="e">
            <v>#N/A</v>
          </cell>
          <cell r="E142" t="e">
            <v>#N/A</v>
          </cell>
          <cell r="F142" t="e">
            <v>#N/A</v>
          </cell>
          <cell r="G142" t="e">
            <v>#N/A</v>
          </cell>
          <cell r="H142">
            <v>-432967.51000000024</v>
          </cell>
        </row>
        <row r="143">
          <cell r="B143" t="e">
            <v>#N/A</v>
          </cell>
          <cell r="C143" t="e">
            <v>#N/A</v>
          </cell>
          <cell r="D143" t="e">
            <v>#N/A</v>
          </cell>
          <cell r="E143" t="e">
            <v>#N/A</v>
          </cell>
          <cell r="F143" t="e">
            <v>#N/A</v>
          </cell>
          <cell r="G143" t="e">
            <v>#N/A</v>
          </cell>
          <cell r="H143">
            <v>-419038.98000000021</v>
          </cell>
        </row>
        <row r="144">
          <cell r="B144" t="e">
            <v>#N/A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>
            <v>-86110.57</v>
          </cell>
        </row>
        <row r="145">
          <cell r="B145" t="e">
            <v>#N/A</v>
          </cell>
          <cell r="C145" t="e">
            <v>#N/A</v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H145">
            <v>-269188.27</v>
          </cell>
        </row>
        <row r="146">
          <cell r="B146" t="e">
            <v>#N/A</v>
          </cell>
          <cell r="C146" t="e">
            <v>#N/A</v>
          </cell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H146">
            <v>-63740.140000000014</v>
          </cell>
        </row>
        <row r="147">
          <cell r="B147" t="e">
            <v>#N/A</v>
          </cell>
          <cell r="C147" t="e">
            <v>#N/A</v>
          </cell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H147">
            <v>-101851.01000000007</v>
          </cell>
        </row>
        <row r="148">
          <cell r="B148" t="e">
            <v>#N/A</v>
          </cell>
          <cell r="C148" t="e">
            <v>#N/A</v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H148">
            <v>-158337.63</v>
          </cell>
        </row>
        <row r="149">
          <cell r="B149" t="e">
            <v>#N/A</v>
          </cell>
          <cell r="C149" t="e">
            <v>#N/A</v>
          </cell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  <cell r="H149">
            <v>-2009387.63</v>
          </cell>
        </row>
        <row r="150">
          <cell r="B150" t="e">
            <v>#N/A</v>
          </cell>
          <cell r="C150" t="e">
            <v>#N/A</v>
          </cell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H150">
            <v>-8844747.9000000134</v>
          </cell>
        </row>
        <row r="151">
          <cell r="B151" t="e">
            <v>#N/A</v>
          </cell>
          <cell r="C151" t="e">
            <v>#N/A</v>
          </cell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H151">
            <v>0</v>
          </cell>
        </row>
        <row r="152">
          <cell r="B152" t="e">
            <v>#N/A</v>
          </cell>
          <cell r="C152" t="e">
            <v>#N/A</v>
          </cell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  <cell r="H152">
            <v>-972992.46999999881</v>
          </cell>
        </row>
        <row r="153">
          <cell r="B153" t="e">
            <v>#N/A</v>
          </cell>
          <cell r="C153" t="e">
            <v>#N/A</v>
          </cell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  <cell r="H153">
            <v>-84975.409999999916</v>
          </cell>
        </row>
        <row r="154">
          <cell r="B154" t="e">
            <v>#N/A</v>
          </cell>
          <cell r="C154" t="e">
            <v>#N/A</v>
          </cell>
          <cell r="D154" t="e">
            <v>#N/A</v>
          </cell>
          <cell r="E154" t="e">
            <v>#N/A</v>
          </cell>
          <cell r="F154" t="e">
            <v>#N/A</v>
          </cell>
          <cell r="G154" t="e">
            <v>#N/A</v>
          </cell>
          <cell r="H154">
            <v>-7518010.3800000027</v>
          </cell>
        </row>
        <row r="155">
          <cell r="B155" t="e">
            <v>#N/A</v>
          </cell>
          <cell r="C155" t="e">
            <v>#N/A</v>
          </cell>
          <cell r="D155" t="e">
            <v>#N/A</v>
          </cell>
          <cell r="E155" t="e">
            <v>#N/A</v>
          </cell>
          <cell r="F155" t="e">
            <v>#N/A</v>
          </cell>
          <cell r="G155" t="e">
            <v>#N/A</v>
          </cell>
          <cell r="H155">
            <v>0</v>
          </cell>
        </row>
        <row r="156">
          <cell r="B156" t="e">
            <v>#N/A</v>
          </cell>
          <cell r="C156" t="e">
            <v>#N/A</v>
          </cell>
          <cell r="D156" t="e">
            <v>#N/A</v>
          </cell>
          <cell r="E156" t="e">
            <v>#N/A</v>
          </cell>
          <cell r="F156" t="e">
            <v>#N/A</v>
          </cell>
          <cell r="G156" t="e">
            <v>#N/A</v>
          </cell>
          <cell r="H156">
            <v>-264549.70999999996</v>
          </cell>
        </row>
        <row r="157">
          <cell r="B157" t="e">
            <v>#N/A</v>
          </cell>
          <cell r="C157" t="e">
            <v>#N/A</v>
          </cell>
          <cell r="D157" t="e">
            <v>#N/A</v>
          </cell>
          <cell r="E157" t="e">
            <v>#N/A</v>
          </cell>
          <cell r="F157" t="e">
            <v>#N/A</v>
          </cell>
          <cell r="G157" t="e">
            <v>#N/A</v>
          </cell>
          <cell r="H157">
            <v>0</v>
          </cell>
        </row>
        <row r="158">
          <cell r="B158" t="e">
            <v>#N/A</v>
          </cell>
          <cell r="C158" t="e">
            <v>#N/A</v>
          </cell>
          <cell r="D158" t="e">
            <v>#N/A</v>
          </cell>
          <cell r="E158" t="e">
            <v>#N/A</v>
          </cell>
          <cell r="F158" t="e">
            <v>#N/A</v>
          </cell>
          <cell r="G158" t="e">
            <v>#N/A</v>
          </cell>
          <cell r="H158">
            <v>-4219.93</v>
          </cell>
        </row>
        <row r="159">
          <cell r="B159" t="e">
            <v>#N/A</v>
          </cell>
          <cell r="C159" t="e">
            <v>#N/A</v>
          </cell>
          <cell r="D159" t="e">
            <v>#N/A</v>
          </cell>
          <cell r="E159" t="e">
            <v>#N/A</v>
          </cell>
          <cell r="F159" t="e">
            <v>#N/A</v>
          </cell>
          <cell r="G159" t="e">
            <v>#N/A</v>
          </cell>
          <cell r="H159">
            <v>-249426340.7900002</v>
          </cell>
        </row>
        <row r="160">
          <cell r="B160" t="e">
            <v>#N/A</v>
          </cell>
          <cell r="C160" t="e">
            <v>#N/A</v>
          </cell>
          <cell r="D160" t="e">
            <v>#N/A</v>
          </cell>
          <cell r="E160" t="e">
            <v>#N/A</v>
          </cell>
          <cell r="F160" t="e">
            <v>#N/A</v>
          </cell>
          <cell r="G160" t="e">
            <v>#N/A</v>
          </cell>
          <cell r="H160">
            <v>-201984750.40999991</v>
          </cell>
        </row>
        <row r="161">
          <cell r="B161" t="e">
            <v>#N/A</v>
          </cell>
          <cell r="C161" t="e">
            <v>#N/A</v>
          </cell>
          <cell r="D161" t="e">
            <v>#N/A</v>
          </cell>
          <cell r="E161" t="e">
            <v>#N/A</v>
          </cell>
          <cell r="F161" t="e">
            <v>#N/A</v>
          </cell>
          <cell r="G161" t="e">
            <v>#N/A</v>
          </cell>
          <cell r="H161">
            <v>-61954717.819999933</v>
          </cell>
        </row>
        <row r="162">
          <cell r="B162" t="e">
            <v>#N/A</v>
          </cell>
          <cell r="C162" t="e">
            <v>#N/A</v>
          </cell>
          <cell r="D162" t="e">
            <v>#N/A</v>
          </cell>
          <cell r="E162" t="e">
            <v>#N/A</v>
          </cell>
          <cell r="F162" t="e">
            <v>#N/A</v>
          </cell>
          <cell r="G162" t="e">
            <v>#N/A</v>
          </cell>
          <cell r="H162">
            <v>-140030032.58999997</v>
          </cell>
        </row>
        <row r="163">
          <cell r="B163" t="e">
            <v>#N/A</v>
          </cell>
          <cell r="C163" t="e">
            <v>#N/A</v>
          </cell>
          <cell r="D163" t="e">
            <v>#N/A</v>
          </cell>
          <cell r="E163" t="e">
            <v>#N/A</v>
          </cell>
          <cell r="F163" t="e">
            <v>#N/A</v>
          </cell>
          <cell r="G163" t="e">
            <v>#N/A</v>
          </cell>
          <cell r="H163">
            <v>-17612961.939999998</v>
          </cell>
        </row>
        <row r="164">
          <cell r="B164" t="e">
            <v>#N/A</v>
          </cell>
          <cell r="C164" t="e">
            <v>#N/A</v>
          </cell>
          <cell r="D164" t="e">
            <v>#N/A</v>
          </cell>
          <cell r="E164" t="e">
            <v>#N/A</v>
          </cell>
          <cell r="F164" t="e">
            <v>#N/A</v>
          </cell>
          <cell r="G164" t="e">
            <v>#N/A</v>
          </cell>
          <cell r="H164">
            <v>-16757855.150000006</v>
          </cell>
        </row>
        <row r="165">
          <cell r="B165" t="e">
            <v>#N/A</v>
          </cell>
          <cell r="C165" t="e">
            <v>#N/A</v>
          </cell>
          <cell r="D165" t="e">
            <v>#N/A</v>
          </cell>
          <cell r="E165" t="e">
            <v>#N/A</v>
          </cell>
          <cell r="F165" t="e">
            <v>#N/A</v>
          </cell>
          <cell r="G165" t="e">
            <v>#N/A</v>
          </cell>
          <cell r="H165">
            <v>-855106.79</v>
          </cell>
        </row>
        <row r="166">
          <cell r="B166" t="e">
            <v>#N/A</v>
          </cell>
          <cell r="C166" t="e">
            <v>#N/A</v>
          </cell>
          <cell r="D166" t="e">
            <v>#N/A</v>
          </cell>
          <cell r="E166" t="e">
            <v>#N/A</v>
          </cell>
          <cell r="F166" t="e">
            <v>#N/A</v>
          </cell>
          <cell r="G166" t="e">
            <v>#N/A</v>
          </cell>
          <cell r="H166">
            <v>0</v>
          </cell>
        </row>
        <row r="167">
          <cell r="B167" t="e">
            <v>#N/A</v>
          </cell>
          <cell r="C167" t="e">
            <v>#N/A</v>
          </cell>
          <cell r="D167" t="e">
            <v>#N/A</v>
          </cell>
          <cell r="E167" t="e">
            <v>#N/A</v>
          </cell>
          <cell r="F167" t="e">
            <v>#N/A</v>
          </cell>
          <cell r="G167" t="e">
            <v>#N/A</v>
          </cell>
          <cell r="H167">
            <v>-10384821.280000001</v>
          </cell>
        </row>
        <row r="168">
          <cell r="B168" t="e">
            <v>#N/A</v>
          </cell>
          <cell r="C168" t="e">
            <v>#N/A</v>
          </cell>
          <cell r="D168" t="e">
            <v>#N/A</v>
          </cell>
          <cell r="E168" t="e">
            <v>#N/A</v>
          </cell>
          <cell r="F168" t="e">
            <v>#N/A</v>
          </cell>
          <cell r="G168" t="e">
            <v>#N/A</v>
          </cell>
          <cell r="H168">
            <v>-2329563.8599999994</v>
          </cell>
        </row>
        <row r="169">
          <cell r="B169" t="e">
            <v>#N/A</v>
          </cell>
          <cell r="C169" t="e">
            <v>#N/A</v>
          </cell>
          <cell r="D169" t="e">
            <v>#N/A</v>
          </cell>
          <cell r="E169" t="e">
            <v>#N/A</v>
          </cell>
          <cell r="F169" t="e">
            <v>#N/A</v>
          </cell>
          <cell r="G169" t="e">
            <v>#N/A</v>
          </cell>
          <cell r="H169">
            <v>-9620.710000000021</v>
          </cell>
        </row>
        <row r="170">
          <cell r="B170" t="e">
            <v>#N/A</v>
          </cell>
          <cell r="C170" t="e">
            <v>#N/A</v>
          </cell>
          <cell r="D170" t="e">
            <v>#N/A</v>
          </cell>
          <cell r="E170" t="e">
            <v>#N/A</v>
          </cell>
          <cell r="F170" t="e">
            <v>#N/A</v>
          </cell>
          <cell r="G170" t="e">
            <v>#N/A</v>
          </cell>
          <cell r="H170">
            <v>-12563099.969999999</v>
          </cell>
        </row>
        <row r="171">
          <cell r="B171" t="e">
            <v>#N/A</v>
          </cell>
          <cell r="C171" t="e">
            <v>#N/A</v>
          </cell>
          <cell r="D171" t="e">
            <v>#N/A</v>
          </cell>
          <cell r="E171" t="e">
            <v>#N/A</v>
          </cell>
          <cell r="F171" t="e">
            <v>#N/A</v>
          </cell>
          <cell r="G171" t="e">
            <v>#N/A</v>
          </cell>
          <cell r="H171">
            <v>-4302309.3299999982</v>
          </cell>
        </row>
        <row r="172">
          <cell r="B172" t="e">
            <v>#N/A</v>
          </cell>
          <cell r="C172" t="e">
            <v>#N/A</v>
          </cell>
          <cell r="D172" t="e">
            <v>#N/A</v>
          </cell>
          <cell r="E172" t="e">
            <v>#N/A</v>
          </cell>
          <cell r="F172" t="e">
            <v>#N/A</v>
          </cell>
          <cell r="G172" t="e">
            <v>#N/A</v>
          </cell>
          <cell r="H172">
            <v>-239213.29000000004</v>
          </cell>
        </row>
        <row r="173">
          <cell r="B173" t="e">
            <v>#N/A</v>
          </cell>
          <cell r="C173" t="e">
            <v>#N/A</v>
          </cell>
          <cell r="D173" t="e">
            <v>#N/A</v>
          </cell>
          <cell r="E173" t="e">
            <v>#N/A</v>
          </cell>
          <cell r="F173" t="e">
            <v>#N/A</v>
          </cell>
          <cell r="G173" t="e">
            <v>#N/A</v>
          </cell>
          <cell r="H173">
            <v>-47653793.880000085</v>
          </cell>
        </row>
        <row r="174">
          <cell r="B174" t="e">
            <v>#N/A</v>
          </cell>
          <cell r="C174" t="e">
            <v>#N/A</v>
          </cell>
          <cell r="D174" t="e">
            <v>#N/A</v>
          </cell>
          <cell r="E174" t="e">
            <v>#N/A</v>
          </cell>
          <cell r="F174" t="e">
            <v>#N/A</v>
          </cell>
          <cell r="G174" t="e">
            <v>#N/A</v>
          </cell>
          <cell r="H174">
            <v>-330372.41999999993</v>
          </cell>
        </row>
        <row r="175">
          <cell r="B175" t="e">
            <v>#N/A</v>
          </cell>
          <cell r="C175" t="e">
            <v>#N/A</v>
          </cell>
          <cell r="D175" t="e">
            <v>#N/A</v>
          </cell>
          <cell r="E175" t="e">
            <v>#N/A</v>
          </cell>
          <cell r="F175" t="e">
            <v>#N/A</v>
          </cell>
          <cell r="G175" t="e">
            <v>#N/A</v>
          </cell>
          <cell r="H175">
            <v>-41043.26999999996</v>
          </cell>
        </row>
        <row r="176">
          <cell r="B176" t="e">
            <v>#N/A</v>
          </cell>
          <cell r="C176" t="e">
            <v>#N/A</v>
          </cell>
          <cell r="D176" t="e">
            <v>#N/A</v>
          </cell>
          <cell r="E176" t="e">
            <v>#N/A</v>
          </cell>
          <cell r="F176" t="e">
            <v>#N/A</v>
          </cell>
          <cell r="G176" t="e">
            <v>#N/A</v>
          </cell>
          <cell r="H176">
            <v>-7446609.4400000051</v>
          </cell>
        </row>
        <row r="177">
          <cell r="B177" t="e">
            <v>#N/A</v>
          </cell>
          <cell r="C177" t="e">
            <v>#N/A</v>
          </cell>
          <cell r="D177" t="e">
            <v>#N/A</v>
          </cell>
          <cell r="E177" t="e">
            <v>#N/A</v>
          </cell>
          <cell r="F177" t="e">
            <v>#N/A</v>
          </cell>
          <cell r="G177" t="e">
            <v>#N/A</v>
          </cell>
          <cell r="H177">
            <v>-580515.87000000034</v>
          </cell>
        </row>
        <row r="178">
          <cell r="B178" t="e">
            <v>#N/A</v>
          </cell>
          <cell r="C178" t="e">
            <v>#N/A</v>
          </cell>
          <cell r="D178" t="e">
            <v>#N/A</v>
          </cell>
          <cell r="E178" t="e">
            <v>#N/A</v>
          </cell>
          <cell r="F178" t="e">
            <v>#N/A</v>
          </cell>
          <cell r="G178" t="e">
            <v>#N/A</v>
          </cell>
          <cell r="H178">
            <v>-1786765.4399999995</v>
          </cell>
        </row>
        <row r="179">
          <cell r="B179" t="e">
            <v>#N/A</v>
          </cell>
          <cell r="C179" t="e">
            <v>#N/A</v>
          </cell>
          <cell r="D179" t="e">
            <v>#N/A</v>
          </cell>
          <cell r="E179" t="e">
            <v>#N/A</v>
          </cell>
          <cell r="F179" t="e">
            <v>#N/A</v>
          </cell>
          <cell r="G179" t="e">
            <v>#N/A</v>
          </cell>
          <cell r="H179">
            <v>-64482.180000000633</v>
          </cell>
        </row>
        <row r="180">
          <cell r="B180" t="e">
            <v>#N/A</v>
          </cell>
          <cell r="C180" t="e">
            <v>#N/A</v>
          </cell>
          <cell r="D180" t="e">
            <v>#N/A</v>
          </cell>
          <cell r="E180" t="e">
            <v>#N/A</v>
          </cell>
          <cell r="F180" t="e">
            <v>#N/A</v>
          </cell>
          <cell r="G180" t="e">
            <v>#N/A</v>
          </cell>
          <cell r="H180">
            <v>-285008.9700000002</v>
          </cell>
        </row>
        <row r="181">
          <cell r="B181" t="e">
            <v>#N/A</v>
          </cell>
          <cell r="C181" t="e">
            <v>#N/A</v>
          </cell>
          <cell r="D181" t="e">
            <v>#N/A</v>
          </cell>
          <cell r="E181" t="e">
            <v>#N/A</v>
          </cell>
          <cell r="F181" t="e">
            <v>#N/A</v>
          </cell>
          <cell r="G181" t="e">
            <v>#N/A</v>
          </cell>
          <cell r="H181">
            <v>-14000</v>
          </cell>
        </row>
        <row r="182">
          <cell r="B182" t="e">
            <v>#N/A</v>
          </cell>
          <cell r="C182" t="e">
            <v>#N/A</v>
          </cell>
          <cell r="D182" t="e">
            <v>#N/A</v>
          </cell>
          <cell r="E182" t="e">
            <v>#N/A</v>
          </cell>
          <cell r="F182" t="e">
            <v>#N/A</v>
          </cell>
          <cell r="G182" t="e">
            <v>#N/A</v>
          </cell>
          <cell r="H182">
            <v>-817434.13999999966</v>
          </cell>
        </row>
        <row r="183">
          <cell r="B183" t="e">
            <v>#N/A</v>
          </cell>
          <cell r="C183" t="e">
            <v>#N/A</v>
          </cell>
          <cell r="D183" t="e">
            <v>#N/A</v>
          </cell>
          <cell r="E183" t="e">
            <v>#N/A</v>
          </cell>
          <cell r="F183" t="e">
            <v>#N/A</v>
          </cell>
          <cell r="G183" t="e">
            <v>#N/A</v>
          </cell>
          <cell r="H183">
            <v>-156328.12000000002</v>
          </cell>
        </row>
        <row r="184">
          <cell r="B184" t="e">
            <v>#N/A</v>
          </cell>
          <cell r="C184" t="e">
            <v>#N/A</v>
          </cell>
          <cell r="D184" t="e">
            <v>#N/A</v>
          </cell>
          <cell r="E184" t="e">
            <v>#N/A</v>
          </cell>
          <cell r="F184" t="e">
            <v>#N/A</v>
          </cell>
          <cell r="G184" t="e">
            <v>#N/A</v>
          </cell>
          <cell r="H184">
            <v>-11938806.769999988</v>
          </cell>
        </row>
        <row r="185">
          <cell r="B185" t="e">
            <v>#N/A</v>
          </cell>
          <cell r="C185" t="e">
            <v>#N/A</v>
          </cell>
          <cell r="D185" t="e">
            <v>#N/A</v>
          </cell>
          <cell r="E185" t="e">
            <v>#N/A</v>
          </cell>
          <cell r="F185" t="e">
            <v>#N/A</v>
          </cell>
          <cell r="G185" t="e">
            <v>#N/A</v>
          </cell>
          <cell r="H185">
            <v>-246993.46999999997</v>
          </cell>
        </row>
        <row r="186">
          <cell r="B186" t="e">
            <v>#N/A</v>
          </cell>
          <cell r="C186" t="e">
            <v>#N/A</v>
          </cell>
          <cell r="D186" t="e">
            <v>#N/A</v>
          </cell>
          <cell r="E186" t="e">
            <v>#N/A</v>
          </cell>
          <cell r="F186" t="e">
            <v>#N/A</v>
          </cell>
          <cell r="G186" t="e">
            <v>#N/A</v>
          </cell>
          <cell r="H186">
            <v>-1115377.29</v>
          </cell>
        </row>
        <row r="187">
          <cell r="B187" t="e">
            <v>#N/A</v>
          </cell>
          <cell r="C187" t="e">
            <v>#N/A</v>
          </cell>
          <cell r="D187" t="e">
            <v>#N/A</v>
          </cell>
          <cell r="E187" t="e">
            <v>#N/A</v>
          </cell>
          <cell r="F187" t="e">
            <v>#N/A</v>
          </cell>
          <cell r="G187" t="e">
            <v>#N/A</v>
          </cell>
          <cell r="H187">
            <v>-243871.52000000014</v>
          </cell>
        </row>
        <row r="188">
          <cell r="B188" t="e">
            <v>#N/A</v>
          </cell>
          <cell r="C188" t="e">
            <v>#N/A</v>
          </cell>
          <cell r="D188" t="e">
            <v>#N/A</v>
          </cell>
          <cell r="E188" t="e">
            <v>#N/A</v>
          </cell>
          <cell r="F188" t="e">
            <v>#N/A</v>
          </cell>
          <cell r="G188" t="e">
            <v>#N/A</v>
          </cell>
          <cell r="H188">
            <v>-11032617.039999999</v>
          </cell>
        </row>
        <row r="189">
          <cell r="B189" t="e">
            <v>#N/A</v>
          </cell>
          <cell r="C189" t="e">
            <v>#N/A</v>
          </cell>
          <cell r="D189" t="e">
            <v>#N/A</v>
          </cell>
          <cell r="E189" t="e">
            <v>#N/A</v>
          </cell>
          <cell r="F189" t="e">
            <v>#N/A</v>
          </cell>
          <cell r="G189" t="e">
            <v>#N/A</v>
          </cell>
          <cell r="H189">
            <v>-11337.189999999999</v>
          </cell>
        </row>
        <row r="190">
          <cell r="B190" t="e">
            <v>#N/A</v>
          </cell>
          <cell r="C190" t="e">
            <v>#N/A</v>
          </cell>
          <cell r="D190" t="e">
            <v>#N/A</v>
          </cell>
          <cell r="E190" t="e">
            <v>#N/A</v>
          </cell>
          <cell r="F190" t="e">
            <v>#N/A</v>
          </cell>
          <cell r="G190" t="e">
            <v>#N/A</v>
          </cell>
          <cell r="H190">
            <v>-636.83999999999651</v>
          </cell>
        </row>
        <row r="191">
          <cell r="B191" t="e">
            <v>#N/A</v>
          </cell>
          <cell r="C191" t="e">
            <v>#N/A</v>
          </cell>
          <cell r="D191" t="e">
            <v>#N/A</v>
          </cell>
          <cell r="E191" t="e">
            <v>#N/A</v>
          </cell>
          <cell r="F191" t="e">
            <v>#N/A</v>
          </cell>
          <cell r="G191" t="e">
            <v>#N/A</v>
          </cell>
          <cell r="H191">
            <v>-75954.87</v>
          </cell>
        </row>
        <row r="192">
          <cell r="B192" t="e">
            <v>#N/A</v>
          </cell>
          <cell r="C192" t="e">
            <v>#N/A</v>
          </cell>
          <cell r="D192" t="e">
            <v>#N/A</v>
          </cell>
          <cell r="E192" t="e">
            <v>#N/A</v>
          </cell>
          <cell r="F192" t="e">
            <v>#N/A</v>
          </cell>
          <cell r="G192" t="e">
            <v>#N/A</v>
          </cell>
          <cell r="H192">
            <v>-761229.21999999974</v>
          </cell>
        </row>
        <row r="193">
          <cell r="B193" t="e">
            <v>#N/A</v>
          </cell>
          <cell r="C193" t="e">
            <v>#N/A</v>
          </cell>
          <cell r="D193" t="e">
            <v>#N/A</v>
          </cell>
          <cell r="E193" t="e">
            <v>#N/A</v>
          </cell>
          <cell r="F193" t="e">
            <v>#N/A</v>
          </cell>
          <cell r="G193" t="e">
            <v>#N/A</v>
          </cell>
          <cell r="H193">
            <v>-97701.400000000023</v>
          </cell>
        </row>
        <row r="194">
          <cell r="B194" t="e">
            <v>#N/A</v>
          </cell>
          <cell r="C194" t="e">
            <v>#N/A</v>
          </cell>
          <cell r="D194" t="e">
            <v>#N/A</v>
          </cell>
          <cell r="E194" t="e">
            <v>#N/A</v>
          </cell>
          <cell r="F194" t="e">
            <v>#N/A</v>
          </cell>
          <cell r="G194" t="e">
            <v>#N/A</v>
          </cell>
          <cell r="H194">
            <v>-449658.51</v>
          </cell>
        </row>
        <row r="195">
          <cell r="B195" t="e">
            <v>#N/A</v>
          </cell>
          <cell r="C195" t="e">
            <v>#N/A</v>
          </cell>
          <cell r="D195" t="e">
            <v>#N/A</v>
          </cell>
          <cell r="E195" t="e">
            <v>#N/A</v>
          </cell>
          <cell r="F195" t="e">
            <v>#N/A</v>
          </cell>
          <cell r="G195" t="e">
            <v>#N/A</v>
          </cell>
          <cell r="H195">
            <v>-35690</v>
          </cell>
        </row>
        <row r="196">
          <cell r="B196" t="e">
            <v>#N/A</v>
          </cell>
          <cell r="C196" t="e">
            <v>#N/A</v>
          </cell>
          <cell r="D196" t="e">
            <v>#N/A</v>
          </cell>
          <cell r="E196" t="e">
            <v>#N/A</v>
          </cell>
          <cell r="F196" t="e">
            <v>#N/A</v>
          </cell>
          <cell r="G196" t="e">
            <v>#N/A</v>
          </cell>
          <cell r="H196">
            <v>-238191.25</v>
          </cell>
        </row>
        <row r="197">
          <cell r="B197" t="e">
            <v>#N/A</v>
          </cell>
          <cell r="C197" t="e">
            <v>#N/A</v>
          </cell>
          <cell r="D197" t="e">
            <v>#N/A</v>
          </cell>
          <cell r="E197" t="e">
            <v>#N/A</v>
          </cell>
          <cell r="F197" t="e">
            <v>#N/A</v>
          </cell>
          <cell r="G197" t="e">
            <v>#N/A</v>
          </cell>
          <cell r="H197">
            <v>-147420</v>
          </cell>
        </row>
        <row r="198">
          <cell r="B198" t="e">
            <v>#N/A</v>
          </cell>
          <cell r="C198" t="e">
            <v>#N/A</v>
          </cell>
          <cell r="D198" t="e">
            <v>#N/A</v>
          </cell>
          <cell r="E198" t="e">
            <v>#N/A</v>
          </cell>
          <cell r="F198" t="e">
            <v>#N/A</v>
          </cell>
          <cell r="G198" t="e">
            <v>#N/A</v>
          </cell>
          <cell r="H198">
            <v>-2754776.2500000019</v>
          </cell>
        </row>
        <row r="199">
          <cell r="B199" t="e">
            <v>#N/A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H199">
            <v>-154546.19000000006</v>
          </cell>
        </row>
        <row r="200">
          <cell r="B200" t="e">
            <v>#N/A</v>
          </cell>
          <cell r="C200" t="e">
            <v>#N/A</v>
          </cell>
          <cell r="D200" t="e">
            <v>#N/A</v>
          </cell>
          <cell r="E200" t="e">
            <v>#N/A</v>
          </cell>
          <cell r="F200" t="e">
            <v>#N/A</v>
          </cell>
          <cell r="G200" t="e">
            <v>#N/A</v>
          </cell>
          <cell r="H200">
            <v>-724520.69999999972</v>
          </cell>
        </row>
        <row r="201">
          <cell r="B201" t="e">
            <v>#N/A</v>
          </cell>
          <cell r="C201" t="e">
            <v>#N/A</v>
          </cell>
          <cell r="D201" t="e">
            <v>#N/A</v>
          </cell>
          <cell r="E201" t="e">
            <v>#N/A</v>
          </cell>
          <cell r="F201" t="e">
            <v>#N/A</v>
          </cell>
          <cell r="G201" t="e">
            <v>#N/A</v>
          </cell>
          <cell r="H201">
            <v>-9280</v>
          </cell>
        </row>
        <row r="202">
          <cell r="B202" t="e">
            <v>#N/A</v>
          </cell>
          <cell r="C202" t="e">
            <v>#N/A</v>
          </cell>
          <cell r="D202" t="e">
            <v>#N/A</v>
          </cell>
          <cell r="E202" t="e">
            <v>#N/A</v>
          </cell>
          <cell r="F202" t="e">
            <v>#N/A</v>
          </cell>
          <cell r="G202" t="e">
            <v>#N/A</v>
          </cell>
          <cell r="H202">
            <v>-48423.319999999832</v>
          </cell>
        </row>
        <row r="203">
          <cell r="B203" t="e">
            <v>#N/A</v>
          </cell>
          <cell r="C203" t="e">
            <v>#N/A</v>
          </cell>
          <cell r="D203" t="e">
            <v>#N/A</v>
          </cell>
          <cell r="E203" t="e">
            <v>#N/A</v>
          </cell>
          <cell r="F203" t="e">
            <v>#N/A</v>
          </cell>
          <cell r="G203" t="e">
            <v>#N/A</v>
          </cell>
          <cell r="H203">
            <v>-118258.32000000007</v>
          </cell>
        </row>
        <row r="204">
          <cell r="B204" t="e">
            <v>#N/A</v>
          </cell>
          <cell r="C204" t="e">
            <v>#N/A</v>
          </cell>
          <cell r="D204" t="e">
            <v>#N/A</v>
          </cell>
          <cell r="E204" t="e">
            <v>#N/A</v>
          </cell>
          <cell r="F204" t="e">
            <v>#N/A</v>
          </cell>
          <cell r="G204" t="e">
            <v>#N/A</v>
          </cell>
          <cell r="H204">
            <v>0</v>
          </cell>
        </row>
        <row r="205">
          <cell r="B205" t="e">
            <v>#N/A</v>
          </cell>
          <cell r="C205" t="e">
            <v>#N/A</v>
          </cell>
          <cell r="D205" t="e">
            <v>#N/A</v>
          </cell>
          <cell r="E205" t="e">
            <v>#N/A</v>
          </cell>
          <cell r="F205" t="e">
            <v>#N/A</v>
          </cell>
          <cell r="G205" t="e">
            <v>#N/A</v>
          </cell>
          <cell r="H205">
            <v>-339459.32000000007</v>
          </cell>
        </row>
        <row r="206">
          <cell r="B206" t="e">
            <v>#N/A</v>
          </cell>
          <cell r="C206" t="e">
            <v>#N/A</v>
          </cell>
          <cell r="D206" t="e">
            <v>#N/A</v>
          </cell>
          <cell r="E206" t="e">
            <v>#N/A</v>
          </cell>
          <cell r="F206" t="e">
            <v>#N/A</v>
          </cell>
          <cell r="G206" t="e">
            <v>#N/A</v>
          </cell>
          <cell r="H206">
            <v>-116369.7699999999</v>
          </cell>
        </row>
        <row r="207">
          <cell r="B207" t="e">
            <v>#N/A</v>
          </cell>
          <cell r="C207" t="e">
            <v>#N/A</v>
          </cell>
          <cell r="D207" t="e">
            <v>#N/A</v>
          </cell>
          <cell r="E207" t="e">
            <v>#N/A</v>
          </cell>
          <cell r="F207" t="e">
            <v>#N/A</v>
          </cell>
          <cell r="G207" t="e">
            <v>#N/A</v>
          </cell>
          <cell r="H207">
            <v>0</v>
          </cell>
        </row>
        <row r="208">
          <cell r="B208" t="e">
            <v>#N/A</v>
          </cell>
          <cell r="C208" t="e">
            <v>#N/A</v>
          </cell>
          <cell r="D208" t="e">
            <v>#N/A</v>
          </cell>
          <cell r="E208" t="e">
            <v>#N/A</v>
          </cell>
          <cell r="F208" t="e">
            <v>#N/A</v>
          </cell>
          <cell r="G208" t="e">
            <v>#N/A</v>
          </cell>
          <cell r="H208">
            <v>0</v>
          </cell>
        </row>
        <row r="209">
          <cell r="B209" t="e">
            <v>#N/A</v>
          </cell>
          <cell r="C209" t="e">
            <v>#N/A</v>
          </cell>
          <cell r="D209" t="e">
            <v>#N/A</v>
          </cell>
          <cell r="E209" t="e">
            <v>#N/A</v>
          </cell>
          <cell r="F209" t="e">
            <v>#N/A</v>
          </cell>
          <cell r="G209" t="e">
            <v>#N/A</v>
          </cell>
          <cell r="H209">
            <v>-3604136.5999999978</v>
          </cell>
        </row>
        <row r="210">
          <cell r="B210" t="e">
            <v>#N/A</v>
          </cell>
          <cell r="C210" t="e">
            <v>#N/A</v>
          </cell>
          <cell r="D210" t="e">
            <v>#N/A</v>
          </cell>
          <cell r="E210" t="e">
            <v>#N/A</v>
          </cell>
          <cell r="F210" t="e">
            <v>#N/A</v>
          </cell>
          <cell r="G210" t="e">
            <v>#N/A</v>
          </cell>
          <cell r="H210">
            <v>-503725.76000000071</v>
          </cell>
        </row>
        <row r="211">
          <cell r="B211" t="e">
            <v>#N/A</v>
          </cell>
          <cell r="C211" t="e">
            <v>#N/A</v>
          </cell>
          <cell r="D211" t="e">
            <v>#N/A</v>
          </cell>
          <cell r="E211" t="e">
            <v>#N/A</v>
          </cell>
          <cell r="F211" t="e">
            <v>#N/A</v>
          </cell>
          <cell r="G211" t="e">
            <v>#N/A</v>
          </cell>
          <cell r="H211">
            <v>-103175.54999999993</v>
          </cell>
        </row>
        <row r="212">
          <cell r="B212" t="e">
            <v>#N/A</v>
          </cell>
          <cell r="C212" t="e">
            <v>#N/A</v>
          </cell>
          <cell r="D212" t="e">
            <v>#N/A</v>
          </cell>
          <cell r="E212" t="e">
            <v>#N/A</v>
          </cell>
          <cell r="F212" t="e">
            <v>#N/A</v>
          </cell>
          <cell r="G212" t="e">
            <v>#N/A</v>
          </cell>
          <cell r="H212">
            <v>-21003.089999999997</v>
          </cell>
        </row>
        <row r="213">
          <cell r="B213" t="e">
            <v>#N/A</v>
          </cell>
          <cell r="C213" t="e">
            <v>#N/A</v>
          </cell>
          <cell r="D213" t="e">
            <v>#N/A</v>
          </cell>
          <cell r="E213" t="e">
            <v>#N/A</v>
          </cell>
          <cell r="F213" t="e">
            <v>#N/A</v>
          </cell>
          <cell r="G213" t="e">
            <v>#N/A</v>
          </cell>
          <cell r="H213">
            <v>-708705.75999999978</v>
          </cell>
        </row>
        <row r="214">
          <cell r="B214" t="e">
            <v>#N/A</v>
          </cell>
          <cell r="C214" t="e">
            <v>#N/A</v>
          </cell>
          <cell r="D214" t="e">
            <v>#N/A</v>
          </cell>
          <cell r="E214" t="e">
            <v>#N/A</v>
          </cell>
          <cell r="F214" t="e">
            <v>#N/A</v>
          </cell>
          <cell r="G214" t="e">
            <v>#N/A</v>
          </cell>
          <cell r="H214">
            <v>-529368.0299999998</v>
          </cell>
        </row>
        <row r="215">
          <cell r="B215" t="e">
            <v>#N/A</v>
          </cell>
          <cell r="C215" t="e">
            <v>#N/A</v>
          </cell>
          <cell r="D215" t="e">
            <v>#N/A</v>
          </cell>
          <cell r="E215" t="e">
            <v>#N/A</v>
          </cell>
          <cell r="F215" t="e">
            <v>#N/A</v>
          </cell>
          <cell r="G215" t="e">
            <v>#N/A</v>
          </cell>
          <cell r="H215">
            <v>-29366099.290000021</v>
          </cell>
        </row>
        <row r="216">
          <cell r="B216" t="e">
            <v>#N/A</v>
          </cell>
          <cell r="C216" t="e">
            <v>#N/A</v>
          </cell>
          <cell r="D216" t="e">
            <v>#N/A</v>
          </cell>
          <cell r="E216" t="e">
            <v>#N/A</v>
          </cell>
          <cell r="F216" t="e">
            <v>#N/A</v>
          </cell>
          <cell r="G216" t="e">
            <v>#N/A</v>
          </cell>
          <cell r="H216">
            <v>-3476684.129999999</v>
          </cell>
        </row>
        <row r="217">
          <cell r="B217" t="e">
            <v>#N/A</v>
          </cell>
          <cell r="C217" t="e">
            <v>#N/A</v>
          </cell>
          <cell r="D217" t="e">
            <v>#N/A</v>
          </cell>
          <cell r="E217" t="e">
            <v>#N/A</v>
          </cell>
          <cell r="F217" t="e">
            <v>#N/A</v>
          </cell>
          <cell r="G217" t="e">
            <v>#N/A</v>
          </cell>
          <cell r="H217">
            <v>-12899116.799999997</v>
          </cell>
        </row>
        <row r="218">
          <cell r="B218" t="e">
            <v>#N/A</v>
          </cell>
          <cell r="C218" t="e">
            <v>#N/A</v>
          </cell>
          <cell r="D218" t="e">
            <v>#N/A</v>
          </cell>
          <cell r="E218" t="e">
            <v>#N/A</v>
          </cell>
          <cell r="F218" t="e">
            <v>#N/A</v>
          </cell>
          <cell r="G218" t="e">
            <v>#N/A</v>
          </cell>
          <cell r="H218">
            <v>-13462.089999999997</v>
          </cell>
        </row>
        <row r="219">
          <cell r="B219" t="e">
            <v>#N/A</v>
          </cell>
          <cell r="C219" t="e">
            <v>#N/A</v>
          </cell>
          <cell r="D219" t="e">
            <v>#N/A</v>
          </cell>
          <cell r="E219" t="e">
            <v>#N/A</v>
          </cell>
          <cell r="F219" t="e">
            <v>#N/A</v>
          </cell>
          <cell r="G219" t="e">
            <v>#N/A</v>
          </cell>
          <cell r="H219">
            <v>-9552856.0199999958</v>
          </cell>
        </row>
        <row r="220">
          <cell r="B220" t="e">
            <v>#N/A</v>
          </cell>
          <cell r="C220" t="e">
            <v>#N/A</v>
          </cell>
          <cell r="D220" t="e">
            <v>#N/A</v>
          </cell>
          <cell r="E220" t="e">
            <v>#N/A</v>
          </cell>
          <cell r="F220" t="e">
            <v>#N/A</v>
          </cell>
          <cell r="G220" t="e">
            <v>#N/A</v>
          </cell>
          <cell r="H220">
            <v>-355975.73999999976</v>
          </cell>
        </row>
        <row r="221">
          <cell r="B221" t="e">
            <v>#N/A</v>
          </cell>
          <cell r="C221" t="e">
            <v>#N/A</v>
          </cell>
          <cell r="D221" t="e">
            <v>#N/A</v>
          </cell>
          <cell r="E221" t="e">
            <v>#N/A</v>
          </cell>
          <cell r="F221" t="e">
            <v>#N/A</v>
          </cell>
          <cell r="G221" t="e">
            <v>#N/A</v>
          </cell>
          <cell r="H221">
            <v>-25842.059999999998</v>
          </cell>
        </row>
        <row r="222">
          <cell r="B222" t="e">
            <v>#N/A</v>
          </cell>
          <cell r="C222" t="e">
            <v>#N/A</v>
          </cell>
          <cell r="D222" t="e">
            <v>#N/A</v>
          </cell>
          <cell r="E222" t="e">
            <v>#N/A</v>
          </cell>
          <cell r="F222" t="e">
            <v>#N/A</v>
          </cell>
          <cell r="G222" t="e">
            <v>#N/A</v>
          </cell>
          <cell r="H222">
            <v>-373098.16000000015</v>
          </cell>
        </row>
        <row r="223">
          <cell r="B223" t="e">
            <v>#N/A</v>
          </cell>
          <cell r="C223" t="e">
            <v>#N/A</v>
          </cell>
          <cell r="D223" t="e">
            <v>#N/A</v>
          </cell>
          <cell r="E223" t="e">
            <v>#N/A</v>
          </cell>
          <cell r="F223" t="e">
            <v>#N/A</v>
          </cell>
          <cell r="G223" t="e">
            <v>#N/A</v>
          </cell>
          <cell r="H223">
            <v>-2669064.2899999991</v>
          </cell>
        </row>
        <row r="224">
          <cell r="B224" t="e">
            <v>#N/A</v>
          </cell>
          <cell r="C224" t="e">
            <v>#N/A</v>
          </cell>
          <cell r="D224" t="e">
            <v>#N/A</v>
          </cell>
          <cell r="E224" t="e">
            <v>#N/A</v>
          </cell>
          <cell r="F224" t="e">
            <v>#N/A</v>
          </cell>
          <cell r="G224" t="e">
            <v>#N/A</v>
          </cell>
          <cell r="H224">
            <v>0</v>
          </cell>
        </row>
        <row r="225">
          <cell r="B225" t="e">
            <v>#N/A</v>
          </cell>
          <cell r="C225" t="e">
            <v>#N/A</v>
          </cell>
          <cell r="D225" t="e">
            <v>#N/A</v>
          </cell>
          <cell r="E225" t="e">
            <v>#N/A</v>
          </cell>
          <cell r="F225" t="e">
            <v>#N/A</v>
          </cell>
          <cell r="G225" t="e">
            <v>#N/A</v>
          </cell>
          <cell r="H225">
            <v>-27300599.379999995</v>
          </cell>
        </row>
        <row r="226">
          <cell r="B226" t="e">
            <v>#N/A</v>
          </cell>
          <cell r="C226" t="e">
            <v>#N/A</v>
          </cell>
          <cell r="D226" t="e">
            <v>#N/A</v>
          </cell>
          <cell r="E226" t="e">
            <v>#N/A</v>
          </cell>
          <cell r="F226" t="e">
            <v>#N/A</v>
          </cell>
          <cell r="G226" t="e">
            <v>#N/A</v>
          </cell>
          <cell r="H226">
            <v>-2266103.3099999987</v>
          </cell>
        </row>
        <row r="227">
          <cell r="B227" t="e">
            <v>#N/A</v>
          </cell>
          <cell r="C227" t="e">
            <v>#N/A</v>
          </cell>
          <cell r="D227" t="e">
            <v>#N/A</v>
          </cell>
          <cell r="E227" t="e">
            <v>#N/A</v>
          </cell>
          <cell r="F227" t="e">
            <v>#N/A</v>
          </cell>
          <cell r="G227" t="e">
            <v>#N/A</v>
          </cell>
          <cell r="H227">
            <v>-1361472.88</v>
          </cell>
        </row>
        <row r="228">
          <cell r="B228" t="e">
            <v>#N/A</v>
          </cell>
          <cell r="C228" t="e">
            <v>#N/A</v>
          </cell>
          <cell r="D228" t="e">
            <v>#N/A</v>
          </cell>
          <cell r="E228" t="e">
            <v>#N/A</v>
          </cell>
          <cell r="F228" t="e">
            <v>#N/A</v>
          </cell>
          <cell r="G228" t="e">
            <v>#N/A</v>
          </cell>
          <cell r="H228">
            <v>-49200</v>
          </cell>
        </row>
        <row r="229">
          <cell r="B229" t="e">
            <v>#N/A</v>
          </cell>
          <cell r="C229" t="e">
            <v>#N/A</v>
          </cell>
          <cell r="D229" t="e">
            <v>#N/A</v>
          </cell>
          <cell r="E229" t="e">
            <v>#N/A</v>
          </cell>
          <cell r="F229" t="e">
            <v>#N/A</v>
          </cell>
          <cell r="G229" t="e">
            <v>#N/A</v>
          </cell>
          <cell r="H229">
            <v>-3858159.63</v>
          </cell>
        </row>
        <row r="230">
          <cell r="B230" t="e">
            <v>#N/A</v>
          </cell>
          <cell r="C230" t="e">
            <v>#N/A</v>
          </cell>
          <cell r="D230" t="e">
            <v>#N/A</v>
          </cell>
          <cell r="E230" t="e">
            <v>#N/A</v>
          </cell>
          <cell r="F230" t="e">
            <v>#N/A</v>
          </cell>
          <cell r="G230" t="e">
            <v>#N/A</v>
          </cell>
          <cell r="H230">
            <v>-150513.07999999961</v>
          </cell>
        </row>
        <row r="231">
          <cell r="B231" t="e">
            <v>#N/A</v>
          </cell>
          <cell r="C231" t="e">
            <v>#N/A</v>
          </cell>
          <cell r="D231" t="e">
            <v>#N/A</v>
          </cell>
          <cell r="E231" t="e">
            <v>#N/A</v>
          </cell>
          <cell r="F231" t="e">
            <v>#N/A</v>
          </cell>
          <cell r="G231" t="e">
            <v>#N/A</v>
          </cell>
          <cell r="H231">
            <v>-2500049.42</v>
          </cell>
        </row>
        <row r="232">
          <cell r="B232" t="e">
            <v>#N/A</v>
          </cell>
          <cell r="C232" t="e">
            <v>#N/A</v>
          </cell>
          <cell r="D232" t="e">
            <v>#N/A</v>
          </cell>
          <cell r="E232" t="e">
            <v>#N/A</v>
          </cell>
          <cell r="F232" t="e">
            <v>#N/A</v>
          </cell>
          <cell r="G232" t="e">
            <v>#N/A</v>
          </cell>
          <cell r="H232">
            <v>-562300</v>
          </cell>
        </row>
        <row r="233">
          <cell r="B233" t="e">
            <v>#N/A</v>
          </cell>
          <cell r="C233" t="e">
            <v>#N/A</v>
          </cell>
          <cell r="D233" t="e">
            <v>#N/A</v>
          </cell>
          <cell r="E233" t="e">
            <v>#N/A</v>
          </cell>
          <cell r="F233" t="e">
            <v>#N/A</v>
          </cell>
          <cell r="G233" t="e">
            <v>#N/A</v>
          </cell>
          <cell r="H233">
            <v>-316667.07999999984</v>
          </cell>
        </row>
        <row r="234">
          <cell r="B234" t="e">
            <v>#N/A</v>
          </cell>
          <cell r="C234" t="e">
            <v>#N/A</v>
          </cell>
          <cell r="D234" t="e">
            <v>#N/A</v>
          </cell>
          <cell r="E234" t="e">
            <v>#N/A</v>
          </cell>
          <cell r="F234" t="e">
            <v>#N/A</v>
          </cell>
          <cell r="G234" t="e">
            <v>#N/A</v>
          </cell>
          <cell r="H234">
            <v>-8854.4500000000044</v>
          </cell>
        </row>
        <row r="235">
          <cell r="B235" t="e">
            <v>#N/A</v>
          </cell>
          <cell r="C235" t="e">
            <v>#N/A</v>
          </cell>
          <cell r="D235" t="e">
            <v>#N/A</v>
          </cell>
          <cell r="E235" t="e">
            <v>#N/A</v>
          </cell>
          <cell r="F235" t="e">
            <v>#N/A</v>
          </cell>
          <cell r="G235" t="e">
            <v>#N/A</v>
          </cell>
          <cell r="H235">
            <v>-2353836.1599999992</v>
          </cell>
        </row>
        <row r="236">
          <cell r="B236" t="e">
            <v>#N/A</v>
          </cell>
          <cell r="C236" t="e">
            <v>#N/A</v>
          </cell>
          <cell r="D236" t="e">
            <v>#N/A</v>
          </cell>
          <cell r="E236" t="e">
            <v>#N/A</v>
          </cell>
          <cell r="F236" t="e">
            <v>#N/A</v>
          </cell>
          <cell r="G236" t="e">
            <v>#N/A</v>
          </cell>
          <cell r="H236">
            <v>0</v>
          </cell>
        </row>
        <row r="237">
          <cell r="B237" t="e">
            <v>#N/A</v>
          </cell>
          <cell r="C237" t="e">
            <v>#N/A</v>
          </cell>
          <cell r="D237" t="e">
            <v>#N/A</v>
          </cell>
          <cell r="E237" t="e">
            <v>#N/A</v>
          </cell>
          <cell r="F237" t="e">
            <v>#N/A</v>
          </cell>
          <cell r="G237" t="e">
            <v>#N/A</v>
          </cell>
          <cell r="H237">
            <v>-1232856.3700000001</v>
          </cell>
        </row>
        <row r="238">
          <cell r="B238" t="e">
            <v>#N/A</v>
          </cell>
          <cell r="C238" t="e">
            <v>#N/A</v>
          </cell>
          <cell r="D238" t="e">
            <v>#N/A</v>
          </cell>
          <cell r="E238" t="e">
            <v>#N/A</v>
          </cell>
          <cell r="F238" t="e">
            <v>#N/A</v>
          </cell>
          <cell r="G238" t="e">
            <v>#N/A</v>
          </cell>
          <cell r="H238">
            <v>-819734.89999999991</v>
          </cell>
        </row>
        <row r="239">
          <cell r="B239" t="e">
            <v>#N/A</v>
          </cell>
          <cell r="C239" t="e">
            <v>#N/A</v>
          </cell>
          <cell r="D239" t="e">
            <v>#N/A</v>
          </cell>
          <cell r="E239" t="e">
            <v>#N/A</v>
          </cell>
          <cell r="F239" t="e">
            <v>#N/A</v>
          </cell>
          <cell r="G239" t="e">
            <v>#N/A</v>
          </cell>
          <cell r="H239">
            <v>-59331.619999999995</v>
          </cell>
        </row>
        <row r="240">
          <cell r="B240" t="e">
            <v>#N/A</v>
          </cell>
          <cell r="C240" t="e">
            <v>#N/A</v>
          </cell>
          <cell r="D240" t="e">
            <v>#N/A</v>
          </cell>
          <cell r="E240" t="e">
            <v>#N/A</v>
          </cell>
          <cell r="F240" t="e">
            <v>#N/A</v>
          </cell>
          <cell r="G240" t="e">
            <v>#N/A</v>
          </cell>
          <cell r="H240">
            <v>-158853.24000000011</v>
          </cell>
        </row>
        <row r="241">
          <cell r="B241" t="e">
            <v>#N/A</v>
          </cell>
          <cell r="C241" t="e">
            <v>#N/A</v>
          </cell>
          <cell r="D241" t="e">
            <v>#N/A</v>
          </cell>
          <cell r="E241" t="e">
            <v>#N/A</v>
          </cell>
          <cell r="F241" t="e">
            <v>#N/A</v>
          </cell>
          <cell r="G241" t="e">
            <v>#N/A</v>
          </cell>
          <cell r="H241">
            <v>0</v>
          </cell>
        </row>
        <row r="242">
          <cell r="B242" t="e">
            <v>#N/A</v>
          </cell>
          <cell r="C242" t="e">
            <v>#N/A</v>
          </cell>
          <cell r="D242" t="e">
            <v>#N/A</v>
          </cell>
          <cell r="E242" t="e">
            <v>#N/A</v>
          </cell>
          <cell r="F242" t="e">
            <v>#N/A</v>
          </cell>
          <cell r="G242" t="e">
            <v>#N/A</v>
          </cell>
          <cell r="H242">
            <v>-1337650.2699999996</v>
          </cell>
        </row>
        <row r="243">
          <cell r="B243" t="e">
            <v>#N/A</v>
          </cell>
          <cell r="C243" t="e">
            <v>#N/A</v>
          </cell>
          <cell r="D243" t="e">
            <v>#N/A</v>
          </cell>
          <cell r="E243" t="e">
            <v>#N/A</v>
          </cell>
          <cell r="F243" t="e">
            <v>#N/A</v>
          </cell>
          <cell r="G243" t="e">
            <v>#N/A</v>
          </cell>
          <cell r="H243">
            <v>-10265016.969999999</v>
          </cell>
        </row>
        <row r="244">
          <cell r="B244" t="e">
            <v>#N/A</v>
          </cell>
          <cell r="C244" t="e">
            <v>#N/A</v>
          </cell>
          <cell r="D244" t="e">
            <v>#N/A</v>
          </cell>
          <cell r="E244" t="e">
            <v>#N/A</v>
          </cell>
          <cell r="F244" t="e">
            <v>#N/A</v>
          </cell>
          <cell r="G244" t="e">
            <v>#N/A</v>
          </cell>
          <cell r="H244">
            <v>-11230864.209999986</v>
          </cell>
        </row>
        <row r="245">
          <cell r="B245" t="e">
            <v>#N/A</v>
          </cell>
          <cell r="C245" t="e">
            <v>#N/A</v>
          </cell>
          <cell r="D245" t="e">
            <v>#N/A</v>
          </cell>
          <cell r="E245" t="e">
            <v>#N/A</v>
          </cell>
          <cell r="F245" t="e">
            <v>#N/A</v>
          </cell>
          <cell r="G245" t="e">
            <v>#N/A</v>
          </cell>
          <cell r="H245">
            <v>-8929174.8700000048</v>
          </cell>
        </row>
        <row r="246">
          <cell r="B246" t="e">
            <v>#N/A</v>
          </cell>
          <cell r="C246" t="e">
            <v>#N/A</v>
          </cell>
          <cell r="D246" t="e">
            <v>#N/A</v>
          </cell>
          <cell r="E246" t="e">
            <v>#N/A</v>
          </cell>
          <cell r="F246" t="e">
            <v>#N/A</v>
          </cell>
          <cell r="G246" t="e">
            <v>#N/A</v>
          </cell>
          <cell r="H246">
            <v>-2096476.7400000002</v>
          </cell>
        </row>
        <row r="247">
          <cell r="B247" t="e">
            <v>#N/A</v>
          </cell>
          <cell r="C247" t="e">
            <v>#N/A</v>
          </cell>
          <cell r="D247" t="e">
            <v>#N/A</v>
          </cell>
          <cell r="E247" t="e">
            <v>#N/A</v>
          </cell>
          <cell r="F247" t="e">
            <v>#N/A</v>
          </cell>
          <cell r="G247" t="e">
            <v>#N/A</v>
          </cell>
          <cell r="H247">
            <v>-11254.540000000008</v>
          </cell>
        </row>
        <row r="248">
          <cell r="B248" t="e">
            <v>#N/A</v>
          </cell>
          <cell r="C248" t="e">
            <v>#N/A</v>
          </cell>
          <cell r="D248" t="e">
            <v>#N/A</v>
          </cell>
          <cell r="E248" t="e">
            <v>#N/A</v>
          </cell>
          <cell r="F248" t="e">
            <v>#N/A</v>
          </cell>
          <cell r="G248" t="e">
            <v>#N/A</v>
          </cell>
          <cell r="H248">
            <v>0</v>
          </cell>
        </row>
        <row r="249">
          <cell r="B249" t="e">
            <v>#N/A</v>
          </cell>
          <cell r="C249" t="e">
            <v>#N/A</v>
          </cell>
          <cell r="D249" t="e">
            <v>#N/A</v>
          </cell>
          <cell r="E249" t="e">
            <v>#N/A</v>
          </cell>
          <cell r="F249" t="e">
            <v>#N/A</v>
          </cell>
          <cell r="G249" t="e">
            <v>#N/A</v>
          </cell>
          <cell r="H249">
            <v>0</v>
          </cell>
        </row>
        <row r="250">
          <cell r="B250" t="e">
            <v>#N/A</v>
          </cell>
          <cell r="C250" t="e">
            <v>#N/A</v>
          </cell>
          <cell r="D250" t="e">
            <v>#N/A</v>
          </cell>
          <cell r="E250" t="e">
            <v>#N/A</v>
          </cell>
          <cell r="F250" t="e">
            <v>#N/A</v>
          </cell>
          <cell r="G250" t="e">
            <v>#N/A</v>
          </cell>
          <cell r="H250">
            <v>0</v>
          </cell>
        </row>
        <row r="251">
          <cell r="B251" t="e">
            <v>#N/A</v>
          </cell>
          <cell r="C251" t="e">
            <v>#N/A</v>
          </cell>
          <cell r="D251" t="e">
            <v>#N/A</v>
          </cell>
          <cell r="E251" t="e">
            <v>#N/A</v>
          </cell>
          <cell r="F251" t="e">
            <v>#N/A</v>
          </cell>
          <cell r="G251" t="e">
            <v>#N/A</v>
          </cell>
          <cell r="H251">
            <v>-193958.05999999982</v>
          </cell>
        </row>
        <row r="252">
          <cell r="B252" t="e">
            <v>#N/A</v>
          </cell>
          <cell r="C252" t="e">
            <v>#N/A</v>
          </cell>
          <cell r="D252" t="e">
            <v>#N/A</v>
          </cell>
          <cell r="E252" t="e">
            <v>#N/A</v>
          </cell>
          <cell r="F252" t="e">
            <v>#N/A</v>
          </cell>
          <cell r="G252" t="e">
            <v>#N/A</v>
          </cell>
          <cell r="H252">
            <v>-6700938.2300000042</v>
          </cell>
        </row>
        <row r="253">
          <cell r="B253" t="e">
            <v>#N/A</v>
          </cell>
          <cell r="C253" t="e">
            <v>#N/A</v>
          </cell>
          <cell r="D253" t="e">
            <v>#N/A</v>
          </cell>
          <cell r="E253" t="e">
            <v>#N/A</v>
          </cell>
          <cell r="F253" t="e">
            <v>#N/A</v>
          </cell>
          <cell r="G253" t="e">
            <v>#N/A</v>
          </cell>
          <cell r="H253">
            <v>-2496747.7800000003</v>
          </cell>
        </row>
        <row r="254">
          <cell r="B254" t="e">
            <v>#N/A</v>
          </cell>
          <cell r="C254" t="e">
            <v>#N/A</v>
          </cell>
          <cell r="D254" t="e">
            <v>#N/A</v>
          </cell>
          <cell r="E254" t="e">
            <v>#N/A</v>
          </cell>
          <cell r="F254" t="e">
            <v>#N/A</v>
          </cell>
          <cell r="G254" t="e">
            <v>#N/A</v>
          </cell>
          <cell r="H254">
            <v>-545985.14000000013</v>
          </cell>
        </row>
        <row r="255">
          <cell r="B255" t="e">
            <v>#N/A</v>
          </cell>
          <cell r="C255" t="e">
            <v>#N/A</v>
          </cell>
          <cell r="D255" t="e">
            <v>#N/A</v>
          </cell>
          <cell r="E255" t="e">
            <v>#N/A</v>
          </cell>
          <cell r="F255" t="e">
            <v>#N/A</v>
          </cell>
          <cell r="G255" t="e">
            <v>#N/A</v>
          </cell>
          <cell r="H255">
            <v>-132570.06</v>
          </cell>
        </row>
        <row r="256">
          <cell r="B256" t="e">
            <v>#N/A</v>
          </cell>
          <cell r="C256" t="e">
            <v>#N/A</v>
          </cell>
          <cell r="D256" t="e">
            <v>#N/A</v>
          </cell>
          <cell r="E256" t="e">
            <v>#N/A</v>
          </cell>
          <cell r="F256" t="e">
            <v>#N/A</v>
          </cell>
          <cell r="G256" t="e">
            <v>#N/A</v>
          </cell>
          <cell r="H256">
            <v>-76531.799999999988</v>
          </cell>
        </row>
        <row r="257">
          <cell r="B257" t="e">
            <v>#N/A</v>
          </cell>
          <cell r="C257" t="e">
            <v>#N/A</v>
          </cell>
          <cell r="D257" t="e">
            <v>#N/A</v>
          </cell>
          <cell r="E257" t="e">
            <v>#N/A</v>
          </cell>
          <cell r="F257" t="e">
            <v>#N/A</v>
          </cell>
          <cell r="G257" t="e">
            <v>#N/A</v>
          </cell>
          <cell r="H257">
            <v>-704835.62999999989</v>
          </cell>
        </row>
        <row r="258">
          <cell r="B258" t="e">
            <v>#N/A</v>
          </cell>
          <cell r="C258" t="e">
            <v>#N/A</v>
          </cell>
          <cell r="D258" t="e">
            <v>#N/A</v>
          </cell>
          <cell r="E258" t="e">
            <v>#N/A</v>
          </cell>
          <cell r="F258" t="e">
            <v>#N/A</v>
          </cell>
          <cell r="G258" t="e">
            <v>#N/A</v>
          </cell>
          <cell r="H258">
            <v>-2571295.6000000015</v>
          </cell>
        </row>
        <row r="259">
          <cell r="B259" t="e">
            <v>#N/A</v>
          </cell>
          <cell r="C259" t="e">
            <v>#N/A</v>
          </cell>
          <cell r="D259" t="e">
            <v>#N/A</v>
          </cell>
          <cell r="E259" t="e">
            <v>#N/A</v>
          </cell>
          <cell r="F259" t="e">
            <v>#N/A</v>
          </cell>
          <cell r="G259" t="e">
            <v>#N/A</v>
          </cell>
          <cell r="H259">
            <v>-159222.2200000002</v>
          </cell>
        </row>
        <row r="260">
          <cell r="B260" t="e">
            <v>#N/A</v>
          </cell>
          <cell r="C260" t="e">
            <v>#N/A</v>
          </cell>
          <cell r="D260" t="e">
            <v>#N/A</v>
          </cell>
          <cell r="E260" t="e">
            <v>#N/A</v>
          </cell>
          <cell r="F260" t="e">
            <v>#N/A</v>
          </cell>
          <cell r="G260" t="e">
            <v>#N/A</v>
          </cell>
          <cell r="H260">
            <v>-13750</v>
          </cell>
        </row>
        <row r="261">
          <cell r="B261" t="e">
            <v>#N/A</v>
          </cell>
          <cell r="C261" t="e">
            <v>#N/A</v>
          </cell>
          <cell r="D261" t="e">
            <v>#N/A</v>
          </cell>
          <cell r="E261" t="e">
            <v>#N/A</v>
          </cell>
          <cell r="F261" t="e">
            <v>#N/A</v>
          </cell>
          <cell r="G261" t="e">
            <v>#N/A</v>
          </cell>
          <cell r="H261">
            <v>-41323188.109999999</v>
          </cell>
        </row>
        <row r="262">
          <cell r="B262" t="e">
            <v>#N/A</v>
          </cell>
          <cell r="C262" t="e">
            <v>#N/A</v>
          </cell>
          <cell r="D262" t="e">
            <v>#N/A</v>
          </cell>
          <cell r="E262" t="e">
            <v>#N/A</v>
          </cell>
          <cell r="F262" t="e">
            <v>#N/A</v>
          </cell>
          <cell r="G262" t="e">
            <v>#N/A</v>
          </cell>
          <cell r="H262">
            <v>-39469489.179999992</v>
          </cell>
        </row>
        <row r="263">
          <cell r="B263" t="e">
            <v>#N/A</v>
          </cell>
          <cell r="C263" t="e">
            <v>#N/A</v>
          </cell>
          <cell r="D263" t="e">
            <v>#N/A</v>
          </cell>
          <cell r="E263" t="e">
            <v>#N/A</v>
          </cell>
          <cell r="F263" t="e">
            <v>#N/A</v>
          </cell>
          <cell r="G263" t="e">
            <v>#N/A</v>
          </cell>
          <cell r="H263">
            <v>0</v>
          </cell>
        </row>
        <row r="264">
          <cell r="B264" t="e">
            <v>#N/A</v>
          </cell>
          <cell r="C264" t="e">
            <v>#N/A</v>
          </cell>
          <cell r="D264" t="e">
            <v>#N/A</v>
          </cell>
          <cell r="E264" t="e">
            <v>#N/A</v>
          </cell>
          <cell r="F264" t="e">
            <v>#N/A</v>
          </cell>
          <cell r="G264" t="e">
            <v>#N/A</v>
          </cell>
          <cell r="H264">
            <v>-1788032.13</v>
          </cell>
        </row>
        <row r="265">
          <cell r="B265" t="e">
            <v>#N/A</v>
          </cell>
          <cell r="C265" t="e">
            <v>#N/A</v>
          </cell>
          <cell r="D265" t="e">
            <v>#N/A</v>
          </cell>
          <cell r="E265" t="e">
            <v>#N/A</v>
          </cell>
          <cell r="F265" t="e">
            <v>#N/A</v>
          </cell>
          <cell r="G265" t="e">
            <v>#N/A</v>
          </cell>
          <cell r="H265">
            <v>-48692.180000000022</v>
          </cell>
        </row>
        <row r="266">
          <cell r="B266" t="e">
            <v>#N/A</v>
          </cell>
          <cell r="C266" t="e">
            <v>#N/A</v>
          </cell>
          <cell r="D266" t="e">
            <v>#N/A</v>
          </cell>
          <cell r="E266" t="e">
            <v>#N/A</v>
          </cell>
          <cell r="F266" t="e">
            <v>#N/A</v>
          </cell>
          <cell r="G266" t="e">
            <v>#N/A</v>
          </cell>
          <cell r="H266">
            <v>-16974.620000000003</v>
          </cell>
        </row>
        <row r="267">
          <cell r="B267" t="e">
            <v>#N/A</v>
          </cell>
          <cell r="C267" t="e">
            <v>#N/A</v>
          </cell>
          <cell r="D267" t="e">
            <v>#N/A</v>
          </cell>
          <cell r="E267" t="e">
            <v>#N/A</v>
          </cell>
          <cell r="F267" t="e">
            <v>#N/A</v>
          </cell>
          <cell r="G267" t="e">
            <v>#N/A</v>
          </cell>
          <cell r="H267">
            <v>-8575770.2199999839</v>
          </cell>
        </row>
        <row r="268">
          <cell r="B268" t="e">
            <v>#N/A</v>
          </cell>
          <cell r="C268" t="e">
            <v>#N/A</v>
          </cell>
          <cell r="D268" t="e">
            <v>#N/A</v>
          </cell>
          <cell r="E268" t="e">
            <v>#N/A</v>
          </cell>
          <cell r="F268" t="e">
            <v>#N/A</v>
          </cell>
          <cell r="G268" t="e">
            <v>#N/A</v>
          </cell>
          <cell r="H268">
            <v>-6854845.3999999985</v>
          </cell>
        </row>
        <row r="269">
          <cell r="B269" t="e">
            <v>#N/A</v>
          </cell>
          <cell r="C269" t="e">
            <v>#N/A</v>
          </cell>
          <cell r="D269" t="e">
            <v>#N/A</v>
          </cell>
          <cell r="E269" t="e">
            <v>#N/A</v>
          </cell>
          <cell r="F269" t="e">
            <v>#N/A</v>
          </cell>
          <cell r="G269" t="e">
            <v>#N/A</v>
          </cell>
          <cell r="H269">
            <v>-589498.40000000037</v>
          </cell>
        </row>
        <row r="270">
          <cell r="B270" t="e">
            <v>#N/A</v>
          </cell>
          <cell r="C270" t="e">
            <v>#N/A</v>
          </cell>
          <cell r="D270" t="e">
            <v>#N/A</v>
          </cell>
          <cell r="E270" t="e">
            <v>#N/A</v>
          </cell>
          <cell r="F270" t="e">
            <v>#N/A</v>
          </cell>
          <cell r="G270" t="e">
            <v>#N/A</v>
          </cell>
          <cell r="H270">
            <v>-1131426.42</v>
          </cell>
        </row>
        <row r="271">
          <cell r="B271" t="e">
            <v>#N/A</v>
          </cell>
          <cell r="C271" t="e">
            <v>#N/A</v>
          </cell>
          <cell r="D271" t="e">
            <v>#N/A</v>
          </cell>
          <cell r="E271" t="e">
            <v>#N/A</v>
          </cell>
          <cell r="F271" t="e">
            <v>#N/A</v>
          </cell>
          <cell r="G271" t="e">
            <v>#N/A</v>
          </cell>
          <cell r="H271">
            <v>-1148049.6500000004</v>
          </cell>
        </row>
        <row r="272">
          <cell r="B272" t="e">
            <v>#N/A</v>
          </cell>
          <cell r="C272" t="e">
            <v>#N/A</v>
          </cell>
          <cell r="D272" t="e">
            <v>#N/A</v>
          </cell>
          <cell r="E272" t="e">
            <v>#N/A</v>
          </cell>
          <cell r="F272" t="e">
            <v>#N/A</v>
          </cell>
          <cell r="G272" t="e">
            <v>#N/A</v>
          </cell>
          <cell r="H272">
            <v>-1148049.6500000004</v>
          </cell>
        </row>
        <row r="273">
          <cell r="B273" t="e">
            <v>#N/A</v>
          </cell>
          <cell r="C273" t="e">
            <v>#N/A</v>
          </cell>
          <cell r="D273" t="e">
            <v>#N/A</v>
          </cell>
          <cell r="E273" t="e">
            <v>#N/A</v>
          </cell>
          <cell r="F273" t="e">
            <v>#N/A</v>
          </cell>
          <cell r="G273" t="e">
            <v>#N/A</v>
          </cell>
          <cell r="H273">
            <v>-48832398.390000045</v>
          </cell>
        </row>
        <row r="274">
          <cell r="B274" t="e">
            <v>#N/A</v>
          </cell>
          <cell r="C274" t="e">
            <v>#N/A</v>
          </cell>
          <cell r="D274" t="e">
            <v>#N/A</v>
          </cell>
          <cell r="E274" t="e">
            <v>#N/A</v>
          </cell>
          <cell r="F274" t="e">
            <v>#N/A</v>
          </cell>
          <cell r="G274" t="e">
            <v>#N/A</v>
          </cell>
          <cell r="H274">
            <v>-39621096.560000032</v>
          </cell>
        </row>
        <row r="275">
          <cell r="B275" t="e">
            <v>#N/A</v>
          </cell>
          <cell r="C275" t="e">
            <v>#N/A</v>
          </cell>
          <cell r="D275" t="e">
            <v>#N/A</v>
          </cell>
          <cell r="E275" t="e">
            <v>#N/A</v>
          </cell>
          <cell r="F275" t="e">
            <v>#N/A</v>
          </cell>
          <cell r="G275" t="e">
            <v>#N/A</v>
          </cell>
          <cell r="H275">
            <v>-6440817.7399999984</v>
          </cell>
        </row>
        <row r="276">
          <cell r="B276" t="e">
            <v>#N/A</v>
          </cell>
          <cell r="C276" t="e">
            <v>#N/A</v>
          </cell>
          <cell r="D276" t="e">
            <v>#N/A</v>
          </cell>
          <cell r="E276" t="e">
            <v>#N/A</v>
          </cell>
          <cell r="F276" t="e">
            <v>#N/A</v>
          </cell>
          <cell r="G276" t="e">
            <v>#N/A</v>
          </cell>
          <cell r="H276">
            <v>-2134364.41</v>
          </cell>
        </row>
        <row r="277">
          <cell r="B277" t="e">
            <v>#N/A</v>
          </cell>
          <cell r="C277" t="e">
            <v>#N/A</v>
          </cell>
          <cell r="D277" t="e">
            <v>#N/A</v>
          </cell>
          <cell r="E277" t="e">
            <v>#N/A</v>
          </cell>
          <cell r="F277" t="e">
            <v>#N/A</v>
          </cell>
          <cell r="G277" t="e">
            <v>#N/A</v>
          </cell>
          <cell r="H277">
            <v>-86237.479999999981</v>
          </cell>
        </row>
        <row r="278">
          <cell r="B278" t="e">
            <v>#N/A</v>
          </cell>
          <cell r="C278" t="e">
            <v>#N/A</v>
          </cell>
          <cell r="D278" t="e">
            <v>#N/A</v>
          </cell>
          <cell r="E278" t="e">
            <v>#N/A</v>
          </cell>
          <cell r="F278" t="e">
            <v>#N/A</v>
          </cell>
          <cell r="G278" t="e">
            <v>#N/A</v>
          </cell>
          <cell r="H278">
            <v>0</v>
          </cell>
        </row>
        <row r="279">
          <cell r="B279" t="e">
            <v>#N/A</v>
          </cell>
          <cell r="C279" t="e">
            <v>#N/A</v>
          </cell>
          <cell r="D279" t="e">
            <v>#N/A</v>
          </cell>
          <cell r="E279" t="e">
            <v>#N/A</v>
          </cell>
          <cell r="F279" t="e">
            <v>#N/A</v>
          </cell>
          <cell r="G279" t="e">
            <v>#N/A</v>
          </cell>
          <cell r="H279">
            <v>-549882.20000000065</v>
          </cell>
        </row>
        <row r="280">
          <cell r="B280" t="e">
            <v>#N/A</v>
          </cell>
          <cell r="C280" t="e">
            <v>#N/A</v>
          </cell>
          <cell r="D280" t="e">
            <v>#N/A</v>
          </cell>
          <cell r="E280" t="e">
            <v>#N/A</v>
          </cell>
          <cell r="F280" t="e">
            <v>#N/A</v>
          </cell>
          <cell r="G280" t="e">
            <v>#N/A</v>
          </cell>
          <cell r="H280">
            <v>-21010441.629999995</v>
          </cell>
        </row>
        <row r="281">
          <cell r="B281" t="e">
            <v>#N/A</v>
          </cell>
          <cell r="C281" t="e">
            <v>#N/A</v>
          </cell>
          <cell r="D281" t="e">
            <v>#N/A</v>
          </cell>
          <cell r="E281" t="e">
            <v>#N/A</v>
          </cell>
          <cell r="F281" t="e">
            <v>#N/A</v>
          </cell>
          <cell r="G281" t="e">
            <v>#N/A</v>
          </cell>
          <cell r="H281">
            <v>-16181654.760000005</v>
          </cell>
        </row>
        <row r="282">
          <cell r="B282" t="e">
            <v>#N/A</v>
          </cell>
          <cell r="C282" t="e">
            <v>#N/A</v>
          </cell>
          <cell r="D282" t="e">
            <v>#N/A</v>
          </cell>
          <cell r="E282" t="e">
            <v>#N/A</v>
          </cell>
          <cell r="F282" t="e">
            <v>#N/A</v>
          </cell>
          <cell r="G282" t="e">
            <v>#N/A</v>
          </cell>
          <cell r="H282">
            <v>-4798620.8500000015</v>
          </cell>
        </row>
        <row r="283">
          <cell r="B283" t="e">
            <v>#N/A</v>
          </cell>
          <cell r="C283" t="e">
            <v>#N/A</v>
          </cell>
          <cell r="D283" t="e">
            <v>#N/A</v>
          </cell>
          <cell r="E283" t="e">
            <v>#N/A</v>
          </cell>
          <cell r="F283" t="e">
            <v>#N/A</v>
          </cell>
          <cell r="G283" t="e">
            <v>#N/A</v>
          </cell>
          <cell r="H283">
            <v>-30166.020000000019</v>
          </cell>
        </row>
        <row r="284">
          <cell r="B284" t="e">
            <v>#N/A</v>
          </cell>
          <cell r="C284" t="e">
            <v>#N/A</v>
          </cell>
          <cell r="D284" t="e">
            <v>#N/A</v>
          </cell>
          <cell r="E284" t="e">
            <v>#N/A</v>
          </cell>
          <cell r="F284" t="e">
            <v>#N/A</v>
          </cell>
          <cell r="G284" t="e">
            <v>#N/A</v>
          </cell>
          <cell r="H284">
            <v>-295887983.69000161</v>
          </cell>
        </row>
        <row r="285">
          <cell r="B285" t="e">
            <v>#N/A</v>
          </cell>
          <cell r="C285" t="e">
            <v>#N/A</v>
          </cell>
          <cell r="D285" t="e">
            <v>#N/A</v>
          </cell>
          <cell r="E285" t="e">
            <v>#N/A</v>
          </cell>
          <cell r="F285" t="e">
            <v>#N/A</v>
          </cell>
          <cell r="G285" t="e">
            <v>#N/A</v>
          </cell>
          <cell r="H285">
            <v>17512025.120000012</v>
          </cell>
        </row>
        <row r="286">
          <cell r="B286" t="e">
            <v>#N/A</v>
          </cell>
          <cell r="C286" t="e">
            <v>#N/A</v>
          </cell>
          <cell r="D286" t="e">
            <v>#N/A</v>
          </cell>
          <cell r="E286" t="e">
            <v>#N/A</v>
          </cell>
          <cell r="F286" t="e">
            <v>#N/A</v>
          </cell>
          <cell r="G286" t="e">
            <v>#N/A</v>
          </cell>
          <cell r="H286">
            <v>11571634.969999999</v>
          </cell>
        </row>
        <row r="287">
          <cell r="B287" t="e">
            <v>#N/A</v>
          </cell>
          <cell r="C287" t="e">
            <v>#N/A</v>
          </cell>
          <cell r="D287" t="e">
            <v>#N/A</v>
          </cell>
          <cell r="E287" t="e">
            <v>#N/A</v>
          </cell>
          <cell r="F287" t="e">
            <v>#N/A</v>
          </cell>
          <cell r="G287" t="e">
            <v>#N/A</v>
          </cell>
          <cell r="H287">
            <v>74344.82000002265</v>
          </cell>
        </row>
        <row r="288">
          <cell r="B288" t="e">
            <v>#N/A</v>
          </cell>
          <cell r="C288" t="e">
            <v>#N/A</v>
          </cell>
          <cell r="D288" t="e">
            <v>#N/A</v>
          </cell>
          <cell r="E288" t="e">
            <v>#N/A</v>
          </cell>
          <cell r="F288" t="e">
            <v>#N/A</v>
          </cell>
          <cell r="G288" t="e">
            <v>#N/A</v>
          </cell>
          <cell r="H288">
            <v>5866045.3299999833</v>
          </cell>
        </row>
        <row r="289">
          <cell r="B289" t="e">
            <v>#N/A</v>
          </cell>
          <cell r="C289" t="e">
            <v>#N/A</v>
          </cell>
          <cell r="D289" t="e">
            <v>#N/A</v>
          </cell>
          <cell r="E289" t="e">
            <v>#N/A</v>
          </cell>
          <cell r="F289" t="e">
            <v>#N/A</v>
          </cell>
          <cell r="G289" t="e">
            <v>#N/A</v>
          </cell>
          <cell r="H289">
            <v>2109773.0000000037</v>
          </cell>
        </row>
        <row r="290">
          <cell r="B290" t="e">
            <v>#N/A</v>
          </cell>
          <cell r="C290" t="e">
            <v>#N/A</v>
          </cell>
          <cell r="D290" t="e">
            <v>#N/A</v>
          </cell>
          <cell r="E290" t="e">
            <v>#N/A</v>
          </cell>
          <cell r="F290" t="e">
            <v>#N/A</v>
          </cell>
          <cell r="G290" t="e">
            <v>#N/A</v>
          </cell>
          <cell r="H290">
            <v>-8086.1200000000026</v>
          </cell>
        </row>
        <row r="291">
          <cell r="B291" t="e">
            <v>#N/A</v>
          </cell>
          <cell r="C291" t="e">
            <v>#N/A</v>
          </cell>
          <cell r="D291" t="e">
            <v>#N/A</v>
          </cell>
          <cell r="E291" t="e">
            <v>#N/A</v>
          </cell>
          <cell r="F291" t="e">
            <v>#N/A</v>
          </cell>
          <cell r="G291" t="e">
            <v>#N/A</v>
          </cell>
          <cell r="H291">
            <v>812207.35000000009</v>
          </cell>
        </row>
        <row r="292">
          <cell r="B292" t="e">
            <v>#N/A</v>
          </cell>
          <cell r="C292" t="e">
            <v>#N/A</v>
          </cell>
          <cell r="D292" t="e">
            <v>#N/A</v>
          </cell>
          <cell r="E292" t="e">
            <v>#N/A</v>
          </cell>
          <cell r="F292" t="e">
            <v>#N/A</v>
          </cell>
          <cell r="G292" t="e">
            <v>#N/A</v>
          </cell>
          <cell r="H292">
            <v>0</v>
          </cell>
        </row>
        <row r="293">
          <cell r="B293" t="e">
            <v>#N/A</v>
          </cell>
          <cell r="C293" t="e">
            <v>#N/A</v>
          </cell>
          <cell r="D293" t="e">
            <v>#N/A</v>
          </cell>
          <cell r="E293" t="e">
            <v>#N/A</v>
          </cell>
          <cell r="F293" t="e">
            <v>#N/A</v>
          </cell>
          <cell r="G293" t="e">
            <v>#N/A</v>
          </cell>
          <cell r="H293">
            <v>-126710.48999999999</v>
          </cell>
        </row>
        <row r="294">
          <cell r="B294" t="e">
            <v>#N/A</v>
          </cell>
          <cell r="C294" t="e">
            <v>#N/A</v>
          </cell>
          <cell r="D294" t="e">
            <v>#N/A</v>
          </cell>
          <cell r="E294" t="e">
            <v>#N/A</v>
          </cell>
          <cell r="F294" t="e">
            <v>#N/A</v>
          </cell>
          <cell r="G294" t="e">
            <v>#N/A</v>
          </cell>
          <cell r="H294">
            <v>4765.1299999998882</v>
          </cell>
        </row>
        <row r="295">
          <cell r="B295" t="e">
            <v>#N/A</v>
          </cell>
          <cell r="C295" t="e">
            <v>#N/A</v>
          </cell>
          <cell r="D295" t="e">
            <v>#N/A</v>
          </cell>
          <cell r="E295" t="e">
            <v>#N/A</v>
          </cell>
          <cell r="F295" t="e">
            <v>#N/A</v>
          </cell>
          <cell r="G295" t="e">
            <v>#N/A</v>
          </cell>
          <cell r="H295">
            <v>656.1200000000008</v>
          </cell>
        </row>
        <row r="296">
          <cell r="B296" t="e">
            <v>#N/A</v>
          </cell>
          <cell r="C296" t="e">
            <v>#N/A</v>
          </cell>
          <cell r="D296" t="e">
            <v>#N/A</v>
          </cell>
          <cell r="E296" t="e">
            <v>#N/A</v>
          </cell>
          <cell r="F296" t="e">
            <v>#N/A</v>
          </cell>
          <cell r="G296" t="e">
            <v>#N/A</v>
          </cell>
          <cell r="H296">
            <v>0</v>
          </cell>
        </row>
        <row r="297">
          <cell r="B297" t="e">
            <v>#N/A</v>
          </cell>
          <cell r="C297" t="e">
            <v>#N/A</v>
          </cell>
          <cell r="D297" t="e">
            <v>#N/A</v>
          </cell>
          <cell r="E297" t="e">
            <v>#N/A</v>
          </cell>
          <cell r="F297" t="e">
            <v>#N/A</v>
          </cell>
          <cell r="G297" t="e">
            <v>#N/A</v>
          </cell>
          <cell r="H297">
            <v>1426941.0099999988</v>
          </cell>
        </row>
        <row r="298">
          <cell r="B298" t="e">
            <v>#N/A</v>
          </cell>
          <cell r="C298" t="e">
            <v>#N/A</v>
          </cell>
          <cell r="D298" t="e">
            <v>#N/A</v>
          </cell>
          <cell r="E298" t="e">
            <v>#N/A</v>
          </cell>
          <cell r="F298" t="e">
            <v>#N/A</v>
          </cell>
          <cell r="G298" t="e">
            <v>#N/A</v>
          </cell>
          <cell r="H298">
            <v>370344.850000137</v>
          </cell>
        </row>
        <row r="299">
          <cell r="B299" t="e">
            <v>#N/A</v>
          </cell>
          <cell r="C299" t="e">
            <v>#N/A</v>
          </cell>
          <cell r="D299" t="e">
            <v>#N/A</v>
          </cell>
          <cell r="E299" t="e">
            <v>#N/A</v>
          </cell>
          <cell r="F299" t="e">
            <v>#N/A</v>
          </cell>
          <cell r="G299" t="e">
            <v>#N/A</v>
          </cell>
          <cell r="H299">
            <v>-279289764.84000003</v>
          </cell>
        </row>
        <row r="300">
          <cell r="B300" t="e">
            <v>#N/A</v>
          </cell>
          <cell r="C300" t="e">
            <v>#N/A</v>
          </cell>
          <cell r="D300" t="e">
            <v>#N/A</v>
          </cell>
          <cell r="E300" t="e">
            <v>#N/A</v>
          </cell>
          <cell r="F300" t="e">
            <v>#N/A</v>
          </cell>
          <cell r="G300" t="e">
            <v>#N/A</v>
          </cell>
          <cell r="H300">
            <v>-8482633.9899999872</v>
          </cell>
        </row>
        <row r="301">
          <cell r="B301" t="e">
            <v>#N/A</v>
          </cell>
          <cell r="C301" t="e">
            <v>#N/A</v>
          </cell>
          <cell r="D301" t="e">
            <v>#N/A</v>
          </cell>
          <cell r="E301" t="e">
            <v>#N/A</v>
          </cell>
          <cell r="F301" t="e">
            <v>#N/A</v>
          </cell>
          <cell r="G301" t="e">
            <v>#N/A</v>
          </cell>
          <cell r="H301">
            <v>-5896388.8500000015</v>
          </cell>
        </row>
        <row r="302">
          <cell r="B302" t="e">
            <v>#N/A</v>
          </cell>
          <cell r="C302" t="e">
            <v>#N/A</v>
          </cell>
          <cell r="D302" t="e">
            <v>#N/A</v>
          </cell>
          <cell r="E302" t="e">
            <v>#N/A</v>
          </cell>
          <cell r="F302" t="e">
            <v>#N/A</v>
          </cell>
          <cell r="G302" t="e">
            <v>#N/A</v>
          </cell>
          <cell r="H302">
            <v>-214858.03999999992</v>
          </cell>
        </row>
        <row r="303">
          <cell r="B303" t="e">
            <v>#N/A</v>
          </cell>
          <cell r="C303" t="e">
            <v>#N/A</v>
          </cell>
          <cell r="D303" t="e">
            <v>#N/A</v>
          </cell>
          <cell r="E303" t="e">
            <v>#N/A</v>
          </cell>
          <cell r="F303" t="e">
            <v>#N/A</v>
          </cell>
          <cell r="G303" t="e">
            <v>#N/A</v>
          </cell>
          <cell r="H303">
            <v>-2280758.4899999984</v>
          </cell>
        </row>
        <row r="304">
          <cell r="B304" t="e">
            <v>#N/A</v>
          </cell>
          <cell r="C304" t="e">
            <v>#N/A</v>
          </cell>
          <cell r="D304" t="e">
            <v>#N/A</v>
          </cell>
          <cell r="E304" t="e">
            <v>#N/A</v>
          </cell>
          <cell r="F304" t="e">
            <v>#N/A</v>
          </cell>
          <cell r="G304" t="e">
            <v>#N/A</v>
          </cell>
          <cell r="H304">
            <v>0</v>
          </cell>
        </row>
        <row r="305">
          <cell r="B305" t="e">
            <v>#N/A</v>
          </cell>
          <cell r="C305" t="e">
            <v>#N/A</v>
          </cell>
          <cell r="D305" t="e">
            <v>#N/A</v>
          </cell>
          <cell r="E305" t="e">
            <v>#N/A</v>
          </cell>
          <cell r="F305" t="e">
            <v>#N/A</v>
          </cell>
          <cell r="G305" t="e">
            <v>#N/A</v>
          </cell>
          <cell r="H305">
            <v>0</v>
          </cell>
        </row>
        <row r="306">
          <cell r="B306" t="e">
            <v>#N/A</v>
          </cell>
          <cell r="C306" t="e">
            <v>#N/A</v>
          </cell>
          <cell r="D306" t="e">
            <v>#N/A</v>
          </cell>
          <cell r="E306" t="e">
            <v>#N/A</v>
          </cell>
          <cell r="F306" t="e">
            <v>#N/A</v>
          </cell>
          <cell r="G306" t="e">
            <v>#N/A</v>
          </cell>
          <cell r="H306">
            <v>-90628.61000000003</v>
          </cell>
        </row>
        <row r="307">
          <cell r="H307">
            <v>-6689825.1399999969</v>
          </cell>
        </row>
        <row r="308">
          <cell r="H308">
            <v>-2982072.3499999978</v>
          </cell>
        </row>
        <row r="309">
          <cell r="H309">
            <v>-2087762.8899999969</v>
          </cell>
        </row>
        <row r="310">
          <cell r="H310">
            <v>-62218.390000000305</v>
          </cell>
        </row>
        <row r="311">
          <cell r="H311">
            <v>-1912612.25</v>
          </cell>
        </row>
        <row r="312">
          <cell r="H312">
            <v>-112932.2499999979</v>
          </cell>
        </row>
        <row r="313">
          <cell r="H313">
            <v>-16348067.450000001</v>
          </cell>
        </row>
        <row r="314">
          <cell r="H314">
            <v>1980144.5100000026</v>
          </cell>
        </row>
        <row r="315">
          <cell r="H315">
            <v>2008214.5600000005</v>
          </cell>
        </row>
        <row r="316">
          <cell r="H316">
            <v>-28070.049999998882</v>
          </cell>
        </row>
        <row r="317">
          <cell r="H317">
            <v>0</v>
          </cell>
        </row>
        <row r="318">
          <cell r="H318">
            <v>-45610574.459999904</v>
          </cell>
        </row>
        <row r="319">
          <cell r="H319">
            <v>-86475436.499999985</v>
          </cell>
        </row>
        <row r="320">
          <cell r="H320">
            <v>-70575462.820000023</v>
          </cell>
        </row>
        <row r="321">
          <cell r="H321">
            <v>111440324.86</v>
          </cell>
        </row>
        <row r="322">
          <cell r="H322">
            <v>57588398.659999989</v>
          </cell>
        </row>
        <row r="323">
          <cell r="H323">
            <v>53851926.199999996</v>
          </cell>
        </row>
        <row r="324">
          <cell r="H324">
            <v>134678727.37455133</v>
          </cell>
        </row>
      </sheetData>
      <sheetData sheetId="5">
        <row r="1">
          <cell r="A1" t="str">
            <v>DRE Banco - Acumulado</v>
          </cell>
          <cell r="B1"/>
        </row>
        <row r="2">
          <cell r="B2"/>
          <cell r="C2"/>
          <cell r="D2"/>
          <cell r="E2"/>
          <cell r="F2"/>
          <cell r="G2"/>
          <cell r="H2"/>
        </row>
        <row r="3">
          <cell r="B3"/>
          <cell r="C3"/>
          <cell r="D3"/>
          <cell r="E3"/>
          <cell r="F3"/>
          <cell r="G3"/>
          <cell r="H3"/>
        </row>
        <row r="4">
          <cell r="B4">
            <v>44377</v>
          </cell>
          <cell r="C4">
            <v>44347</v>
          </cell>
          <cell r="D4">
            <v>44316</v>
          </cell>
          <cell r="E4">
            <v>44286</v>
          </cell>
          <cell r="F4">
            <v>44255</v>
          </cell>
          <cell r="G4">
            <v>44227</v>
          </cell>
          <cell r="H4">
            <v>44196</v>
          </cell>
        </row>
        <row r="5">
          <cell r="B5">
            <v>392761718.86999738</v>
          </cell>
          <cell r="C5">
            <v>258082991.49999776</v>
          </cell>
          <cell r="D5">
            <v>252672849.39000207</v>
          </cell>
          <cell r="E5">
            <v>190276617.23999986</v>
          </cell>
          <cell r="F5">
            <v>162164513.5700011</v>
          </cell>
          <cell r="G5">
            <v>103048119.60999963</v>
          </cell>
          <cell r="H5">
            <v>341118573.3200016</v>
          </cell>
        </row>
        <row r="6">
          <cell r="B6">
            <v>551125937.19999909</v>
          </cell>
          <cell r="C6">
            <v>371465395.95999837</v>
          </cell>
          <cell r="D6">
            <v>364749859.24000216</v>
          </cell>
          <cell r="E6">
            <v>279639935.55999988</v>
          </cell>
          <cell r="F6">
            <v>240427373.75000039</v>
          </cell>
          <cell r="G6">
            <v>152280559.55000013</v>
          </cell>
          <cell r="H6">
            <v>516584406.17000294</v>
          </cell>
        </row>
        <row r="7">
          <cell r="B7">
            <v>554292477.98999858</v>
          </cell>
          <cell r="C7">
            <v>376610931.18999815</v>
          </cell>
          <cell r="D7">
            <v>371095833.16000175</v>
          </cell>
          <cell r="E7">
            <v>288029680.73999959</v>
          </cell>
          <cell r="F7">
            <v>233599851.64000037</v>
          </cell>
          <cell r="G7">
            <v>147104732.02000016</v>
          </cell>
          <cell r="H7">
            <v>485950438.22000313</v>
          </cell>
        </row>
        <row r="8">
          <cell r="B8">
            <v>3194795119.0399995</v>
          </cell>
          <cell r="C8">
            <v>2210685988.7900014</v>
          </cell>
          <cell r="D8">
            <v>1850798519.3700004</v>
          </cell>
          <cell r="E8">
            <v>1370427754.6200004</v>
          </cell>
          <cell r="F8">
            <v>931226546.6500001</v>
          </cell>
          <cell r="G8">
            <v>480142663.14999986</v>
          </cell>
          <cell r="H8">
            <v>3222651604.3999987</v>
          </cell>
        </row>
        <row r="9">
          <cell r="B9">
            <v>4665317878.249999</v>
          </cell>
          <cell r="C9">
            <v>3354053629.5300012</v>
          </cell>
          <cell r="D9">
            <v>2678125268.6199999</v>
          </cell>
          <cell r="E9">
            <v>1927217146.0900006</v>
          </cell>
          <cell r="F9">
            <v>1273281531.7500002</v>
          </cell>
          <cell r="G9">
            <v>656250894.98999953</v>
          </cell>
          <cell r="H9">
            <v>4699311755.2499971</v>
          </cell>
        </row>
        <row r="10">
          <cell r="B10">
            <v>4232045796.4299984</v>
          </cell>
          <cell r="C10">
            <v>3000701089.4900007</v>
          </cell>
          <cell r="D10">
            <v>2381761803.9899998</v>
          </cell>
          <cell r="E10">
            <v>1606657822.1199999</v>
          </cell>
          <cell r="F10">
            <v>1080063624.8600004</v>
          </cell>
          <cell r="G10">
            <v>564568926.84999967</v>
          </cell>
          <cell r="H10">
            <v>4689241793.7799978</v>
          </cell>
        </row>
        <row r="11">
          <cell r="B11">
            <v>14397492.75</v>
          </cell>
          <cell r="C11">
            <v>12178807.420000002</v>
          </cell>
          <cell r="D11">
            <v>9835225.25</v>
          </cell>
          <cell r="E11">
            <v>7476263.9900000002</v>
          </cell>
          <cell r="F11">
            <v>4930569.7</v>
          </cell>
          <cell r="G11">
            <v>2594683.5700000003</v>
          </cell>
          <cell r="H11">
            <v>16438428.52</v>
          </cell>
        </row>
        <row r="12">
          <cell r="B12">
            <v>-4223249.6600000011</v>
          </cell>
          <cell r="C12">
            <v>-5126319.3500000015</v>
          </cell>
          <cell r="D12">
            <v>-6075339.410000002</v>
          </cell>
          <cell r="E12">
            <v>-6977572.1300000008</v>
          </cell>
          <cell r="F12">
            <v>-8079012.0899999999</v>
          </cell>
          <cell r="G12">
            <v>-8864896.7400000021</v>
          </cell>
          <cell r="H12">
            <v>6688140.3700000001</v>
          </cell>
        </row>
        <row r="13">
          <cell r="B13">
            <v>247043.12</v>
          </cell>
          <cell r="C13">
            <v>199211.57</v>
          </cell>
          <cell r="D13">
            <v>157541.37</v>
          </cell>
          <cell r="E13">
            <v>115520.33</v>
          </cell>
          <cell r="F13">
            <v>71871.17</v>
          </cell>
          <cell r="G13">
            <v>46825.11</v>
          </cell>
          <cell r="H13">
            <v>358256.62</v>
          </cell>
        </row>
        <row r="14">
          <cell r="B14">
            <v>64945938.890000001</v>
          </cell>
          <cell r="C14">
            <v>52583540.350000001</v>
          </cell>
          <cell r="D14">
            <v>39735791.220000006</v>
          </cell>
          <cell r="E14">
            <v>27384735.220000003</v>
          </cell>
          <cell r="F14">
            <v>14693734.709999999</v>
          </cell>
          <cell r="G14">
            <v>6315219.8000000007</v>
          </cell>
          <cell r="H14">
            <v>15813531.879999999</v>
          </cell>
        </row>
        <row r="15">
          <cell r="B15">
            <v>2345010.2999999998</v>
          </cell>
          <cell r="C15">
            <v>1756937.59</v>
          </cell>
          <cell r="D15">
            <v>1250341.81</v>
          </cell>
          <cell r="E15">
            <v>810886.04</v>
          </cell>
          <cell r="F15">
            <v>457571.08</v>
          </cell>
          <cell r="G15">
            <v>204593.52</v>
          </cell>
          <cell r="H15">
            <v>626502.90999999992</v>
          </cell>
        </row>
        <row r="16">
          <cell r="B16">
            <v>19517.14</v>
          </cell>
          <cell r="C16">
            <v>18832.48</v>
          </cell>
          <cell r="D16">
            <v>18012.97</v>
          </cell>
          <cell r="E16">
            <v>29273.87</v>
          </cell>
          <cell r="F16">
            <v>17524.96</v>
          </cell>
          <cell r="G16">
            <v>9368.17</v>
          </cell>
          <cell r="H16">
            <v>3980.28</v>
          </cell>
        </row>
        <row r="17">
          <cell r="B17">
            <v>-525699608.23000002</v>
          </cell>
          <cell r="C17">
            <v>-517861114.32999998</v>
          </cell>
          <cell r="D17">
            <v>-464085377.47000003</v>
          </cell>
          <cell r="E17">
            <v>-511452187.58000004</v>
          </cell>
          <cell r="F17">
            <v>-338317277.60000002</v>
          </cell>
          <cell r="G17">
            <v>-151137877.04000002</v>
          </cell>
          <cell r="H17">
            <v>-109548728.35000001</v>
          </cell>
        </row>
        <row r="18">
          <cell r="B18">
            <v>967757527.98000002</v>
          </cell>
          <cell r="C18">
            <v>399020925.06</v>
          </cell>
          <cell r="D18">
            <v>399020925.06</v>
          </cell>
          <cell r="E18">
            <v>312376711.36000001</v>
          </cell>
          <cell r="F18">
            <v>260037685.87</v>
          </cell>
          <cell r="G18">
            <v>126085518.73999999</v>
          </cell>
          <cell r="H18">
            <v>1513462604.1900001</v>
          </cell>
        </row>
        <row r="19">
          <cell r="B19">
            <v>211036380.69</v>
          </cell>
          <cell r="C19">
            <v>183464643.78999999</v>
          </cell>
          <cell r="D19">
            <v>156704267.56</v>
          </cell>
          <cell r="E19">
            <v>123142807.14</v>
          </cell>
          <cell r="F19">
            <v>73678022.629999995</v>
          </cell>
          <cell r="G19">
            <v>40279868.670000002</v>
          </cell>
          <cell r="H19">
            <v>287550611.63999999</v>
          </cell>
        </row>
        <row r="20">
          <cell r="B20">
            <v>1245385724.4999998</v>
          </cell>
          <cell r="C20">
            <v>1022556736.85</v>
          </cell>
          <cell r="D20">
            <v>799677425.97000003</v>
          </cell>
          <cell r="E20">
            <v>597756485.29000008</v>
          </cell>
          <cell r="F20">
            <v>395986779.31999999</v>
          </cell>
          <cell r="G20">
            <v>210009440.62999997</v>
          </cell>
          <cell r="H20">
            <v>1154796736.6400001</v>
          </cell>
        </row>
        <row r="21">
          <cell r="B21">
            <v>1376019666.3499997</v>
          </cell>
          <cell r="C21">
            <v>1130430025.2799997</v>
          </cell>
          <cell r="D21">
            <v>883294291.63</v>
          </cell>
          <cell r="E21">
            <v>650695639.57000005</v>
          </cell>
          <cell r="F21">
            <v>417055288.40999997</v>
          </cell>
          <cell r="G21">
            <v>213978652.44999996</v>
          </cell>
          <cell r="H21">
            <v>1086164829.48</v>
          </cell>
        </row>
        <row r="22">
          <cell r="B22">
            <v>580566099.32000005</v>
          </cell>
          <cell r="C22">
            <v>475393159.91999996</v>
          </cell>
          <cell r="D22">
            <v>367439504.46000004</v>
          </cell>
          <cell r="E22">
            <v>266857618.27000001</v>
          </cell>
          <cell r="F22">
            <v>167551923.28999999</v>
          </cell>
          <cell r="G22">
            <v>83820836.630000025</v>
          </cell>
          <cell r="H22">
            <v>456888801.94</v>
          </cell>
        </row>
        <row r="23">
          <cell r="B23">
            <v>182276333.28000003</v>
          </cell>
          <cell r="C23">
            <v>149978451.64999998</v>
          </cell>
          <cell r="D23">
            <v>118357768.21999998</v>
          </cell>
          <cell r="E23">
            <v>80677034.50999999</v>
          </cell>
          <cell r="F23">
            <v>55609755.919999994</v>
          </cell>
          <cell r="G23">
            <v>21398958.140000001</v>
          </cell>
          <cell r="H23">
            <v>145844850.03999999</v>
          </cell>
        </row>
        <row r="24">
          <cell r="B24">
            <v>81087223.930000007</v>
          </cell>
          <cell r="C24">
            <v>65505062.449999996</v>
          </cell>
          <cell r="D24">
            <v>52054955.390000008</v>
          </cell>
          <cell r="E24">
            <v>39311327.640000001</v>
          </cell>
          <cell r="F24">
            <v>24969130.990000002</v>
          </cell>
          <cell r="G24">
            <v>13064497.779999999</v>
          </cell>
          <cell r="H24">
            <v>71153420.88000001</v>
          </cell>
        </row>
        <row r="25">
          <cell r="B25">
            <v>35884696.07</v>
          </cell>
          <cell r="C25">
            <v>30602188.760000002</v>
          </cell>
          <cell r="D25">
            <v>24376469.960000001</v>
          </cell>
          <cell r="E25">
            <v>18453278.600000001</v>
          </cell>
          <cell r="F25">
            <v>11400056.5</v>
          </cell>
          <cell r="G25">
            <v>6763237.4199999999</v>
          </cell>
          <cell r="H25">
            <v>42999826.740000002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149028604.81</v>
          </cell>
          <cell r="C27">
            <v>119276855.47</v>
          </cell>
          <cell r="D27">
            <v>96826796.439999998</v>
          </cell>
          <cell r="E27">
            <v>75840882.810000002</v>
          </cell>
          <cell r="F27">
            <v>39168319.850000001</v>
          </cell>
          <cell r="G27">
            <v>24086329.079999998</v>
          </cell>
          <cell r="H27">
            <v>103208397.86</v>
          </cell>
        </row>
        <row r="28">
          <cell r="B28">
            <v>142592902.93000001</v>
          </cell>
          <cell r="C28">
            <v>113450652.59</v>
          </cell>
          <cell r="D28">
            <v>91348510.060000002</v>
          </cell>
          <cell r="E28">
            <v>70495931.670000002</v>
          </cell>
          <cell r="F28">
            <v>35573358.019999996</v>
          </cell>
          <cell r="G28">
            <v>22071175.32</v>
          </cell>
          <cell r="H28">
            <v>86775044.030000001</v>
          </cell>
        </row>
        <row r="29">
          <cell r="B29">
            <v>131572123.14999999</v>
          </cell>
          <cell r="C29">
            <v>105133066.74999999</v>
          </cell>
          <cell r="D29">
            <v>85397555.550000012</v>
          </cell>
          <cell r="E29">
            <v>66252084.010000005</v>
          </cell>
          <cell r="F29">
            <v>33049730.049999997</v>
          </cell>
          <cell r="G29">
            <v>20614438.59</v>
          </cell>
          <cell r="H29">
            <v>77558498.480000004</v>
          </cell>
        </row>
        <row r="30">
          <cell r="B30">
            <v>10951757</v>
          </cell>
          <cell r="C30">
            <v>8299036.5099999998</v>
          </cell>
          <cell r="D30">
            <v>6004351.5500000007</v>
          </cell>
          <cell r="E30">
            <v>4223678.7699999996</v>
          </cell>
          <cell r="F30">
            <v>2594253.8899999997</v>
          </cell>
          <cell r="G30">
            <v>1369985.52</v>
          </cell>
          <cell r="H30">
            <v>9649547.4699999988</v>
          </cell>
        </row>
        <row r="31">
          <cell r="B31">
            <v>69022.779999999984</v>
          </cell>
          <cell r="C31">
            <v>18549.329999999987</v>
          </cell>
          <cell r="D31">
            <v>-53397.039999999994</v>
          </cell>
          <cell r="E31">
            <v>20168.89</v>
          </cell>
          <cell r="F31">
            <v>-70625.919999999998</v>
          </cell>
          <cell r="G31">
            <v>86751.21</v>
          </cell>
          <cell r="H31">
            <v>-433001.92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6435701.8799999999</v>
          </cell>
          <cell r="C33">
            <v>5826202.8799999999</v>
          </cell>
          <cell r="D33">
            <v>5478286.3799999999</v>
          </cell>
          <cell r="E33">
            <v>5344951.1399999997</v>
          </cell>
          <cell r="F33">
            <v>3594961.83</v>
          </cell>
          <cell r="G33">
            <v>2015153.76</v>
          </cell>
          <cell r="H33">
            <v>16433353.83</v>
          </cell>
        </row>
        <row r="34">
          <cell r="B34">
            <v>6435701.8799999999</v>
          </cell>
          <cell r="C34">
            <v>5826202.8799999999</v>
          </cell>
          <cell r="D34">
            <v>5478286.3799999999</v>
          </cell>
          <cell r="E34">
            <v>5344951.1399999997</v>
          </cell>
          <cell r="F34">
            <v>3594961.83</v>
          </cell>
          <cell r="G34">
            <v>2015153.76</v>
          </cell>
          <cell r="H34">
            <v>16433353.83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280953919.49999994</v>
          </cell>
          <cell r="C36">
            <v>233341277.35000014</v>
          </cell>
          <cell r="D36">
            <v>199012950.45000005</v>
          </cell>
          <cell r="E36">
            <v>244159422.10000002</v>
          </cell>
          <cell r="F36">
            <v>153633686.94999999</v>
          </cell>
          <cell r="G36">
            <v>67279194.449999988</v>
          </cell>
          <cell r="H36">
            <v>-93588473.680000141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4043589.19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-4043930.32</v>
          </cell>
        </row>
        <row r="39">
          <cell r="B39">
            <v>1606326369.3</v>
          </cell>
          <cell r="C39">
            <v>1352068958.2</v>
          </cell>
          <cell r="D39">
            <v>1111681625.7</v>
          </cell>
          <cell r="E39">
            <v>896668387.85000002</v>
          </cell>
          <cell r="F39">
            <v>493021340.80000001</v>
          </cell>
          <cell r="G39">
            <v>268486735.44999999</v>
          </cell>
          <cell r="H39">
            <v>1158345624.2</v>
          </cell>
        </row>
        <row r="40">
          <cell r="B40">
            <v>1549520693.8499999</v>
          </cell>
          <cell r="C40">
            <v>1302536613.7</v>
          </cell>
          <cell r="D40">
            <v>1069530037.7</v>
          </cell>
          <cell r="E40">
            <v>864445523.85000002</v>
          </cell>
          <cell r="F40">
            <v>474757249.80000001</v>
          </cell>
          <cell r="G40">
            <v>256555237.44999999</v>
          </cell>
          <cell r="H40">
            <v>1042276390.4</v>
          </cell>
        </row>
        <row r="41">
          <cell r="B41">
            <v>1490967</v>
          </cell>
          <cell r="C41">
            <v>1223068.5</v>
          </cell>
          <cell r="D41">
            <v>989843</v>
          </cell>
          <cell r="E41">
            <v>689745</v>
          </cell>
          <cell r="F41">
            <v>355931.5</v>
          </cell>
          <cell r="G41">
            <v>225776.5</v>
          </cell>
          <cell r="H41">
            <v>1521694</v>
          </cell>
        </row>
        <row r="42">
          <cell r="B42">
            <v>55314708.450000003</v>
          </cell>
          <cell r="C42">
            <v>48309276</v>
          </cell>
          <cell r="D42">
            <v>41161745</v>
          </cell>
          <cell r="E42">
            <v>31533119</v>
          </cell>
          <cell r="F42">
            <v>17908159.5</v>
          </cell>
          <cell r="G42">
            <v>11705721.5</v>
          </cell>
          <cell r="H42">
            <v>114547539.8</v>
          </cell>
        </row>
        <row r="43">
          <cell r="B43">
            <v>-1325372449.8</v>
          </cell>
          <cell r="C43">
            <v>-1118727680.8499999</v>
          </cell>
          <cell r="D43">
            <v>-912668675.25</v>
          </cell>
          <cell r="E43">
            <v>-652508965.75</v>
          </cell>
          <cell r="F43">
            <v>-339387653.85000002</v>
          </cell>
          <cell r="G43">
            <v>-201207541</v>
          </cell>
          <cell r="H43">
            <v>-1251933756.75</v>
          </cell>
        </row>
        <row r="44">
          <cell r="B44">
            <v>-1268692510.95</v>
          </cell>
          <cell r="C44">
            <v>-1069236239.25</v>
          </cell>
          <cell r="D44">
            <v>-870449379.14999998</v>
          </cell>
          <cell r="E44">
            <v>-620116903.64999998</v>
          </cell>
          <cell r="F44">
            <v>-320960789.75</v>
          </cell>
          <cell r="G44">
            <v>-189166048.40000001</v>
          </cell>
          <cell r="H44">
            <v>-1136101792.4000001</v>
          </cell>
        </row>
        <row r="45">
          <cell r="B45">
            <v>-1415602.5</v>
          </cell>
          <cell r="C45">
            <v>-1229162</v>
          </cell>
          <cell r="D45">
            <v>-1103012.5</v>
          </cell>
          <cell r="E45">
            <v>-913246.5</v>
          </cell>
          <cell r="F45">
            <v>-557568.5</v>
          </cell>
          <cell r="G45">
            <v>-374635</v>
          </cell>
          <cell r="H45">
            <v>-1409431</v>
          </cell>
        </row>
        <row r="46">
          <cell r="B46">
            <v>-55264336.350000001</v>
          </cell>
          <cell r="C46">
            <v>-48262279.600000001</v>
          </cell>
          <cell r="D46">
            <v>-41116283.600000001</v>
          </cell>
          <cell r="E46">
            <v>-31478815.600000001</v>
          </cell>
          <cell r="F46">
            <v>-17869295.600000001</v>
          </cell>
          <cell r="G46">
            <v>-11666857.6</v>
          </cell>
          <cell r="H46">
            <v>-114422533.34999999</v>
          </cell>
        </row>
        <row r="47">
          <cell r="B47">
            <v>604023.88</v>
          </cell>
          <cell r="C47">
            <v>734407.22000000009</v>
          </cell>
          <cell r="D47">
            <v>523717.74000000005</v>
          </cell>
          <cell r="E47">
            <v>559019.06000000006</v>
          </cell>
          <cell r="F47">
            <v>415900.08999999997</v>
          </cell>
          <cell r="G47">
            <v>316444.61</v>
          </cell>
          <cell r="H47">
            <v>450037.29000000004</v>
          </cell>
        </row>
        <row r="48">
          <cell r="B48">
            <v>603352.72000000009</v>
          </cell>
          <cell r="C48">
            <v>734712.05</v>
          </cell>
          <cell r="D48">
            <v>524888.22</v>
          </cell>
          <cell r="E48">
            <v>561208.32000000007</v>
          </cell>
          <cell r="F48">
            <v>417457.14</v>
          </cell>
          <cell r="G48">
            <v>317454.40999999997</v>
          </cell>
          <cell r="H48">
            <v>862295.16</v>
          </cell>
        </row>
        <row r="49">
          <cell r="B49">
            <v>614968.52</v>
          </cell>
          <cell r="C49">
            <v>746426.85</v>
          </cell>
          <cell r="D49">
            <v>534517.38</v>
          </cell>
          <cell r="E49">
            <v>569444.78</v>
          </cell>
          <cell r="F49">
            <v>424125.61</v>
          </cell>
          <cell r="G49">
            <v>318910.03999999998</v>
          </cell>
          <cell r="H49">
            <v>871834.17</v>
          </cell>
        </row>
        <row r="50">
          <cell r="B50">
            <v>267.39999999999998</v>
          </cell>
          <cell r="C50">
            <v>168.4</v>
          </cell>
          <cell r="D50">
            <v>168.4</v>
          </cell>
          <cell r="E50">
            <v>55.2</v>
          </cell>
          <cell r="F50">
            <v>55.2</v>
          </cell>
          <cell r="G50">
            <v>55.2</v>
          </cell>
          <cell r="H50">
            <v>0</v>
          </cell>
        </row>
        <row r="51">
          <cell r="B51">
            <v>-11883.2</v>
          </cell>
          <cell r="C51">
            <v>-11883.2</v>
          </cell>
          <cell r="D51">
            <v>-9797.56</v>
          </cell>
          <cell r="E51">
            <v>-8291.66</v>
          </cell>
          <cell r="F51">
            <v>-6723.67</v>
          </cell>
          <cell r="G51">
            <v>-1510.83</v>
          </cell>
          <cell r="H51">
            <v>-9539.01</v>
          </cell>
        </row>
        <row r="52">
          <cell r="B52">
            <v>671.16000000000349</v>
          </cell>
          <cell r="C52">
            <v>-304.82999999999447</v>
          </cell>
          <cell r="D52">
            <v>-1170.4800000000032</v>
          </cell>
          <cell r="E52">
            <v>-2189.260000000002</v>
          </cell>
          <cell r="F52">
            <v>-1557.0499999999993</v>
          </cell>
          <cell r="G52">
            <v>-1009.8000000000011</v>
          </cell>
          <cell r="H52">
            <v>-412257.87000000005</v>
          </cell>
        </row>
        <row r="53">
          <cell r="B53">
            <v>2685533.63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>
            <v>2685533.63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>
            <v>-1470522759.21</v>
          </cell>
          <cell r="C55">
            <v>-1143367640.7400002</v>
          </cell>
          <cell r="D55">
            <v>-827326749.25000012</v>
          </cell>
          <cell r="E55">
            <v>-556789391.47000003</v>
          </cell>
          <cell r="F55">
            <v>-342054985.09999996</v>
          </cell>
          <cell r="G55">
            <v>-176108231.84000003</v>
          </cell>
          <cell r="H55">
            <v>-1476660150.8499999</v>
          </cell>
        </row>
        <row r="56">
          <cell r="B56">
            <v>-768549308.35000002</v>
          </cell>
          <cell r="C56">
            <v>-584550077.82999992</v>
          </cell>
          <cell r="D56">
            <v>-413023029.67999995</v>
          </cell>
          <cell r="E56">
            <v>-242451874.96000001</v>
          </cell>
          <cell r="F56">
            <v>-142872763.84</v>
          </cell>
          <cell r="G56">
            <v>-88656467.669999987</v>
          </cell>
          <cell r="H56">
            <v>-781566538.44999993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>
            <v>-511253129</v>
          </cell>
          <cell r="C58">
            <v>-396584373.28000003</v>
          </cell>
          <cell r="D58">
            <v>-278476056.13999999</v>
          </cell>
          <cell r="E58">
            <v>-147230633.80000001</v>
          </cell>
          <cell r="F58">
            <v>-84199552.600000009</v>
          </cell>
          <cell r="G58">
            <v>-57679050.920000002</v>
          </cell>
          <cell r="H58">
            <v>-606667999.3599999</v>
          </cell>
        </row>
        <row r="59">
          <cell r="B59">
            <v>-645183706.38999999</v>
          </cell>
          <cell r="C59">
            <v>-523782520.88</v>
          </cell>
          <cell r="D59">
            <v>-412684807.25</v>
          </cell>
          <cell r="E59">
            <v>-301575357.87</v>
          </cell>
          <cell r="F59">
            <v>-188578923.63</v>
          </cell>
          <cell r="G59">
            <v>-104694620.44999999</v>
          </cell>
          <cell r="H59">
            <v>-602132570.06999993</v>
          </cell>
        </row>
        <row r="60">
          <cell r="B60">
            <v>152412036.80000001</v>
          </cell>
          <cell r="C60">
            <v>141548501.22999999</v>
          </cell>
          <cell r="D60">
            <v>144825194.77000001</v>
          </cell>
          <cell r="E60">
            <v>161913659.62</v>
          </cell>
          <cell r="F60">
            <v>109041583.63</v>
          </cell>
          <cell r="G60">
            <v>49491021.18</v>
          </cell>
          <cell r="H60">
            <v>6400905.8899999997</v>
          </cell>
        </row>
        <row r="61">
          <cell r="B61">
            <v>-18481459.41</v>
          </cell>
          <cell r="C61">
            <v>-14350353.630000001</v>
          </cell>
          <cell r="D61">
            <v>-10616443.66</v>
          </cell>
          <cell r="E61">
            <v>-7568935.5499999998</v>
          </cell>
          <cell r="F61">
            <v>-4662212.5999999996</v>
          </cell>
          <cell r="G61">
            <v>-2475451.65</v>
          </cell>
          <cell r="H61">
            <v>-10936335.18</v>
          </cell>
        </row>
        <row r="62">
          <cell r="B62">
            <v>-103724074.22</v>
          </cell>
          <cell r="C62">
            <v>-85195271.570000008</v>
          </cell>
          <cell r="D62">
            <v>-66075033.32</v>
          </cell>
          <cell r="E62">
            <v>-47367921.939999998</v>
          </cell>
          <cell r="F62">
            <v>-29043283.91</v>
          </cell>
          <cell r="G62">
            <v>-15652027.199999999</v>
          </cell>
          <cell r="H62">
            <v>-97239943.489999995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>
            <v>-116881379.23</v>
          </cell>
          <cell r="C64">
            <v>-75247135.109999999</v>
          </cell>
          <cell r="D64">
            <v>-47957232.799999997</v>
          </cell>
          <cell r="E64">
            <v>-32978426.039999999</v>
          </cell>
          <cell r="F64">
            <v>-19438476.450000003</v>
          </cell>
          <cell r="G64">
            <v>-10292042.140000001</v>
          </cell>
          <cell r="H64">
            <v>-57171293.18</v>
          </cell>
        </row>
        <row r="65">
          <cell r="B65">
            <v>-32869199.850000001</v>
          </cell>
          <cell r="C65">
            <v>-25354775.669999998</v>
          </cell>
          <cell r="D65">
            <v>-17677451.419999998</v>
          </cell>
          <cell r="E65">
            <v>-11924125.77</v>
          </cell>
          <cell r="F65">
            <v>-6625338.2400000002</v>
          </cell>
          <cell r="G65">
            <v>-3554259.1799999997</v>
          </cell>
          <cell r="H65">
            <v>-18369284.010000002</v>
          </cell>
        </row>
        <row r="66">
          <cell r="B66">
            <v>-53393763.990000002</v>
          </cell>
          <cell r="C66">
            <v>-41229899.729999997</v>
          </cell>
          <cell r="D66">
            <v>-30279781.379999999</v>
          </cell>
          <cell r="E66">
            <v>-21054300.27</v>
          </cell>
          <cell r="F66">
            <v>-12813138.210000001</v>
          </cell>
          <cell r="G66">
            <v>-6737782.96</v>
          </cell>
          <cell r="H66">
            <v>-38802009.170000002</v>
          </cell>
        </row>
        <row r="67">
          <cell r="B67">
            <v>-30618415.390000001</v>
          </cell>
          <cell r="C67">
            <v>-8662459.7100000009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>
            <v>-6136193.9900000002</v>
          </cell>
          <cell r="C68">
            <v>-3848244.8000000003</v>
          </cell>
          <cell r="D68">
            <v>-3162213.7</v>
          </cell>
          <cell r="E68">
            <v>-2460317.27</v>
          </cell>
          <cell r="F68">
            <v>-2147091.21</v>
          </cell>
          <cell r="G68">
            <v>-853334.54</v>
          </cell>
          <cell r="H68">
            <v>-6053249.4699999997</v>
          </cell>
        </row>
        <row r="69">
          <cell r="B69">
            <v>-10076924.24</v>
          </cell>
          <cell r="C69">
            <v>-8269092.3600000003</v>
          </cell>
          <cell r="D69">
            <v>-6522330.3200000003</v>
          </cell>
          <cell r="E69">
            <v>-4800231.7699999996</v>
          </cell>
          <cell r="F69">
            <v>-3161742.9499999997</v>
          </cell>
          <cell r="G69">
            <v>-1565947.3900000001</v>
          </cell>
          <cell r="H69">
            <v>-8765290.2200000007</v>
          </cell>
        </row>
        <row r="70">
          <cell r="B70">
            <v>-8119336.8200000003</v>
          </cell>
          <cell r="C70">
            <v>-6640090.9500000002</v>
          </cell>
          <cell r="D70">
            <v>-5220794.74</v>
          </cell>
          <cell r="E70">
            <v>-3825247.77</v>
          </cell>
          <cell r="F70">
            <v>-2512438.5099999998</v>
          </cell>
          <cell r="G70">
            <v>-1241666.49</v>
          </cell>
          <cell r="H70">
            <v>-7423570.1100000003</v>
          </cell>
        </row>
        <row r="71">
          <cell r="B71">
            <v>-1957587.42</v>
          </cell>
          <cell r="C71">
            <v>-1629001.41</v>
          </cell>
          <cell r="D71">
            <v>-1301535.58</v>
          </cell>
          <cell r="E71">
            <v>-974984</v>
          </cell>
          <cell r="F71">
            <v>-649304.43999999994</v>
          </cell>
          <cell r="G71">
            <v>-324280.90000000002</v>
          </cell>
          <cell r="H71">
            <v>-1341720.1100000001</v>
          </cell>
        </row>
        <row r="72">
          <cell r="B72">
            <v>-4860182.3600000003</v>
          </cell>
          <cell r="C72">
            <v>-3725312.66</v>
          </cell>
          <cell r="D72">
            <v>-2592672.23</v>
          </cell>
          <cell r="E72">
            <v>-1783129.5</v>
          </cell>
          <cell r="F72">
            <v>-1081919.6800000002</v>
          </cell>
          <cell r="G72">
            <v>-575036.82999999996</v>
          </cell>
          <cell r="H72">
            <v>-3670585.24</v>
          </cell>
        </row>
        <row r="73">
          <cell r="B73">
            <v>-15617425.310000001</v>
          </cell>
          <cell r="C73">
            <v>-11680648.050000001</v>
          </cell>
          <cell r="D73">
            <v>-8237491.1699999999</v>
          </cell>
          <cell r="E73">
            <v>-5831214.6399999997</v>
          </cell>
          <cell r="F73">
            <v>-3800697.04</v>
          </cell>
          <cell r="G73">
            <v>-2039028.65</v>
          </cell>
          <cell r="H73">
            <v>-1998177.49</v>
          </cell>
        </row>
        <row r="74">
          <cell r="B74">
            <v>-701973450.86000001</v>
          </cell>
          <cell r="C74">
            <v>-558817562.90999997</v>
          </cell>
          <cell r="D74">
            <v>-414303719.56999999</v>
          </cell>
          <cell r="E74">
            <v>-314337516.50999999</v>
          </cell>
          <cell r="F74">
            <v>-199182221.25999999</v>
          </cell>
          <cell r="G74">
            <v>-87451764.170000002</v>
          </cell>
          <cell r="H74">
            <v>-695093612.39999998</v>
          </cell>
        </row>
        <row r="75">
          <cell r="B75">
            <v>-710233632.21999991</v>
          </cell>
          <cell r="C75">
            <v>-566809401.74000001</v>
          </cell>
          <cell r="D75">
            <v>-416532442.09000003</v>
          </cell>
          <cell r="E75">
            <v>-315559360.91999996</v>
          </cell>
          <cell r="F75">
            <v>-199459845.66</v>
          </cell>
          <cell r="G75">
            <v>-87389557.75</v>
          </cell>
          <cell r="H75">
            <v>-699016247.37</v>
          </cell>
        </row>
        <row r="76">
          <cell r="B76">
            <v>8260181.3600000003</v>
          </cell>
          <cell r="C76">
            <v>7991838.8299999991</v>
          </cell>
          <cell r="D76">
            <v>2228722.5199999996</v>
          </cell>
          <cell r="E76">
            <v>1221844.4100000001</v>
          </cell>
          <cell r="F76">
            <v>277624.40000000002</v>
          </cell>
          <cell r="G76">
            <v>-62206.42</v>
          </cell>
          <cell r="H76">
            <v>3922634.97</v>
          </cell>
        </row>
        <row r="77">
          <cell r="B77">
            <v>-2640502641.0500002</v>
          </cell>
          <cell r="C77">
            <v>-1834075057.6000011</v>
          </cell>
          <cell r="D77">
            <v>-1479702686.2100015</v>
          </cell>
          <cell r="E77">
            <v>-1082398073.8799999</v>
          </cell>
          <cell r="F77">
            <v>-697626695.00999975</v>
          </cell>
          <cell r="G77">
            <v>-333037931.13000017</v>
          </cell>
          <cell r="H77">
            <v>-2736701166.1800013</v>
          </cell>
        </row>
        <row r="78">
          <cell r="B78">
            <v>326630433.45999992</v>
          </cell>
          <cell r="C78">
            <v>273424291.44999999</v>
          </cell>
          <cell r="D78">
            <v>219592907.62999994</v>
          </cell>
          <cell r="E78">
            <v>166681606.17000002</v>
          </cell>
          <cell r="F78">
            <v>110859818.89999998</v>
          </cell>
          <cell r="G78">
            <v>56723990.329999991</v>
          </cell>
          <cell r="H78">
            <v>282720575.7299999</v>
          </cell>
        </row>
        <row r="79">
          <cell r="B79">
            <v>165693429.72</v>
          </cell>
          <cell r="C79">
            <v>140649858.70999998</v>
          </cell>
          <cell r="D79">
            <v>115032284.13</v>
          </cell>
          <cell r="E79">
            <v>88003093.700000003</v>
          </cell>
          <cell r="F79">
            <v>59982710.350000001</v>
          </cell>
          <cell r="G79">
            <v>30469387.82</v>
          </cell>
          <cell r="H79">
            <v>161883649.94</v>
          </cell>
        </row>
        <row r="80">
          <cell r="B80">
            <v>30946.76</v>
          </cell>
          <cell r="C80">
            <v>28430.95</v>
          </cell>
          <cell r="D80">
            <v>17400</v>
          </cell>
          <cell r="E80">
            <v>12660</v>
          </cell>
          <cell r="F80">
            <v>8400</v>
          </cell>
          <cell r="G80">
            <v>4560</v>
          </cell>
          <cell r="H80">
            <v>32220</v>
          </cell>
        </row>
        <row r="81">
          <cell r="B81">
            <v>103385072</v>
          </cell>
          <cell r="C81">
            <v>87959474</v>
          </cell>
          <cell r="D81">
            <v>71884350</v>
          </cell>
          <cell r="E81">
            <v>54747924</v>
          </cell>
          <cell r="F81">
            <v>36882194</v>
          </cell>
          <cell r="G81">
            <v>18994482</v>
          </cell>
          <cell r="H81">
            <v>109461920</v>
          </cell>
        </row>
        <row r="82">
          <cell r="B82">
            <v>61599639</v>
          </cell>
          <cell r="C82">
            <v>52088762</v>
          </cell>
          <cell r="D82">
            <v>42670812</v>
          </cell>
          <cell r="E82">
            <v>32885301</v>
          </cell>
          <cell r="F82">
            <v>22887987</v>
          </cell>
          <cell r="G82">
            <v>11364585</v>
          </cell>
          <cell r="H82">
            <v>51688513</v>
          </cell>
        </row>
        <row r="83">
          <cell r="B83">
            <v>677771.96</v>
          </cell>
          <cell r="C83">
            <v>573191.76</v>
          </cell>
          <cell r="D83">
            <v>459722.13</v>
          </cell>
          <cell r="E83">
            <v>357208.7</v>
          </cell>
          <cell r="F83">
            <v>204129.35</v>
          </cell>
          <cell r="G83">
            <v>105760.82</v>
          </cell>
          <cell r="H83">
            <v>700996.94</v>
          </cell>
        </row>
        <row r="84">
          <cell r="B84">
            <v>94072064.629999995</v>
          </cell>
          <cell r="C84">
            <v>76079316.839999989</v>
          </cell>
          <cell r="D84">
            <v>58375735.269999988</v>
          </cell>
          <cell r="E84">
            <v>42778528.329999998</v>
          </cell>
          <cell r="F84">
            <v>25918454.620000001</v>
          </cell>
          <cell r="G84">
            <v>12646727.360000003</v>
          </cell>
          <cell r="H84">
            <v>71101348.219999984</v>
          </cell>
        </row>
        <row r="85">
          <cell r="B85">
            <v>312298.44</v>
          </cell>
          <cell r="C85">
            <v>267931.84999999998</v>
          </cell>
          <cell r="D85">
            <v>208615.25</v>
          </cell>
          <cell r="E85">
            <v>162639.48000000001</v>
          </cell>
          <cell r="F85">
            <v>97407.05</v>
          </cell>
          <cell r="G85">
            <v>43048.71</v>
          </cell>
          <cell r="H85">
            <v>350350.32</v>
          </cell>
        </row>
        <row r="86">
          <cell r="B86">
            <v>23594112.59</v>
          </cell>
          <cell r="C86">
            <v>19732624.219999999</v>
          </cell>
          <cell r="D86">
            <v>15506186.550000001</v>
          </cell>
          <cell r="E86">
            <v>11635315.75</v>
          </cell>
          <cell r="F86">
            <v>7124441.3499999996</v>
          </cell>
          <cell r="G86">
            <v>3223669.64</v>
          </cell>
          <cell r="H86">
            <v>22161202.48</v>
          </cell>
        </row>
        <row r="87">
          <cell r="B87">
            <v>291438.90000000002</v>
          </cell>
          <cell r="C87">
            <v>249877.8</v>
          </cell>
          <cell r="D87">
            <v>209827.8</v>
          </cell>
          <cell r="E87">
            <v>161443.79999999999</v>
          </cell>
          <cell r="F87">
            <v>109601.1</v>
          </cell>
          <cell r="G87">
            <v>54980.1</v>
          </cell>
          <cell r="H87">
            <v>167968.21</v>
          </cell>
        </row>
        <row r="88">
          <cell r="B88">
            <v>68248251.299999997</v>
          </cell>
          <cell r="C88">
            <v>54485601.320000008</v>
          </cell>
          <cell r="D88">
            <v>41393139.469999991</v>
          </cell>
          <cell r="E88">
            <v>30056303.239999998</v>
          </cell>
          <cell r="F88">
            <v>18126746.599999998</v>
          </cell>
          <cell r="G88">
            <v>9181836.7600000016</v>
          </cell>
          <cell r="H88">
            <v>47002321.310000002</v>
          </cell>
        </row>
        <row r="89">
          <cell r="B89">
            <v>1298042.19</v>
          </cell>
          <cell r="C89">
            <v>1065371.8799999999</v>
          </cell>
          <cell r="D89">
            <v>851713.63</v>
          </cell>
          <cell r="E89">
            <v>626925.86</v>
          </cell>
          <cell r="F89">
            <v>374155.31</v>
          </cell>
          <cell r="G89">
            <v>100079.85</v>
          </cell>
          <cell r="H89">
            <v>1090188.77</v>
          </cell>
        </row>
        <row r="90">
          <cell r="B90">
            <v>321842.21000000002</v>
          </cell>
          <cell r="C90">
            <v>273494.77</v>
          </cell>
          <cell r="D90">
            <v>203071.57</v>
          </cell>
          <cell r="E90">
            <v>133550.20000000001</v>
          </cell>
          <cell r="F90">
            <v>84750.21</v>
          </cell>
          <cell r="G90">
            <v>42745.3</v>
          </cell>
          <cell r="H90">
            <v>327258.13</v>
          </cell>
        </row>
        <row r="91">
          <cell r="B91">
            <v>6079</v>
          </cell>
          <cell r="C91">
            <v>4415</v>
          </cell>
          <cell r="D91">
            <v>3181</v>
          </cell>
          <cell r="E91">
            <v>2350</v>
          </cell>
          <cell r="F91">
            <v>1353</v>
          </cell>
          <cell r="G91">
            <v>367</v>
          </cell>
          <cell r="H91">
            <v>2059</v>
          </cell>
        </row>
        <row r="92">
          <cell r="B92">
            <v>65911958.090000004</v>
          </cell>
          <cell r="C92">
            <v>55916681.649999999</v>
          </cell>
          <cell r="D92">
            <v>45600820.770000003</v>
          </cell>
          <cell r="E92">
            <v>35488992.289999999</v>
          </cell>
          <cell r="F92">
            <v>24790915.890000001</v>
          </cell>
          <cell r="G92">
            <v>13521108.17</v>
          </cell>
          <cell r="H92">
            <v>47267192.170000002</v>
          </cell>
        </row>
        <row r="93">
          <cell r="B93">
            <v>65911958.090000004</v>
          </cell>
          <cell r="C93">
            <v>55916681.649999999</v>
          </cell>
          <cell r="D93">
            <v>45600820.770000003</v>
          </cell>
          <cell r="E93">
            <v>35488992.289999999</v>
          </cell>
          <cell r="F93">
            <v>24790915.890000001</v>
          </cell>
          <cell r="G93">
            <v>13521108.17</v>
          </cell>
          <cell r="H93">
            <v>47242860.68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24331.49</v>
          </cell>
        </row>
        <row r="95">
          <cell r="B95">
            <v>952981.02</v>
          </cell>
          <cell r="C95">
            <v>778434.25</v>
          </cell>
          <cell r="D95">
            <v>584067.46000000008</v>
          </cell>
          <cell r="E95">
            <v>410991.85</v>
          </cell>
          <cell r="F95">
            <v>167738.04</v>
          </cell>
          <cell r="G95">
            <v>86766.98</v>
          </cell>
          <cell r="H95">
            <v>2468385.3999999994</v>
          </cell>
        </row>
        <row r="96">
          <cell r="B96">
            <v>384978.53</v>
          </cell>
          <cell r="C96">
            <v>311020.38</v>
          </cell>
          <cell r="D96">
            <v>235462.1</v>
          </cell>
          <cell r="E96">
            <v>158528.51999999999</v>
          </cell>
          <cell r="F96">
            <v>0</v>
          </cell>
          <cell r="G96">
            <v>0</v>
          </cell>
          <cell r="H96">
            <v>693453.59</v>
          </cell>
        </row>
        <row r="97">
          <cell r="B97">
            <v>314592.34999999998</v>
          </cell>
          <cell r="C97">
            <v>253922.43</v>
          </cell>
          <cell r="D97">
            <v>175872.14</v>
          </cell>
          <cell r="E97">
            <v>121259.04</v>
          </cell>
          <cell r="F97">
            <v>79562.039999999994</v>
          </cell>
          <cell r="G97">
            <v>41457.08</v>
          </cell>
          <cell r="H97">
            <v>326983.24</v>
          </cell>
        </row>
        <row r="98">
          <cell r="B98">
            <v>253410.14</v>
          </cell>
          <cell r="C98">
            <v>213491.44</v>
          </cell>
          <cell r="D98">
            <v>172733.22</v>
          </cell>
          <cell r="E98">
            <v>131204.29</v>
          </cell>
          <cell r="F98">
            <v>88176</v>
          </cell>
          <cell r="G98">
            <v>45309.899999999994</v>
          </cell>
          <cell r="H98">
            <v>307689.38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1140259.19</v>
          </cell>
        </row>
        <row r="100">
          <cell r="B100">
            <v>5972372.21</v>
          </cell>
          <cell r="C100">
            <v>4689545.28</v>
          </cell>
          <cell r="D100">
            <v>3207309.38</v>
          </cell>
          <cell r="E100">
            <v>2383681.48</v>
          </cell>
          <cell r="F100">
            <v>1138435.31</v>
          </cell>
          <cell r="G100">
            <v>594716.67000000004</v>
          </cell>
          <cell r="H100">
            <v>3897064.82</v>
          </cell>
        </row>
        <row r="101">
          <cell r="B101">
            <v>314492.62</v>
          </cell>
          <cell r="C101">
            <v>201592.22999999998</v>
          </cell>
          <cell r="D101">
            <v>-6325.3800000000047</v>
          </cell>
          <cell r="E101">
            <v>-86614.430000000022</v>
          </cell>
          <cell r="F101">
            <v>-240623.17</v>
          </cell>
          <cell r="G101">
            <v>-293805.77</v>
          </cell>
          <cell r="H101">
            <v>-6595942.8699999992</v>
          </cell>
        </row>
        <row r="102">
          <cell r="B102">
            <v>770590.76</v>
          </cell>
          <cell r="C102">
            <v>600103.12</v>
          </cell>
          <cell r="D102">
            <v>414125.85</v>
          </cell>
          <cell r="E102">
            <v>416031.19</v>
          </cell>
          <cell r="F102">
            <v>260342.25</v>
          </cell>
          <cell r="G102">
            <v>190376.29</v>
          </cell>
          <cell r="H102">
            <v>5988446.4199999999</v>
          </cell>
        </row>
        <row r="103">
          <cell r="B103">
            <v>260416.85000000003</v>
          </cell>
          <cell r="C103">
            <v>361094.07000000007</v>
          </cell>
          <cell r="D103">
            <v>-69012.820000000007</v>
          </cell>
          <cell r="E103">
            <v>-72366.570000000007</v>
          </cell>
          <cell r="F103">
            <v>-7817.8400000000111</v>
          </cell>
          <cell r="G103">
            <v>122007.65</v>
          </cell>
          <cell r="H103">
            <v>236283.03000000003</v>
          </cell>
        </row>
        <row r="104">
          <cell r="B104">
            <v>4652895.17</v>
          </cell>
          <cell r="C104">
            <v>3680114.66</v>
          </cell>
          <cell r="D104">
            <v>2928969.21</v>
          </cell>
          <cell r="E104">
            <v>2146202.33</v>
          </cell>
          <cell r="F104">
            <v>1243332.5</v>
          </cell>
          <cell r="G104">
            <v>661321.25</v>
          </cell>
          <cell r="H104">
            <v>4938541.6100000003</v>
          </cell>
        </row>
        <row r="105">
          <cell r="B105">
            <v>-26023.190000000002</v>
          </cell>
          <cell r="C105">
            <v>-153358.79999999999</v>
          </cell>
          <cell r="D105">
            <v>-60447.479999999996</v>
          </cell>
          <cell r="E105">
            <v>-19571.039999999994</v>
          </cell>
          <cell r="F105">
            <v>-116798.43</v>
          </cell>
          <cell r="G105">
            <v>-85182.75</v>
          </cell>
          <cell r="H105">
            <v>-670263.37000000011</v>
          </cell>
        </row>
        <row r="106">
          <cell r="B106">
            <v>-353311079.26000005</v>
          </cell>
          <cell r="C106">
            <v>-292710484.29999995</v>
          </cell>
          <cell r="D106">
            <v>-232135257.65000001</v>
          </cell>
          <cell r="E106">
            <v>-174471238.29000002</v>
          </cell>
          <cell r="F106">
            <v>-110881419.41999999</v>
          </cell>
          <cell r="G106">
            <v>-53335046.670000002</v>
          </cell>
          <cell r="H106">
            <v>-299942117.49000001</v>
          </cell>
        </row>
        <row r="107">
          <cell r="B107">
            <v>-228959616.88</v>
          </cell>
          <cell r="C107">
            <v>-189267241.21000001</v>
          </cell>
          <cell r="D107">
            <v>-149483430.56000003</v>
          </cell>
          <cell r="E107">
            <v>-112434405.64</v>
          </cell>
          <cell r="F107">
            <v>-70639754.920000002</v>
          </cell>
          <cell r="G107">
            <v>-34877359.140000001</v>
          </cell>
          <cell r="H107">
            <v>-192440100.42000002</v>
          </cell>
        </row>
        <row r="108">
          <cell r="B108">
            <v>-155381337.49000001</v>
          </cell>
          <cell r="C108">
            <v>-127444914.40000001</v>
          </cell>
          <cell r="D108">
            <v>-99645791.510000005</v>
          </cell>
          <cell r="E108">
            <v>-74294041.599999994</v>
          </cell>
          <cell r="F108">
            <v>-47889312.309999995</v>
          </cell>
          <cell r="G108">
            <v>-25081947.18</v>
          </cell>
          <cell r="H108">
            <v>-140712464.19000003</v>
          </cell>
        </row>
        <row r="109">
          <cell r="B109">
            <v>-135943842.80000001</v>
          </cell>
          <cell r="C109">
            <v>-110973964.94000001</v>
          </cell>
          <cell r="D109">
            <v>-87019986.11999999</v>
          </cell>
          <cell r="E109">
            <v>-64189125.210000001</v>
          </cell>
          <cell r="F109">
            <v>-40795795.850000001</v>
          </cell>
          <cell r="G109">
            <v>-20130047.150000002</v>
          </cell>
          <cell r="H109">
            <v>-120491649.01000001</v>
          </cell>
        </row>
        <row r="110">
          <cell r="B110">
            <v>-974639.95</v>
          </cell>
          <cell r="C110">
            <v>-843250.72</v>
          </cell>
          <cell r="D110">
            <v>-711435.68</v>
          </cell>
          <cell r="E110">
            <v>-596081.43999999994</v>
          </cell>
          <cell r="F110">
            <v>-460148.98</v>
          </cell>
          <cell r="G110">
            <v>-347991.3</v>
          </cell>
          <cell r="H110">
            <v>0</v>
          </cell>
        </row>
        <row r="111">
          <cell r="B111">
            <v>-18462854.739999998</v>
          </cell>
          <cell r="C111">
            <v>-15627698.74</v>
          </cell>
          <cell r="D111">
            <v>-11914369.710000001</v>
          </cell>
          <cell r="E111">
            <v>-9508834.9499999993</v>
          </cell>
          <cell r="F111">
            <v>-6633367.4800000004</v>
          </cell>
          <cell r="G111">
            <v>-4603908.7300000004</v>
          </cell>
          <cell r="H111">
            <v>-20220815.18</v>
          </cell>
        </row>
        <row r="112">
          <cell r="B112">
            <v>-65823613.700000003</v>
          </cell>
          <cell r="C112">
            <v>-55280007.670000002</v>
          </cell>
          <cell r="D112">
            <v>-44954032.550000004</v>
          </cell>
          <cell r="E112">
            <v>-34628057.430000007</v>
          </cell>
          <cell r="F112">
            <v>-20481722.43</v>
          </cell>
          <cell r="G112">
            <v>-8749204</v>
          </cell>
          <cell r="H112">
            <v>-45586838.469999999</v>
          </cell>
        </row>
        <row r="113">
          <cell r="B113">
            <v>-65414245.450000003</v>
          </cell>
          <cell r="C113">
            <v>-55088270.329999998</v>
          </cell>
          <cell r="D113">
            <v>-44762295.210000001</v>
          </cell>
          <cell r="E113">
            <v>-34436320.090000004</v>
          </cell>
          <cell r="F113">
            <v>-18634210.09</v>
          </cell>
          <cell r="G113">
            <v>-8575975.1199999992</v>
          </cell>
          <cell r="H113">
            <v>-45162663.060000002</v>
          </cell>
        </row>
        <row r="114">
          <cell r="B114">
            <v>-409368.25</v>
          </cell>
          <cell r="C114">
            <v>-191737.34</v>
          </cell>
          <cell r="D114">
            <v>-191737.34</v>
          </cell>
          <cell r="E114">
            <v>-191737.34</v>
          </cell>
          <cell r="F114">
            <v>-1847512.34</v>
          </cell>
          <cell r="G114">
            <v>-173228.88</v>
          </cell>
          <cell r="H114">
            <v>-424175.41</v>
          </cell>
        </row>
        <row r="115">
          <cell r="B115">
            <v>-2581998.63</v>
          </cell>
          <cell r="C115">
            <v>-2239585.34</v>
          </cell>
          <cell r="D115">
            <v>-1660918.27</v>
          </cell>
          <cell r="E115">
            <v>-1309255.98</v>
          </cell>
          <cell r="F115">
            <v>-846868.27</v>
          </cell>
          <cell r="G115">
            <v>-323047.59000000003</v>
          </cell>
          <cell r="H115">
            <v>-2399088.35</v>
          </cell>
        </row>
        <row r="116">
          <cell r="B116">
            <v>-5172667.0599999996</v>
          </cell>
          <cell r="C116">
            <v>-4302733.8</v>
          </cell>
          <cell r="D116">
            <v>-3222688.23</v>
          </cell>
          <cell r="E116">
            <v>-2203050.63</v>
          </cell>
          <cell r="F116">
            <v>-1421851.91</v>
          </cell>
          <cell r="G116">
            <v>-723160.37</v>
          </cell>
          <cell r="H116">
            <v>-3741709.41</v>
          </cell>
        </row>
        <row r="117">
          <cell r="B117">
            <v>-59262011.960000001</v>
          </cell>
          <cell r="C117">
            <v>-49159647.160000004</v>
          </cell>
          <cell r="D117">
            <v>-39021279.189999998</v>
          </cell>
          <cell r="E117">
            <v>-29158510.73</v>
          </cell>
          <cell r="F117">
            <v>-18198968.689999998</v>
          </cell>
          <cell r="G117">
            <v>-9247671.8800000008</v>
          </cell>
          <cell r="H117">
            <v>-51748392.189999998</v>
          </cell>
        </row>
        <row r="118">
          <cell r="B118">
            <v>-13182083.25</v>
          </cell>
          <cell r="C118">
            <v>-10939338.93</v>
          </cell>
          <cell r="D118">
            <v>-8693699.1500000004</v>
          </cell>
          <cell r="E118">
            <v>-6043876.5700000003</v>
          </cell>
          <cell r="F118">
            <v>-3900791.2</v>
          </cell>
          <cell r="G118">
            <v>-2034995.27</v>
          </cell>
          <cell r="H118">
            <v>-10483310.859999999</v>
          </cell>
        </row>
        <row r="119">
          <cell r="B119">
            <v>-2101252.6800000002</v>
          </cell>
          <cell r="C119">
            <v>-1826333.39</v>
          </cell>
          <cell r="D119">
            <v>-1526939.96</v>
          </cell>
          <cell r="E119">
            <v>-1235601.82</v>
          </cell>
          <cell r="F119">
            <v>-788374.14</v>
          </cell>
          <cell r="G119">
            <v>-234889.66</v>
          </cell>
          <cell r="H119">
            <v>-1814491.37</v>
          </cell>
        </row>
        <row r="120">
          <cell r="B120">
            <v>-43978676.030000001</v>
          </cell>
          <cell r="C120">
            <v>-36393974.840000004</v>
          </cell>
          <cell r="D120">
            <v>-28800640.079999998</v>
          </cell>
          <cell r="E120">
            <v>-21879032.34</v>
          </cell>
          <cell r="F120">
            <v>-13509803.35</v>
          </cell>
          <cell r="G120">
            <v>-6977786.9500000002</v>
          </cell>
          <cell r="H120">
            <v>-39450589.959999993</v>
          </cell>
        </row>
        <row r="121">
          <cell r="B121">
            <v>-48085901.240000002</v>
          </cell>
          <cell r="C121">
            <v>-40155617.789999992</v>
          </cell>
          <cell r="D121">
            <v>-32410816.119999997</v>
          </cell>
          <cell r="E121">
            <v>-24527836.109999996</v>
          </cell>
          <cell r="F121">
            <v>-16595340.810000001</v>
          </cell>
          <cell r="G121">
            <v>-6858700.3199999994</v>
          </cell>
          <cell r="H121">
            <v>-40263928.820000008</v>
          </cell>
        </row>
        <row r="122">
          <cell r="B122">
            <v>-155701.49</v>
          </cell>
          <cell r="C122">
            <v>-128144.95</v>
          </cell>
          <cell r="D122">
            <v>-101881.89</v>
          </cell>
          <cell r="E122">
            <v>-75784.649999999994</v>
          </cell>
          <cell r="F122">
            <v>-50066.28</v>
          </cell>
          <cell r="G122">
            <v>-25572.33</v>
          </cell>
          <cell r="H122">
            <v>-148071.20000000001</v>
          </cell>
        </row>
        <row r="123">
          <cell r="B123">
            <v>-47930199.75</v>
          </cell>
          <cell r="C123">
            <v>-40027472.839999989</v>
          </cell>
          <cell r="D123">
            <v>-32308934.229999997</v>
          </cell>
          <cell r="E123">
            <v>-24452051.459999997</v>
          </cell>
          <cell r="F123">
            <v>-16545274.530000001</v>
          </cell>
          <cell r="G123">
            <v>-6833127.9899999993</v>
          </cell>
          <cell r="H123">
            <v>-40115857.620000005</v>
          </cell>
        </row>
        <row r="124">
          <cell r="B124">
            <v>-12583095.390000001</v>
          </cell>
          <cell r="C124">
            <v>-10590579.479999999</v>
          </cell>
          <cell r="D124">
            <v>-8507063.5899999999</v>
          </cell>
          <cell r="E124">
            <v>-6379547.7000000002</v>
          </cell>
          <cell r="F124">
            <v>-4071104.58</v>
          </cell>
          <cell r="G124">
            <v>-2034052.29</v>
          </cell>
          <cell r="H124">
            <v>-11115701.24</v>
          </cell>
        </row>
        <row r="125">
          <cell r="B125">
            <v>-313324.74</v>
          </cell>
          <cell r="C125">
            <v>-261103.95</v>
          </cell>
          <cell r="D125">
            <v>-208883.16</v>
          </cell>
          <cell r="E125">
            <v>-156662.37</v>
          </cell>
          <cell r="F125">
            <v>-104441.58</v>
          </cell>
          <cell r="G125">
            <v>-52220.79</v>
          </cell>
          <cell r="H125">
            <v>-261684.18</v>
          </cell>
        </row>
        <row r="126">
          <cell r="B126">
            <v>-10291770.65</v>
          </cell>
          <cell r="C126">
            <v>-8576475.5299999993</v>
          </cell>
          <cell r="D126">
            <v>-6861180.4299999997</v>
          </cell>
          <cell r="E126">
            <v>-5145885.33</v>
          </cell>
          <cell r="F126">
            <v>-3249663</v>
          </cell>
          <cell r="G126">
            <v>-1624831.5</v>
          </cell>
          <cell r="H126">
            <v>-8874597.2899999991</v>
          </cell>
        </row>
        <row r="127">
          <cell r="B127">
            <v>-1812500</v>
          </cell>
          <cell r="C127">
            <v>-1603000</v>
          </cell>
          <cell r="D127">
            <v>-1317000</v>
          </cell>
          <cell r="E127">
            <v>-987000</v>
          </cell>
          <cell r="F127">
            <v>-657000</v>
          </cell>
          <cell r="G127">
            <v>-327000</v>
          </cell>
          <cell r="H127">
            <v>-1799419.77</v>
          </cell>
        </row>
        <row r="128">
          <cell r="B128">
            <v>-165500</v>
          </cell>
          <cell r="C128">
            <v>-150000</v>
          </cell>
          <cell r="D128">
            <v>-120000</v>
          </cell>
          <cell r="E128">
            <v>-90000</v>
          </cell>
          <cell r="F128">
            <v>-60000</v>
          </cell>
          <cell r="G128">
            <v>-30000</v>
          </cell>
          <cell r="H128">
            <v>-180000</v>
          </cell>
        </row>
        <row r="129">
          <cell r="B129">
            <v>-4420453.79</v>
          </cell>
          <cell r="C129">
            <v>-3537398.66</v>
          </cell>
          <cell r="D129">
            <v>-2712668.1900000004</v>
          </cell>
          <cell r="E129">
            <v>-1970938.1099999999</v>
          </cell>
          <cell r="F129">
            <v>-1376250.42</v>
          </cell>
          <cell r="G129">
            <v>-317263.04000000004</v>
          </cell>
          <cell r="H129">
            <v>-4373994.82</v>
          </cell>
        </row>
        <row r="130">
          <cell r="B130">
            <v>-3503382.83</v>
          </cell>
          <cell r="C130">
            <v>-2783847.3800000004</v>
          </cell>
          <cell r="D130">
            <v>-2126232.41</v>
          </cell>
          <cell r="E130">
            <v>-1555807.42</v>
          </cell>
          <cell r="F130">
            <v>-1132126.54</v>
          </cell>
          <cell r="G130">
            <v>-234048.33</v>
          </cell>
          <cell r="H130">
            <v>-3550620.71</v>
          </cell>
        </row>
        <row r="131">
          <cell r="B131">
            <v>-2653081.0699999998</v>
          </cell>
          <cell r="C131">
            <v>-2255942.0100000002</v>
          </cell>
          <cell r="D131">
            <v>-1654406.33</v>
          </cell>
          <cell r="E131">
            <v>-1378402.54</v>
          </cell>
          <cell r="F131">
            <v>-1012362.37</v>
          </cell>
          <cell r="G131">
            <v>-163631.93</v>
          </cell>
          <cell r="H131">
            <v>-3042650.12</v>
          </cell>
        </row>
        <row r="132">
          <cell r="B132">
            <v>-850301.76</v>
          </cell>
          <cell r="C132">
            <v>-527905.37</v>
          </cell>
          <cell r="D132">
            <v>-471826.08</v>
          </cell>
          <cell r="E132">
            <v>-177404.88</v>
          </cell>
          <cell r="F132">
            <v>-119764.17</v>
          </cell>
          <cell r="G132">
            <v>-70416.399999999994</v>
          </cell>
          <cell r="H132">
            <v>-507970.59</v>
          </cell>
        </row>
        <row r="133">
          <cell r="B133">
            <v>-917070.96</v>
          </cell>
          <cell r="C133">
            <v>-753551.28</v>
          </cell>
          <cell r="D133">
            <v>-586435.78</v>
          </cell>
          <cell r="E133">
            <v>-415130.69</v>
          </cell>
          <cell r="F133">
            <v>-244123.88</v>
          </cell>
          <cell r="G133">
            <v>-83214.710000000006</v>
          </cell>
          <cell r="H133">
            <v>-823374.11</v>
          </cell>
        </row>
        <row r="134">
          <cell r="B134">
            <v>-1900120849.6100004</v>
          </cell>
          <cell r="C134">
            <v>-1465610741.4400012</v>
          </cell>
          <cell r="D134">
            <v>-1182276015.5</v>
          </cell>
          <cell r="E134">
            <v>-868607426.37999988</v>
          </cell>
          <cell r="F134">
            <v>-568979202.13000011</v>
          </cell>
          <cell r="G134">
            <v>-268819209.91999996</v>
          </cell>
          <cell r="H134">
            <v>-1674085163.6300006</v>
          </cell>
        </row>
        <row r="135">
          <cell r="B135">
            <v>-6698102.7400000002</v>
          </cell>
          <cell r="C135">
            <v>-5618694.2199999997</v>
          </cell>
          <cell r="D135">
            <v>-4724538.91</v>
          </cell>
          <cell r="E135">
            <v>-3546004.73</v>
          </cell>
          <cell r="F135">
            <v>-2561471.1100000003</v>
          </cell>
          <cell r="G135">
            <v>-1715041.89</v>
          </cell>
          <cell r="H135">
            <v>-2649500.62</v>
          </cell>
        </row>
        <row r="136">
          <cell r="B136">
            <v>-1488663.2300000002</v>
          </cell>
          <cell r="C136">
            <v>-1055695.72</v>
          </cell>
          <cell r="D136">
            <v>-715826.91999999993</v>
          </cell>
          <cell r="E136">
            <v>-483331.05</v>
          </cell>
          <cell r="F136">
            <v>-287350.21999999997</v>
          </cell>
          <cell r="G136">
            <v>-130143.59</v>
          </cell>
          <cell r="H136">
            <v>-1448004.2900000003</v>
          </cell>
        </row>
        <row r="137">
          <cell r="B137">
            <v>-1493673.96</v>
          </cell>
          <cell r="C137">
            <v>-1145159</v>
          </cell>
          <cell r="D137">
            <v>-818004.2</v>
          </cell>
          <cell r="E137">
            <v>-669801.68000000005</v>
          </cell>
          <cell r="F137">
            <v>-391696.52999999997</v>
          </cell>
          <cell r="G137">
            <v>-181684.97</v>
          </cell>
          <cell r="H137">
            <v>-1078831.5899999999</v>
          </cell>
        </row>
        <row r="138">
          <cell r="B138">
            <v>-480479.98</v>
          </cell>
          <cell r="C138">
            <v>-394369.41</v>
          </cell>
          <cell r="D138">
            <v>-324604.68</v>
          </cell>
          <cell r="E138">
            <v>-247154.2</v>
          </cell>
          <cell r="F138">
            <v>-161454.53</v>
          </cell>
          <cell r="G138">
            <v>-70851.460000000006</v>
          </cell>
          <cell r="H138">
            <v>-466099.79</v>
          </cell>
        </row>
        <row r="139">
          <cell r="B139">
            <v>-1007189.13</v>
          </cell>
          <cell r="C139">
            <v>-745808.37</v>
          </cell>
          <cell r="D139">
            <v>-488475.1</v>
          </cell>
          <cell r="E139">
            <v>-419386.21</v>
          </cell>
          <cell r="F139">
            <v>-228475.34</v>
          </cell>
          <cell r="G139">
            <v>-109093.36</v>
          </cell>
          <cell r="H139">
            <v>-610230.69999999995</v>
          </cell>
        </row>
        <row r="140">
          <cell r="B140">
            <v>-6004.85</v>
          </cell>
          <cell r="C140">
            <v>-4981.22</v>
          </cell>
          <cell r="D140">
            <v>-4924.42</v>
          </cell>
          <cell r="E140">
            <v>-3261.27</v>
          </cell>
          <cell r="F140">
            <v>-1766.6599999999999</v>
          </cell>
          <cell r="G140">
            <v>-1740.1499999999999</v>
          </cell>
          <cell r="H140">
            <v>-2501.1</v>
          </cell>
        </row>
        <row r="141">
          <cell r="B141">
            <v>-488624.93000000005</v>
          </cell>
          <cell r="C141">
            <v>-386773.92</v>
          </cell>
          <cell r="D141">
            <v>-362789.1</v>
          </cell>
          <cell r="E141">
            <v>-317431.06</v>
          </cell>
          <cell r="F141">
            <v>-217872.33000000002</v>
          </cell>
          <cell r="G141">
            <v>-121928.68000000001</v>
          </cell>
          <cell r="H141">
            <v>-315588.08999999997</v>
          </cell>
        </row>
        <row r="142">
          <cell r="B142">
            <v>-1114717.5599999998</v>
          </cell>
          <cell r="C142">
            <v>-956487.02</v>
          </cell>
          <cell r="D142">
            <v>-775201.99</v>
          </cell>
          <cell r="E142">
            <v>-576329.28</v>
          </cell>
          <cell r="F142">
            <v>-388879.6</v>
          </cell>
          <cell r="G142">
            <v>-186088.4</v>
          </cell>
          <cell r="H142">
            <v>-1081308.01</v>
          </cell>
        </row>
        <row r="143">
          <cell r="B143">
            <v>-2991385.9899999998</v>
          </cell>
          <cell r="C143">
            <v>-981998.36</v>
          </cell>
          <cell r="D143">
            <v>-571949.36</v>
          </cell>
          <cell r="E143">
            <v>-487250.64</v>
          </cell>
          <cell r="F143">
            <v>-324500.26</v>
          </cell>
          <cell r="G143">
            <v>-25063.439999999999</v>
          </cell>
          <cell r="H143">
            <v>-911195.37000000011</v>
          </cell>
        </row>
        <row r="144">
          <cell r="B144">
            <v>-54845500.549999997</v>
          </cell>
          <cell r="C144">
            <v>-46071292.25999999</v>
          </cell>
          <cell r="D144">
            <v>-36567937.800000004</v>
          </cell>
          <cell r="E144">
            <v>-28927515.609999996</v>
          </cell>
          <cell r="F144">
            <v>-10222378.51</v>
          </cell>
          <cell r="G144">
            <v>-4720841.51</v>
          </cell>
          <cell r="H144">
            <v>-28997308.830000006</v>
          </cell>
        </row>
        <row r="145">
          <cell r="B145">
            <v>-700000</v>
          </cell>
          <cell r="C145">
            <v>-700000</v>
          </cell>
          <cell r="D145">
            <v>-200000</v>
          </cell>
          <cell r="E145">
            <v>-200000</v>
          </cell>
          <cell r="F145">
            <v>0</v>
          </cell>
          <cell r="G145">
            <v>0</v>
          </cell>
          <cell r="H145">
            <v>-30000</v>
          </cell>
        </row>
        <row r="146">
          <cell r="B146">
            <v>-5432917.5099999998</v>
          </cell>
          <cell r="C146">
            <v>-4528569.6500000004</v>
          </cell>
          <cell r="D146">
            <v>-3755290.7800000003</v>
          </cell>
          <cell r="E146">
            <v>-2581345.96</v>
          </cell>
          <cell r="F146">
            <v>-1750665.4100000001</v>
          </cell>
          <cell r="G146">
            <v>-864900.39</v>
          </cell>
          <cell r="H146">
            <v>-4795997.93</v>
          </cell>
        </row>
        <row r="147">
          <cell r="B147">
            <v>-2834977.82</v>
          </cell>
          <cell r="C147">
            <v>-2380787.04</v>
          </cell>
          <cell r="D147">
            <v>-1922107.86</v>
          </cell>
          <cell r="E147">
            <v>-1421748.8</v>
          </cell>
          <cell r="F147">
            <v>-974539.16</v>
          </cell>
          <cell r="G147">
            <v>-455003.75</v>
          </cell>
          <cell r="H147">
            <v>-2343271.7999999998</v>
          </cell>
        </row>
        <row r="148">
          <cell r="B148">
            <v>-2597939.69</v>
          </cell>
          <cell r="C148">
            <v>-2147782.61</v>
          </cell>
          <cell r="D148">
            <v>-1833182.92</v>
          </cell>
          <cell r="E148">
            <v>-1159597.1599999999</v>
          </cell>
          <cell r="F148">
            <v>-776126.25</v>
          </cell>
          <cell r="G148">
            <v>-409896.63999999996</v>
          </cell>
          <cell r="H148">
            <v>-2452726.13</v>
          </cell>
        </row>
        <row r="149">
          <cell r="B149">
            <v>-687481.34</v>
          </cell>
          <cell r="C149">
            <v>-602505.93000000005</v>
          </cell>
          <cell r="D149">
            <v>-451025.10000000003</v>
          </cell>
          <cell r="E149">
            <v>-312820.65000000002</v>
          </cell>
          <cell r="F149">
            <v>-235019.7</v>
          </cell>
          <cell r="G149">
            <v>-78979.88</v>
          </cell>
          <cell r="H149">
            <v>-454331.85</v>
          </cell>
        </row>
        <row r="150">
          <cell r="B150">
            <v>-46957119.18</v>
          </cell>
          <cell r="C150">
            <v>-39439108.799999997</v>
          </cell>
          <cell r="D150">
            <v>-31507187.879999999</v>
          </cell>
          <cell r="E150">
            <v>-25438748.59</v>
          </cell>
          <cell r="F150">
            <v>-7953509.3200000003</v>
          </cell>
          <cell r="G150">
            <v>-3626933.72</v>
          </cell>
          <cell r="H150">
            <v>-17163771.219999999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B152">
            <v>-1024158.57</v>
          </cell>
          <cell r="C152">
            <v>-761503.86</v>
          </cell>
          <cell r="D152">
            <v>-638379.68000000005</v>
          </cell>
          <cell r="E152">
            <v>-382628.79</v>
          </cell>
          <cell r="F152">
            <v>-277751.67</v>
          </cell>
          <cell r="G152">
            <v>-148093.14000000001</v>
          </cell>
          <cell r="H152">
            <v>-840673.35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-5471035.3300000001</v>
          </cell>
        </row>
        <row r="154">
          <cell r="B154">
            <v>-43823.95</v>
          </cell>
          <cell r="C154">
            <v>-39604.019999999997</v>
          </cell>
          <cell r="D154">
            <v>-16054.36</v>
          </cell>
          <cell r="E154">
            <v>-11971.619999999999</v>
          </cell>
          <cell r="F154">
            <v>-5432.41</v>
          </cell>
          <cell r="G154">
            <v>-1934.38</v>
          </cell>
          <cell r="H154">
            <v>-241499.15</v>
          </cell>
        </row>
        <row r="155">
          <cell r="B155">
            <v>-984526703.06000018</v>
          </cell>
          <cell r="C155">
            <v>-735100362.26999998</v>
          </cell>
          <cell r="D155">
            <v>-629430439.83999991</v>
          </cell>
          <cell r="E155">
            <v>-451402034.17000002</v>
          </cell>
          <cell r="F155">
            <v>-320238341.77999997</v>
          </cell>
          <cell r="G155">
            <v>-144007138.02999997</v>
          </cell>
          <cell r="H155">
            <v>-897672355.51999998</v>
          </cell>
        </row>
        <row r="156">
          <cell r="B156">
            <v>-701108942.80999994</v>
          </cell>
          <cell r="C156">
            <v>-499124192.40000004</v>
          </cell>
          <cell r="D156">
            <v>-437010000.50999993</v>
          </cell>
          <cell r="E156">
            <v>-301431713.69</v>
          </cell>
          <cell r="F156">
            <v>-221520639.64000002</v>
          </cell>
          <cell r="G156">
            <v>-101713525.73</v>
          </cell>
          <cell r="H156">
            <v>-728385594.94999993</v>
          </cell>
        </row>
        <row r="157">
          <cell r="B157">
            <v>-337380045.78999996</v>
          </cell>
          <cell r="C157">
            <v>-275425327.97000003</v>
          </cell>
          <cell r="D157">
            <v>-210975395.46999997</v>
          </cell>
          <cell r="E157">
            <v>-127000166.02999999</v>
          </cell>
          <cell r="F157">
            <v>-84502685.299999997</v>
          </cell>
          <cell r="G157">
            <v>-44670024.769999996</v>
          </cell>
          <cell r="H157">
            <v>-464132661.48000002</v>
          </cell>
        </row>
        <row r="158">
          <cell r="B158">
            <v>-363728897.01999998</v>
          </cell>
          <cell r="C158">
            <v>-223698864.43000001</v>
          </cell>
          <cell r="D158">
            <v>-226034605.03999999</v>
          </cell>
          <cell r="E158">
            <v>-174431547.66</v>
          </cell>
          <cell r="F158">
            <v>-137017954.34</v>
          </cell>
          <cell r="G158">
            <v>-57043500.960000001</v>
          </cell>
          <cell r="H158">
            <v>-264252933.47000003</v>
          </cell>
        </row>
        <row r="159">
          <cell r="B159">
            <v>-110636451.14</v>
          </cell>
          <cell r="C159">
            <v>-93023489.200000003</v>
          </cell>
          <cell r="D159">
            <v>-75551921.060000002</v>
          </cell>
          <cell r="E159">
            <v>-57654663.780000001</v>
          </cell>
          <cell r="F159">
            <v>-39272256.130000003</v>
          </cell>
          <cell r="G159">
            <v>-19571496.199999999</v>
          </cell>
          <cell r="H159">
            <v>-89024156.890000001</v>
          </cell>
        </row>
        <row r="160">
          <cell r="B160">
            <v>-104985821.31</v>
          </cell>
          <cell r="C160">
            <v>-88227966.159999996</v>
          </cell>
          <cell r="D160">
            <v>-71620474.510000005</v>
          </cell>
          <cell r="E160">
            <v>-54837842.670000002</v>
          </cell>
          <cell r="F160">
            <v>-37228184.170000002</v>
          </cell>
          <cell r="G160">
            <v>-18438370.789999999</v>
          </cell>
          <cell r="H160">
            <v>-85540244.480000004</v>
          </cell>
        </row>
        <row r="161">
          <cell r="B161">
            <v>-5650629.8300000001</v>
          </cell>
          <cell r="C161">
            <v>-4795523.04</v>
          </cell>
          <cell r="D161">
            <v>-3931446.55</v>
          </cell>
          <cell r="E161">
            <v>-2816821.11</v>
          </cell>
          <cell r="F161">
            <v>-2044071.96</v>
          </cell>
          <cell r="G161">
            <v>-1133125.4099999999</v>
          </cell>
          <cell r="H161">
            <v>-3483912.41</v>
          </cell>
        </row>
        <row r="162">
          <cell r="B162">
            <v>-56160334.350000001</v>
          </cell>
          <cell r="C162">
            <v>-45775513.07</v>
          </cell>
          <cell r="D162">
            <v>-37603099.409999996</v>
          </cell>
          <cell r="E162">
            <v>-28001057.379999999</v>
          </cell>
          <cell r="F162">
            <v>-17305874.100000001</v>
          </cell>
          <cell r="G162">
            <v>-9673668.0299999993</v>
          </cell>
          <cell r="H162">
            <v>-46365268.200000003</v>
          </cell>
        </row>
        <row r="163">
          <cell r="B163">
            <v>-14682571.369999999</v>
          </cell>
          <cell r="C163">
            <v>-12353007.51</v>
          </cell>
          <cell r="D163">
            <v>-10045708.5</v>
          </cell>
          <cell r="E163">
            <v>-7736501.0899999999</v>
          </cell>
          <cell r="F163">
            <v>-5460928.4000000004</v>
          </cell>
          <cell r="G163">
            <v>-2836173.09</v>
          </cell>
          <cell r="H163">
            <v>-11886493.380000001</v>
          </cell>
        </row>
        <row r="164">
          <cell r="B164">
            <v>-255180.26</v>
          </cell>
          <cell r="C164">
            <v>-245559.55</v>
          </cell>
          <cell r="D164">
            <v>-233631.1</v>
          </cell>
          <cell r="E164">
            <v>-175259.03</v>
          </cell>
          <cell r="F164">
            <v>-116744.14</v>
          </cell>
          <cell r="G164">
            <v>-58372.07</v>
          </cell>
          <cell r="H164">
            <v>-350232.42</v>
          </cell>
        </row>
        <row r="165">
          <cell r="B165">
            <v>-80838373.769999996</v>
          </cell>
          <cell r="C165">
            <v>-68275273.799999997</v>
          </cell>
          <cell r="D165">
            <v>-55896407.049999997</v>
          </cell>
          <cell r="E165">
            <v>-45966718.399999999</v>
          </cell>
          <cell r="F165">
            <v>-29240221.07</v>
          </cell>
          <cell r="G165">
            <v>-6460018.1900000004</v>
          </cell>
          <cell r="H165">
            <v>-6703381.7699999996</v>
          </cell>
        </row>
        <row r="166">
          <cell r="B166">
            <v>-19377264.059999999</v>
          </cell>
          <cell r="C166">
            <v>-15074954.73</v>
          </cell>
          <cell r="D166">
            <v>-12104255.6</v>
          </cell>
          <cell r="E166">
            <v>-9650865.3000000007</v>
          </cell>
          <cell r="F166">
            <v>-6820518.25</v>
          </cell>
          <cell r="G166">
            <v>-3415645.67</v>
          </cell>
          <cell r="H166">
            <v>-13780963.880000001</v>
          </cell>
        </row>
        <row r="167">
          <cell r="B167">
            <v>-1467585.3</v>
          </cell>
          <cell r="C167">
            <v>-1228372.01</v>
          </cell>
          <cell r="D167">
            <v>-985416.61</v>
          </cell>
          <cell r="E167">
            <v>-785255.5</v>
          </cell>
          <cell r="F167">
            <v>-501160.05</v>
          </cell>
          <cell r="G167">
            <v>-278239.05</v>
          </cell>
          <cell r="H167">
            <v>-1176264.03</v>
          </cell>
        </row>
        <row r="168">
          <cell r="B168">
            <v>-256874899.31999996</v>
          </cell>
          <cell r="C168">
            <v>-210180355.74999997</v>
          </cell>
          <cell r="D168">
            <v>-166739752.15999997</v>
          </cell>
          <cell r="E168">
            <v>-122093859.07999998</v>
          </cell>
          <cell r="F168">
            <v>-77303020.239999995</v>
          </cell>
          <cell r="G168">
            <v>-38902580.840000004</v>
          </cell>
          <cell r="H168">
            <v>-233683173.90999994</v>
          </cell>
        </row>
        <row r="169">
          <cell r="B169">
            <v>-3229966.73</v>
          </cell>
          <cell r="C169">
            <v>-2899594.31</v>
          </cell>
          <cell r="D169">
            <v>-2373590.75</v>
          </cell>
          <cell r="E169">
            <v>-1821277.71</v>
          </cell>
          <cell r="F169">
            <v>-1176194.2</v>
          </cell>
          <cell r="G169">
            <v>-810485.44</v>
          </cell>
          <cell r="H169">
            <v>-2617520.7799999998</v>
          </cell>
        </row>
        <row r="170">
          <cell r="B170">
            <v>-38137586.990000002</v>
          </cell>
          <cell r="C170">
            <v>-30708428.199999999</v>
          </cell>
          <cell r="D170">
            <v>-23382818.800000001</v>
          </cell>
          <cell r="E170">
            <v>-15569989.01</v>
          </cell>
          <cell r="F170">
            <v>-9231786.4000000004</v>
          </cell>
          <cell r="G170">
            <v>-5461644.0299999993</v>
          </cell>
          <cell r="H170">
            <v>-35228424.649999999</v>
          </cell>
        </row>
        <row r="171">
          <cell r="B171">
            <v>-1654224.19</v>
          </cell>
          <cell r="C171">
            <v>-1359254.24</v>
          </cell>
          <cell r="D171">
            <v>-1151594.76</v>
          </cell>
          <cell r="E171">
            <v>-807328.88</v>
          </cell>
          <cell r="F171">
            <v>-520222.4</v>
          </cell>
          <cell r="G171">
            <v>-424590.32</v>
          </cell>
          <cell r="H171">
            <v>-1895098.2099999997</v>
          </cell>
        </row>
        <row r="172">
          <cell r="B172">
            <v>-7111787.6900000004</v>
          </cell>
          <cell r="C172">
            <v>-5358855.2300000004</v>
          </cell>
          <cell r="D172">
            <v>-4388663.34</v>
          </cell>
          <cell r="E172">
            <v>-3655037.95</v>
          </cell>
          <cell r="F172">
            <v>-2121202.63</v>
          </cell>
          <cell r="G172">
            <v>-1652326.75</v>
          </cell>
          <cell r="H172">
            <v>-5629075.6799999997</v>
          </cell>
        </row>
        <row r="173">
          <cell r="B173">
            <v>-2716903.02</v>
          </cell>
          <cell r="C173">
            <v>-2673984.9299999997</v>
          </cell>
          <cell r="D173">
            <v>-2435861.48</v>
          </cell>
          <cell r="E173">
            <v>-2247114.06</v>
          </cell>
          <cell r="F173">
            <v>-2173156.92</v>
          </cell>
          <cell r="G173">
            <v>-311333.31</v>
          </cell>
          <cell r="H173">
            <v>-1240142.8400000001</v>
          </cell>
        </row>
        <row r="174">
          <cell r="B174">
            <v>-2429882.35</v>
          </cell>
          <cell r="C174">
            <v>-2152289.0100000002</v>
          </cell>
          <cell r="D174">
            <v>-1829770.47</v>
          </cell>
          <cell r="E174">
            <v>-1504293.39</v>
          </cell>
          <cell r="F174">
            <v>-1173368.94</v>
          </cell>
          <cell r="G174">
            <v>-736041.84</v>
          </cell>
          <cell r="H174">
            <v>-3268098.92</v>
          </cell>
        </row>
        <row r="175">
          <cell r="B175">
            <v>-84000</v>
          </cell>
          <cell r="C175">
            <v>-70000</v>
          </cell>
          <cell r="D175">
            <v>-56000</v>
          </cell>
          <cell r="E175">
            <v>-42000</v>
          </cell>
          <cell r="F175">
            <v>-28000</v>
          </cell>
          <cell r="G175">
            <v>-14000</v>
          </cell>
          <cell r="H175">
            <v>-84000</v>
          </cell>
        </row>
        <row r="176">
          <cell r="B176">
            <v>-5080325.54</v>
          </cell>
          <cell r="C176">
            <v>-4262891.4000000004</v>
          </cell>
          <cell r="D176">
            <v>-3384045.65</v>
          </cell>
          <cell r="E176">
            <v>-2617970.62</v>
          </cell>
          <cell r="F176">
            <v>-1904506.4900000002</v>
          </cell>
          <cell r="G176">
            <v>-1014621.1699999999</v>
          </cell>
          <cell r="H176">
            <v>-8363622.0199999996</v>
          </cell>
        </row>
        <row r="177">
          <cell r="B177">
            <v>-377826.59</v>
          </cell>
          <cell r="C177">
            <v>-221498.47</v>
          </cell>
          <cell r="D177">
            <v>-207841.38</v>
          </cell>
          <cell r="E177">
            <v>-194184.29</v>
          </cell>
          <cell r="F177">
            <v>-23204.62</v>
          </cell>
          <cell r="G177">
            <v>-11602.31</v>
          </cell>
          <cell r="H177">
            <v>-358414.57</v>
          </cell>
        </row>
        <row r="178">
          <cell r="B178">
            <v>-67155264.25999999</v>
          </cell>
          <cell r="C178">
            <v>-55244245.880000003</v>
          </cell>
          <cell r="D178">
            <v>-43262559.289999999</v>
          </cell>
          <cell r="E178">
            <v>-32333359.289999999</v>
          </cell>
          <cell r="F178">
            <v>-21023062.75</v>
          </cell>
          <cell r="G178">
            <v>-10285547.669999998</v>
          </cell>
          <cell r="H178">
            <v>-48051005.82</v>
          </cell>
        </row>
        <row r="179">
          <cell r="B179">
            <v>-229203.6</v>
          </cell>
          <cell r="C179">
            <v>-197703.6</v>
          </cell>
          <cell r="D179">
            <v>-147757.70000000001</v>
          </cell>
          <cell r="E179">
            <v>-129930.2</v>
          </cell>
          <cell r="F179">
            <v>-86450</v>
          </cell>
          <cell r="G179">
            <v>-42450</v>
          </cell>
          <cell r="H179">
            <v>-519255.2</v>
          </cell>
        </row>
        <row r="180">
          <cell r="B180">
            <v>-6471160.5600000005</v>
          </cell>
          <cell r="C180">
            <v>-5355935.2700000005</v>
          </cell>
          <cell r="D180">
            <v>-4280659.2600000007</v>
          </cell>
          <cell r="E180">
            <v>-2752872.36</v>
          </cell>
          <cell r="F180">
            <v>-1380254.6500000001</v>
          </cell>
          <cell r="G180">
            <v>-604841.19999999995</v>
          </cell>
          <cell r="H180">
            <v>-2691377.61</v>
          </cell>
        </row>
        <row r="181">
          <cell r="B181">
            <v>-126749.86</v>
          </cell>
          <cell r="C181">
            <v>-98981.48</v>
          </cell>
          <cell r="D181">
            <v>-71221.52</v>
          </cell>
          <cell r="E181">
            <v>-38891.660000000003</v>
          </cell>
          <cell r="F181">
            <v>-10894.64</v>
          </cell>
          <cell r="G181">
            <v>-5894.64</v>
          </cell>
          <cell r="H181">
            <v>-65367.839999999997</v>
          </cell>
        </row>
        <row r="182">
          <cell r="B182">
            <v>-59643263.689999998</v>
          </cell>
          <cell r="C182">
            <v>-48610646.649999999</v>
          </cell>
          <cell r="D182">
            <v>-39252863.609999999</v>
          </cell>
          <cell r="E182">
            <v>-28631689.770000003</v>
          </cell>
          <cell r="F182">
            <v>-19012913.32</v>
          </cell>
          <cell r="G182">
            <v>-9477713.2199999988</v>
          </cell>
          <cell r="H182">
            <v>-58775681.289999999</v>
          </cell>
        </row>
        <row r="183">
          <cell r="B183">
            <v>-181758.1</v>
          </cell>
          <cell r="C183">
            <v>-181121.26</v>
          </cell>
          <cell r="D183">
            <v>-119304.3</v>
          </cell>
          <cell r="E183">
            <v>-118667.46</v>
          </cell>
          <cell r="F183">
            <v>-118030.62</v>
          </cell>
          <cell r="G183">
            <v>-117393.78</v>
          </cell>
          <cell r="H183">
            <v>-881291.14</v>
          </cell>
        </row>
        <row r="184">
          <cell r="B184">
            <v>-399644.48</v>
          </cell>
          <cell r="C184">
            <v>-323689.61</v>
          </cell>
          <cell r="D184">
            <v>-239314.93000000002</v>
          </cell>
          <cell r="E184">
            <v>-200289.74</v>
          </cell>
          <cell r="F184">
            <v>-101776.13999999998</v>
          </cell>
          <cell r="G184">
            <v>-70010.89</v>
          </cell>
          <cell r="H184">
            <v>-571013.05000000005</v>
          </cell>
        </row>
        <row r="185">
          <cell r="B185">
            <v>-2195321.73</v>
          </cell>
          <cell r="C185">
            <v>-1434092.51</v>
          </cell>
          <cell r="D185">
            <v>-1252334.06</v>
          </cell>
          <cell r="E185">
            <v>-693059.86</v>
          </cell>
          <cell r="F185">
            <v>-67877.510000000009</v>
          </cell>
          <cell r="G185">
            <v>135772.02000000002</v>
          </cell>
          <cell r="H185">
            <v>-5035712.87</v>
          </cell>
        </row>
        <row r="186">
          <cell r="B186">
            <v>-732675.1</v>
          </cell>
          <cell r="C186">
            <v>-634973.69999999995</v>
          </cell>
          <cell r="D186">
            <v>-521296.01</v>
          </cell>
          <cell r="E186">
            <v>-428720.26</v>
          </cell>
          <cell r="F186">
            <v>-271182.56</v>
          </cell>
          <cell r="G186">
            <v>-171319.5</v>
          </cell>
          <cell r="H186">
            <v>-812182.57</v>
          </cell>
        </row>
        <row r="187">
          <cell r="B187">
            <v>-2536462.33</v>
          </cell>
          <cell r="C187">
            <v>-2086803.82</v>
          </cell>
          <cell r="D187">
            <v>-1594113.9</v>
          </cell>
          <cell r="E187">
            <v>-1107821.01</v>
          </cell>
          <cell r="F187">
            <v>-680117.48</v>
          </cell>
          <cell r="G187">
            <v>-334791.94000000006</v>
          </cell>
          <cell r="H187">
            <v>-2346290.34</v>
          </cell>
        </row>
        <row r="188">
          <cell r="B188">
            <v>-538023</v>
          </cell>
          <cell r="C188">
            <v>-502333</v>
          </cell>
          <cell r="D188">
            <v>-472333</v>
          </cell>
          <cell r="E188">
            <v>-386355</v>
          </cell>
          <cell r="F188">
            <v>-293041</v>
          </cell>
          <cell r="G188">
            <v>-153324</v>
          </cell>
          <cell r="H188">
            <v>-1266293.8999999999</v>
          </cell>
        </row>
        <row r="189">
          <cell r="B189">
            <v>-1661175.88</v>
          </cell>
          <cell r="C189">
            <v>-1422984.63</v>
          </cell>
          <cell r="D189">
            <v>-1120442.43</v>
          </cell>
          <cell r="E189">
            <v>-820255.18</v>
          </cell>
          <cell r="F189">
            <v>-481159.1</v>
          </cell>
          <cell r="G189">
            <v>-306164.68</v>
          </cell>
          <cell r="H189">
            <v>-2300939.92</v>
          </cell>
        </row>
        <row r="190">
          <cell r="B190">
            <v>-557350</v>
          </cell>
          <cell r="C190">
            <v>-409930</v>
          </cell>
          <cell r="D190">
            <v>-354620</v>
          </cell>
          <cell r="E190">
            <v>-277090</v>
          </cell>
          <cell r="F190">
            <v>-153690</v>
          </cell>
          <cell r="G190">
            <v>-67790</v>
          </cell>
          <cell r="H190">
            <v>-730847.02</v>
          </cell>
        </row>
        <row r="191">
          <cell r="B191">
            <v>-12531744.33</v>
          </cell>
          <cell r="C191">
            <v>-9781280.4299999997</v>
          </cell>
          <cell r="D191">
            <v>-7336776.7299999995</v>
          </cell>
          <cell r="E191">
            <v>-5697315.8200000003</v>
          </cell>
          <cell r="F191">
            <v>-3621757.1499999994</v>
          </cell>
          <cell r="G191">
            <v>-1168301.98</v>
          </cell>
          <cell r="H191">
            <v>-14465322.669999998</v>
          </cell>
        </row>
        <row r="192">
          <cell r="B192">
            <v>-1057530.79</v>
          </cell>
          <cell r="C192">
            <v>-902984.6</v>
          </cell>
          <cell r="D192">
            <v>-713949.07</v>
          </cell>
          <cell r="E192">
            <v>-450933.15</v>
          </cell>
          <cell r="F192">
            <v>-234229.98</v>
          </cell>
          <cell r="G192">
            <v>-103516</v>
          </cell>
          <cell r="H192">
            <v>-1228421.3799999999</v>
          </cell>
        </row>
        <row r="193">
          <cell r="B193">
            <v>-3637420.1799999997</v>
          </cell>
          <cell r="C193">
            <v>-2914199.48</v>
          </cell>
          <cell r="D193">
            <v>-2218876.6100000003</v>
          </cell>
          <cell r="E193">
            <v>-1550583.3800000001</v>
          </cell>
          <cell r="F193">
            <v>-927241.65</v>
          </cell>
          <cell r="G193">
            <v>-478418.06</v>
          </cell>
          <cell r="H193">
            <v>-1928539.11</v>
          </cell>
        </row>
        <row r="194">
          <cell r="B194">
            <v>-146369.23000000001</v>
          </cell>
          <cell r="C194">
            <v>-137089.23000000001</v>
          </cell>
          <cell r="D194">
            <v>-120470.55</v>
          </cell>
          <cell r="E194">
            <v>-83418.3</v>
          </cell>
          <cell r="F194">
            <v>-52088.3</v>
          </cell>
          <cell r="G194">
            <v>-34832.400000000001</v>
          </cell>
          <cell r="H194">
            <v>-161482.20000000001</v>
          </cell>
        </row>
        <row r="195">
          <cell r="B195">
            <v>-1346726.6600000001</v>
          </cell>
          <cell r="C195">
            <v>-1328047.47</v>
          </cell>
          <cell r="D195">
            <v>-1083877.04</v>
          </cell>
          <cell r="E195">
            <v>-935172.27</v>
          </cell>
          <cell r="F195">
            <v>-741978.74</v>
          </cell>
          <cell r="G195">
            <v>-142852.42000000001</v>
          </cell>
          <cell r="H195">
            <v>-890248.72</v>
          </cell>
        </row>
        <row r="196">
          <cell r="B196">
            <v>-1026390.45</v>
          </cell>
          <cell r="C196">
            <v>-912136.35</v>
          </cell>
          <cell r="D196">
            <v>-730765.26</v>
          </cell>
          <cell r="E196">
            <v>-546649.77</v>
          </cell>
          <cell r="F196">
            <v>-344122.75</v>
          </cell>
          <cell r="G196">
            <v>-179318.15</v>
          </cell>
          <cell r="H196">
            <v>-1235393.1499999999</v>
          </cell>
        </row>
        <row r="197">
          <cell r="B197">
            <v>-1741110.8</v>
          </cell>
          <cell r="C197">
            <v>-1401651.48</v>
          </cell>
          <cell r="D197">
            <v>-1094337.53</v>
          </cell>
          <cell r="E197">
            <v>-801983.2</v>
          </cell>
          <cell r="F197">
            <v>-536520.14</v>
          </cell>
          <cell r="G197">
            <v>-277805.78000000003</v>
          </cell>
          <cell r="H197">
            <v>-2605034.66</v>
          </cell>
        </row>
        <row r="198">
          <cell r="B198">
            <v>-847919.67999999993</v>
          </cell>
          <cell r="C198">
            <v>-731549.91</v>
          </cell>
          <cell r="D198">
            <v>-644459.77</v>
          </cell>
          <cell r="E198">
            <v>-358343.18999999994</v>
          </cell>
          <cell r="F198">
            <v>-258337.16</v>
          </cell>
          <cell r="G198">
            <v>-113387.89</v>
          </cell>
          <cell r="H198">
            <v>-505514.41000000003</v>
          </cell>
        </row>
        <row r="199">
          <cell r="B199">
            <v>-1827.5</v>
          </cell>
          <cell r="C199">
            <v>-1827.5</v>
          </cell>
          <cell r="D199">
            <v>-1827.5</v>
          </cell>
          <cell r="E199">
            <v>-1827.5</v>
          </cell>
          <cell r="F199">
            <v>-1827.5</v>
          </cell>
          <cell r="G199">
            <v>0</v>
          </cell>
          <cell r="H199">
            <v>0</v>
          </cell>
        </row>
        <row r="200">
          <cell r="B200">
            <v>-20072037.399999999</v>
          </cell>
          <cell r="C200">
            <v>-16467900.800000001</v>
          </cell>
          <cell r="D200">
            <v>-13159945.719999999</v>
          </cell>
          <cell r="E200">
            <v>-9573563.0199999996</v>
          </cell>
          <cell r="F200">
            <v>-5246129.9800000004</v>
          </cell>
          <cell r="G200">
            <v>-2687593.11</v>
          </cell>
          <cell r="H200">
            <v>-16328767.329999998</v>
          </cell>
        </row>
        <row r="201">
          <cell r="B201">
            <v>-4503931.12</v>
          </cell>
          <cell r="C201">
            <v>-4001581.54</v>
          </cell>
          <cell r="D201">
            <v>-3452966.0900000003</v>
          </cell>
          <cell r="E201">
            <v>-2503702.7599999998</v>
          </cell>
          <cell r="F201">
            <v>-1601610.68</v>
          </cell>
          <cell r="G201">
            <v>-861251.52</v>
          </cell>
          <cell r="H201">
            <v>-7056765.8799999999</v>
          </cell>
        </row>
        <row r="202">
          <cell r="B202">
            <v>-601849.56999999995</v>
          </cell>
          <cell r="C202">
            <v>-498674.02</v>
          </cell>
          <cell r="D202">
            <v>-382783.9</v>
          </cell>
          <cell r="E202">
            <v>-286252.15999999997</v>
          </cell>
          <cell r="F202">
            <v>-187775.33</v>
          </cell>
          <cell r="G202">
            <v>-93188.67</v>
          </cell>
          <cell r="H202">
            <v>-536234.16</v>
          </cell>
        </row>
        <row r="203">
          <cell r="B203">
            <v>-154926.53</v>
          </cell>
          <cell r="C203">
            <v>-133923.44</v>
          </cell>
          <cell r="D203">
            <v>-108496.28</v>
          </cell>
          <cell r="E203">
            <v>-84602.22</v>
          </cell>
          <cell r="F203">
            <v>-61616.26</v>
          </cell>
          <cell r="G203">
            <v>-34064.620000000003</v>
          </cell>
          <cell r="H203">
            <v>-155252.24</v>
          </cell>
        </row>
        <row r="204">
          <cell r="B204">
            <v>-4573641.8099999996</v>
          </cell>
          <cell r="C204">
            <v>-3864936.05</v>
          </cell>
          <cell r="D204">
            <v>-3155358.55</v>
          </cell>
          <cell r="E204">
            <v>-2362491.4500000002</v>
          </cell>
          <cell r="F204">
            <v>-1171425.5900000001</v>
          </cell>
          <cell r="G204">
            <v>-623252.24</v>
          </cell>
          <cell r="H204">
            <v>-3133491.34</v>
          </cell>
        </row>
        <row r="205">
          <cell r="B205">
            <v>-1380917.58</v>
          </cell>
          <cell r="C205">
            <v>-892336.25</v>
          </cell>
          <cell r="D205">
            <v>-635854.91999999993</v>
          </cell>
          <cell r="E205">
            <v>-478823.19</v>
          </cell>
          <cell r="F205">
            <v>-284266.66000000003</v>
          </cell>
          <cell r="G205">
            <v>-166683.33000000002</v>
          </cell>
          <cell r="H205">
            <v>-721050.42</v>
          </cell>
        </row>
        <row r="206">
          <cell r="B206">
            <v>-164644325.81999999</v>
          </cell>
          <cell r="C206">
            <v>-135292020.68999997</v>
          </cell>
          <cell r="D206">
            <v>-102470052.25</v>
          </cell>
          <cell r="E206">
            <v>-75130016.060000002</v>
          </cell>
          <cell r="F206">
            <v>-47658778.669999994</v>
          </cell>
          <cell r="G206">
            <v>-23723242.290000003</v>
          </cell>
          <cell r="H206">
            <v>-135270998.93000001</v>
          </cell>
        </row>
        <row r="207">
          <cell r="B207">
            <v>-15736397.609999999</v>
          </cell>
          <cell r="C207">
            <v>-12259713.48</v>
          </cell>
          <cell r="D207">
            <v>-9083927.8900000006</v>
          </cell>
          <cell r="E207">
            <v>-6373728.6100000003</v>
          </cell>
          <cell r="F207">
            <v>-4241240.18</v>
          </cell>
          <cell r="G207">
            <v>-1948953.28</v>
          </cell>
          <cell r="H207">
            <v>-9566853.3599999994</v>
          </cell>
        </row>
        <row r="208">
          <cell r="B208">
            <v>-72601839.879999995</v>
          </cell>
          <cell r="C208">
            <v>-59702723.079999998</v>
          </cell>
          <cell r="D208">
            <v>-46602456.789999999</v>
          </cell>
          <cell r="E208">
            <v>-34721951.039999999</v>
          </cell>
          <cell r="F208">
            <v>-22957360.120000001</v>
          </cell>
          <cell r="G208">
            <v>-11200523.359999999</v>
          </cell>
          <cell r="H208">
            <v>-69505279.890000001</v>
          </cell>
        </row>
        <row r="209">
          <cell r="B209">
            <v>-55317474.020000003</v>
          </cell>
          <cell r="C209">
            <v>-45764950.070000008</v>
          </cell>
          <cell r="D209">
            <v>-33163708.25</v>
          </cell>
          <cell r="E209">
            <v>-24399394.259999998</v>
          </cell>
          <cell r="F209">
            <v>-14605667.050000001</v>
          </cell>
          <cell r="G209">
            <v>-7715754.6899999995</v>
          </cell>
          <cell r="H209">
            <v>-42608675.409999996</v>
          </cell>
        </row>
        <row r="210">
          <cell r="B210">
            <v>-3781052.82</v>
          </cell>
          <cell r="C210">
            <v>-3425077.08</v>
          </cell>
          <cell r="D210">
            <v>-2527087.59</v>
          </cell>
          <cell r="E210">
            <v>-1852781.05</v>
          </cell>
          <cell r="F210">
            <v>-966583.7</v>
          </cell>
          <cell r="G210">
            <v>-601551.31000000006</v>
          </cell>
          <cell r="H210">
            <v>-1841061.3</v>
          </cell>
        </row>
        <row r="211">
          <cell r="B211">
            <v>-153235.13</v>
          </cell>
          <cell r="C211">
            <v>-127393.07</v>
          </cell>
          <cell r="D211">
            <v>-107295.91</v>
          </cell>
          <cell r="E211">
            <v>-77723.460000000006</v>
          </cell>
          <cell r="F211">
            <v>-52461.77</v>
          </cell>
          <cell r="G211">
            <v>-24902.95</v>
          </cell>
          <cell r="H211">
            <v>-164533.28</v>
          </cell>
        </row>
        <row r="212">
          <cell r="B212">
            <v>-2109424.39</v>
          </cell>
          <cell r="C212">
            <v>-1736326.23</v>
          </cell>
          <cell r="D212">
            <v>-1435813.33</v>
          </cell>
          <cell r="E212">
            <v>-887330.4</v>
          </cell>
          <cell r="F212">
            <v>-608535.87</v>
          </cell>
          <cell r="G212">
            <v>-328038.88</v>
          </cell>
          <cell r="H212">
            <v>-1256647.57</v>
          </cell>
        </row>
        <row r="213">
          <cell r="B213">
            <v>-14766790.619999999</v>
          </cell>
          <cell r="C213">
            <v>-12097726.33</v>
          </cell>
          <cell r="D213">
            <v>-9434456.4900000002</v>
          </cell>
          <cell r="E213">
            <v>-6701801.2400000002</v>
          </cell>
          <cell r="F213">
            <v>-4111623.98</v>
          </cell>
          <cell r="G213">
            <v>-1903517.82</v>
          </cell>
          <cell r="H213">
            <v>-10200648.119999999</v>
          </cell>
        </row>
        <row r="214">
          <cell r="B214">
            <v>-178111.35</v>
          </cell>
          <cell r="C214">
            <v>-178111.35</v>
          </cell>
          <cell r="D214">
            <v>-115306</v>
          </cell>
          <cell r="E214">
            <v>-115306</v>
          </cell>
          <cell r="F214">
            <v>-115306</v>
          </cell>
          <cell r="G214">
            <v>0</v>
          </cell>
          <cell r="H214">
            <v>-127300</v>
          </cell>
        </row>
        <row r="215">
          <cell r="B215">
            <v>-132604573.50999998</v>
          </cell>
          <cell r="C215">
            <v>-105367303.01999998</v>
          </cell>
          <cell r="D215">
            <v>-81747679.699999988</v>
          </cell>
          <cell r="E215">
            <v>-62180292.509999998</v>
          </cell>
          <cell r="F215">
            <v>-37726729.670000002</v>
          </cell>
          <cell r="G215">
            <v>-18789764</v>
          </cell>
          <cell r="H215">
            <v>-114379415.31999999</v>
          </cell>
        </row>
        <row r="216">
          <cell r="B216">
            <v>-12365102.219999999</v>
          </cell>
          <cell r="C216">
            <v>-10098998.91</v>
          </cell>
          <cell r="D216">
            <v>-8049670.7300000004</v>
          </cell>
          <cell r="E216">
            <v>-6027043.7799999993</v>
          </cell>
          <cell r="F216">
            <v>-3686250.5500000003</v>
          </cell>
          <cell r="G216">
            <v>-1832283.0299999998</v>
          </cell>
          <cell r="H216">
            <v>-11496108.58</v>
          </cell>
        </row>
        <row r="217">
          <cell r="B217">
            <v>-6890067.8200000003</v>
          </cell>
          <cell r="C217">
            <v>-5528594.9400000004</v>
          </cell>
          <cell r="D217">
            <v>-4340704.3</v>
          </cell>
          <cell r="E217">
            <v>-3250704.86</v>
          </cell>
          <cell r="F217">
            <v>-2074885.02</v>
          </cell>
          <cell r="G217">
            <v>-847839.49</v>
          </cell>
          <cell r="H217">
            <v>-3061794.83</v>
          </cell>
        </row>
        <row r="218">
          <cell r="B218">
            <v>-354589.2</v>
          </cell>
          <cell r="C218">
            <v>-305389.2</v>
          </cell>
          <cell r="D218">
            <v>-226140</v>
          </cell>
          <cell r="E218">
            <v>-124590</v>
          </cell>
          <cell r="F218">
            <v>-95775</v>
          </cell>
          <cell r="G218">
            <v>-46890</v>
          </cell>
          <cell r="H218">
            <v>-664005</v>
          </cell>
        </row>
        <row r="219">
          <cell r="B219">
            <v>-11644988.33</v>
          </cell>
          <cell r="C219">
            <v>-7786828.7000000002</v>
          </cell>
          <cell r="D219">
            <v>-6485326.6600000001</v>
          </cell>
          <cell r="E219">
            <v>-4957255.67</v>
          </cell>
          <cell r="F219">
            <v>-4040422.55</v>
          </cell>
          <cell r="G219">
            <v>-2390558.73</v>
          </cell>
          <cell r="H219">
            <v>-20322410.77</v>
          </cell>
        </row>
        <row r="220">
          <cell r="B220">
            <v>-1179302.3700000001</v>
          </cell>
          <cell r="C220">
            <v>-1057819.73</v>
          </cell>
          <cell r="D220">
            <v>-1018426</v>
          </cell>
          <cell r="E220">
            <v>-539997.82999999996</v>
          </cell>
          <cell r="F220">
            <v>-384776.72</v>
          </cell>
          <cell r="G220">
            <v>-176804.62</v>
          </cell>
          <cell r="H220">
            <v>-1628815.74</v>
          </cell>
        </row>
        <row r="221">
          <cell r="B221">
            <v>-7177200.6100000003</v>
          </cell>
          <cell r="C221">
            <v>-4677151.1900000004</v>
          </cell>
          <cell r="D221">
            <v>-3819244.62</v>
          </cell>
          <cell r="E221">
            <v>-2839514.79</v>
          </cell>
          <cell r="F221">
            <v>-1820803.4</v>
          </cell>
          <cell r="G221">
            <v>-801045.37</v>
          </cell>
          <cell r="H221">
            <v>-6607417.8100000005</v>
          </cell>
        </row>
        <row r="222">
          <cell r="B222">
            <v>-780809.27</v>
          </cell>
          <cell r="C222">
            <v>-218509.27</v>
          </cell>
          <cell r="D222">
            <v>-218509.27</v>
          </cell>
          <cell r="E222">
            <v>-181762</v>
          </cell>
          <cell r="F222">
            <v>0</v>
          </cell>
          <cell r="G222">
            <v>0</v>
          </cell>
          <cell r="H222">
            <v>-1800000</v>
          </cell>
        </row>
        <row r="223">
          <cell r="B223">
            <v>-1275062.82</v>
          </cell>
          <cell r="C223">
            <v>-966645.3600000001</v>
          </cell>
          <cell r="D223">
            <v>-837347.44</v>
          </cell>
          <cell r="E223">
            <v>-604511.43000000005</v>
          </cell>
          <cell r="F223">
            <v>-457117.20999999996</v>
          </cell>
          <cell r="G223">
            <v>-235382.74</v>
          </cell>
          <cell r="H223">
            <v>-1191946.25</v>
          </cell>
        </row>
        <row r="224">
          <cell r="B224">
            <v>-61981.15</v>
          </cell>
          <cell r="C224">
            <v>-53126.7</v>
          </cell>
          <cell r="D224">
            <v>-44272.25</v>
          </cell>
          <cell r="E224">
            <v>-35417.800000000003</v>
          </cell>
          <cell r="F224">
            <v>-17708.900000000001</v>
          </cell>
          <cell r="G224">
            <v>-8854.4500000000007</v>
          </cell>
          <cell r="H224">
            <v>-44272.25</v>
          </cell>
        </row>
        <row r="225">
          <cell r="B225">
            <v>-9849251.9499999993</v>
          </cell>
          <cell r="C225">
            <v>-7495415.79</v>
          </cell>
          <cell r="D225">
            <v>-6009496.8200000003</v>
          </cell>
          <cell r="E225">
            <v>-4754983.99</v>
          </cell>
          <cell r="F225">
            <v>-3642720.82</v>
          </cell>
          <cell r="G225">
            <v>-1644693.26</v>
          </cell>
          <cell r="H225">
            <v>-7800606.1699999999</v>
          </cell>
        </row>
        <row r="226">
          <cell r="B226">
            <v>-10655.4</v>
          </cell>
          <cell r="C226">
            <v>-10655.4</v>
          </cell>
          <cell r="D226">
            <v>-10655.4</v>
          </cell>
          <cell r="E226">
            <v>-7991.46</v>
          </cell>
          <cell r="F226">
            <v>-5327.64</v>
          </cell>
          <cell r="G226">
            <v>-2663.82</v>
          </cell>
          <cell r="H226">
            <v>-199042.44</v>
          </cell>
        </row>
        <row r="227">
          <cell r="B227">
            <v>-6526078.0800000001</v>
          </cell>
          <cell r="C227">
            <v>-5293221.71</v>
          </cell>
          <cell r="D227">
            <v>-4155923.06</v>
          </cell>
          <cell r="E227">
            <v>-2884679.2</v>
          </cell>
          <cell r="F227">
            <v>-1827630.39</v>
          </cell>
          <cell r="G227">
            <v>-1069012.99</v>
          </cell>
          <cell r="H227">
            <v>-6502292.4800000004</v>
          </cell>
        </row>
        <row r="228">
          <cell r="B228">
            <v>-3231278.35</v>
          </cell>
          <cell r="C228">
            <v>-2411543.4500000002</v>
          </cell>
          <cell r="D228">
            <v>-1845008.75</v>
          </cell>
          <cell r="E228">
            <v>-1270843.56</v>
          </cell>
          <cell r="F228">
            <v>-743740.86</v>
          </cell>
          <cell r="G228">
            <v>-373235.84</v>
          </cell>
          <cell r="H228">
            <v>-1218365.8</v>
          </cell>
        </row>
        <row r="229">
          <cell r="B229">
            <v>-348638.08</v>
          </cell>
          <cell r="C229">
            <v>-289306.46000000002</v>
          </cell>
          <cell r="D229">
            <v>-226856.28</v>
          </cell>
          <cell r="E229">
            <v>-170256.28</v>
          </cell>
          <cell r="F229">
            <v>-114056.28</v>
          </cell>
          <cell r="G229">
            <v>-60056.28</v>
          </cell>
          <cell r="H229">
            <v>-378516.1</v>
          </cell>
        </row>
        <row r="230">
          <cell r="B230">
            <v>-614350.88</v>
          </cell>
          <cell r="C230">
            <v>-481546.47</v>
          </cell>
          <cell r="D230">
            <v>-446841.87</v>
          </cell>
          <cell r="E230">
            <v>-361634.38</v>
          </cell>
          <cell r="F230">
            <v>-326545.90000000002</v>
          </cell>
          <cell r="G230">
            <v>-288472.71999999997</v>
          </cell>
          <cell r="H230">
            <v>-631278.09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3321.85</v>
          </cell>
        </row>
        <row r="232">
          <cell r="B232">
            <v>-7679452.2999999998</v>
          </cell>
          <cell r="C232">
            <v>-6341802.0300000003</v>
          </cell>
          <cell r="D232">
            <v>-5020796.9400000004</v>
          </cell>
          <cell r="E232">
            <v>-3766769.64</v>
          </cell>
          <cell r="F232">
            <v>-2362554.73</v>
          </cell>
          <cell r="G232">
            <v>-1170286.8600000001</v>
          </cell>
          <cell r="H232">
            <v>-7511967.2000000002</v>
          </cell>
        </row>
        <row r="233">
          <cell r="B233">
            <v>-62615764.68</v>
          </cell>
          <cell r="C233">
            <v>-52350747.710000001</v>
          </cell>
          <cell r="D233">
            <v>-38992459.310000002</v>
          </cell>
          <cell r="E233">
            <v>-30402335.84</v>
          </cell>
          <cell r="F233">
            <v>-16126413.699999999</v>
          </cell>
          <cell r="G233">
            <v>-7841683.7999999998</v>
          </cell>
          <cell r="H233">
            <v>-43323897.659999996</v>
          </cell>
        </row>
        <row r="234">
          <cell r="B234">
            <v>-61721119.729999997</v>
          </cell>
          <cell r="C234">
            <v>-50532173.49000001</v>
          </cell>
          <cell r="D234">
            <v>-40131840.950000003</v>
          </cell>
          <cell r="E234">
            <v>-31235807.460000001</v>
          </cell>
          <cell r="F234">
            <v>-19447318.540000003</v>
          </cell>
          <cell r="G234">
            <v>-10383574.119999999</v>
          </cell>
          <cell r="H234">
            <v>-45577172.510000005</v>
          </cell>
        </row>
        <row r="235">
          <cell r="B235">
            <v>-47745016.800000004</v>
          </cell>
          <cell r="C235">
            <v>-38855974.689999998</v>
          </cell>
          <cell r="D235">
            <v>-30748163.02</v>
          </cell>
          <cell r="E235">
            <v>-24191117.510000002</v>
          </cell>
          <cell r="F235">
            <v>-14827280.010000002</v>
          </cell>
          <cell r="G235">
            <v>-8160870.1600000001</v>
          </cell>
          <cell r="H235">
            <v>-32562369.340000004</v>
          </cell>
        </row>
        <row r="236">
          <cell r="B236">
            <v>-12447834.9</v>
          </cell>
          <cell r="C236">
            <v>-10353143.369999999</v>
          </cell>
          <cell r="D236">
            <v>-8274419.5499999998</v>
          </cell>
          <cell r="E236">
            <v>-6183009.9299999997</v>
          </cell>
          <cell r="F236">
            <v>-4070193.4999999995</v>
          </cell>
          <cell r="G236">
            <v>-1961412.25</v>
          </cell>
          <cell r="H236">
            <v>-11405678.09</v>
          </cell>
        </row>
        <row r="237">
          <cell r="B237">
            <v>-65572.88</v>
          </cell>
          <cell r="C237">
            <v>-54318.34</v>
          </cell>
          <cell r="D237">
            <v>-43138.94</v>
          </cell>
          <cell r="E237">
            <v>-30474.5</v>
          </cell>
          <cell r="F237">
            <v>-19724.82</v>
          </cell>
          <cell r="G237">
            <v>-9259.98</v>
          </cell>
          <cell r="H237">
            <v>-53879.68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-159148.24</v>
          </cell>
        </row>
        <row r="239">
          <cell r="B239">
            <v>-200000</v>
          </cell>
          <cell r="C239">
            <v>-200000</v>
          </cell>
          <cell r="D239">
            <v>-200000</v>
          </cell>
          <cell r="E239">
            <v>-150000</v>
          </cell>
          <cell r="F239">
            <v>-100000</v>
          </cell>
          <cell r="G239">
            <v>-50000</v>
          </cell>
          <cell r="H239">
            <v>-300000</v>
          </cell>
        </row>
        <row r="240">
          <cell r="B240">
            <v>270</v>
          </cell>
          <cell r="C240">
            <v>270</v>
          </cell>
          <cell r="D240">
            <v>270</v>
          </cell>
          <cell r="E240">
            <v>270</v>
          </cell>
          <cell r="F240">
            <v>270</v>
          </cell>
          <cell r="G240">
            <v>270</v>
          </cell>
          <cell r="H240">
            <v>179.61</v>
          </cell>
        </row>
        <row r="241">
          <cell r="B241">
            <v>-1262965.1499999999</v>
          </cell>
          <cell r="C241">
            <v>-1069007.0900000001</v>
          </cell>
          <cell r="D241">
            <v>-866389.44</v>
          </cell>
          <cell r="E241">
            <v>-681475.52</v>
          </cell>
          <cell r="F241">
            <v>-430390.21</v>
          </cell>
          <cell r="G241">
            <v>-202301.73</v>
          </cell>
          <cell r="H241">
            <v>-1096276.77</v>
          </cell>
        </row>
        <row r="242">
          <cell r="B242">
            <v>-35124767.770000003</v>
          </cell>
          <cell r="C242">
            <v>-28426528.640000001</v>
          </cell>
          <cell r="D242">
            <v>-23617797.460000005</v>
          </cell>
          <cell r="E242">
            <v>-18163597.489999998</v>
          </cell>
          <cell r="F242">
            <v>-9322166.0600000005</v>
          </cell>
          <cell r="G242">
            <v>-5056780.75</v>
          </cell>
          <cell r="H242">
            <v>-74743828.399999991</v>
          </cell>
        </row>
        <row r="243">
          <cell r="B243">
            <v>-4494356.7300000004</v>
          </cell>
          <cell r="C243">
            <v>-1997608.95</v>
          </cell>
          <cell r="D243">
            <v>-1609474.47</v>
          </cell>
          <cell r="E243">
            <v>-1220940.94</v>
          </cell>
          <cell r="F243">
            <v>-820945.03</v>
          </cell>
          <cell r="G243">
            <v>-410677.62</v>
          </cell>
          <cell r="H243">
            <v>-3615143.94</v>
          </cell>
        </row>
        <row r="244">
          <cell r="B244">
            <v>-2816289.45</v>
          </cell>
          <cell r="C244">
            <v>-2270304.31</v>
          </cell>
          <cell r="D244">
            <v>-1690249.46</v>
          </cell>
          <cell r="E244">
            <v>-1210169.6599999999</v>
          </cell>
          <cell r="F244">
            <v>-712780.76</v>
          </cell>
          <cell r="G244">
            <v>-352557.7</v>
          </cell>
          <cell r="H244">
            <v>-2113768.85</v>
          </cell>
        </row>
        <row r="245">
          <cell r="B245">
            <v>-408768.87</v>
          </cell>
          <cell r="C245">
            <v>-276198.81</v>
          </cell>
          <cell r="D245">
            <v>-221097.21</v>
          </cell>
          <cell r="E245">
            <v>-166000.53</v>
          </cell>
          <cell r="F245">
            <v>-110679.66</v>
          </cell>
          <cell r="G245">
            <v>-55358.79</v>
          </cell>
          <cell r="H245">
            <v>-315031.83999999997</v>
          </cell>
        </row>
        <row r="246">
          <cell r="B246">
            <v>-506105.92</v>
          </cell>
          <cell r="C246">
            <v>-429574.12</v>
          </cell>
          <cell r="D246">
            <v>-343808.76</v>
          </cell>
          <cell r="E246">
            <v>-257870</v>
          </cell>
          <cell r="F246">
            <v>-171890.23</v>
          </cell>
          <cell r="G246">
            <v>-85958.62</v>
          </cell>
          <cell r="H246">
            <v>-548866.55999999994</v>
          </cell>
        </row>
        <row r="247">
          <cell r="B247">
            <v>-8041685.9900000002</v>
          </cell>
          <cell r="C247">
            <v>-7336850.3600000003</v>
          </cell>
          <cell r="D247">
            <v>-6633424.0700000003</v>
          </cell>
          <cell r="E247">
            <v>-5929997.7800000003</v>
          </cell>
          <cell r="F247">
            <v>-1500096.78</v>
          </cell>
          <cell r="G247">
            <v>-750048.39</v>
          </cell>
          <cell r="H247">
            <v>-50981031.380000003</v>
          </cell>
        </row>
        <row r="248">
          <cell r="B248">
            <v>-16883171.030000001</v>
          </cell>
          <cell r="C248">
            <v>-14311875.43</v>
          </cell>
          <cell r="D248">
            <v>-11489945.810000001</v>
          </cell>
          <cell r="E248">
            <v>-7933626.8600000003</v>
          </cell>
          <cell r="F248">
            <v>-4752791.74</v>
          </cell>
          <cell r="G248">
            <v>-2403557.29</v>
          </cell>
          <cell r="H248">
            <v>-14031682.880000001</v>
          </cell>
        </row>
        <row r="249">
          <cell r="B249">
            <v>-1870596.81</v>
          </cell>
          <cell r="C249">
            <v>-1714073.69</v>
          </cell>
          <cell r="D249">
            <v>-1553791.08</v>
          </cell>
          <cell r="E249">
            <v>-1383299.27</v>
          </cell>
          <cell r="F249">
            <v>-1209075.78</v>
          </cell>
          <cell r="G249">
            <v>-976669.3</v>
          </cell>
          <cell r="H249">
            <v>-2988597.34</v>
          </cell>
        </row>
        <row r="250">
          <cell r="B250">
            <v>-103792.97</v>
          </cell>
          <cell r="C250">
            <v>-90042.97</v>
          </cell>
          <cell r="D250">
            <v>-76006.600000000006</v>
          </cell>
          <cell r="E250">
            <v>-61692.45</v>
          </cell>
          <cell r="F250">
            <v>-43906.080000000002</v>
          </cell>
          <cell r="G250">
            <v>-21953.040000000001</v>
          </cell>
          <cell r="H250">
            <v>-149705.60999999999</v>
          </cell>
        </row>
        <row r="251">
          <cell r="B251">
            <v>-133420627.38000001</v>
          </cell>
          <cell r="C251">
            <v>-92129932.120000005</v>
          </cell>
          <cell r="D251">
            <v>-52152714.580000006</v>
          </cell>
          <cell r="E251">
            <v>-37765775.140000001</v>
          </cell>
          <cell r="F251">
            <v>-26759468.32</v>
          </cell>
          <cell r="G251">
            <v>-12472613.439999999</v>
          </cell>
          <cell r="H251">
            <v>-88429006.270000011</v>
          </cell>
        </row>
        <row r="252">
          <cell r="B252">
            <v>-131275045.32000001</v>
          </cell>
          <cell r="C252">
            <v>-91817446.74000001</v>
          </cell>
          <cell r="D252">
            <v>-52078400.740000002</v>
          </cell>
          <cell r="E252">
            <v>-37863045.659999996</v>
          </cell>
          <cell r="F252">
            <v>-26816652.049999997</v>
          </cell>
          <cell r="G252">
            <v>-12422894</v>
          </cell>
          <cell r="H252">
            <v>-94684469.189999998</v>
          </cell>
        </row>
        <row r="253">
          <cell r="B253">
            <v>301483.40999999997</v>
          </cell>
          <cell r="C253">
            <v>301483.40999999997</v>
          </cell>
          <cell r="D253">
            <v>301483.40999999997</v>
          </cell>
          <cell r="E253">
            <v>237643.41</v>
          </cell>
          <cell r="F253">
            <v>237643.41</v>
          </cell>
          <cell r="G253">
            <v>600</v>
          </cell>
          <cell r="H253">
            <v>6307356.25</v>
          </cell>
        </row>
        <row r="254">
          <cell r="B254">
            <v>-2238102.9</v>
          </cell>
          <cell r="C254">
            <v>-450070.77</v>
          </cell>
          <cell r="D254">
            <v>-243974.72999999998</v>
          </cell>
          <cell r="E254">
            <v>-46094.060000000056</v>
          </cell>
          <cell r="F254">
            <v>-80625.450000000012</v>
          </cell>
          <cell r="G254">
            <v>4288.0800000000163</v>
          </cell>
          <cell r="H254">
            <v>313139.30000000005</v>
          </cell>
        </row>
        <row r="255">
          <cell r="B255">
            <v>-129635.66</v>
          </cell>
          <cell r="C255">
            <v>-101545.73</v>
          </cell>
          <cell r="D255">
            <v>-83855.56</v>
          </cell>
          <cell r="E255">
            <v>-49463.42</v>
          </cell>
          <cell r="F255">
            <v>-69506.28</v>
          </cell>
          <cell r="G255">
            <v>-38871.980000000003</v>
          </cell>
          <cell r="H255">
            <v>-299676.79999999999</v>
          </cell>
        </row>
        <row r="256">
          <cell r="B256">
            <v>-79326.91</v>
          </cell>
          <cell r="C256">
            <v>-62352.29</v>
          </cell>
          <cell r="D256">
            <v>-47966.96</v>
          </cell>
          <cell r="E256">
            <v>-44815.41</v>
          </cell>
          <cell r="F256">
            <v>-30327.95</v>
          </cell>
          <cell r="G256">
            <v>-15735.54</v>
          </cell>
          <cell r="H256">
            <v>-65355.83</v>
          </cell>
        </row>
        <row r="257">
          <cell r="B257">
            <v>-55557755.910000004</v>
          </cell>
          <cell r="C257">
            <v>-46988606.460000008</v>
          </cell>
          <cell r="D257">
            <v>-37385983.749999993</v>
          </cell>
          <cell r="E257">
            <v>-32577450.619999997</v>
          </cell>
          <cell r="F257">
            <v>-14295902.810000002</v>
          </cell>
          <cell r="G257">
            <v>-7403310.0600000005</v>
          </cell>
          <cell r="H257">
            <v>-38587139.859999999</v>
          </cell>
        </row>
        <row r="258">
          <cell r="B258">
            <v>-47153275.960000001</v>
          </cell>
          <cell r="C258">
            <v>-40298430.560000002</v>
          </cell>
          <cell r="D258">
            <v>-32308393.809999999</v>
          </cell>
          <cell r="E258">
            <v>-28993064.879999999</v>
          </cell>
          <cell r="F258">
            <v>-12087189.210000001</v>
          </cell>
          <cell r="G258">
            <v>-6283276.3300000001</v>
          </cell>
          <cell r="H258">
            <v>-30913960.859999999</v>
          </cell>
        </row>
        <row r="259">
          <cell r="B259">
            <v>-2691375.49</v>
          </cell>
          <cell r="C259">
            <v>-2101877.09</v>
          </cell>
          <cell r="D259">
            <v>-1557402.79</v>
          </cell>
          <cell r="E259">
            <v>-1101808.52</v>
          </cell>
          <cell r="F259">
            <v>-678881.91</v>
          </cell>
          <cell r="G259">
            <v>-364577.12</v>
          </cell>
          <cell r="H259">
            <v>-3406104.54</v>
          </cell>
        </row>
        <row r="260">
          <cell r="B260">
            <v>-5713104.46</v>
          </cell>
          <cell r="C260">
            <v>-4588298.8100000005</v>
          </cell>
          <cell r="D260">
            <v>-3520187.1499999994</v>
          </cell>
          <cell r="E260">
            <v>-2482577.2200000002</v>
          </cell>
          <cell r="F260">
            <v>-1529831.69</v>
          </cell>
          <cell r="G260">
            <v>-755456.61</v>
          </cell>
          <cell r="H260">
            <v>-4267074.46</v>
          </cell>
        </row>
        <row r="261">
          <cell r="B261">
            <v>-6525408.1500000004</v>
          </cell>
          <cell r="C261">
            <v>-5377358.5</v>
          </cell>
          <cell r="D261">
            <v>-4063506.53</v>
          </cell>
          <cell r="E261">
            <v>-3050929.8</v>
          </cell>
          <cell r="F261">
            <v>-1833327.48</v>
          </cell>
          <cell r="G261">
            <v>-999413.91</v>
          </cell>
          <cell r="H261">
            <v>-9260336.1099999994</v>
          </cell>
        </row>
        <row r="262">
          <cell r="B262">
            <v>-6525408.1500000004</v>
          </cell>
          <cell r="C262">
            <v>-5377358.5</v>
          </cell>
          <cell r="D262">
            <v>-4063506.53</v>
          </cell>
          <cell r="E262">
            <v>-3050929.8</v>
          </cell>
          <cell r="F262">
            <v>-1833327.48</v>
          </cell>
          <cell r="G262">
            <v>-999413.91</v>
          </cell>
          <cell r="H262">
            <v>-9260336.1099999994</v>
          </cell>
        </row>
        <row r="263">
          <cell r="B263">
            <v>-183870068.66000003</v>
          </cell>
          <cell r="C263">
            <v>-135320018.97</v>
          </cell>
          <cell r="D263">
            <v>-113342160.69</v>
          </cell>
          <cell r="E263">
            <v>-86515323.950000003</v>
          </cell>
          <cell r="F263">
            <v>-58503199.030000001</v>
          </cell>
          <cell r="G263">
            <v>-29745174.25</v>
          </cell>
          <cell r="H263">
            <v>-169992657.31</v>
          </cell>
        </row>
        <row r="264">
          <cell r="B264">
            <v>-143907947.33000001</v>
          </cell>
          <cell r="C264">
            <v>-104476033.81999999</v>
          </cell>
          <cell r="D264">
            <v>-87991266.969999999</v>
          </cell>
          <cell r="E264">
            <v>-67225085.540000007</v>
          </cell>
          <cell r="F264">
            <v>-45441142.060000002</v>
          </cell>
          <cell r="G264">
            <v>-23099936.649999999</v>
          </cell>
          <cell r="H264">
            <v>-134640078.66999999</v>
          </cell>
        </row>
        <row r="265">
          <cell r="B265">
            <v>-23385041.449999999</v>
          </cell>
          <cell r="C265">
            <v>-16977355.5</v>
          </cell>
          <cell r="D265">
            <v>-14298580.890000001</v>
          </cell>
          <cell r="E265">
            <v>-10924076.41</v>
          </cell>
          <cell r="F265">
            <v>-7384185.5899999999</v>
          </cell>
          <cell r="G265">
            <v>-3753739.71</v>
          </cell>
          <cell r="H265">
            <v>-21879012.780000001</v>
          </cell>
        </row>
        <row r="266">
          <cell r="B266">
            <v>-13560761.539999999</v>
          </cell>
          <cell r="C266">
            <v>-11429045.26</v>
          </cell>
          <cell r="D266">
            <v>-9260038.8900000006</v>
          </cell>
          <cell r="E266">
            <v>-7073551.5499999998</v>
          </cell>
          <cell r="F266">
            <v>-4779210.3899999997</v>
          </cell>
          <cell r="G266">
            <v>-2461085.0099999998</v>
          </cell>
          <cell r="H266">
            <v>-12226163.66</v>
          </cell>
        </row>
        <row r="267">
          <cell r="B267">
            <v>-141473.71</v>
          </cell>
          <cell r="C267">
            <v>-110870.52</v>
          </cell>
          <cell r="D267">
            <v>-90359.63</v>
          </cell>
          <cell r="E267">
            <v>-81358.41</v>
          </cell>
          <cell r="F267">
            <v>-72690.559999999998</v>
          </cell>
          <cell r="G267">
            <v>-38488.06</v>
          </cell>
          <cell r="H267">
            <v>-80112.960000000006</v>
          </cell>
        </row>
        <row r="268">
          <cell r="B268">
            <v>-14448.26</v>
          </cell>
          <cell r="C268">
            <v>-14448.26</v>
          </cell>
          <cell r="D268">
            <v>-8894.92</v>
          </cell>
          <cell r="E268">
            <v>-6977.52</v>
          </cell>
          <cell r="F268">
            <v>-6910.7</v>
          </cell>
          <cell r="G268">
            <v>-4540.8900000000003</v>
          </cell>
          <cell r="H268">
            <v>-96.45</v>
          </cell>
        </row>
        <row r="269">
          <cell r="B269">
            <v>-2860396.37</v>
          </cell>
          <cell r="C269">
            <v>-2312265.61</v>
          </cell>
          <cell r="D269">
            <v>-1693019.39</v>
          </cell>
          <cell r="E269">
            <v>-1204274.52</v>
          </cell>
          <cell r="F269">
            <v>-819059.73</v>
          </cell>
          <cell r="G269">
            <v>-387383.93000000005</v>
          </cell>
          <cell r="H269">
            <v>-1167192.79</v>
          </cell>
        </row>
        <row r="270">
          <cell r="B270">
            <v>-114050256.26000001</v>
          </cell>
          <cell r="C270">
            <v>-93170026.190000013</v>
          </cell>
          <cell r="D270">
            <v>-72702535.950000003</v>
          </cell>
          <cell r="E270">
            <v>-47583329.520000003</v>
          </cell>
          <cell r="F270">
            <v>-27974990.799999997</v>
          </cell>
          <cell r="G270">
            <v>-12616638.26</v>
          </cell>
          <cell r="H270">
            <v>-103541183.07000001</v>
          </cell>
        </row>
        <row r="271">
          <cell r="B271">
            <v>-84851296.659999996</v>
          </cell>
          <cell r="C271">
            <v>-69112498.859999999</v>
          </cell>
          <cell r="D271">
            <v>-55673127.200000003</v>
          </cell>
          <cell r="E271">
            <v>-37007657.329999998</v>
          </cell>
          <cell r="F271">
            <v>-20733897.579999998</v>
          </cell>
          <cell r="G271">
            <v>-9282194.0999999996</v>
          </cell>
          <cell r="H271">
            <v>-77444124.030000001</v>
          </cell>
        </row>
        <row r="272">
          <cell r="B272">
            <v>-29185517.359999999</v>
          </cell>
          <cell r="C272">
            <v>-24044085.09</v>
          </cell>
          <cell r="D272">
            <v>-17016025.539999999</v>
          </cell>
          <cell r="E272">
            <v>-10642285.1</v>
          </cell>
          <cell r="F272">
            <v>-7241093.2199999997</v>
          </cell>
          <cell r="G272">
            <v>-3334444.16</v>
          </cell>
          <cell r="H272">
            <v>-26043868.550000001</v>
          </cell>
        </row>
        <row r="273">
          <cell r="B273">
            <v>-13442.239999999991</v>
          </cell>
          <cell r="C273">
            <v>-13442.239999999991</v>
          </cell>
          <cell r="D273">
            <v>-13383.209999999992</v>
          </cell>
          <cell r="E273">
            <v>66612.91</v>
          </cell>
          <cell r="F273">
            <v>0</v>
          </cell>
          <cell r="G273">
            <v>0</v>
          </cell>
          <cell r="H273">
            <v>-53190.490000000005</v>
          </cell>
        </row>
        <row r="274">
          <cell r="B274">
            <v>-421753192.93000001</v>
          </cell>
          <cell r="C274">
            <v>-125377623.42999989</v>
          </cell>
          <cell r="D274">
            <v>-102046933.42999993</v>
          </cell>
          <cell r="E274">
            <v>-74286043.39000009</v>
          </cell>
          <cell r="F274">
            <v>-43286137.840000033</v>
          </cell>
          <cell r="G274">
            <v>-25840569.030000024</v>
          </cell>
          <cell r="H274">
            <v>-775757685.23000014</v>
          </cell>
        </row>
        <row r="275">
          <cell r="B275">
            <v>83817053.420000017</v>
          </cell>
          <cell r="C275">
            <v>66331102.510000013</v>
          </cell>
          <cell r="D275">
            <v>50593226.030000009</v>
          </cell>
          <cell r="E275">
            <v>32070238.81999997</v>
          </cell>
          <cell r="F275">
            <v>21956783.870000001</v>
          </cell>
          <cell r="G275">
            <v>8976810.0099999979</v>
          </cell>
          <cell r="H275">
            <v>64649782.490000002</v>
          </cell>
        </row>
        <row r="276">
          <cell r="B276">
            <v>51928423.890000001</v>
          </cell>
          <cell r="C276">
            <v>40356788.920000002</v>
          </cell>
          <cell r="D276">
            <v>29066113.860000003</v>
          </cell>
          <cell r="E276">
            <v>23454031.780000001</v>
          </cell>
          <cell r="F276">
            <v>15556483.68</v>
          </cell>
          <cell r="G276">
            <v>5801030.6200000001</v>
          </cell>
          <cell r="H276">
            <v>50551401.390000001</v>
          </cell>
        </row>
        <row r="277">
          <cell r="B277">
            <v>1596158.1700000144</v>
          </cell>
          <cell r="C277">
            <v>1495812.6299999952</v>
          </cell>
          <cell r="D277">
            <v>1418700.6899999953</v>
          </cell>
          <cell r="E277">
            <v>1335340.7199999797</v>
          </cell>
          <cell r="F277">
            <v>808254.26000000723</v>
          </cell>
          <cell r="G277">
            <v>543578.13999999641</v>
          </cell>
          <cell r="H277">
            <v>1232934.46</v>
          </cell>
        </row>
        <row r="278">
          <cell r="B278">
            <v>30292471.359999999</v>
          </cell>
          <cell r="C278">
            <v>24478500.960000005</v>
          </cell>
          <cell r="D278">
            <v>20108411.48</v>
          </cell>
          <cell r="E278">
            <v>7280866.3200000003</v>
          </cell>
          <cell r="F278">
            <v>5592045.9300000016</v>
          </cell>
          <cell r="G278">
            <v>2632201.25</v>
          </cell>
          <cell r="H278">
            <v>12865446.639999999</v>
          </cell>
        </row>
        <row r="279">
          <cell r="B279">
            <v>13982390.369999999</v>
          </cell>
          <cell r="C279">
            <v>11874530.9</v>
          </cell>
          <cell r="D279">
            <v>9859823.1699999999</v>
          </cell>
          <cell r="E279">
            <v>7753214.6300000008</v>
          </cell>
          <cell r="F279">
            <v>5108525.79</v>
          </cell>
          <cell r="G279">
            <v>1986872.34</v>
          </cell>
          <cell r="H279">
            <v>14226967.09</v>
          </cell>
        </row>
        <row r="280">
          <cell r="B280">
            <v>-52539.13</v>
          </cell>
          <cell r="C280">
            <v>-44453.009999999995</v>
          </cell>
          <cell r="D280">
            <v>-3869.9799999999959</v>
          </cell>
          <cell r="E280">
            <v>-1763.1399999999994</v>
          </cell>
          <cell r="F280">
            <v>-714.0099999999984</v>
          </cell>
          <cell r="G280">
            <v>-5633.829999999999</v>
          </cell>
          <cell r="H280">
            <v>-112370.86000000002</v>
          </cell>
        </row>
        <row r="281">
          <cell r="B281">
            <v>4310979.9800000004</v>
          </cell>
          <cell r="C281">
            <v>3571305</v>
          </cell>
          <cell r="D281">
            <v>2848509.1100000003</v>
          </cell>
          <cell r="E281">
            <v>2128044.2000000002</v>
          </cell>
          <cell r="F281">
            <v>1415658.0899999999</v>
          </cell>
          <cell r="G281">
            <v>714218.78</v>
          </cell>
          <cell r="H281">
            <v>4447989.82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B283">
            <v>-18098.07</v>
          </cell>
          <cell r="C283">
            <v>-11989.6</v>
          </cell>
          <cell r="D283">
            <v>-7238.56</v>
          </cell>
          <cell r="E283">
            <v>-2713.72</v>
          </cell>
          <cell r="F283">
            <v>-7219.94</v>
          </cell>
          <cell r="G283">
            <v>-3726.42</v>
          </cell>
          <cell r="H283">
            <v>0</v>
          </cell>
        </row>
        <row r="284">
          <cell r="B284">
            <v>1289108.52</v>
          </cell>
          <cell r="C284">
            <v>1287205.08</v>
          </cell>
          <cell r="D284">
            <v>1283892.7599999998</v>
          </cell>
          <cell r="E284">
            <v>1249606.2</v>
          </cell>
          <cell r="F284">
            <v>1018180.56</v>
          </cell>
          <cell r="G284">
            <v>0</v>
          </cell>
          <cell r="H284">
            <v>0</v>
          </cell>
        </row>
        <row r="285">
          <cell r="B285">
            <v>3302.84</v>
          </cell>
          <cell r="C285">
            <v>3003.95</v>
          </cell>
          <cell r="D285">
            <v>2718.81</v>
          </cell>
          <cell r="E285">
            <v>1644.43</v>
          </cell>
          <cell r="F285">
            <v>1350</v>
          </cell>
          <cell r="G285">
            <v>1069.04</v>
          </cell>
          <cell r="H285">
            <v>21151.87</v>
          </cell>
        </row>
        <row r="286">
          <cell r="B286">
            <v>1479504.1</v>
          </cell>
          <cell r="C286">
            <v>1479504.1</v>
          </cell>
          <cell r="D286">
            <v>1176699.78</v>
          </cell>
          <cell r="E286">
            <v>952077.13</v>
          </cell>
          <cell r="F286">
            <v>517696.32</v>
          </cell>
          <cell r="G286">
            <v>192422.22</v>
          </cell>
          <cell r="H286">
            <v>872128.02</v>
          </cell>
        </row>
        <row r="287">
          <cell r="B287">
            <v>6970132.1299999999</v>
          </cell>
          <cell r="C287">
            <v>5589955.379999999</v>
          </cell>
          <cell r="D287">
            <v>4559111.25</v>
          </cell>
          <cell r="E287">
            <v>3426319.5300000003</v>
          </cell>
          <cell r="F287">
            <v>2163574.77</v>
          </cell>
          <cell r="G287">
            <v>1088522.55</v>
          </cell>
          <cell r="H287">
            <v>8998068.2400000002</v>
          </cell>
        </row>
        <row r="288">
          <cell r="B288">
            <v>-377142646.03000003</v>
          </cell>
          <cell r="C288">
            <v>-97852881.189999998</v>
          </cell>
          <cell r="D288">
            <v>-77520740.270000011</v>
          </cell>
          <cell r="E288">
            <v>-58801518.160000011</v>
          </cell>
          <cell r="F288">
            <v>-35759868.979999989</v>
          </cell>
          <cell r="G288">
            <v>-16758481.579999998</v>
          </cell>
          <cell r="H288">
            <v>-711773806.98000002</v>
          </cell>
        </row>
        <row r="289">
          <cell r="B289">
            <v>-55971823.049999997</v>
          </cell>
          <cell r="C289">
            <v>-47489189.06000001</v>
          </cell>
          <cell r="D289">
            <v>-41190410.359999999</v>
          </cell>
          <cell r="E289">
            <v>-22964996.650000006</v>
          </cell>
          <cell r="F289">
            <v>-14551495.440000001</v>
          </cell>
          <cell r="G289">
            <v>-7862637.4100000001</v>
          </cell>
          <cell r="H289">
            <v>-64769340.990000002</v>
          </cell>
        </row>
        <row r="290">
          <cell r="B290">
            <v>-32429300.210000001</v>
          </cell>
          <cell r="C290">
            <v>-26532911.359999999</v>
          </cell>
          <cell r="D290">
            <v>-22196695.620000001</v>
          </cell>
          <cell r="E290">
            <v>-16891332.68</v>
          </cell>
          <cell r="F290">
            <v>-10703622.520000001</v>
          </cell>
          <cell r="G290">
            <v>-5580889.4900000002</v>
          </cell>
          <cell r="H290">
            <v>-34075460.870000005</v>
          </cell>
        </row>
        <row r="291">
          <cell r="B291">
            <v>-560939.56999999995</v>
          </cell>
          <cell r="C291">
            <v>-346081.53</v>
          </cell>
          <cell r="D291">
            <v>-582105.89</v>
          </cell>
          <cell r="E291">
            <v>-552677.07999999996</v>
          </cell>
          <cell r="F291">
            <v>-464531.94</v>
          </cell>
          <cell r="G291">
            <v>-358339.05</v>
          </cell>
          <cell r="H291">
            <v>-3185219.21</v>
          </cell>
        </row>
        <row r="292">
          <cell r="B292">
            <v>-22251027.949999999</v>
          </cell>
          <cell r="C292">
            <v>-19970269.460000001</v>
          </cell>
          <cell r="D292">
            <v>-17825806.68</v>
          </cell>
          <cell r="E292">
            <v>-4936514.9400000004</v>
          </cell>
          <cell r="F292">
            <v>-3368899.6</v>
          </cell>
          <cell r="G292">
            <v>-1908967.49</v>
          </cell>
          <cell r="H292">
            <v>-13803111.949999999</v>
          </cell>
        </row>
        <row r="293">
          <cell r="B293">
            <v>-567524.16</v>
          </cell>
          <cell r="C293">
            <v>-567524.16</v>
          </cell>
          <cell r="D293">
            <v>-567524.16</v>
          </cell>
          <cell r="E293">
            <v>-567524.16</v>
          </cell>
          <cell r="F293">
            <v>0</v>
          </cell>
          <cell r="G293">
            <v>0</v>
          </cell>
          <cell r="H293">
            <v>-13520741.09</v>
          </cell>
        </row>
        <row r="294">
          <cell r="B294">
            <v>-16504.07</v>
          </cell>
          <cell r="C294">
            <v>-16504.07</v>
          </cell>
          <cell r="D294">
            <v>-16504.07</v>
          </cell>
          <cell r="E294">
            <v>-16504.07</v>
          </cell>
          <cell r="F294">
            <v>-14198.8</v>
          </cell>
          <cell r="G294">
            <v>-14198.8</v>
          </cell>
          <cell r="H294">
            <v>-178636.62</v>
          </cell>
        </row>
        <row r="295">
          <cell r="B295">
            <v>-146527.09000000003</v>
          </cell>
          <cell r="C295">
            <v>-55898.479999999996</v>
          </cell>
          <cell r="D295">
            <v>-1773.94</v>
          </cell>
          <cell r="E295">
            <v>-443.72</v>
          </cell>
          <cell r="F295">
            <v>-242.58</v>
          </cell>
          <cell r="G295">
            <v>-242.58</v>
          </cell>
          <cell r="H295">
            <v>-6171.25</v>
          </cell>
        </row>
        <row r="296">
          <cell r="B296">
            <v>-35228706.389999993</v>
          </cell>
          <cell r="C296">
            <v>-28538881.249999996</v>
          </cell>
          <cell r="D296">
            <v>-21191649.469999999</v>
          </cell>
          <cell r="E296">
            <v>-16250256.040000001</v>
          </cell>
          <cell r="F296">
            <v>-9365604</v>
          </cell>
          <cell r="G296">
            <v>-5595336.9800000004</v>
          </cell>
          <cell r="H296">
            <v>-28153026.510000002</v>
          </cell>
        </row>
        <row r="297">
          <cell r="B297">
            <v>-21187184.59</v>
          </cell>
          <cell r="C297">
            <v>-18206955.07</v>
          </cell>
          <cell r="D297">
            <v>-14775278.58</v>
          </cell>
          <cell r="E297">
            <v>-11230973.49</v>
          </cell>
          <cell r="F297">
            <v>-7556884.75</v>
          </cell>
          <cell r="G297">
            <v>-3696668.24</v>
          </cell>
          <cell r="H297">
            <v>-20599648.260000002</v>
          </cell>
        </row>
        <row r="298">
          <cell r="B298">
            <v>-11964759.42</v>
          </cell>
          <cell r="C298">
            <v>-9970632.8500000015</v>
          </cell>
          <cell r="D298">
            <v>-7976506.2800000003</v>
          </cell>
          <cell r="E298">
            <v>-5982379.71</v>
          </cell>
          <cell r="F298">
            <v>-3988253.14</v>
          </cell>
          <cell r="G298">
            <v>-1994126.57</v>
          </cell>
          <cell r="H298">
            <v>-11964759.42</v>
          </cell>
        </row>
        <row r="299">
          <cell r="B299">
            <v>-174673.56</v>
          </cell>
          <cell r="C299">
            <v>-145561.29999999999</v>
          </cell>
          <cell r="D299">
            <v>-116449.04</v>
          </cell>
          <cell r="E299">
            <v>-87336.78</v>
          </cell>
          <cell r="F299">
            <v>-58224.52</v>
          </cell>
          <cell r="G299">
            <v>-29112.26</v>
          </cell>
          <cell r="H299">
            <v>-174673.56</v>
          </cell>
        </row>
        <row r="300">
          <cell r="B300">
            <v>-11475673.5</v>
          </cell>
          <cell r="C300">
            <v>-9563061.25</v>
          </cell>
          <cell r="D300">
            <v>-7650449</v>
          </cell>
          <cell r="E300">
            <v>-5737836.75</v>
          </cell>
          <cell r="F300">
            <v>-3825224.5</v>
          </cell>
          <cell r="G300">
            <v>-1912612.25</v>
          </cell>
          <cell r="H300">
            <v>-11475673.5</v>
          </cell>
        </row>
        <row r="301">
          <cell r="B301">
            <v>-314412.36</v>
          </cell>
          <cell r="C301">
            <v>-262010.3</v>
          </cell>
          <cell r="D301">
            <v>-209608.24</v>
          </cell>
          <cell r="E301">
            <v>-157206.18</v>
          </cell>
          <cell r="F301">
            <v>-104804.12</v>
          </cell>
          <cell r="G301">
            <v>-52402.06</v>
          </cell>
          <cell r="H301">
            <v>-314412.36</v>
          </cell>
        </row>
        <row r="302">
          <cell r="B302">
            <v>-18057517.239999998</v>
          </cell>
          <cell r="C302">
            <v>-1524717.4200000002</v>
          </cell>
          <cell r="D302">
            <v>154602.32999999938</v>
          </cell>
          <cell r="E302">
            <v>1120627.2100000002</v>
          </cell>
          <cell r="F302">
            <v>870658.81000000029</v>
          </cell>
          <cell r="G302">
            <v>-897000.60000000102</v>
          </cell>
          <cell r="H302">
            <v>-17373852.650000002</v>
          </cell>
        </row>
        <row r="303">
          <cell r="B303">
            <v>-3166540.7899999954</v>
          </cell>
          <cell r="C303">
            <v>-5145535.2299999967</v>
          </cell>
          <cell r="D303">
            <v>-6345973.9199999981</v>
          </cell>
          <cell r="E303">
            <v>-8389745.1799999997</v>
          </cell>
          <cell r="F303">
            <v>6827522.1099999985</v>
          </cell>
          <cell r="G303">
            <v>5175827.53</v>
          </cell>
          <cell r="H303">
            <v>30633967.949999992</v>
          </cell>
        </row>
        <row r="304">
          <cell r="B304">
            <v>13372032.35</v>
          </cell>
          <cell r="C304">
            <v>11358825.230000002</v>
          </cell>
          <cell r="D304">
            <v>10133963.25</v>
          </cell>
          <cell r="E304">
            <v>8206057.6299999999</v>
          </cell>
          <cell r="F304">
            <v>6962945.7799999984</v>
          </cell>
          <cell r="G304">
            <v>5198125.2500000009</v>
          </cell>
          <cell r="H304">
            <v>11440391.18</v>
          </cell>
        </row>
        <row r="305">
          <cell r="B305">
            <v>-16538573.139999999</v>
          </cell>
          <cell r="C305">
            <v>-16504360.459999999</v>
          </cell>
          <cell r="D305">
            <v>-16479937.17</v>
          </cell>
          <cell r="E305">
            <v>-16595802.809999999</v>
          </cell>
          <cell r="F305">
            <v>-135423.66999999998</v>
          </cell>
          <cell r="G305">
            <v>-22297.72</v>
          </cell>
          <cell r="H305">
            <v>19193576.769999996</v>
          </cell>
        </row>
        <row r="306">
          <cell r="B306">
            <v>-158364218.32999998</v>
          </cell>
          <cell r="C306">
            <v>-113382404.46000001</v>
          </cell>
          <cell r="D306">
            <v>-112077009.85000002</v>
          </cell>
          <cell r="E306">
            <v>-89363318.319999993</v>
          </cell>
          <cell r="F306">
            <v>-78262860.179999992</v>
          </cell>
          <cell r="G306">
            <v>-49232439.939999983</v>
          </cell>
          <cell r="H306">
            <v>-175465832.84999999</v>
          </cell>
        </row>
        <row r="307">
          <cell r="B307">
            <v>-214518637.34999999</v>
          </cell>
          <cell r="C307">
            <v>-128447314.41</v>
          </cell>
          <cell r="D307">
            <v>-125300565.72</v>
          </cell>
          <cell r="E307">
            <v>-103258926.97</v>
          </cell>
          <cell r="F307">
            <v>-78585120.409999996</v>
          </cell>
          <cell r="G307">
            <v>-61972121.539999999</v>
          </cell>
          <cell r="H307">
            <v>-63338581.710000001</v>
          </cell>
        </row>
        <row r="308">
          <cell r="B308">
            <v>-175213576.59</v>
          </cell>
          <cell r="C308">
            <v>-104794211.23</v>
          </cell>
          <cell r="D308">
            <v>-102282538.55000001</v>
          </cell>
          <cell r="E308">
            <v>-84405791.340000004</v>
          </cell>
          <cell r="F308">
            <v>-64650816.719999999</v>
          </cell>
          <cell r="G308">
            <v>-50850170.159999996</v>
          </cell>
          <cell r="H308">
            <v>-52122670.020000003</v>
          </cell>
        </row>
        <row r="309">
          <cell r="B309">
            <v>231367995.61000001</v>
          </cell>
          <cell r="C309">
            <v>119859121.18000001</v>
          </cell>
          <cell r="D309">
            <v>115506094.41999999</v>
          </cell>
          <cell r="E309">
            <v>98301399.99000001</v>
          </cell>
          <cell r="F309">
            <v>64973076.949999996</v>
          </cell>
          <cell r="G309">
            <v>63589851.760000005</v>
          </cell>
          <cell r="H309">
            <v>-60004581.120000005</v>
          </cell>
        </row>
        <row r="310">
          <cell r="B310">
            <v>124021762.92</v>
          </cell>
          <cell r="C310">
            <v>66381520.359999999</v>
          </cell>
          <cell r="D310">
            <v>64004548.229999997</v>
          </cell>
          <cell r="E310">
            <v>54487760.740000002</v>
          </cell>
          <cell r="F310">
            <v>36096153.869999997</v>
          </cell>
          <cell r="G310">
            <v>35327695.420000002</v>
          </cell>
          <cell r="H310">
            <v>-33335878.390000001</v>
          </cell>
        </row>
        <row r="311">
          <cell r="B311">
            <v>107346232.69</v>
          </cell>
          <cell r="C311">
            <v>53477600.82</v>
          </cell>
          <cell r="D311">
            <v>51501546.189999998</v>
          </cell>
          <cell r="E311">
            <v>43813639.25</v>
          </cell>
          <cell r="F311">
            <v>28876923.079999998</v>
          </cell>
          <cell r="G311">
            <v>28262156.34</v>
          </cell>
          <cell r="H311">
            <v>-26668702.73</v>
          </cell>
        </row>
        <row r="312">
          <cell r="B312">
            <v>392761718.86999691</v>
          </cell>
          <cell r="C312">
            <v>258082991.49999824</v>
          </cell>
          <cell r="D312">
            <v>252672849.39000207</v>
          </cell>
          <cell r="E312">
            <v>190276617.23999938</v>
          </cell>
          <cell r="F312">
            <v>162164513.57000038</v>
          </cell>
          <cell r="G312">
            <v>103048119.60999963</v>
          </cell>
          <cell r="H312">
            <v>341118573.3200016</v>
          </cell>
        </row>
      </sheetData>
      <sheetData sheetId="6">
        <row r="1">
          <cell r="A1" t="str">
            <v>DRE Banco - Mês</v>
          </cell>
        </row>
        <row r="4">
          <cell r="B4">
            <v>44561</v>
          </cell>
          <cell r="C4">
            <v>44530</v>
          </cell>
          <cell r="D4">
            <v>44500</v>
          </cell>
          <cell r="E4">
            <v>44469</v>
          </cell>
          <cell r="F4">
            <v>44439</v>
          </cell>
          <cell r="G4">
            <v>44408</v>
          </cell>
          <cell r="H4">
            <v>44377</v>
          </cell>
        </row>
        <row r="5">
          <cell r="B5" t="e">
            <v>#N/A</v>
          </cell>
          <cell r="C5" t="e">
            <v>#N/A</v>
          </cell>
          <cell r="D5" t="e">
            <v>#N/A</v>
          </cell>
          <cell r="E5" t="e">
            <v>#N/A</v>
          </cell>
          <cell r="F5" t="e">
            <v>#N/A</v>
          </cell>
          <cell r="G5" t="e">
            <v>#N/A</v>
          </cell>
          <cell r="H5">
            <v>134678727.37000009</v>
          </cell>
        </row>
        <row r="6">
          <cell r="B6" t="e">
            <v>#N/A</v>
          </cell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  <cell r="H6">
            <v>179660541.24000072</v>
          </cell>
        </row>
        <row r="7">
          <cell r="B7" t="e">
            <v>#N/A</v>
          </cell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>
            <v>177681546.80000043</v>
          </cell>
        </row>
        <row r="8">
          <cell r="B8" t="e">
            <v>#N/A</v>
          </cell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>
            <v>984109130.24999809</v>
          </cell>
        </row>
        <row r="9">
          <cell r="B9" t="e">
            <v>#N/A</v>
          </cell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>
            <v>1311264248.7199979</v>
          </cell>
        </row>
        <row r="10">
          <cell r="B10" t="e">
            <v>#N/A</v>
          </cell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>
            <v>1231344706.9399977</v>
          </cell>
        </row>
        <row r="11">
          <cell r="B11" t="e">
            <v>#N/A</v>
          </cell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>
            <v>2218685.3299999982</v>
          </cell>
        </row>
        <row r="12">
          <cell r="B12" t="e">
            <v>#N/A</v>
          </cell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>
            <v>903069.69000000041</v>
          </cell>
        </row>
        <row r="13">
          <cell r="B13" t="e">
            <v>#N/A</v>
          </cell>
          <cell r="C13" t="e">
            <v>#N/A</v>
          </cell>
          <cell r="D13" t="e">
            <v>#N/A</v>
          </cell>
          <cell r="E13" t="e">
            <v>#N/A</v>
          </cell>
          <cell r="F13" t="e">
            <v>#N/A</v>
          </cell>
          <cell r="G13" t="e">
            <v>#N/A</v>
          </cell>
          <cell r="H13">
            <v>47831.549999999988</v>
          </cell>
        </row>
        <row r="14">
          <cell r="B14" t="e">
            <v>#N/A</v>
          </cell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>
            <v>12362398.539999999</v>
          </cell>
        </row>
        <row r="15">
          <cell r="B15" t="e">
            <v>#N/A</v>
          </cell>
          <cell r="C15" t="e">
            <v>#N/A</v>
          </cell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  <cell r="H15">
            <v>588072.70999999973</v>
          </cell>
        </row>
        <row r="16">
          <cell r="B16" t="e">
            <v>#N/A</v>
          </cell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>
            <v>684.65999999999985</v>
          </cell>
        </row>
        <row r="17">
          <cell r="B17" t="e">
            <v>#N/A</v>
          </cell>
          <cell r="C17" t="e">
            <v>#N/A</v>
          </cell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>
            <v>-7838493.9000000358</v>
          </cell>
        </row>
        <row r="18">
          <cell r="B18" t="e">
            <v>#N/A</v>
          </cell>
          <cell r="C18" t="e">
            <v>#N/A</v>
          </cell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>
            <v>568736602.92000008</v>
          </cell>
        </row>
        <row r="19">
          <cell r="B19" t="e">
            <v>#N/A</v>
          </cell>
          <cell r="C19" t="e">
            <v>#N/A</v>
          </cell>
          <cell r="D19" t="e">
            <v>#N/A</v>
          </cell>
          <cell r="E19" t="e">
            <v>#N/A</v>
          </cell>
          <cell r="F19" t="e">
            <v>#N/A</v>
          </cell>
          <cell r="G19" t="e">
            <v>#N/A</v>
          </cell>
          <cell r="H19">
            <v>27571736.900000006</v>
          </cell>
        </row>
        <row r="20">
          <cell r="B20" t="e">
            <v>#N/A</v>
          </cell>
          <cell r="C20" t="e">
            <v>#N/A</v>
          </cell>
          <cell r="D20" t="e">
            <v>#N/A</v>
          </cell>
          <cell r="E20" t="e">
            <v>#N/A</v>
          </cell>
          <cell r="F20" t="e">
            <v>#N/A</v>
          </cell>
          <cell r="G20" t="e">
            <v>#N/A</v>
          </cell>
          <cell r="H20">
            <v>222828987.64999974</v>
          </cell>
        </row>
        <row r="21">
          <cell r="B21" t="e">
            <v>#N/A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>
            <v>245589641.06999993</v>
          </cell>
        </row>
        <row r="22"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>
            <v>105172939.4000001</v>
          </cell>
        </row>
        <row r="23">
          <cell r="B23" t="e">
            <v>#N/A</v>
          </cell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>
            <v>32297881.630000055</v>
          </cell>
        </row>
        <row r="24">
          <cell r="B24" t="e">
            <v>#N/A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>
            <v>15582161.480000012</v>
          </cell>
        </row>
        <row r="25">
          <cell r="B25" t="e">
            <v>#N/A</v>
          </cell>
          <cell r="C25" t="e">
            <v>#N/A</v>
          </cell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  <cell r="H25">
            <v>5282507.3099999987</v>
          </cell>
        </row>
        <row r="26">
          <cell r="B26" t="e">
            <v>#N/A</v>
          </cell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>
            <v>0</v>
          </cell>
        </row>
        <row r="27">
          <cell r="B27" t="e">
            <v>#N/A</v>
          </cell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>
            <v>29751749.340000004</v>
          </cell>
        </row>
        <row r="28">
          <cell r="B28" t="e">
            <v>#N/A</v>
          </cell>
          <cell r="C28" t="e">
            <v>#N/A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  <cell r="H28">
            <v>29142250.340000004</v>
          </cell>
        </row>
        <row r="29">
          <cell r="B29" t="e">
            <v>#N/A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>
            <v>26439056.400000006</v>
          </cell>
        </row>
        <row r="30">
          <cell r="B30" t="e">
            <v>#N/A</v>
          </cell>
          <cell r="C30" t="e">
            <v>#N/A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>
            <v>2652720.4900000002</v>
          </cell>
        </row>
        <row r="31"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>
            <v>50473.45</v>
          </cell>
        </row>
        <row r="32">
          <cell r="B32" t="e">
            <v>#N/A</v>
          </cell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>
            <v>0</v>
          </cell>
        </row>
        <row r="33">
          <cell r="B33" t="e">
            <v>#N/A</v>
          </cell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>
            <v>609499</v>
          </cell>
        </row>
        <row r="34">
          <cell r="B34" t="e">
            <v>#N/A</v>
          </cell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>
            <v>609499</v>
          </cell>
        </row>
        <row r="35">
          <cell r="B35" t="e">
            <v>#N/A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>
            <v>0</v>
          </cell>
        </row>
        <row r="36">
          <cell r="B36" t="e">
            <v>#N/A</v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>
            <v>47612642.149999797</v>
          </cell>
        </row>
        <row r="37">
          <cell r="B37" t="e">
            <v>#N/A</v>
          </cell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>
            <v>0</v>
          </cell>
        </row>
        <row r="38">
          <cell r="B38" t="e">
            <v>#N/A</v>
          </cell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>
            <v>0</v>
          </cell>
        </row>
        <row r="39">
          <cell r="B39" t="e">
            <v>#N/A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>
            <v>254257411.0999999</v>
          </cell>
        </row>
        <row r="40">
          <cell r="B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>
            <v>246984080.14999986</v>
          </cell>
        </row>
        <row r="41">
          <cell r="B41" t="e">
            <v>#N/A</v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>
            <v>267898.5</v>
          </cell>
        </row>
        <row r="42">
          <cell r="B42" t="e">
            <v>#N/A</v>
          </cell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>
            <v>7005432.450000003</v>
          </cell>
        </row>
        <row r="43"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>
            <v>-206644768.95000005</v>
          </cell>
        </row>
        <row r="44">
          <cell r="B44" t="e">
            <v>#N/A</v>
          </cell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>
            <v>-199456271.70000005</v>
          </cell>
        </row>
        <row r="45">
          <cell r="B45" t="e">
            <v>#N/A</v>
          </cell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>
            <v>-186440.5</v>
          </cell>
        </row>
        <row r="46">
          <cell r="B46" t="e">
            <v>#N/A</v>
          </cell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>
            <v>-7002056.75</v>
          </cell>
        </row>
        <row r="47">
          <cell r="B47" t="e">
            <v>#N/A</v>
          </cell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>
            <v>-130383.34000000008</v>
          </cell>
        </row>
        <row r="48">
          <cell r="B48" t="e">
            <v>#N/A</v>
          </cell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>
            <v>-131359.32999999996</v>
          </cell>
        </row>
        <row r="49">
          <cell r="B49" t="e">
            <v>#N/A</v>
          </cell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>
            <v>-131458.32999999996</v>
          </cell>
        </row>
        <row r="50">
          <cell r="B50" t="e">
            <v>#N/A</v>
          </cell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>
            <v>98.999999999999972</v>
          </cell>
        </row>
        <row r="51">
          <cell r="B51" t="e">
            <v>#N/A</v>
          </cell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>
            <v>0</v>
          </cell>
        </row>
        <row r="52"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>
            <v>975.98999999999796</v>
          </cell>
        </row>
        <row r="53"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>
            <v>2685533.63</v>
          </cell>
        </row>
        <row r="54"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>
            <v>2685533.63</v>
          </cell>
        </row>
        <row r="55">
          <cell r="B55" t="e">
            <v>#N/A</v>
          </cell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>
            <v>-327155118.46999979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>
            <v>-183999230.5200001</v>
          </cell>
        </row>
        <row r="57">
          <cell r="B57" t="e">
            <v>#N/A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>
            <v>0</v>
          </cell>
        </row>
        <row r="58">
          <cell r="B58" t="e">
            <v>#N/A</v>
          </cell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>
            <v>-114668755.71999997</v>
          </cell>
        </row>
        <row r="59">
          <cell r="B59" t="e">
            <v>#N/A</v>
          </cell>
          <cell r="C59" t="e">
            <v>#N/A</v>
          </cell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  <cell r="H59">
            <v>-121401185.50999999</v>
          </cell>
        </row>
        <row r="60">
          <cell r="B60" t="e">
            <v>#N/A</v>
          </cell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>
            <v>10863535.570000023</v>
          </cell>
        </row>
        <row r="61">
          <cell r="B61" t="e">
            <v>#N/A</v>
          </cell>
          <cell r="C61" t="e">
            <v>#N/A</v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  <cell r="H61">
            <v>-4131105.7799999993</v>
          </cell>
        </row>
        <row r="62">
          <cell r="B62" t="e">
            <v>#N/A</v>
          </cell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>
            <v>-18528802.649999991</v>
          </cell>
        </row>
        <row r="63">
          <cell r="B63" t="e">
            <v>#N/A</v>
          </cell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>
            <v>0</v>
          </cell>
        </row>
        <row r="64">
          <cell r="B64" t="e">
            <v>#N/A</v>
          </cell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H64">
            <v>-41634244.120000005</v>
          </cell>
        </row>
        <row r="65">
          <cell r="B65" t="e">
            <v>#N/A</v>
          </cell>
          <cell r="C65" t="e">
            <v>#N/A</v>
          </cell>
          <cell r="D65" t="e">
            <v>#N/A</v>
          </cell>
          <cell r="E65" t="e">
            <v>#N/A</v>
          </cell>
          <cell r="F65" t="e">
            <v>#N/A</v>
          </cell>
          <cell r="G65" t="e">
            <v>#N/A</v>
          </cell>
          <cell r="H65">
            <v>-7514424.1800000034</v>
          </cell>
        </row>
        <row r="66">
          <cell r="B66" t="e">
            <v>#N/A</v>
          </cell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H66">
            <v>-12163864.260000005</v>
          </cell>
        </row>
        <row r="67">
          <cell r="B67" t="e">
            <v>#N/A</v>
          </cell>
          <cell r="C67" t="e">
            <v>#N/A</v>
          </cell>
          <cell r="D67" t="e">
            <v>#N/A</v>
          </cell>
          <cell r="E67" t="e">
            <v>#N/A</v>
          </cell>
          <cell r="F67" t="e">
            <v>#N/A</v>
          </cell>
          <cell r="G67" t="e">
            <v>#N/A</v>
          </cell>
          <cell r="H67">
            <v>-21955955.68</v>
          </cell>
        </row>
        <row r="68">
          <cell r="B68" t="e">
            <v>#N/A</v>
          </cell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H68">
            <v>-2287949.19</v>
          </cell>
        </row>
        <row r="69">
          <cell r="B69" t="e">
            <v>#N/A</v>
          </cell>
          <cell r="C69" t="e">
            <v>#N/A</v>
          </cell>
          <cell r="D69" t="e">
            <v>#N/A</v>
          </cell>
          <cell r="E69" t="e">
            <v>#N/A</v>
          </cell>
          <cell r="F69" t="e">
            <v>#N/A</v>
          </cell>
          <cell r="G69" t="e">
            <v>#N/A</v>
          </cell>
          <cell r="H69">
            <v>-1807831.88</v>
          </cell>
        </row>
        <row r="70">
          <cell r="B70" t="e">
            <v>#N/A</v>
          </cell>
          <cell r="C70" t="e">
            <v>#N/A</v>
          </cell>
          <cell r="D70" t="e">
            <v>#N/A</v>
          </cell>
          <cell r="E70" t="e">
            <v>#N/A</v>
          </cell>
          <cell r="F70" t="e">
            <v>#N/A</v>
          </cell>
          <cell r="G70" t="e">
            <v>#N/A</v>
          </cell>
          <cell r="H70">
            <v>-1479245.87</v>
          </cell>
        </row>
        <row r="71">
          <cell r="B71" t="e">
            <v>#N/A</v>
          </cell>
          <cell r="C71" t="e">
            <v>#N/A</v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  <cell r="H71">
            <v>-328586.01</v>
          </cell>
        </row>
        <row r="72">
          <cell r="B72" t="e">
            <v>#N/A</v>
          </cell>
          <cell r="C72" t="e">
            <v>#N/A</v>
          </cell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  <cell r="H72">
            <v>-1134869.7000000002</v>
          </cell>
        </row>
        <row r="73">
          <cell r="B73" t="e">
            <v>#N/A</v>
          </cell>
          <cell r="C73" t="e">
            <v>#N/A</v>
          </cell>
          <cell r="D73" t="e">
            <v>#N/A</v>
          </cell>
          <cell r="E73" t="e">
            <v>#N/A</v>
          </cell>
          <cell r="F73" t="e">
            <v>#N/A</v>
          </cell>
          <cell r="G73" t="e">
            <v>#N/A</v>
          </cell>
          <cell r="H73">
            <v>-3936777.26</v>
          </cell>
        </row>
        <row r="74">
          <cell r="B74" t="e">
            <v>#N/A</v>
          </cell>
          <cell r="C74" t="e">
            <v>#N/A</v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  <cell r="H74">
            <v>-143155887.95000005</v>
          </cell>
        </row>
        <row r="75"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>
            <v>-143424230.4799999</v>
          </cell>
        </row>
        <row r="76">
          <cell r="B76" t="e">
            <v>#N/A</v>
          </cell>
          <cell r="C76" t="e">
            <v>#N/A</v>
          </cell>
          <cell r="D76" t="e">
            <v>#N/A</v>
          </cell>
          <cell r="E76" t="e">
            <v>#N/A</v>
          </cell>
          <cell r="F76" t="e">
            <v>#N/A</v>
          </cell>
          <cell r="G76" t="e">
            <v>#N/A</v>
          </cell>
          <cell r="H76">
            <v>268342.53000000119</v>
          </cell>
        </row>
        <row r="77">
          <cell r="B77" t="e">
            <v>#N/A</v>
          </cell>
          <cell r="C77" t="e">
            <v>#N/A</v>
          </cell>
          <cell r="D77" t="e">
            <v>#N/A</v>
          </cell>
          <cell r="E77" t="e">
            <v>#N/A</v>
          </cell>
          <cell r="F77" t="e">
            <v>#N/A</v>
          </cell>
          <cell r="G77" t="e">
            <v>#N/A</v>
          </cell>
          <cell r="H77">
            <v>-806427583.44999957</v>
          </cell>
        </row>
        <row r="78"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>
            <v>53206142.009999931</v>
          </cell>
        </row>
        <row r="79">
          <cell r="B79" t="e">
            <v>#N/A</v>
          </cell>
          <cell r="C79" t="e">
            <v>#N/A</v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H79">
            <v>25043571.01000002</v>
          </cell>
        </row>
        <row r="80"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>
            <v>2515.8099999999977</v>
          </cell>
        </row>
        <row r="81">
          <cell r="B81" t="e">
            <v>#N/A</v>
          </cell>
          <cell r="C81" t="e">
            <v>#N/A</v>
          </cell>
          <cell r="D81" t="e">
            <v>#N/A</v>
          </cell>
          <cell r="E81" t="e">
            <v>#N/A</v>
          </cell>
          <cell r="F81" t="e">
            <v>#N/A</v>
          </cell>
          <cell r="G81" t="e">
            <v>#N/A</v>
          </cell>
          <cell r="H81">
            <v>15425598</v>
          </cell>
        </row>
        <row r="82">
          <cell r="B82" t="e">
            <v>#N/A</v>
          </cell>
          <cell r="C82" t="e">
            <v>#N/A</v>
          </cell>
          <cell r="D82" t="e">
            <v>#N/A</v>
          </cell>
          <cell r="E82" t="e">
            <v>#N/A</v>
          </cell>
          <cell r="F82" t="e">
            <v>#N/A</v>
          </cell>
          <cell r="G82" t="e">
            <v>#N/A</v>
          </cell>
          <cell r="H82">
            <v>9510877</v>
          </cell>
        </row>
        <row r="83">
          <cell r="B83" t="e">
            <v>#N/A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H83">
            <v>104580.19999999995</v>
          </cell>
        </row>
        <row r="84">
          <cell r="B84" t="e">
            <v>#N/A</v>
          </cell>
          <cell r="C84" t="e">
            <v>#N/A</v>
          </cell>
          <cell r="D84" t="e">
            <v>#N/A</v>
          </cell>
          <cell r="E84" t="e">
            <v>#N/A</v>
          </cell>
          <cell r="F84" t="e">
            <v>#N/A</v>
          </cell>
          <cell r="G84" t="e">
            <v>#N/A</v>
          </cell>
          <cell r="H84">
            <v>17992747.790000007</v>
          </cell>
        </row>
        <row r="85"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H85">
            <v>44366.590000000026</v>
          </cell>
        </row>
        <row r="86">
          <cell r="B86" t="e">
            <v>#N/A</v>
          </cell>
          <cell r="C86" t="e">
            <v>#N/A</v>
          </cell>
          <cell r="D86" t="e">
            <v>#N/A</v>
          </cell>
          <cell r="E86" t="e">
            <v>#N/A</v>
          </cell>
          <cell r="F86" t="e">
            <v>#N/A</v>
          </cell>
          <cell r="G86" t="e">
            <v>#N/A</v>
          </cell>
          <cell r="H86">
            <v>3861488.370000001</v>
          </cell>
        </row>
        <row r="87">
          <cell r="B87" t="e">
            <v>#N/A</v>
          </cell>
          <cell r="C87" t="e">
            <v>#N/A</v>
          </cell>
          <cell r="D87" t="e">
            <v>#N/A</v>
          </cell>
          <cell r="E87" t="e">
            <v>#N/A</v>
          </cell>
          <cell r="F87" t="e">
            <v>#N/A</v>
          </cell>
          <cell r="G87" t="e">
            <v>#N/A</v>
          </cell>
          <cell r="H87">
            <v>41561.100000000035</v>
          </cell>
        </row>
        <row r="88">
          <cell r="B88" t="e">
            <v>#N/A</v>
          </cell>
          <cell r="C88" t="e">
            <v>#N/A</v>
          </cell>
          <cell r="D88" t="e">
            <v>#N/A</v>
          </cell>
          <cell r="E88" t="e">
            <v>#N/A</v>
          </cell>
          <cell r="F88" t="e">
            <v>#N/A</v>
          </cell>
          <cell r="G88" t="e">
            <v>#N/A</v>
          </cell>
          <cell r="H88">
            <v>13762649.979999989</v>
          </cell>
        </row>
        <row r="89">
          <cell r="B89" t="e">
            <v>#N/A</v>
          </cell>
          <cell r="C89" t="e">
            <v>#N/A</v>
          </cell>
          <cell r="D89" t="e">
            <v>#N/A</v>
          </cell>
          <cell r="E89" t="e">
            <v>#N/A</v>
          </cell>
          <cell r="F89" t="e">
            <v>#N/A</v>
          </cell>
          <cell r="G89" t="e">
            <v>#N/A</v>
          </cell>
          <cell r="H89">
            <v>232670.31000000006</v>
          </cell>
        </row>
        <row r="90">
          <cell r="B90" t="e">
            <v>#N/A</v>
          </cell>
          <cell r="C90" t="e">
            <v>#N/A</v>
          </cell>
          <cell r="D90" t="e">
            <v>#N/A</v>
          </cell>
          <cell r="E90" t="e">
            <v>#N/A</v>
          </cell>
          <cell r="F90" t="e">
            <v>#N/A</v>
          </cell>
          <cell r="G90" t="e">
            <v>#N/A</v>
          </cell>
          <cell r="H90">
            <v>48347.44</v>
          </cell>
        </row>
        <row r="91">
          <cell r="B91" t="e">
            <v>#N/A</v>
          </cell>
          <cell r="C91" t="e">
            <v>#N/A</v>
          </cell>
          <cell r="D91" t="e">
            <v>#N/A</v>
          </cell>
          <cell r="E91" t="e">
            <v>#N/A</v>
          </cell>
          <cell r="F91" t="e">
            <v>#N/A</v>
          </cell>
          <cell r="G91" t="e">
            <v>#N/A</v>
          </cell>
          <cell r="H91">
            <v>1664</v>
          </cell>
        </row>
        <row r="92">
          <cell r="B92" t="e">
            <v>#N/A</v>
          </cell>
          <cell r="C92" t="e">
            <v>#N/A</v>
          </cell>
          <cell r="D92" t="e">
            <v>#N/A</v>
          </cell>
          <cell r="E92" t="e">
            <v>#N/A</v>
          </cell>
          <cell r="F92" t="e">
            <v>#N/A</v>
          </cell>
          <cell r="G92" t="e">
            <v>#N/A</v>
          </cell>
          <cell r="H92">
            <v>9995276.4400000051</v>
          </cell>
        </row>
        <row r="93">
          <cell r="B93" t="e">
            <v>#N/A</v>
          </cell>
          <cell r="C93" t="e">
            <v>#N/A</v>
          </cell>
          <cell r="D93" t="e">
            <v>#N/A</v>
          </cell>
          <cell r="E93" t="e">
            <v>#N/A</v>
          </cell>
          <cell r="F93" t="e">
            <v>#N/A</v>
          </cell>
          <cell r="G93" t="e">
            <v>#N/A</v>
          </cell>
          <cell r="H93">
            <v>9995276.4400000051</v>
          </cell>
        </row>
        <row r="94">
          <cell r="B94" t="e">
            <v>#N/A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>
            <v>0</v>
          </cell>
        </row>
        <row r="95"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H95">
            <v>174546.77000000002</v>
          </cell>
        </row>
        <row r="96">
          <cell r="B96" t="e">
            <v>#N/A</v>
          </cell>
          <cell r="C96" t="e">
            <v>#N/A</v>
          </cell>
          <cell r="D96" t="e">
            <v>#N/A</v>
          </cell>
          <cell r="E96" t="e">
            <v>#N/A</v>
          </cell>
          <cell r="F96" t="e">
            <v>#N/A</v>
          </cell>
          <cell r="G96" t="e">
            <v>#N/A</v>
          </cell>
          <cell r="H96">
            <v>73958.150000000023</v>
          </cell>
        </row>
        <row r="97"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>
            <v>60669.919999999984</v>
          </cell>
        </row>
        <row r="98">
          <cell r="B98" t="e">
            <v>#N/A</v>
          </cell>
          <cell r="C98" t="e">
            <v>#N/A</v>
          </cell>
          <cell r="D98" t="e">
            <v>#N/A</v>
          </cell>
          <cell r="E98" t="e">
            <v>#N/A</v>
          </cell>
          <cell r="F98" t="e">
            <v>#N/A</v>
          </cell>
          <cell r="G98" t="e">
            <v>#N/A</v>
          </cell>
          <cell r="H98">
            <v>39918.700000000012</v>
          </cell>
        </row>
        <row r="99">
          <cell r="B99" t="e">
            <v>#N/A</v>
          </cell>
          <cell r="C99" t="e">
            <v>#N/A</v>
          </cell>
          <cell r="D99" t="e">
            <v>#N/A</v>
          </cell>
          <cell r="E99" t="e">
            <v>#N/A</v>
          </cell>
          <cell r="F99" t="e">
            <v>#N/A</v>
          </cell>
          <cell r="G99" t="e">
            <v>#N/A</v>
          </cell>
          <cell r="H99">
            <v>0</v>
          </cell>
        </row>
        <row r="100">
          <cell r="B100" t="e">
            <v>#N/A</v>
          </cell>
          <cell r="C100" t="e">
            <v>#N/A</v>
          </cell>
          <cell r="D100" t="e">
            <v>#N/A</v>
          </cell>
          <cell r="E100" t="e">
            <v>#N/A</v>
          </cell>
          <cell r="F100" t="e">
            <v>#N/A</v>
          </cell>
          <cell r="G100" t="e">
            <v>#N/A</v>
          </cell>
          <cell r="H100">
            <v>1282826.9299999997</v>
          </cell>
        </row>
        <row r="101">
          <cell r="B101" t="e">
            <v>#N/A</v>
          </cell>
          <cell r="C101" t="e">
            <v>#N/A</v>
          </cell>
          <cell r="D101" t="e">
            <v>#N/A</v>
          </cell>
          <cell r="E101" t="e">
            <v>#N/A</v>
          </cell>
          <cell r="F101" t="e">
            <v>#N/A</v>
          </cell>
          <cell r="G101" t="e">
            <v>#N/A</v>
          </cell>
          <cell r="H101">
            <v>112900.39000000001</v>
          </cell>
        </row>
        <row r="102">
          <cell r="B102" t="e">
            <v>#N/A</v>
          </cell>
          <cell r="C102" t="e">
            <v>#N/A</v>
          </cell>
          <cell r="D102" t="e">
            <v>#N/A</v>
          </cell>
          <cell r="E102" t="e">
            <v>#N/A</v>
          </cell>
          <cell r="F102" t="e">
            <v>#N/A</v>
          </cell>
          <cell r="G102" t="e">
            <v>#N/A</v>
          </cell>
          <cell r="H102">
            <v>170487.64</v>
          </cell>
        </row>
        <row r="103">
          <cell r="B103" t="e">
            <v>#N/A</v>
          </cell>
          <cell r="C103" t="e">
            <v>#N/A</v>
          </cell>
          <cell r="D103" t="e">
            <v>#N/A</v>
          </cell>
          <cell r="E103" t="e">
            <v>#N/A</v>
          </cell>
          <cell r="F103" t="e">
            <v>#N/A</v>
          </cell>
          <cell r="G103" t="e">
            <v>#N/A</v>
          </cell>
          <cell r="H103">
            <v>-100677.22000000003</v>
          </cell>
        </row>
        <row r="104">
          <cell r="B104" t="e">
            <v>#N/A</v>
          </cell>
          <cell r="C104" t="e">
            <v>#N/A</v>
          </cell>
          <cell r="D104" t="e">
            <v>#N/A</v>
          </cell>
          <cell r="E104" t="e">
            <v>#N/A</v>
          </cell>
          <cell r="F104" t="e">
            <v>#N/A</v>
          </cell>
          <cell r="G104" t="e">
            <v>#N/A</v>
          </cell>
          <cell r="H104">
            <v>972780.50999999978</v>
          </cell>
        </row>
        <row r="105">
          <cell r="B105" t="e">
            <v>#N/A</v>
          </cell>
          <cell r="C105" t="e">
            <v>#N/A</v>
          </cell>
          <cell r="D105" t="e">
            <v>#N/A</v>
          </cell>
          <cell r="E105" t="e">
            <v>#N/A</v>
          </cell>
          <cell r="F105" t="e">
            <v>#N/A</v>
          </cell>
          <cell r="G105" t="e">
            <v>#N/A</v>
          </cell>
          <cell r="H105">
            <v>127335.60999999999</v>
          </cell>
        </row>
        <row r="106">
          <cell r="B106" t="e">
            <v>#N/A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>
            <v>-60600594.960000098</v>
          </cell>
        </row>
        <row r="107"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>
            <v>-39692375.669999987</v>
          </cell>
        </row>
        <row r="108">
          <cell r="B108" t="e">
            <v>#N/A</v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>
            <v>-27936423.090000004</v>
          </cell>
        </row>
        <row r="109">
          <cell r="B109" t="e">
            <v>#N/A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>
            <v>-24969877.859999999</v>
          </cell>
        </row>
        <row r="110">
          <cell r="B110" t="e">
            <v>#N/A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>
            <v>-131389.22999999998</v>
          </cell>
        </row>
        <row r="111">
          <cell r="B111" t="e">
            <v>#N/A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>
            <v>-2835155.9999999981</v>
          </cell>
        </row>
        <row r="112">
          <cell r="B112" t="e">
            <v>#N/A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>
            <v>-10543606.030000001</v>
          </cell>
        </row>
        <row r="113">
          <cell r="B113" t="e">
            <v>#N/A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>
            <v>-10325975.120000005</v>
          </cell>
        </row>
        <row r="114">
          <cell r="B114" t="e">
            <v>#N/A</v>
          </cell>
          <cell r="C114" t="e">
            <v>#N/A</v>
          </cell>
          <cell r="D114" t="e">
            <v>#N/A</v>
          </cell>
          <cell r="E114" t="e">
            <v>#N/A</v>
          </cell>
          <cell r="F114" t="e">
            <v>#N/A</v>
          </cell>
          <cell r="G114" t="e">
            <v>#N/A</v>
          </cell>
          <cell r="H114">
            <v>-217630.91</v>
          </cell>
        </row>
        <row r="115">
          <cell r="B115" t="e">
            <v>#N/A</v>
          </cell>
          <cell r="C115" t="e">
            <v>#N/A</v>
          </cell>
          <cell r="D115" t="e">
            <v>#N/A</v>
          </cell>
          <cell r="E115" t="e">
            <v>#N/A</v>
          </cell>
          <cell r="F115" t="e">
            <v>#N/A</v>
          </cell>
          <cell r="G115" t="e">
            <v>#N/A</v>
          </cell>
          <cell r="H115">
            <v>-342413.29000000004</v>
          </cell>
        </row>
        <row r="116">
          <cell r="B116" t="e">
            <v>#N/A</v>
          </cell>
          <cell r="C116" t="e">
            <v>#N/A</v>
          </cell>
          <cell r="D116" t="e">
            <v>#N/A</v>
          </cell>
          <cell r="E116" t="e">
            <v>#N/A</v>
          </cell>
          <cell r="F116" t="e">
            <v>#N/A</v>
          </cell>
          <cell r="G116" t="e">
            <v>#N/A</v>
          </cell>
          <cell r="H116">
            <v>-869933.25999999978</v>
          </cell>
        </row>
        <row r="117">
          <cell r="B117" t="e">
            <v>#N/A</v>
          </cell>
          <cell r="C117" t="e">
            <v>#N/A</v>
          </cell>
          <cell r="D117" t="e">
            <v>#N/A</v>
          </cell>
          <cell r="E117" t="e">
            <v>#N/A</v>
          </cell>
          <cell r="F117" t="e">
            <v>#N/A</v>
          </cell>
          <cell r="G117" t="e">
            <v>#N/A</v>
          </cell>
          <cell r="H117">
            <v>-10102364.799999997</v>
          </cell>
        </row>
        <row r="118">
          <cell r="B118" t="e">
            <v>#N/A</v>
          </cell>
          <cell r="C118" t="e">
            <v>#N/A</v>
          </cell>
          <cell r="D118" t="e">
            <v>#N/A</v>
          </cell>
          <cell r="E118" t="e">
            <v>#N/A</v>
          </cell>
          <cell r="F118" t="e">
            <v>#N/A</v>
          </cell>
          <cell r="G118" t="e">
            <v>#N/A</v>
          </cell>
          <cell r="H118">
            <v>-2242744.3200000003</v>
          </cell>
        </row>
        <row r="119">
          <cell r="B119" t="e">
            <v>#N/A</v>
          </cell>
          <cell r="C119" t="e">
            <v>#N/A</v>
          </cell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  <cell r="H119">
            <v>-274919.29000000027</v>
          </cell>
        </row>
        <row r="120">
          <cell r="B120" t="e">
            <v>#N/A</v>
          </cell>
          <cell r="C120" t="e">
            <v>#N/A</v>
          </cell>
          <cell r="D120" t="e">
            <v>#N/A</v>
          </cell>
          <cell r="E120" t="e">
            <v>#N/A</v>
          </cell>
          <cell r="F120" t="e">
            <v>#N/A</v>
          </cell>
          <cell r="G120" t="e">
            <v>#N/A</v>
          </cell>
          <cell r="H120">
            <v>-7584701.1899999976</v>
          </cell>
        </row>
        <row r="121">
          <cell r="B121" t="e">
            <v>#N/A</v>
          </cell>
          <cell r="C121" t="e">
            <v>#N/A</v>
          </cell>
          <cell r="D121" t="e">
            <v>#N/A</v>
          </cell>
          <cell r="E121" t="e">
            <v>#N/A</v>
          </cell>
          <cell r="F121" t="e">
            <v>#N/A</v>
          </cell>
          <cell r="G121" t="e">
            <v>#N/A</v>
          </cell>
          <cell r="H121">
            <v>-7930283.4500000104</v>
          </cell>
        </row>
        <row r="122">
          <cell r="B122" t="e">
            <v>#N/A</v>
          </cell>
          <cell r="C122" t="e">
            <v>#N/A</v>
          </cell>
          <cell r="D122" t="e">
            <v>#N/A</v>
          </cell>
          <cell r="E122" t="e">
            <v>#N/A</v>
          </cell>
          <cell r="F122" t="e">
            <v>#N/A</v>
          </cell>
          <cell r="G122" t="e">
            <v>#N/A</v>
          </cell>
          <cell r="H122">
            <v>-27556.539999999994</v>
          </cell>
        </row>
        <row r="123">
          <cell r="B123" t="e">
            <v>#N/A</v>
          </cell>
          <cell r="C123" t="e">
            <v>#N/A</v>
          </cell>
          <cell r="D123" t="e">
            <v>#N/A</v>
          </cell>
          <cell r="E123" t="e">
            <v>#N/A</v>
          </cell>
          <cell r="F123" t="e">
            <v>#N/A</v>
          </cell>
          <cell r="G123" t="e">
            <v>#N/A</v>
          </cell>
          <cell r="H123">
            <v>-7902726.9100000113</v>
          </cell>
        </row>
        <row r="124">
          <cell r="B124" t="e">
            <v>#N/A</v>
          </cell>
          <cell r="C124" t="e">
            <v>#N/A</v>
          </cell>
          <cell r="D124" t="e">
            <v>#N/A</v>
          </cell>
          <cell r="E124" t="e">
            <v>#N/A</v>
          </cell>
          <cell r="F124" t="e">
            <v>#N/A</v>
          </cell>
          <cell r="G124" t="e">
            <v>#N/A</v>
          </cell>
          <cell r="H124">
            <v>-1992515.910000002</v>
          </cell>
        </row>
        <row r="125">
          <cell r="B125" t="e">
            <v>#N/A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>
            <v>-52220.789999999979</v>
          </cell>
        </row>
        <row r="126">
          <cell r="B126" t="e">
            <v>#N/A</v>
          </cell>
          <cell r="C126" t="e">
            <v>#N/A</v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H126">
            <v>-1715295.120000001</v>
          </cell>
        </row>
        <row r="127">
          <cell r="B127" t="e">
            <v>#N/A</v>
          </cell>
          <cell r="C127" t="e">
            <v>#N/A</v>
          </cell>
          <cell r="D127" t="e">
            <v>#N/A</v>
          </cell>
          <cell r="E127" t="e">
            <v>#N/A</v>
          </cell>
          <cell r="F127" t="e">
            <v>#N/A</v>
          </cell>
          <cell r="G127" t="e">
            <v>#N/A</v>
          </cell>
          <cell r="H127">
            <v>-209500</v>
          </cell>
        </row>
        <row r="128">
          <cell r="B128" t="e">
            <v>#N/A</v>
          </cell>
          <cell r="C128" t="e">
            <v>#N/A</v>
          </cell>
          <cell r="D128" t="e">
            <v>#N/A</v>
          </cell>
          <cell r="E128" t="e">
            <v>#N/A</v>
          </cell>
          <cell r="F128" t="e">
            <v>#N/A</v>
          </cell>
          <cell r="G128" t="e">
            <v>#N/A</v>
          </cell>
          <cell r="H128">
            <v>-15500</v>
          </cell>
        </row>
        <row r="129">
          <cell r="B129" t="e">
            <v>#N/A</v>
          </cell>
          <cell r="C129" t="e">
            <v>#N/A</v>
          </cell>
          <cell r="D129" t="e">
            <v>#N/A</v>
          </cell>
          <cell r="E129" t="e">
            <v>#N/A</v>
          </cell>
          <cell r="F129" t="e">
            <v>#N/A</v>
          </cell>
          <cell r="G129" t="e">
            <v>#N/A</v>
          </cell>
          <cell r="H129">
            <v>-883055.12999999989</v>
          </cell>
        </row>
        <row r="130">
          <cell r="B130" t="e">
            <v>#N/A</v>
          </cell>
          <cell r="C130" t="e">
            <v>#N/A</v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H130">
            <v>-719535.44999999972</v>
          </cell>
        </row>
        <row r="131">
          <cell r="B131" t="e">
            <v>#N/A</v>
          </cell>
          <cell r="C131" t="e">
            <v>#N/A</v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H131">
            <v>-397139.05999999959</v>
          </cell>
        </row>
        <row r="132">
          <cell r="B132" t="e">
            <v>#N/A</v>
          </cell>
          <cell r="C132" t="e">
            <v>#N/A</v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H132">
            <v>-322396.39</v>
          </cell>
        </row>
        <row r="133">
          <cell r="B133" t="e">
            <v>#N/A</v>
          </cell>
          <cell r="C133" t="e">
            <v>#N/A</v>
          </cell>
          <cell r="D133" t="e">
            <v>#N/A</v>
          </cell>
          <cell r="E133" t="e">
            <v>#N/A</v>
          </cell>
          <cell r="F133" t="e">
            <v>#N/A</v>
          </cell>
          <cell r="G133" t="e">
            <v>#N/A</v>
          </cell>
          <cell r="H133">
            <v>-163519.67999999993</v>
          </cell>
        </row>
        <row r="134">
          <cell r="B134" t="e">
            <v>#N/A</v>
          </cell>
          <cell r="C134" t="e">
            <v>#N/A</v>
          </cell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H134">
            <v>-434510108.16999912</v>
          </cell>
        </row>
        <row r="135">
          <cell r="B135" t="e">
            <v>#N/A</v>
          </cell>
          <cell r="C135" t="e">
            <v>#N/A</v>
          </cell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H135">
            <v>-1079408.5200000005</v>
          </cell>
        </row>
        <row r="136">
          <cell r="B136" t="e">
            <v>#N/A</v>
          </cell>
          <cell r="C136" t="e">
            <v>#N/A</v>
          </cell>
          <cell r="D136" t="e">
            <v>#N/A</v>
          </cell>
          <cell r="E136" t="e">
            <v>#N/A</v>
          </cell>
          <cell r="F136" t="e">
            <v>#N/A</v>
          </cell>
          <cell r="G136" t="e">
            <v>#N/A</v>
          </cell>
          <cell r="H136">
            <v>-432967.51000000024</v>
          </cell>
        </row>
        <row r="137">
          <cell r="B137" t="e">
            <v>#N/A</v>
          </cell>
          <cell r="C137" t="e">
            <v>#N/A</v>
          </cell>
          <cell r="D137" t="e">
            <v>#N/A</v>
          </cell>
          <cell r="E137" t="e">
            <v>#N/A</v>
          </cell>
          <cell r="F137" t="e">
            <v>#N/A</v>
          </cell>
          <cell r="G137" t="e">
            <v>#N/A</v>
          </cell>
          <cell r="H137">
            <v>-348514.95999999996</v>
          </cell>
        </row>
        <row r="138">
          <cell r="B138" t="e">
            <v>#N/A</v>
          </cell>
          <cell r="C138" t="e">
            <v>#N/A</v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H138">
            <v>-86110.57</v>
          </cell>
        </row>
        <row r="139">
          <cell r="B139" t="e">
            <v>#N/A</v>
          </cell>
          <cell r="C139" t="e">
            <v>#N/A</v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H139">
            <v>-261380.76</v>
          </cell>
        </row>
        <row r="140">
          <cell r="B140" t="e">
            <v>#N/A</v>
          </cell>
          <cell r="C140" t="e">
            <v>#N/A</v>
          </cell>
          <cell r="D140" t="e">
            <v>#N/A</v>
          </cell>
          <cell r="E140" t="e">
            <v>#N/A</v>
          </cell>
          <cell r="F140" t="e">
            <v>#N/A</v>
          </cell>
          <cell r="G140" t="e">
            <v>#N/A</v>
          </cell>
          <cell r="H140">
            <v>-1023.6300000000001</v>
          </cell>
        </row>
        <row r="141">
          <cell r="B141" t="e">
            <v>#N/A</v>
          </cell>
          <cell r="C141" t="e">
            <v>#N/A</v>
          </cell>
          <cell r="D141" t="e">
            <v>#N/A</v>
          </cell>
          <cell r="E141" t="e">
            <v>#N/A</v>
          </cell>
          <cell r="F141" t="e">
            <v>#N/A</v>
          </cell>
          <cell r="G141" t="e">
            <v>#N/A</v>
          </cell>
          <cell r="H141">
            <v>-101851.01000000007</v>
          </cell>
        </row>
        <row r="142">
          <cell r="B142" t="e">
            <v>#N/A</v>
          </cell>
          <cell r="C142" t="e">
            <v>#N/A</v>
          </cell>
          <cell r="D142" t="e">
            <v>#N/A</v>
          </cell>
          <cell r="E142" t="e">
            <v>#N/A</v>
          </cell>
          <cell r="F142" t="e">
            <v>#N/A</v>
          </cell>
          <cell r="G142" t="e">
            <v>#N/A</v>
          </cell>
          <cell r="H142">
            <v>-158230.5399999998</v>
          </cell>
        </row>
        <row r="143">
          <cell r="B143" t="e">
            <v>#N/A</v>
          </cell>
          <cell r="C143" t="e">
            <v>#N/A</v>
          </cell>
          <cell r="D143" t="e">
            <v>#N/A</v>
          </cell>
          <cell r="E143" t="e">
            <v>#N/A</v>
          </cell>
          <cell r="F143" t="e">
            <v>#N/A</v>
          </cell>
          <cell r="G143" t="e">
            <v>#N/A</v>
          </cell>
          <cell r="H143">
            <v>-2009387.63</v>
          </cell>
        </row>
        <row r="144">
          <cell r="B144" t="e">
            <v>#N/A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>
            <v>-8774208.2900000066</v>
          </cell>
        </row>
        <row r="145">
          <cell r="B145" t="e">
            <v>#N/A</v>
          </cell>
          <cell r="C145" t="e">
            <v>#N/A</v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H145">
            <v>0</v>
          </cell>
        </row>
        <row r="146">
          <cell r="B146" t="e">
            <v>#N/A</v>
          </cell>
          <cell r="C146" t="e">
            <v>#N/A</v>
          </cell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H146">
            <v>-904347.8599999994</v>
          </cell>
        </row>
        <row r="147">
          <cell r="B147" t="e">
            <v>#N/A</v>
          </cell>
          <cell r="C147" t="e">
            <v>#N/A</v>
          </cell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H147">
            <v>-454190.7799999998</v>
          </cell>
        </row>
        <row r="148">
          <cell r="B148" t="e">
            <v>#N/A</v>
          </cell>
          <cell r="C148" t="e">
            <v>#N/A</v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H148">
            <v>-450157.08000000007</v>
          </cell>
        </row>
        <row r="149">
          <cell r="B149" t="e">
            <v>#N/A</v>
          </cell>
          <cell r="C149" t="e">
            <v>#N/A</v>
          </cell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  <cell r="H149">
            <v>-84975.409999999916</v>
          </cell>
        </row>
        <row r="150">
          <cell r="B150" t="e">
            <v>#N/A</v>
          </cell>
          <cell r="C150" t="e">
            <v>#N/A</v>
          </cell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H150">
            <v>-7518010.3800000027</v>
          </cell>
        </row>
        <row r="151">
          <cell r="B151" t="e">
            <v>#N/A</v>
          </cell>
          <cell r="C151" t="e">
            <v>#N/A</v>
          </cell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H151">
            <v>0</v>
          </cell>
        </row>
        <row r="152">
          <cell r="B152" t="e">
            <v>#N/A</v>
          </cell>
          <cell r="C152" t="e">
            <v>#N/A</v>
          </cell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  <cell r="H152">
            <v>-262654.70999999996</v>
          </cell>
        </row>
        <row r="153">
          <cell r="B153" t="e">
            <v>#N/A</v>
          </cell>
          <cell r="C153" t="e">
            <v>#N/A</v>
          </cell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  <cell r="H153">
            <v>0</v>
          </cell>
        </row>
        <row r="154">
          <cell r="B154" t="e">
            <v>#N/A</v>
          </cell>
          <cell r="C154" t="e">
            <v>#N/A</v>
          </cell>
          <cell r="D154" t="e">
            <v>#N/A</v>
          </cell>
          <cell r="E154" t="e">
            <v>#N/A</v>
          </cell>
          <cell r="F154" t="e">
            <v>#N/A</v>
          </cell>
          <cell r="G154" t="e">
            <v>#N/A</v>
          </cell>
          <cell r="H154">
            <v>-4219.93</v>
          </cell>
        </row>
        <row r="155">
          <cell r="B155" t="e">
            <v>#N/A</v>
          </cell>
          <cell r="C155" t="e">
            <v>#N/A</v>
          </cell>
          <cell r="D155" t="e">
            <v>#N/A</v>
          </cell>
          <cell r="E155" t="e">
            <v>#N/A</v>
          </cell>
          <cell r="F155" t="e">
            <v>#N/A</v>
          </cell>
          <cell r="G155" t="e">
            <v>#N/A</v>
          </cell>
          <cell r="H155">
            <v>-249426340.7900002</v>
          </cell>
        </row>
        <row r="156">
          <cell r="B156" t="e">
            <v>#N/A</v>
          </cell>
          <cell r="C156" t="e">
            <v>#N/A</v>
          </cell>
          <cell r="D156" t="e">
            <v>#N/A</v>
          </cell>
          <cell r="E156" t="e">
            <v>#N/A</v>
          </cell>
          <cell r="F156" t="e">
            <v>#N/A</v>
          </cell>
          <cell r="G156" t="e">
            <v>#N/A</v>
          </cell>
          <cell r="H156">
            <v>-201984750.40999991</v>
          </cell>
        </row>
        <row r="157">
          <cell r="B157" t="e">
            <v>#N/A</v>
          </cell>
          <cell r="C157" t="e">
            <v>#N/A</v>
          </cell>
          <cell r="D157" t="e">
            <v>#N/A</v>
          </cell>
          <cell r="E157" t="e">
            <v>#N/A</v>
          </cell>
          <cell r="F157" t="e">
            <v>#N/A</v>
          </cell>
          <cell r="G157" t="e">
            <v>#N/A</v>
          </cell>
          <cell r="H157">
            <v>-61954717.819999933</v>
          </cell>
        </row>
        <row r="158">
          <cell r="B158" t="e">
            <v>#N/A</v>
          </cell>
          <cell r="C158" t="e">
            <v>#N/A</v>
          </cell>
          <cell r="D158" t="e">
            <v>#N/A</v>
          </cell>
          <cell r="E158" t="e">
            <v>#N/A</v>
          </cell>
          <cell r="F158" t="e">
            <v>#N/A</v>
          </cell>
          <cell r="G158" t="e">
            <v>#N/A</v>
          </cell>
          <cell r="H158">
            <v>-140030032.58999997</v>
          </cell>
        </row>
        <row r="159">
          <cell r="B159" t="e">
            <v>#N/A</v>
          </cell>
          <cell r="C159" t="e">
            <v>#N/A</v>
          </cell>
          <cell r="D159" t="e">
            <v>#N/A</v>
          </cell>
          <cell r="E159" t="e">
            <v>#N/A</v>
          </cell>
          <cell r="F159" t="e">
            <v>#N/A</v>
          </cell>
          <cell r="G159" t="e">
            <v>#N/A</v>
          </cell>
          <cell r="H159">
            <v>-17612961.939999998</v>
          </cell>
        </row>
        <row r="160">
          <cell r="B160" t="e">
            <v>#N/A</v>
          </cell>
          <cell r="C160" t="e">
            <v>#N/A</v>
          </cell>
          <cell r="D160" t="e">
            <v>#N/A</v>
          </cell>
          <cell r="E160" t="e">
            <v>#N/A</v>
          </cell>
          <cell r="F160" t="e">
            <v>#N/A</v>
          </cell>
          <cell r="G160" t="e">
            <v>#N/A</v>
          </cell>
          <cell r="H160">
            <v>-16757855.150000006</v>
          </cell>
        </row>
        <row r="161">
          <cell r="B161" t="e">
            <v>#N/A</v>
          </cell>
          <cell r="C161" t="e">
            <v>#N/A</v>
          </cell>
          <cell r="D161" t="e">
            <v>#N/A</v>
          </cell>
          <cell r="E161" t="e">
            <v>#N/A</v>
          </cell>
          <cell r="F161" t="e">
            <v>#N/A</v>
          </cell>
          <cell r="G161" t="e">
            <v>#N/A</v>
          </cell>
          <cell r="H161">
            <v>-855106.79</v>
          </cell>
        </row>
        <row r="162">
          <cell r="B162" t="e">
            <v>#N/A</v>
          </cell>
          <cell r="C162" t="e">
            <v>#N/A</v>
          </cell>
          <cell r="D162" t="e">
            <v>#N/A</v>
          </cell>
          <cell r="E162" t="e">
            <v>#N/A</v>
          </cell>
          <cell r="F162" t="e">
            <v>#N/A</v>
          </cell>
          <cell r="G162" t="e">
            <v>#N/A</v>
          </cell>
          <cell r="H162">
            <v>-10384821.280000001</v>
          </cell>
        </row>
        <row r="163">
          <cell r="B163" t="e">
            <v>#N/A</v>
          </cell>
          <cell r="C163" t="e">
            <v>#N/A</v>
          </cell>
          <cell r="D163" t="e">
            <v>#N/A</v>
          </cell>
          <cell r="E163" t="e">
            <v>#N/A</v>
          </cell>
          <cell r="F163" t="e">
            <v>#N/A</v>
          </cell>
          <cell r="G163" t="e">
            <v>#N/A</v>
          </cell>
          <cell r="H163">
            <v>-2329563.8599999994</v>
          </cell>
        </row>
        <row r="164">
          <cell r="B164" t="e">
            <v>#N/A</v>
          </cell>
          <cell r="C164" t="e">
            <v>#N/A</v>
          </cell>
          <cell r="D164" t="e">
            <v>#N/A</v>
          </cell>
          <cell r="E164" t="e">
            <v>#N/A</v>
          </cell>
          <cell r="F164" t="e">
            <v>#N/A</v>
          </cell>
          <cell r="G164" t="e">
            <v>#N/A</v>
          </cell>
          <cell r="H164">
            <v>-9620.710000000021</v>
          </cell>
        </row>
        <row r="165">
          <cell r="B165" t="e">
            <v>#N/A</v>
          </cell>
          <cell r="C165" t="e">
            <v>#N/A</v>
          </cell>
          <cell r="D165" t="e">
            <v>#N/A</v>
          </cell>
          <cell r="E165" t="e">
            <v>#N/A</v>
          </cell>
          <cell r="F165" t="e">
            <v>#N/A</v>
          </cell>
          <cell r="G165" t="e">
            <v>#N/A</v>
          </cell>
          <cell r="H165">
            <v>-12563099.969999999</v>
          </cell>
        </row>
        <row r="166">
          <cell r="B166" t="e">
            <v>#N/A</v>
          </cell>
          <cell r="C166" t="e">
            <v>#N/A</v>
          </cell>
          <cell r="D166" t="e">
            <v>#N/A</v>
          </cell>
          <cell r="E166" t="e">
            <v>#N/A</v>
          </cell>
          <cell r="F166" t="e">
            <v>#N/A</v>
          </cell>
          <cell r="G166" t="e">
            <v>#N/A</v>
          </cell>
          <cell r="H166">
            <v>-4302309.3299999982</v>
          </cell>
        </row>
        <row r="167">
          <cell r="B167" t="e">
            <v>#N/A</v>
          </cell>
          <cell r="C167" t="e">
            <v>#N/A</v>
          </cell>
          <cell r="D167" t="e">
            <v>#N/A</v>
          </cell>
          <cell r="E167" t="e">
            <v>#N/A</v>
          </cell>
          <cell r="F167" t="e">
            <v>#N/A</v>
          </cell>
          <cell r="G167" t="e">
            <v>#N/A</v>
          </cell>
          <cell r="H167">
            <v>-239213.29000000004</v>
          </cell>
        </row>
        <row r="168">
          <cell r="B168" t="e">
            <v>#N/A</v>
          </cell>
          <cell r="C168" t="e">
            <v>#N/A</v>
          </cell>
          <cell r="D168" t="e">
            <v>#N/A</v>
          </cell>
          <cell r="E168" t="e">
            <v>#N/A</v>
          </cell>
          <cell r="F168" t="e">
            <v>#N/A</v>
          </cell>
          <cell r="G168" t="e">
            <v>#N/A</v>
          </cell>
          <cell r="H168">
            <v>-46694543.569999993</v>
          </cell>
        </row>
        <row r="169">
          <cell r="B169" t="e">
            <v>#N/A</v>
          </cell>
          <cell r="C169" t="e">
            <v>#N/A</v>
          </cell>
          <cell r="D169" t="e">
            <v>#N/A</v>
          </cell>
          <cell r="E169" t="e">
            <v>#N/A</v>
          </cell>
          <cell r="F169" t="e">
            <v>#N/A</v>
          </cell>
          <cell r="G169" t="e">
            <v>#N/A</v>
          </cell>
          <cell r="H169">
            <v>-330372.41999999993</v>
          </cell>
        </row>
        <row r="170">
          <cell r="B170" t="e">
            <v>#N/A</v>
          </cell>
          <cell r="C170" t="e">
            <v>#N/A</v>
          </cell>
          <cell r="D170" t="e">
            <v>#N/A</v>
          </cell>
          <cell r="E170" t="e">
            <v>#N/A</v>
          </cell>
          <cell r="F170" t="e">
            <v>#N/A</v>
          </cell>
          <cell r="G170" t="e">
            <v>#N/A</v>
          </cell>
          <cell r="H170">
            <v>-7429158.7900000028</v>
          </cell>
        </row>
        <row r="171">
          <cell r="B171" t="e">
            <v>#N/A</v>
          </cell>
          <cell r="C171" t="e">
            <v>#N/A</v>
          </cell>
          <cell r="D171" t="e">
            <v>#N/A</v>
          </cell>
          <cell r="E171" t="e">
            <v>#N/A</v>
          </cell>
          <cell r="F171" t="e">
            <v>#N/A</v>
          </cell>
          <cell r="G171" t="e">
            <v>#N/A</v>
          </cell>
          <cell r="H171">
            <v>-294969.94999999995</v>
          </cell>
        </row>
        <row r="172">
          <cell r="B172" t="e">
            <v>#N/A</v>
          </cell>
          <cell r="C172" t="e">
            <v>#N/A</v>
          </cell>
          <cell r="D172" t="e">
            <v>#N/A</v>
          </cell>
          <cell r="E172" t="e">
            <v>#N/A</v>
          </cell>
          <cell r="F172" t="e">
            <v>#N/A</v>
          </cell>
          <cell r="G172" t="e">
            <v>#N/A</v>
          </cell>
          <cell r="H172">
            <v>-1752932.46</v>
          </cell>
        </row>
        <row r="173">
          <cell r="B173" t="e">
            <v>#N/A</v>
          </cell>
          <cell r="C173" t="e">
            <v>#N/A</v>
          </cell>
          <cell r="D173" t="e">
            <v>#N/A</v>
          </cell>
          <cell r="E173" t="e">
            <v>#N/A</v>
          </cell>
          <cell r="F173" t="e">
            <v>#N/A</v>
          </cell>
          <cell r="G173" t="e">
            <v>#N/A</v>
          </cell>
          <cell r="H173">
            <v>-42918.090000000317</v>
          </cell>
        </row>
        <row r="174">
          <cell r="B174" t="e">
            <v>#N/A</v>
          </cell>
          <cell r="C174" t="e">
            <v>#N/A</v>
          </cell>
          <cell r="D174" t="e">
            <v>#N/A</v>
          </cell>
          <cell r="E174" t="e">
            <v>#N/A</v>
          </cell>
          <cell r="F174" t="e">
            <v>#N/A</v>
          </cell>
          <cell r="G174" t="e">
            <v>#N/A</v>
          </cell>
          <cell r="H174">
            <v>-277593.33999999985</v>
          </cell>
        </row>
        <row r="175">
          <cell r="B175" t="e">
            <v>#N/A</v>
          </cell>
          <cell r="C175" t="e">
            <v>#N/A</v>
          </cell>
          <cell r="D175" t="e">
            <v>#N/A</v>
          </cell>
          <cell r="E175" t="e">
            <v>#N/A</v>
          </cell>
          <cell r="F175" t="e">
            <v>#N/A</v>
          </cell>
          <cell r="G175" t="e">
            <v>#N/A</v>
          </cell>
          <cell r="H175">
            <v>-14000</v>
          </cell>
        </row>
        <row r="176">
          <cell r="B176" t="e">
            <v>#N/A</v>
          </cell>
          <cell r="C176" t="e">
            <v>#N/A</v>
          </cell>
          <cell r="D176" t="e">
            <v>#N/A</v>
          </cell>
          <cell r="E176" t="e">
            <v>#N/A</v>
          </cell>
          <cell r="F176" t="e">
            <v>#N/A</v>
          </cell>
          <cell r="G176" t="e">
            <v>#N/A</v>
          </cell>
          <cell r="H176">
            <v>-817434.13999999966</v>
          </cell>
        </row>
        <row r="177">
          <cell r="B177" t="e">
            <v>#N/A</v>
          </cell>
          <cell r="C177" t="e">
            <v>#N/A</v>
          </cell>
          <cell r="D177" t="e">
            <v>#N/A</v>
          </cell>
          <cell r="E177" t="e">
            <v>#N/A</v>
          </cell>
          <cell r="F177" t="e">
            <v>#N/A</v>
          </cell>
          <cell r="G177" t="e">
            <v>#N/A</v>
          </cell>
          <cell r="H177">
            <v>-156328.12000000002</v>
          </cell>
        </row>
        <row r="178">
          <cell r="B178" t="e">
            <v>#N/A</v>
          </cell>
          <cell r="C178" t="e">
            <v>#N/A</v>
          </cell>
          <cell r="D178" t="e">
            <v>#N/A</v>
          </cell>
          <cell r="E178" t="e">
            <v>#N/A</v>
          </cell>
          <cell r="F178" t="e">
            <v>#N/A</v>
          </cell>
          <cell r="G178" t="e">
            <v>#N/A</v>
          </cell>
          <cell r="H178">
            <v>-11911018.379999988</v>
          </cell>
        </row>
        <row r="179">
          <cell r="B179" t="e">
            <v>#N/A</v>
          </cell>
          <cell r="C179" t="e">
            <v>#N/A</v>
          </cell>
          <cell r="D179" t="e">
            <v>#N/A</v>
          </cell>
          <cell r="E179" t="e">
            <v>#N/A</v>
          </cell>
          <cell r="F179" t="e">
            <v>#N/A</v>
          </cell>
          <cell r="G179" t="e">
            <v>#N/A</v>
          </cell>
          <cell r="H179">
            <v>-31500</v>
          </cell>
        </row>
        <row r="180">
          <cell r="B180" t="e">
            <v>#N/A</v>
          </cell>
          <cell r="C180" t="e">
            <v>#N/A</v>
          </cell>
          <cell r="D180" t="e">
            <v>#N/A</v>
          </cell>
          <cell r="E180" t="e">
            <v>#N/A</v>
          </cell>
          <cell r="F180" t="e">
            <v>#N/A</v>
          </cell>
          <cell r="G180" t="e">
            <v>#N/A</v>
          </cell>
          <cell r="H180">
            <v>-1115225.29</v>
          </cell>
        </row>
        <row r="181">
          <cell r="B181" t="e">
            <v>#N/A</v>
          </cell>
          <cell r="C181" t="e">
            <v>#N/A</v>
          </cell>
          <cell r="D181" t="e">
            <v>#N/A</v>
          </cell>
          <cell r="E181" t="e">
            <v>#N/A</v>
          </cell>
          <cell r="F181" t="e">
            <v>#N/A</v>
          </cell>
          <cell r="G181" t="e">
            <v>#N/A</v>
          </cell>
          <cell r="H181">
            <v>-27768.380000000005</v>
          </cell>
        </row>
        <row r="182">
          <cell r="B182" t="e">
            <v>#N/A</v>
          </cell>
          <cell r="C182" t="e">
            <v>#N/A</v>
          </cell>
          <cell r="D182" t="e">
            <v>#N/A</v>
          </cell>
          <cell r="E182" t="e">
            <v>#N/A</v>
          </cell>
          <cell r="F182" t="e">
            <v>#N/A</v>
          </cell>
          <cell r="G182" t="e">
            <v>#N/A</v>
          </cell>
          <cell r="H182">
            <v>-11032617.039999999</v>
          </cell>
        </row>
        <row r="183">
          <cell r="B183" t="e">
            <v>#N/A</v>
          </cell>
          <cell r="C183" t="e">
            <v>#N/A</v>
          </cell>
          <cell r="D183" t="e">
            <v>#N/A</v>
          </cell>
          <cell r="E183" t="e">
            <v>#N/A</v>
          </cell>
          <cell r="F183" t="e">
            <v>#N/A</v>
          </cell>
          <cell r="G183" t="e">
            <v>#N/A</v>
          </cell>
          <cell r="H183">
            <v>-636.83999999999651</v>
          </cell>
        </row>
        <row r="184">
          <cell r="B184" t="e">
            <v>#N/A</v>
          </cell>
          <cell r="C184" t="e">
            <v>#N/A</v>
          </cell>
          <cell r="D184" t="e">
            <v>#N/A</v>
          </cell>
          <cell r="E184" t="e">
            <v>#N/A</v>
          </cell>
          <cell r="F184" t="e">
            <v>#N/A</v>
          </cell>
          <cell r="G184" t="e">
            <v>#N/A</v>
          </cell>
          <cell r="H184">
            <v>-75954.87</v>
          </cell>
        </row>
        <row r="185">
          <cell r="B185" t="e">
            <v>#N/A</v>
          </cell>
          <cell r="C185" t="e">
            <v>#N/A</v>
          </cell>
          <cell r="D185" t="e">
            <v>#N/A</v>
          </cell>
          <cell r="E185" t="e">
            <v>#N/A</v>
          </cell>
          <cell r="F185" t="e">
            <v>#N/A</v>
          </cell>
          <cell r="G185" t="e">
            <v>#N/A</v>
          </cell>
          <cell r="H185">
            <v>-761229.22</v>
          </cell>
        </row>
        <row r="186">
          <cell r="B186" t="e">
            <v>#N/A</v>
          </cell>
          <cell r="C186" t="e">
            <v>#N/A</v>
          </cell>
          <cell r="D186" t="e">
            <v>#N/A</v>
          </cell>
          <cell r="E186" t="e">
            <v>#N/A</v>
          </cell>
          <cell r="F186" t="e">
            <v>#N/A</v>
          </cell>
          <cell r="G186" t="e">
            <v>#N/A</v>
          </cell>
          <cell r="H186">
            <v>-97701.400000000023</v>
          </cell>
        </row>
        <row r="187">
          <cell r="B187" t="e">
            <v>#N/A</v>
          </cell>
          <cell r="C187" t="e">
            <v>#N/A</v>
          </cell>
          <cell r="D187" t="e">
            <v>#N/A</v>
          </cell>
          <cell r="E187" t="e">
            <v>#N/A</v>
          </cell>
          <cell r="F187" t="e">
            <v>#N/A</v>
          </cell>
          <cell r="G187" t="e">
            <v>#N/A</v>
          </cell>
          <cell r="H187">
            <v>-449658.51</v>
          </cell>
        </row>
        <row r="188">
          <cell r="B188" t="e">
            <v>#N/A</v>
          </cell>
          <cell r="C188" t="e">
            <v>#N/A</v>
          </cell>
          <cell r="D188" t="e">
            <v>#N/A</v>
          </cell>
          <cell r="E188" t="e">
            <v>#N/A</v>
          </cell>
          <cell r="F188" t="e">
            <v>#N/A</v>
          </cell>
          <cell r="G188" t="e">
            <v>#N/A</v>
          </cell>
          <cell r="H188">
            <v>-35690</v>
          </cell>
        </row>
        <row r="189">
          <cell r="B189" t="e">
            <v>#N/A</v>
          </cell>
          <cell r="C189" t="e">
            <v>#N/A</v>
          </cell>
          <cell r="D189" t="e">
            <v>#N/A</v>
          </cell>
          <cell r="E189" t="e">
            <v>#N/A</v>
          </cell>
          <cell r="F189" t="e">
            <v>#N/A</v>
          </cell>
          <cell r="G189" t="e">
            <v>#N/A</v>
          </cell>
          <cell r="H189">
            <v>-238191.25</v>
          </cell>
        </row>
        <row r="190">
          <cell r="B190" t="e">
            <v>#N/A</v>
          </cell>
          <cell r="C190" t="e">
            <v>#N/A</v>
          </cell>
          <cell r="D190" t="e">
            <v>#N/A</v>
          </cell>
          <cell r="E190" t="e">
            <v>#N/A</v>
          </cell>
          <cell r="F190" t="e">
            <v>#N/A</v>
          </cell>
          <cell r="G190" t="e">
            <v>#N/A</v>
          </cell>
          <cell r="H190">
            <v>-147420</v>
          </cell>
        </row>
        <row r="191">
          <cell r="B191" t="e">
            <v>#N/A</v>
          </cell>
          <cell r="C191" t="e">
            <v>#N/A</v>
          </cell>
          <cell r="D191" t="e">
            <v>#N/A</v>
          </cell>
          <cell r="E191" t="e">
            <v>#N/A</v>
          </cell>
          <cell r="F191" t="e">
            <v>#N/A</v>
          </cell>
          <cell r="G191" t="e">
            <v>#N/A</v>
          </cell>
          <cell r="H191">
            <v>-2750463.9000000004</v>
          </cell>
        </row>
        <row r="192">
          <cell r="B192" t="e">
            <v>#N/A</v>
          </cell>
          <cell r="C192" t="e">
            <v>#N/A</v>
          </cell>
          <cell r="D192" t="e">
            <v>#N/A</v>
          </cell>
          <cell r="E192" t="e">
            <v>#N/A</v>
          </cell>
          <cell r="F192" t="e">
            <v>#N/A</v>
          </cell>
          <cell r="G192" t="e">
            <v>#N/A</v>
          </cell>
          <cell r="H192">
            <v>-154546.19000000006</v>
          </cell>
        </row>
        <row r="193">
          <cell r="B193" t="e">
            <v>#N/A</v>
          </cell>
          <cell r="C193" t="e">
            <v>#N/A</v>
          </cell>
          <cell r="D193" t="e">
            <v>#N/A</v>
          </cell>
          <cell r="E193" t="e">
            <v>#N/A</v>
          </cell>
          <cell r="F193" t="e">
            <v>#N/A</v>
          </cell>
          <cell r="G193" t="e">
            <v>#N/A</v>
          </cell>
          <cell r="H193">
            <v>-723220.69999999972</v>
          </cell>
        </row>
        <row r="194">
          <cell r="B194" t="e">
            <v>#N/A</v>
          </cell>
          <cell r="C194" t="e">
            <v>#N/A</v>
          </cell>
          <cell r="D194" t="e">
            <v>#N/A</v>
          </cell>
          <cell r="E194" t="e">
            <v>#N/A</v>
          </cell>
          <cell r="F194" t="e">
            <v>#N/A</v>
          </cell>
          <cell r="G194" t="e">
            <v>#N/A</v>
          </cell>
          <cell r="H194">
            <v>-9280</v>
          </cell>
        </row>
        <row r="195">
          <cell r="B195" t="e">
            <v>#N/A</v>
          </cell>
          <cell r="C195" t="e">
            <v>#N/A</v>
          </cell>
          <cell r="D195" t="e">
            <v>#N/A</v>
          </cell>
          <cell r="E195" t="e">
            <v>#N/A</v>
          </cell>
          <cell r="F195" t="e">
            <v>#N/A</v>
          </cell>
          <cell r="G195" t="e">
            <v>#N/A</v>
          </cell>
          <cell r="H195">
            <v>-18679.190000000177</v>
          </cell>
        </row>
        <row r="196">
          <cell r="B196" t="e">
            <v>#N/A</v>
          </cell>
          <cell r="C196" t="e">
            <v>#N/A</v>
          </cell>
          <cell r="D196" t="e">
            <v>#N/A</v>
          </cell>
          <cell r="E196" t="e">
            <v>#N/A</v>
          </cell>
          <cell r="F196" t="e">
            <v>#N/A</v>
          </cell>
          <cell r="G196" t="e">
            <v>#N/A</v>
          </cell>
          <cell r="H196">
            <v>-114254.09999999998</v>
          </cell>
        </row>
        <row r="197">
          <cell r="B197" t="e">
            <v>#N/A</v>
          </cell>
          <cell r="C197" t="e">
            <v>#N/A</v>
          </cell>
          <cell r="D197" t="e">
            <v>#N/A</v>
          </cell>
          <cell r="E197" t="e">
            <v>#N/A</v>
          </cell>
          <cell r="F197" t="e">
            <v>#N/A</v>
          </cell>
          <cell r="G197" t="e">
            <v>#N/A</v>
          </cell>
          <cell r="H197">
            <v>-339459.32000000007</v>
          </cell>
        </row>
        <row r="198">
          <cell r="B198" t="e">
            <v>#N/A</v>
          </cell>
          <cell r="C198" t="e">
            <v>#N/A</v>
          </cell>
          <cell r="D198" t="e">
            <v>#N/A</v>
          </cell>
          <cell r="E198" t="e">
            <v>#N/A</v>
          </cell>
          <cell r="F198" t="e">
            <v>#N/A</v>
          </cell>
          <cell r="G198" t="e">
            <v>#N/A</v>
          </cell>
          <cell r="H198">
            <v>-116369.7699999999</v>
          </cell>
        </row>
        <row r="199">
          <cell r="B199" t="e">
            <v>#N/A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H199">
            <v>0</v>
          </cell>
        </row>
        <row r="200">
          <cell r="B200" t="e">
            <v>#N/A</v>
          </cell>
          <cell r="C200" t="e">
            <v>#N/A</v>
          </cell>
          <cell r="D200" t="e">
            <v>#N/A</v>
          </cell>
          <cell r="E200" t="e">
            <v>#N/A</v>
          </cell>
          <cell r="F200" t="e">
            <v>#N/A</v>
          </cell>
          <cell r="G200" t="e">
            <v>#N/A</v>
          </cell>
          <cell r="H200">
            <v>-3604136.5999999978</v>
          </cell>
        </row>
        <row r="201">
          <cell r="B201" t="e">
            <v>#N/A</v>
          </cell>
          <cell r="C201" t="e">
            <v>#N/A</v>
          </cell>
          <cell r="D201" t="e">
            <v>#N/A</v>
          </cell>
          <cell r="E201" t="e">
            <v>#N/A</v>
          </cell>
          <cell r="F201" t="e">
            <v>#N/A</v>
          </cell>
          <cell r="G201" t="e">
            <v>#N/A</v>
          </cell>
          <cell r="H201">
            <v>-502349.58000000007</v>
          </cell>
        </row>
        <row r="202">
          <cell r="B202" t="e">
            <v>#N/A</v>
          </cell>
          <cell r="C202" t="e">
            <v>#N/A</v>
          </cell>
          <cell r="D202" t="e">
            <v>#N/A</v>
          </cell>
          <cell r="E202" t="e">
            <v>#N/A</v>
          </cell>
          <cell r="F202" t="e">
            <v>#N/A</v>
          </cell>
          <cell r="G202" t="e">
            <v>#N/A</v>
          </cell>
          <cell r="H202">
            <v>-103175.54999999993</v>
          </cell>
        </row>
        <row r="203">
          <cell r="B203" t="e">
            <v>#N/A</v>
          </cell>
          <cell r="C203" t="e">
            <v>#N/A</v>
          </cell>
          <cell r="D203" t="e">
            <v>#N/A</v>
          </cell>
          <cell r="E203" t="e">
            <v>#N/A</v>
          </cell>
          <cell r="F203" t="e">
            <v>#N/A</v>
          </cell>
          <cell r="G203" t="e">
            <v>#N/A</v>
          </cell>
          <cell r="H203">
            <v>-21003.089999999997</v>
          </cell>
        </row>
        <row r="204">
          <cell r="B204" t="e">
            <v>#N/A</v>
          </cell>
          <cell r="C204" t="e">
            <v>#N/A</v>
          </cell>
          <cell r="D204" t="e">
            <v>#N/A</v>
          </cell>
          <cell r="E204" t="e">
            <v>#N/A</v>
          </cell>
          <cell r="F204" t="e">
            <v>#N/A</v>
          </cell>
          <cell r="G204" t="e">
            <v>#N/A</v>
          </cell>
          <cell r="H204">
            <v>-708705.75999999978</v>
          </cell>
        </row>
        <row r="205">
          <cell r="B205" t="e">
            <v>#N/A</v>
          </cell>
          <cell r="C205" t="e">
            <v>#N/A</v>
          </cell>
          <cell r="D205" t="e">
            <v>#N/A</v>
          </cell>
          <cell r="E205" t="e">
            <v>#N/A</v>
          </cell>
          <cell r="F205" t="e">
            <v>#N/A</v>
          </cell>
          <cell r="G205" t="e">
            <v>#N/A</v>
          </cell>
          <cell r="H205">
            <v>-488581.33000000007</v>
          </cell>
        </row>
        <row r="206">
          <cell r="B206" t="e">
            <v>#N/A</v>
          </cell>
          <cell r="C206" t="e">
            <v>#N/A</v>
          </cell>
          <cell r="D206" t="e">
            <v>#N/A</v>
          </cell>
          <cell r="E206" t="e">
            <v>#N/A</v>
          </cell>
          <cell r="F206" t="e">
            <v>#N/A</v>
          </cell>
          <cell r="G206" t="e">
            <v>#N/A</v>
          </cell>
          <cell r="H206">
            <v>-29352305.130000025</v>
          </cell>
        </row>
        <row r="207">
          <cell r="B207" t="e">
            <v>#N/A</v>
          </cell>
          <cell r="C207" t="e">
            <v>#N/A</v>
          </cell>
          <cell r="D207" t="e">
            <v>#N/A</v>
          </cell>
          <cell r="E207" t="e">
            <v>#N/A</v>
          </cell>
          <cell r="F207" t="e">
            <v>#N/A</v>
          </cell>
          <cell r="G207" t="e">
            <v>#N/A</v>
          </cell>
          <cell r="H207">
            <v>-3476684.129999999</v>
          </cell>
        </row>
        <row r="208">
          <cell r="B208" t="e">
            <v>#N/A</v>
          </cell>
          <cell r="C208" t="e">
            <v>#N/A</v>
          </cell>
          <cell r="D208" t="e">
            <v>#N/A</v>
          </cell>
          <cell r="E208" t="e">
            <v>#N/A</v>
          </cell>
          <cell r="F208" t="e">
            <v>#N/A</v>
          </cell>
          <cell r="G208" t="e">
            <v>#N/A</v>
          </cell>
          <cell r="H208">
            <v>-12899116.799999997</v>
          </cell>
        </row>
        <row r="209">
          <cell r="B209" t="e">
            <v>#N/A</v>
          </cell>
          <cell r="C209" t="e">
            <v>#N/A</v>
          </cell>
          <cell r="D209" t="e">
            <v>#N/A</v>
          </cell>
          <cell r="E209" t="e">
            <v>#N/A</v>
          </cell>
          <cell r="F209" t="e">
            <v>#N/A</v>
          </cell>
          <cell r="G209" t="e">
            <v>#N/A</v>
          </cell>
          <cell r="H209">
            <v>-9552523.9499999955</v>
          </cell>
        </row>
        <row r="210">
          <cell r="B210" t="e">
            <v>#N/A</v>
          </cell>
          <cell r="C210" t="e">
            <v>#N/A</v>
          </cell>
          <cell r="D210" t="e">
            <v>#N/A</v>
          </cell>
          <cell r="E210" t="e">
            <v>#N/A</v>
          </cell>
          <cell r="F210" t="e">
            <v>#N/A</v>
          </cell>
          <cell r="G210" t="e">
            <v>#N/A</v>
          </cell>
          <cell r="H210">
            <v>-355975.73999999976</v>
          </cell>
        </row>
        <row r="211">
          <cell r="B211" t="e">
            <v>#N/A</v>
          </cell>
          <cell r="C211" t="e">
            <v>#N/A</v>
          </cell>
          <cell r="D211" t="e">
            <v>#N/A</v>
          </cell>
          <cell r="E211" t="e">
            <v>#N/A</v>
          </cell>
          <cell r="F211" t="e">
            <v>#N/A</v>
          </cell>
          <cell r="G211" t="e">
            <v>#N/A</v>
          </cell>
          <cell r="H211">
            <v>-25842.059999999998</v>
          </cell>
        </row>
        <row r="212">
          <cell r="B212" t="e">
            <v>#N/A</v>
          </cell>
          <cell r="C212" t="e">
            <v>#N/A</v>
          </cell>
          <cell r="D212" t="e">
            <v>#N/A</v>
          </cell>
          <cell r="E212" t="e">
            <v>#N/A</v>
          </cell>
          <cell r="F212" t="e">
            <v>#N/A</v>
          </cell>
          <cell r="G212" t="e">
            <v>#N/A</v>
          </cell>
          <cell r="H212">
            <v>-373098.16000000015</v>
          </cell>
        </row>
        <row r="213">
          <cell r="B213" t="e">
            <v>#N/A</v>
          </cell>
          <cell r="C213" t="e">
            <v>#N/A</v>
          </cell>
          <cell r="D213" t="e">
            <v>#N/A</v>
          </cell>
          <cell r="E213" t="e">
            <v>#N/A</v>
          </cell>
          <cell r="F213" t="e">
            <v>#N/A</v>
          </cell>
          <cell r="G213" t="e">
            <v>#N/A</v>
          </cell>
          <cell r="H213">
            <v>-2669064.2899999991</v>
          </cell>
        </row>
        <row r="214">
          <cell r="B214" t="e">
            <v>#N/A</v>
          </cell>
          <cell r="C214" t="e">
            <v>#N/A</v>
          </cell>
          <cell r="D214" t="e">
            <v>#N/A</v>
          </cell>
          <cell r="E214" t="e">
            <v>#N/A</v>
          </cell>
          <cell r="F214" t="e">
            <v>#N/A</v>
          </cell>
          <cell r="G214" t="e">
            <v>#N/A</v>
          </cell>
          <cell r="H214">
            <v>0</v>
          </cell>
        </row>
        <row r="215">
          <cell r="B215" t="e">
            <v>#N/A</v>
          </cell>
          <cell r="C215" t="e">
            <v>#N/A</v>
          </cell>
          <cell r="D215" t="e">
            <v>#N/A</v>
          </cell>
          <cell r="E215" t="e">
            <v>#N/A</v>
          </cell>
          <cell r="F215" t="e">
            <v>#N/A</v>
          </cell>
          <cell r="G215" t="e">
            <v>#N/A</v>
          </cell>
          <cell r="H215">
            <v>-27237270.489999995</v>
          </cell>
        </row>
        <row r="216">
          <cell r="B216" t="e">
            <v>#N/A</v>
          </cell>
          <cell r="C216" t="e">
            <v>#N/A</v>
          </cell>
          <cell r="D216" t="e">
            <v>#N/A</v>
          </cell>
          <cell r="E216" t="e">
            <v>#N/A</v>
          </cell>
          <cell r="F216" t="e">
            <v>#N/A</v>
          </cell>
          <cell r="G216" t="e">
            <v>#N/A</v>
          </cell>
          <cell r="H216">
            <v>-2266103.3099999987</v>
          </cell>
        </row>
        <row r="217">
          <cell r="B217" t="e">
            <v>#N/A</v>
          </cell>
          <cell r="C217" t="e">
            <v>#N/A</v>
          </cell>
          <cell r="D217" t="e">
            <v>#N/A</v>
          </cell>
          <cell r="E217" t="e">
            <v>#N/A</v>
          </cell>
          <cell r="F217" t="e">
            <v>#N/A</v>
          </cell>
          <cell r="G217" t="e">
            <v>#N/A</v>
          </cell>
          <cell r="H217">
            <v>-1361472.88</v>
          </cell>
        </row>
        <row r="218">
          <cell r="B218" t="e">
            <v>#N/A</v>
          </cell>
          <cell r="C218" t="e">
            <v>#N/A</v>
          </cell>
          <cell r="D218" t="e">
            <v>#N/A</v>
          </cell>
          <cell r="E218" t="e">
            <v>#N/A</v>
          </cell>
          <cell r="F218" t="e">
            <v>#N/A</v>
          </cell>
          <cell r="G218" t="e">
            <v>#N/A</v>
          </cell>
          <cell r="H218">
            <v>-49200</v>
          </cell>
        </row>
        <row r="219">
          <cell r="B219" t="e">
            <v>#N/A</v>
          </cell>
          <cell r="C219" t="e">
            <v>#N/A</v>
          </cell>
          <cell r="D219" t="e">
            <v>#N/A</v>
          </cell>
          <cell r="E219" t="e">
            <v>#N/A</v>
          </cell>
          <cell r="F219" t="e">
            <v>#N/A</v>
          </cell>
          <cell r="G219" t="e">
            <v>#N/A</v>
          </cell>
          <cell r="H219">
            <v>-3858159.63</v>
          </cell>
        </row>
        <row r="220">
          <cell r="B220" t="e">
            <v>#N/A</v>
          </cell>
          <cell r="C220" t="e">
            <v>#N/A</v>
          </cell>
          <cell r="D220" t="e">
            <v>#N/A</v>
          </cell>
          <cell r="E220" t="e">
            <v>#N/A</v>
          </cell>
          <cell r="F220" t="e">
            <v>#N/A</v>
          </cell>
          <cell r="G220" t="e">
            <v>#N/A</v>
          </cell>
          <cell r="H220">
            <v>-121482.64000000013</v>
          </cell>
        </row>
        <row r="221">
          <cell r="B221" t="e">
            <v>#N/A</v>
          </cell>
          <cell r="C221" t="e">
            <v>#N/A</v>
          </cell>
          <cell r="D221" t="e">
            <v>#N/A</v>
          </cell>
          <cell r="E221" t="e">
            <v>#N/A</v>
          </cell>
          <cell r="F221" t="e">
            <v>#N/A</v>
          </cell>
          <cell r="G221" t="e">
            <v>#N/A</v>
          </cell>
          <cell r="H221">
            <v>-2500049.42</v>
          </cell>
        </row>
        <row r="222">
          <cell r="B222" t="e">
            <v>#N/A</v>
          </cell>
          <cell r="C222" t="e">
            <v>#N/A</v>
          </cell>
          <cell r="D222" t="e">
            <v>#N/A</v>
          </cell>
          <cell r="E222" t="e">
            <v>#N/A</v>
          </cell>
          <cell r="F222" t="e">
            <v>#N/A</v>
          </cell>
          <cell r="G222" t="e">
            <v>#N/A</v>
          </cell>
          <cell r="H222">
            <v>-562300</v>
          </cell>
        </row>
        <row r="223">
          <cell r="B223" t="e">
            <v>#N/A</v>
          </cell>
          <cell r="C223" t="e">
            <v>#N/A</v>
          </cell>
          <cell r="D223" t="e">
            <v>#N/A</v>
          </cell>
          <cell r="E223" t="e">
            <v>#N/A</v>
          </cell>
          <cell r="F223" t="e">
            <v>#N/A</v>
          </cell>
          <cell r="G223" t="e">
            <v>#N/A</v>
          </cell>
          <cell r="H223">
            <v>-308417.45999999996</v>
          </cell>
        </row>
        <row r="224">
          <cell r="B224" t="e">
            <v>#N/A</v>
          </cell>
          <cell r="C224" t="e">
            <v>#N/A</v>
          </cell>
          <cell r="D224" t="e">
            <v>#N/A</v>
          </cell>
          <cell r="E224" t="e">
            <v>#N/A</v>
          </cell>
          <cell r="F224" t="e">
            <v>#N/A</v>
          </cell>
          <cell r="G224" t="e">
            <v>#N/A</v>
          </cell>
          <cell r="H224">
            <v>-8854.4500000000044</v>
          </cell>
        </row>
        <row r="225">
          <cell r="B225" t="e">
            <v>#N/A</v>
          </cell>
          <cell r="C225" t="e">
            <v>#N/A</v>
          </cell>
          <cell r="D225" t="e">
            <v>#N/A</v>
          </cell>
          <cell r="E225" t="e">
            <v>#N/A</v>
          </cell>
          <cell r="F225" t="e">
            <v>#N/A</v>
          </cell>
          <cell r="G225" t="e">
            <v>#N/A</v>
          </cell>
          <cell r="H225">
            <v>-2353836.1599999992</v>
          </cell>
        </row>
        <row r="226">
          <cell r="B226" t="e">
            <v>#N/A</v>
          </cell>
          <cell r="C226" t="e">
            <v>#N/A</v>
          </cell>
          <cell r="D226" t="e">
            <v>#N/A</v>
          </cell>
          <cell r="E226" t="e">
            <v>#N/A</v>
          </cell>
          <cell r="F226" t="e">
            <v>#N/A</v>
          </cell>
          <cell r="G226" t="e">
            <v>#N/A</v>
          </cell>
          <cell r="H226">
            <v>0</v>
          </cell>
        </row>
        <row r="227">
          <cell r="B227" t="e">
            <v>#N/A</v>
          </cell>
          <cell r="C227" t="e">
            <v>#N/A</v>
          </cell>
          <cell r="D227" t="e">
            <v>#N/A</v>
          </cell>
          <cell r="E227" t="e">
            <v>#N/A</v>
          </cell>
          <cell r="F227" t="e">
            <v>#N/A</v>
          </cell>
          <cell r="G227" t="e">
            <v>#N/A</v>
          </cell>
          <cell r="H227">
            <v>-1232856.3700000001</v>
          </cell>
        </row>
        <row r="228">
          <cell r="B228" t="e">
            <v>#N/A</v>
          </cell>
          <cell r="C228" t="e">
            <v>#N/A</v>
          </cell>
          <cell r="D228" t="e">
            <v>#N/A</v>
          </cell>
          <cell r="E228" t="e">
            <v>#N/A</v>
          </cell>
          <cell r="F228" t="e">
            <v>#N/A</v>
          </cell>
          <cell r="G228" t="e">
            <v>#N/A</v>
          </cell>
          <cell r="H228">
            <v>-819734.89999999991</v>
          </cell>
        </row>
        <row r="229">
          <cell r="B229" t="e">
            <v>#N/A</v>
          </cell>
          <cell r="C229" t="e">
            <v>#N/A</v>
          </cell>
          <cell r="D229" t="e">
            <v>#N/A</v>
          </cell>
          <cell r="E229" t="e">
            <v>#N/A</v>
          </cell>
          <cell r="F229" t="e">
            <v>#N/A</v>
          </cell>
          <cell r="G229" t="e">
            <v>#N/A</v>
          </cell>
          <cell r="H229">
            <v>-59331.619999999995</v>
          </cell>
        </row>
        <row r="230">
          <cell r="B230" t="e">
            <v>#N/A</v>
          </cell>
          <cell r="C230" t="e">
            <v>#N/A</v>
          </cell>
          <cell r="D230" t="e">
            <v>#N/A</v>
          </cell>
          <cell r="E230" t="e">
            <v>#N/A</v>
          </cell>
          <cell r="F230" t="e">
            <v>#N/A</v>
          </cell>
          <cell r="G230" t="e">
            <v>#N/A</v>
          </cell>
          <cell r="H230">
            <v>-132804.41000000003</v>
          </cell>
        </row>
        <row r="231">
          <cell r="B231" t="e">
            <v>#N/A</v>
          </cell>
          <cell r="C231" t="e">
            <v>#N/A</v>
          </cell>
          <cell r="D231" t="e">
            <v>#N/A</v>
          </cell>
          <cell r="E231" t="e">
            <v>#N/A</v>
          </cell>
          <cell r="F231" t="e">
            <v>#N/A</v>
          </cell>
          <cell r="G231" t="e">
            <v>#N/A</v>
          </cell>
          <cell r="H231">
            <v>0</v>
          </cell>
        </row>
        <row r="232">
          <cell r="B232" t="e">
            <v>#N/A</v>
          </cell>
          <cell r="C232" t="e">
            <v>#N/A</v>
          </cell>
          <cell r="D232" t="e">
            <v>#N/A</v>
          </cell>
          <cell r="E232" t="e">
            <v>#N/A</v>
          </cell>
          <cell r="F232" t="e">
            <v>#N/A</v>
          </cell>
          <cell r="G232" t="e">
            <v>#N/A</v>
          </cell>
          <cell r="H232">
            <v>-1337650.2699999996</v>
          </cell>
        </row>
        <row r="233">
          <cell r="B233" t="e">
            <v>#N/A</v>
          </cell>
          <cell r="C233" t="e">
            <v>#N/A</v>
          </cell>
          <cell r="D233" t="e">
            <v>#N/A</v>
          </cell>
          <cell r="E233" t="e">
            <v>#N/A</v>
          </cell>
          <cell r="F233" t="e">
            <v>#N/A</v>
          </cell>
          <cell r="G233" t="e">
            <v>#N/A</v>
          </cell>
          <cell r="H233">
            <v>-10265016.969999999</v>
          </cell>
        </row>
        <row r="234">
          <cell r="B234" t="e">
            <v>#N/A</v>
          </cell>
          <cell r="C234" t="e">
            <v>#N/A</v>
          </cell>
          <cell r="D234" t="e">
            <v>#N/A</v>
          </cell>
          <cell r="E234" t="e">
            <v>#N/A</v>
          </cell>
          <cell r="F234" t="e">
            <v>#N/A</v>
          </cell>
          <cell r="G234" t="e">
            <v>#N/A</v>
          </cell>
          <cell r="H234">
            <v>-11188946.239999987</v>
          </cell>
        </row>
        <row r="235">
          <cell r="B235" t="e">
            <v>#N/A</v>
          </cell>
          <cell r="C235" t="e">
            <v>#N/A</v>
          </cell>
          <cell r="D235" t="e">
            <v>#N/A</v>
          </cell>
          <cell r="E235" t="e">
            <v>#N/A</v>
          </cell>
          <cell r="F235" t="e">
            <v>#N/A</v>
          </cell>
          <cell r="G235" t="e">
            <v>#N/A</v>
          </cell>
          <cell r="H235">
            <v>-8889042.1100000069</v>
          </cell>
        </row>
        <row r="236">
          <cell r="B236" t="e">
            <v>#N/A</v>
          </cell>
          <cell r="C236" t="e">
            <v>#N/A</v>
          </cell>
          <cell r="D236" t="e">
            <v>#N/A</v>
          </cell>
          <cell r="E236" t="e">
            <v>#N/A</v>
          </cell>
          <cell r="F236" t="e">
            <v>#N/A</v>
          </cell>
          <cell r="G236" t="e">
            <v>#N/A</v>
          </cell>
          <cell r="H236">
            <v>-2094691.5300000012</v>
          </cell>
        </row>
        <row r="237">
          <cell r="B237" t="e">
            <v>#N/A</v>
          </cell>
          <cell r="C237" t="e">
            <v>#N/A</v>
          </cell>
          <cell r="D237" t="e">
            <v>#N/A</v>
          </cell>
          <cell r="E237" t="e">
            <v>#N/A</v>
          </cell>
          <cell r="F237" t="e">
            <v>#N/A</v>
          </cell>
          <cell r="G237" t="e">
            <v>#N/A</v>
          </cell>
          <cell r="H237">
            <v>-11254.540000000008</v>
          </cell>
        </row>
        <row r="238">
          <cell r="B238" t="e">
            <v>#N/A</v>
          </cell>
          <cell r="C238" t="e">
            <v>#N/A</v>
          </cell>
          <cell r="D238" t="e">
            <v>#N/A</v>
          </cell>
          <cell r="E238" t="e">
            <v>#N/A</v>
          </cell>
          <cell r="F238" t="e">
            <v>#N/A</v>
          </cell>
          <cell r="G238" t="e">
            <v>#N/A</v>
          </cell>
          <cell r="H238">
            <v>0</v>
          </cell>
        </row>
        <row r="239">
          <cell r="B239" t="e">
            <v>#N/A</v>
          </cell>
          <cell r="C239" t="e">
            <v>#N/A</v>
          </cell>
          <cell r="D239" t="e">
            <v>#N/A</v>
          </cell>
          <cell r="E239" t="e">
            <v>#N/A</v>
          </cell>
          <cell r="F239" t="e">
            <v>#N/A</v>
          </cell>
          <cell r="G239" t="e">
            <v>#N/A</v>
          </cell>
          <cell r="H239">
            <v>0</v>
          </cell>
        </row>
        <row r="240">
          <cell r="B240" t="e">
            <v>#N/A</v>
          </cell>
          <cell r="C240" t="e">
            <v>#N/A</v>
          </cell>
          <cell r="D240" t="e">
            <v>#N/A</v>
          </cell>
          <cell r="E240" t="e">
            <v>#N/A</v>
          </cell>
          <cell r="F240" t="e">
            <v>#N/A</v>
          </cell>
          <cell r="G240" t="e">
            <v>#N/A</v>
          </cell>
          <cell r="H240">
            <v>0</v>
          </cell>
        </row>
        <row r="241">
          <cell r="B241" t="e">
            <v>#N/A</v>
          </cell>
          <cell r="C241" t="e">
            <v>#N/A</v>
          </cell>
          <cell r="D241" t="e">
            <v>#N/A</v>
          </cell>
          <cell r="E241" t="e">
            <v>#N/A</v>
          </cell>
          <cell r="F241" t="e">
            <v>#N/A</v>
          </cell>
          <cell r="G241" t="e">
            <v>#N/A</v>
          </cell>
          <cell r="H241">
            <v>-193958.05999999982</v>
          </cell>
        </row>
        <row r="242">
          <cell r="B242" t="e">
            <v>#N/A</v>
          </cell>
          <cell r="C242" t="e">
            <v>#N/A</v>
          </cell>
          <cell r="D242" t="e">
            <v>#N/A</v>
          </cell>
          <cell r="E242" t="e">
            <v>#N/A</v>
          </cell>
          <cell r="F242" t="e">
            <v>#N/A</v>
          </cell>
          <cell r="G242" t="e">
            <v>#N/A</v>
          </cell>
          <cell r="H242">
            <v>-6698239.1300000027</v>
          </cell>
        </row>
        <row r="243">
          <cell r="B243" t="e">
            <v>#N/A</v>
          </cell>
          <cell r="C243" t="e">
            <v>#N/A</v>
          </cell>
          <cell r="D243" t="e">
            <v>#N/A</v>
          </cell>
          <cell r="E243" t="e">
            <v>#N/A</v>
          </cell>
          <cell r="F243" t="e">
            <v>#N/A</v>
          </cell>
          <cell r="G243" t="e">
            <v>#N/A</v>
          </cell>
          <cell r="H243">
            <v>-2496747.7800000003</v>
          </cell>
        </row>
        <row r="244">
          <cell r="B244" t="e">
            <v>#N/A</v>
          </cell>
          <cell r="C244" t="e">
            <v>#N/A</v>
          </cell>
          <cell r="D244" t="e">
            <v>#N/A</v>
          </cell>
          <cell r="E244" t="e">
            <v>#N/A</v>
          </cell>
          <cell r="F244" t="e">
            <v>#N/A</v>
          </cell>
          <cell r="G244" t="e">
            <v>#N/A</v>
          </cell>
          <cell r="H244">
            <v>-545985.14000000013</v>
          </cell>
        </row>
        <row r="245">
          <cell r="B245" t="e">
            <v>#N/A</v>
          </cell>
          <cell r="C245" t="e">
            <v>#N/A</v>
          </cell>
          <cell r="D245" t="e">
            <v>#N/A</v>
          </cell>
          <cell r="E245" t="e">
            <v>#N/A</v>
          </cell>
          <cell r="F245" t="e">
            <v>#N/A</v>
          </cell>
          <cell r="G245" t="e">
            <v>#N/A</v>
          </cell>
          <cell r="H245">
            <v>-132570.06</v>
          </cell>
        </row>
        <row r="246">
          <cell r="B246" t="e">
            <v>#N/A</v>
          </cell>
          <cell r="C246" t="e">
            <v>#N/A</v>
          </cell>
          <cell r="D246" t="e">
            <v>#N/A</v>
          </cell>
          <cell r="E246" t="e">
            <v>#N/A</v>
          </cell>
          <cell r="F246" t="e">
            <v>#N/A</v>
          </cell>
          <cell r="G246" t="e">
            <v>#N/A</v>
          </cell>
          <cell r="H246">
            <v>-76531.799999999988</v>
          </cell>
        </row>
        <row r="247">
          <cell r="B247" t="e">
            <v>#N/A</v>
          </cell>
          <cell r="C247" t="e">
            <v>#N/A</v>
          </cell>
          <cell r="D247" t="e">
            <v>#N/A</v>
          </cell>
          <cell r="E247" t="e">
            <v>#N/A</v>
          </cell>
          <cell r="F247" t="e">
            <v>#N/A</v>
          </cell>
          <cell r="G247" t="e">
            <v>#N/A</v>
          </cell>
          <cell r="H247">
            <v>-704835.62999999989</v>
          </cell>
        </row>
        <row r="248">
          <cell r="B248" t="e">
            <v>#N/A</v>
          </cell>
          <cell r="C248" t="e">
            <v>#N/A</v>
          </cell>
          <cell r="D248" t="e">
            <v>#N/A</v>
          </cell>
          <cell r="E248" t="e">
            <v>#N/A</v>
          </cell>
          <cell r="F248" t="e">
            <v>#N/A</v>
          </cell>
          <cell r="G248" t="e">
            <v>#N/A</v>
          </cell>
          <cell r="H248">
            <v>-2571295.6000000015</v>
          </cell>
        </row>
        <row r="249">
          <cell r="B249" t="e">
            <v>#N/A</v>
          </cell>
          <cell r="C249" t="e">
            <v>#N/A</v>
          </cell>
          <cell r="D249" t="e">
            <v>#N/A</v>
          </cell>
          <cell r="E249" t="e">
            <v>#N/A</v>
          </cell>
          <cell r="F249" t="e">
            <v>#N/A</v>
          </cell>
          <cell r="G249" t="e">
            <v>#N/A</v>
          </cell>
          <cell r="H249">
            <v>-156523.12000000011</v>
          </cell>
        </row>
        <row r="250">
          <cell r="B250" t="e">
            <v>#N/A</v>
          </cell>
          <cell r="C250" t="e">
            <v>#N/A</v>
          </cell>
          <cell r="D250" t="e">
            <v>#N/A</v>
          </cell>
          <cell r="E250" t="e">
            <v>#N/A</v>
          </cell>
          <cell r="F250" t="e">
            <v>#N/A</v>
          </cell>
          <cell r="G250" t="e">
            <v>#N/A</v>
          </cell>
          <cell r="H250">
            <v>-13750</v>
          </cell>
        </row>
        <row r="251">
          <cell r="B251" t="e">
            <v>#N/A</v>
          </cell>
          <cell r="C251" t="e">
            <v>#N/A</v>
          </cell>
          <cell r="D251" t="e">
            <v>#N/A</v>
          </cell>
          <cell r="E251" t="e">
            <v>#N/A</v>
          </cell>
          <cell r="F251" t="e">
            <v>#N/A</v>
          </cell>
          <cell r="G251" t="e">
            <v>#N/A</v>
          </cell>
          <cell r="H251">
            <v>-41290695.260000005</v>
          </cell>
        </row>
        <row r="252">
          <cell r="B252" t="e">
            <v>#N/A</v>
          </cell>
          <cell r="C252" t="e">
            <v>#N/A</v>
          </cell>
          <cell r="D252" t="e">
            <v>#N/A</v>
          </cell>
          <cell r="E252" t="e">
            <v>#N/A</v>
          </cell>
          <cell r="F252" t="e">
            <v>#N/A</v>
          </cell>
          <cell r="G252" t="e">
            <v>#N/A</v>
          </cell>
          <cell r="H252">
            <v>-39457598.579999998</v>
          </cell>
        </row>
        <row r="253">
          <cell r="B253" t="e">
            <v>#N/A</v>
          </cell>
          <cell r="C253" t="e">
            <v>#N/A</v>
          </cell>
          <cell r="D253" t="e">
            <v>#N/A</v>
          </cell>
          <cell r="E253" t="e">
            <v>#N/A</v>
          </cell>
          <cell r="F253" t="e">
            <v>#N/A</v>
          </cell>
          <cell r="G253" t="e">
            <v>#N/A</v>
          </cell>
          <cell r="H253">
            <v>0</v>
          </cell>
        </row>
        <row r="254">
          <cell r="B254" t="e">
            <v>#N/A</v>
          </cell>
          <cell r="C254" t="e">
            <v>#N/A</v>
          </cell>
          <cell r="D254" t="e">
            <v>#N/A</v>
          </cell>
          <cell r="E254" t="e">
            <v>#N/A</v>
          </cell>
          <cell r="F254" t="e">
            <v>#N/A</v>
          </cell>
          <cell r="G254" t="e">
            <v>#N/A</v>
          </cell>
          <cell r="H254">
            <v>-1788032.13</v>
          </cell>
        </row>
        <row r="255">
          <cell r="B255" t="e">
            <v>#N/A</v>
          </cell>
          <cell r="C255" t="e">
            <v>#N/A</v>
          </cell>
          <cell r="D255" t="e">
            <v>#N/A</v>
          </cell>
          <cell r="E255" t="e">
            <v>#N/A</v>
          </cell>
          <cell r="F255" t="e">
            <v>#N/A</v>
          </cell>
          <cell r="G255" t="e">
            <v>#N/A</v>
          </cell>
          <cell r="H255">
            <v>-28089.930000000008</v>
          </cell>
        </row>
        <row r="256">
          <cell r="B256" t="e">
            <v>#N/A</v>
          </cell>
          <cell r="C256" t="e">
            <v>#N/A</v>
          </cell>
          <cell r="D256" t="e">
            <v>#N/A</v>
          </cell>
          <cell r="E256" t="e">
            <v>#N/A</v>
          </cell>
          <cell r="F256" t="e">
            <v>#N/A</v>
          </cell>
          <cell r="G256" t="e">
            <v>#N/A</v>
          </cell>
          <cell r="H256">
            <v>-16974.620000000003</v>
          </cell>
        </row>
        <row r="257">
          <cell r="B257" t="e">
            <v>#N/A</v>
          </cell>
          <cell r="C257" t="e">
            <v>#N/A</v>
          </cell>
          <cell r="D257" t="e">
            <v>#N/A</v>
          </cell>
          <cell r="E257" t="e">
            <v>#N/A</v>
          </cell>
          <cell r="F257" t="e">
            <v>#N/A</v>
          </cell>
          <cell r="G257" t="e">
            <v>#N/A</v>
          </cell>
          <cell r="H257">
            <v>-8569149.4499999955</v>
          </cell>
        </row>
        <row r="258">
          <cell r="B258" t="e">
            <v>#N/A</v>
          </cell>
          <cell r="C258" t="e">
            <v>#N/A</v>
          </cell>
          <cell r="D258" t="e">
            <v>#N/A</v>
          </cell>
          <cell r="E258" t="e">
            <v>#N/A</v>
          </cell>
          <cell r="F258" t="e">
            <v>#N/A</v>
          </cell>
          <cell r="G258" t="e">
            <v>#N/A</v>
          </cell>
          <cell r="H258">
            <v>-6854845.3999999985</v>
          </cell>
        </row>
        <row r="259">
          <cell r="B259" t="e">
            <v>#N/A</v>
          </cell>
          <cell r="C259" t="e">
            <v>#N/A</v>
          </cell>
          <cell r="D259" t="e">
            <v>#N/A</v>
          </cell>
          <cell r="E259" t="e">
            <v>#N/A</v>
          </cell>
          <cell r="F259" t="e">
            <v>#N/A</v>
          </cell>
          <cell r="G259" t="e">
            <v>#N/A</v>
          </cell>
          <cell r="H259">
            <v>-589498.40000000037</v>
          </cell>
        </row>
        <row r="260">
          <cell r="B260" t="e">
            <v>#N/A</v>
          </cell>
          <cell r="C260" t="e">
            <v>#N/A</v>
          </cell>
          <cell r="D260" t="e">
            <v>#N/A</v>
          </cell>
          <cell r="E260" t="e">
            <v>#N/A</v>
          </cell>
          <cell r="F260" t="e">
            <v>#N/A</v>
          </cell>
          <cell r="G260" t="e">
            <v>#N/A</v>
          </cell>
          <cell r="H260">
            <v>-1124805.6499999994</v>
          </cell>
        </row>
        <row r="261">
          <cell r="B261" t="e">
            <v>#N/A</v>
          </cell>
          <cell r="C261" t="e">
            <v>#N/A</v>
          </cell>
          <cell r="D261" t="e">
            <v>#N/A</v>
          </cell>
          <cell r="E261" t="e">
            <v>#N/A</v>
          </cell>
          <cell r="F261" t="e">
            <v>#N/A</v>
          </cell>
          <cell r="G261" t="e">
            <v>#N/A</v>
          </cell>
          <cell r="H261">
            <v>-1148049.6500000004</v>
          </cell>
        </row>
        <row r="262">
          <cell r="B262" t="e">
            <v>#N/A</v>
          </cell>
          <cell r="C262" t="e">
            <v>#N/A</v>
          </cell>
          <cell r="D262" t="e">
            <v>#N/A</v>
          </cell>
          <cell r="E262" t="e">
            <v>#N/A</v>
          </cell>
          <cell r="F262" t="e">
            <v>#N/A</v>
          </cell>
          <cell r="G262" t="e">
            <v>#N/A</v>
          </cell>
          <cell r="H262">
            <v>-1148049.6500000004</v>
          </cell>
        </row>
        <row r="263">
          <cell r="B263" t="e">
            <v>#N/A</v>
          </cell>
          <cell r="C263" t="e">
            <v>#N/A</v>
          </cell>
          <cell r="D263" t="e">
            <v>#N/A</v>
          </cell>
          <cell r="E263" t="e">
            <v>#N/A</v>
          </cell>
          <cell r="F263" t="e">
            <v>#N/A</v>
          </cell>
          <cell r="G263" t="e">
            <v>#N/A</v>
          </cell>
          <cell r="H263">
            <v>-48550049.690000027</v>
          </cell>
        </row>
        <row r="264">
          <cell r="B264" t="e">
            <v>#N/A</v>
          </cell>
          <cell r="C264" t="e">
            <v>#N/A</v>
          </cell>
          <cell r="D264" t="e">
            <v>#N/A</v>
          </cell>
          <cell r="E264" t="e">
            <v>#N/A</v>
          </cell>
          <cell r="F264" t="e">
            <v>#N/A</v>
          </cell>
          <cell r="G264" t="e">
            <v>#N/A</v>
          </cell>
          <cell r="H264">
            <v>-39431913.51000002</v>
          </cell>
        </row>
        <row r="265">
          <cell r="B265" t="e">
            <v>#N/A</v>
          </cell>
          <cell r="C265" t="e">
            <v>#N/A</v>
          </cell>
          <cell r="D265" t="e">
            <v>#N/A</v>
          </cell>
          <cell r="E265" t="e">
            <v>#N/A</v>
          </cell>
          <cell r="F265" t="e">
            <v>#N/A</v>
          </cell>
          <cell r="G265" t="e">
            <v>#N/A</v>
          </cell>
          <cell r="H265">
            <v>-6407685.9499999993</v>
          </cell>
        </row>
        <row r="266">
          <cell r="B266" t="e">
            <v>#N/A</v>
          </cell>
          <cell r="C266" t="e">
            <v>#N/A</v>
          </cell>
          <cell r="D266" t="e">
            <v>#N/A</v>
          </cell>
          <cell r="E266" t="e">
            <v>#N/A</v>
          </cell>
          <cell r="F266" t="e">
            <v>#N/A</v>
          </cell>
          <cell r="G266" t="e">
            <v>#N/A</v>
          </cell>
          <cell r="H266">
            <v>-2131716.2799999993</v>
          </cell>
        </row>
        <row r="267">
          <cell r="B267" t="e">
            <v>#N/A</v>
          </cell>
          <cell r="C267" t="e">
            <v>#N/A</v>
          </cell>
          <cell r="D267" t="e">
            <v>#N/A</v>
          </cell>
          <cell r="E267" t="e">
            <v>#N/A</v>
          </cell>
          <cell r="F267" t="e">
            <v>#N/A</v>
          </cell>
          <cell r="G267" t="e">
            <v>#N/A</v>
          </cell>
          <cell r="H267">
            <v>-30603.189999999988</v>
          </cell>
        </row>
        <row r="268">
          <cell r="B268" t="e">
            <v>#N/A</v>
          </cell>
          <cell r="C268" t="e">
            <v>#N/A</v>
          </cell>
          <cell r="D268" t="e">
            <v>#N/A</v>
          </cell>
          <cell r="E268" t="e">
            <v>#N/A</v>
          </cell>
          <cell r="F268" t="e">
            <v>#N/A</v>
          </cell>
          <cell r="G268" t="e">
            <v>#N/A</v>
          </cell>
          <cell r="H268">
            <v>0</v>
          </cell>
        </row>
        <row r="269">
          <cell r="B269" t="e">
            <v>#N/A</v>
          </cell>
          <cell r="C269" t="e">
            <v>#N/A</v>
          </cell>
          <cell r="D269" t="e">
            <v>#N/A</v>
          </cell>
          <cell r="E269" t="e">
            <v>#N/A</v>
          </cell>
          <cell r="F269" t="e">
            <v>#N/A</v>
          </cell>
          <cell r="G269" t="e">
            <v>#N/A</v>
          </cell>
          <cell r="H269">
            <v>-548130.76000000024</v>
          </cell>
        </row>
        <row r="270">
          <cell r="B270" t="e">
            <v>#N/A</v>
          </cell>
          <cell r="C270" t="e">
            <v>#N/A</v>
          </cell>
          <cell r="D270" t="e">
            <v>#N/A</v>
          </cell>
          <cell r="E270" t="e">
            <v>#N/A</v>
          </cell>
          <cell r="F270" t="e">
            <v>#N/A</v>
          </cell>
          <cell r="G270" t="e">
            <v>#N/A</v>
          </cell>
          <cell r="H270">
            <v>-20880230.069999993</v>
          </cell>
        </row>
        <row r="271">
          <cell r="B271" t="e">
            <v>#N/A</v>
          </cell>
          <cell r="C271" t="e">
            <v>#N/A</v>
          </cell>
          <cell r="D271" t="e">
            <v>#N/A</v>
          </cell>
          <cell r="E271" t="e">
            <v>#N/A</v>
          </cell>
          <cell r="F271" t="e">
            <v>#N/A</v>
          </cell>
          <cell r="G271" t="e">
            <v>#N/A</v>
          </cell>
          <cell r="H271">
            <v>-15738797.799999997</v>
          </cell>
        </row>
        <row r="272">
          <cell r="B272" t="e">
            <v>#N/A</v>
          </cell>
          <cell r="C272" t="e">
            <v>#N/A</v>
          </cell>
          <cell r="D272" t="e">
            <v>#N/A</v>
          </cell>
          <cell r="E272" t="e">
            <v>#N/A</v>
          </cell>
          <cell r="F272" t="e">
            <v>#N/A</v>
          </cell>
          <cell r="G272" t="e">
            <v>#N/A</v>
          </cell>
          <cell r="H272">
            <v>-5141432.2699999996</v>
          </cell>
        </row>
        <row r="273">
          <cell r="B273" t="e">
            <v>#N/A</v>
          </cell>
          <cell r="C273" t="e">
            <v>#N/A</v>
          </cell>
          <cell r="D273" t="e">
            <v>#N/A</v>
          </cell>
          <cell r="E273" t="e">
            <v>#N/A</v>
          </cell>
          <cell r="F273" t="e">
            <v>#N/A</v>
          </cell>
          <cell r="G273" t="e">
            <v>#N/A</v>
          </cell>
          <cell r="H273">
            <v>0</v>
          </cell>
        </row>
        <row r="274">
          <cell r="B274" t="e">
            <v>#N/A</v>
          </cell>
          <cell r="C274" t="e">
            <v>#N/A</v>
          </cell>
          <cell r="D274" t="e">
            <v>#N/A</v>
          </cell>
          <cell r="E274" t="e">
            <v>#N/A</v>
          </cell>
          <cell r="F274" t="e">
            <v>#N/A</v>
          </cell>
          <cell r="G274" t="e">
            <v>#N/A</v>
          </cell>
          <cell r="H274">
            <v>-296375569.50000012</v>
          </cell>
        </row>
        <row r="275">
          <cell r="B275" t="e">
            <v>#N/A</v>
          </cell>
          <cell r="C275" t="e">
            <v>#N/A</v>
          </cell>
          <cell r="D275" t="e">
            <v>#N/A</v>
          </cell>
          <cell r="E275" t="e">
            <v>#N/A</v>
          </cell>
          <cell r="F275" t="e">
            <v>#N/A</v>
          </cell>
          <cell r="G275" t="e">
            <v>#N/A</v>
          </cell>
          <cell r="H275">
            <v>17485950.910000004</v>
          </cell>
        </row>
        <row r="276">
          <cell r="B276" t="e">
            <v>#N/A</v>
          </cell>
          <cell r="C276" t="e">
            <v>#N/A</v>
          </cell>
          <cell r="D276" t="e">
            <v>#N/A</v>
          </cell>
          <cell r="E276" t="e">
            <v>#N/A</v>
          </cell>
          <cell r="F276" t="e">
            <v>#N/A</v>
          </cell>
          <cell r="G276" t="e">
            <v>#N/A</v>
          </cell>
          <cell r="H276">
            <v>11571634.969999999</v>
          </cell>
        </row>
        <row r="277">
          <cell r="B277" t="e">
            <v>#N/A</v>
          </cell>
          <cell r="C277" t="e">
            <v>#N/A</v>
          </cell>
          <cell r="D277" t="e">
            <v>#N/A</v>
          </cell>
          <cell r="E277" t="e">
            <v>#N/A</v>
          </cell>
          <cell r="F277" t="e">
            <v>#N/A</v>
          </cell>
          <cell r="G277" t="e">
            <v>#N/A</v>
          </cell>
          <cell r="H277">
            <v>74344.82000002265</v>
          </cell>
        </row>
        <row r="278">
          <cell r="B278" t="e">
            <v>#N/A</v>
          </cell>
          <cell r="C278" t="e">
            <v>#N/A</v>
          </cell>
          <cell r="D278" t="e">
            <v>#N/A</v>
          </cell>
          <cell r="E278" t="e">
            <v>#N/A</v>
          </cell>
          <cell r="F278" t="e">
            <v>#N/A</v>
          </cell>
          <cell r="G278" t="e">
            <v>#N/A</v>
          </cell>
          <cell r="H278">
            <v>5839971.119999975</v>
          </cell>
        </row>
        <row r="279">
          <cell r="B279" t="e">
            <v>#N/A</v>
          </cell>
          <cell r="C279" t="e">
            <v>#N/A</v>
          </cell>
          <cell r="D279" t="e">
            <v>#N/A</v>
          </cell>
          <cell r="E279" t="e">
            <v>#N/A</v>
          </cell>
          <cell r="F279" t="e">
            <v>#N/A</v>
          </cell>
          <cell r="G279" t="e">
            <v>#N/A</v>
          </cell>
          <cell r="H279">
            <v>2107859.4699999988</v>
          </cell>
        </row>
        <row r="280">
          <cell r="B280" t="e">
            <v>#N/A</v>
          </cell>
          <cell r="C280" t="e">
            <v>#N/A</v>
          </cell>
          <cell r="D280" t="e">
            <v>#N/A</v>
          </cell>
          <cell r="E280" t="e">
            <v>#N/A</v>
          </cell>
          <cell r="F280" t="e">
            <v>#N/A</v>
          </cell>
          <cell r="G280" t="e">
            <v>#N/A</v>
          </cell>
          <cell r="H280">
            <v>-8086.1200000000026</v>
          </cell>
        </row>
        <row r="281">
          <cell r="B281" t="e">
            <v>#N/A</v>
          </cell>
          <cell r="C281" t="e">
            <v>#N/A</v>
          </cell>
          <cell r="D281" t="e">
            <v>#N/A</v>
          </cell>
          <cell r="E281" t="e">
            <v>#N/A</v>
          </cell>
          <cell r="F281" t="e">
            <v>#N/A</v>
          </cell>
          <cell r="G281" t="e">
            <v>#N/A</v>
          </cell>
          <cell r="H281">
            <v>739674.98000000045</v>
          </cell>
        </row>
        <row r="282">
          <cell r="B282" t="e">
            <v>#N/A</v>
          </cell>
          <cell r="C282" t="e">
            <v>#N/A</v>
          </cell>
          <cell r="D282" t="e">
            <v>#N/A</v>
          </cell>
          <cell r="E282" t="e">
            <v>#N/A</v>
          </cell>
          <cell r="F282" t="e">
            <v>#N/A</v>
          </cell>
          <cell r="G282" t="e">
            <v>#N/A</v>
          </cell>
          <cell r="H282">
            <v>0</v>
          </cell>
        </row>
        <row r="283">
          <cell r="B283" t="e">
            <v>#N/A</v>
          </cell>
          <cell r="C283" t="e">
            <v>#N/A</v>
          </cell>
          <cell r="D283" t="e">
            <v>#N/A</v>
          </cell>
          <cell r="E283" t="e">
            <v>#N/A</v>
          </cell>
          <cell r="F283" t="e">
            <v>#N/A</v>
          </cell>
          <cell r="G283" t="e">
            <v>#N/A</v>
          </cell>
          <cell r="H283">
            <v>-6108.4699999999993</v>
          </cell>
        </row>
        <row r="284">
          <cell r="H284">
            <v>1903.4399999999441</v>
          </cell>
        </row>
        <row r="285">
          <cell r="H285">
            <v>298.89000000000033</v>
          </cell>
        </row>
        <row r="286">
          <cell r="H286">
            <v>0</v>
          </cell>
        </row>
        <row r="287">
          <cell r="H287">
            <v>1380176.7500000009</v>
          </cell>
        </row>
        <row r="288">
          <cell r="H288">
            <v>-279289764.84000003</v>
          </cell>
        </row>
        <row r="289">
          <cell r="H289">
            <v>-8482633.9899999872</v>
          </cell>
        </row>
        <row r="290">
          <cell r="H290">
            <v>-5896388.8500000015</v>
          </cell>
        </row>
        <row r="291">
          <cell r="H291">
            <v>-214858.03999999992</v>
          </cell>
        </row>
        <row r="292">
          <cell r="H292">
            <v>-2280758.4899999984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-90628.61000000003</v>
          </cell>
        </row>
        <row r="296">
          <cell r="H296">
            <v>-6689825.1399999969</v>
          </cell>
        </row>
        <row r="297">
          <cell r="H297">
            <v>-2980229.5199999996</v>
          </cell>
        </row>
        <row r="298">
          <cell r="H298">
            <v>-1994126.5699999984</v>
          </cell>
        </row>
        <row r="299">
          <cell r="H299">
            <v>-29112.260000000009</v>
          </cell>
        </row>
        <row r="300">
          <cell r="H300">
            <v>-1912612.25</v>
          </cell>
        </row>
        <row r="301">
          <cell r="H301">
            <v>-52402.06</v>
          </cell>
        </row>
        <row r="302">
          <cell r="H302">
            <v>-16532799.819999998</v>
          </cell>
        </row>
        <row r="303">
          <cell r="H303">
            <v>1978994.4400000013</v>
          </cell>
        </row>
        <row r="304">
          <cell r="H304">
            <v>2013207.1199999973</v>
          </cell>
        </row>
        <row r="305">
          <cell r="H305">
            <v>-34212.679999999702</v>
          </cell>
        </row>
        <row r="306">
          <cell r="H306">
            <v>-44981813.869999975</v>
          </cell>
        </row>
        <row r="307">
          <cell r="H307">
            <v>-86071322.939999998</v>
          </cell>
        </row>
        <row r="308">
          <cell r="H308">
            <v>-70419365.359999999</v>
          </cell>
        </row>
        <row r="309">
          <cell r="H309">
            <v>111508874.43000001</v>
          </cell>
        </row>
        <row r="310">
          <cell r="H310">
            <v>57640242.560000002</v>
          </cell>
        </row>
        <row r="311">
          <cell r="H311">
            <v>53868631.869999997</v>
          </cell>
        </row>
        <row r="312">
          <cell r="H312">
            <v>134678727.36999866</v>
          </cell>
        </row>
      </sheetData>
      <sheetData sheetId="7">
        <row r="1">
          <cell r="A1" t="str">
            <v>BALANÇO Banco</v>
          </cell>
          <cell r="B1"/>
        </row>
        <row r="2">
          <cell r="B2"/>
          <cell r="C2"/>
          <cell r="D2"/>
          <cell r="E2"/>
          <cell r="F2"/>
          <cell r="G2"/>
        </row>
        <row r="3">
          <cell r="B3"/>
          <cell r="C3"/>
          <cell r="D3"/>
          <cell r="E3"/>
          <cell r="F3"/>
          <cell r="G3"/>
        </row>
        <row r="4">
          <cell r="B4">
            <v>44377</v>
          </cell>
          <cell r="C4">
            <v>44347</v>
          </cell>
          <cell r="D4">
            <v>44316</v>
          </cell>
          <cell r="E4">
            <v>44286</v>
          </cell>
          <cell r="F4">
            <v>44255</v>
          </cell>
          <cell r="G4">
            <v>44227</v>
          </cell>
          <cell r="H4">
            <v>44196</v>
          </cell>
        </row>
        <row r="5">
          <cell r="B5">
            <v>43148198004.369995</v>
          </cell>
          <cell r="C5">
            <v>41733325476.690056</v>
          </cell>
          <cell r="D5">
            <v>41117527729.159988</v>
          </cell>
          <cell r="E5">
            <v>39159513480.610001</v>
          </cell>
          <cell r="F5">
            <v>38983800499.400002</v>
          </cell>
          <cell r="G5">
            <v>38929943939.669991</v>
          </cell>
          <cell r="H5">
            <v>38963425546.570015</v>
          </cell>
        </row>
        <row r="6">
          <cell r="B6">
            <v>7100845.9299999997</v>
          </cell>
          <cell r="C6">
            <v>2667318.08</v>
          </cell>
          <cell r="D6">
            <v>2853651.7700000005</v>
          </cell>
          <cell r="E6">
            <v>2610981.08</v>
          </cell>
          <cell r="F6">
            <v>2919335.4299999997</v>
          </cell>
          <cell r="G6">
            <v>2571501.67</v>
          </cell>
          <cell r="H6">
            <v>2904660.91</v>
          </cell>
        </row>
        <row r="7">
          <cell r="B7">
            <v>86771.650000000009</v>
          </cell>
          <cell r="C7">
            <v>178471.78</v>
          </cell>
          <cell r="D7">
            <v>498622.18</v>
          </cell>
          <cell r="E7">
            <v>182099.71</v>
          </cell>
          <cell r="F7">
            <v>204142.83</v>
          </cell>
          <cell r="G7">
            <v>208457.74</v>
          </cell>
          <cell r="H7">
            <v>200404.3</v>
          </cell>
        </row>
        <row r="8">
          <cell r="B8">
            <v>7014074.2800000003</v>
          </cell>
          <cell r="C8">
            <v>2488846.2999999998</v>
          </cell>
          <cell r="D8">
            <v>2355029.59</v>
          </cell>
          <cell r="E8">
            <v>2428881.37</v>
          </cell>
          <cell r="F8">
            <v>2715192.6</v>
          </cell>
          <cell r="G8">
            <v>2363043.9299999997</v>
          </cell>
          <cell r="H8">
            <v>2704256.61</v>
          </cell>
        </row>
        <row r="9">
          <cell r="B9">
            <v>37474791595.980003</v>
          </cell>
          <cell r="C9">
            <v>36134225573.190002</v>
          </cell>
          <cell r="D9">
            <v>35562826400.560005</v>
          </cell>
          <cell r="E9">
            <v>33655882335.249996</v>
          </cell>
          <cell r="F9">
            <v>33553460880.969994</v>
          </cell>
          <cell r="G9">
            <v>33524756277.030003</v>
          </cell>
          <cell r="H9">
            <v>33334516950.890007</v>
          </cell>
        </row>
        <row r="10">
          <cell r="B10">
            <v>122999671.28</v>
          </cell>
          <cell r="C10">
            <v>0</v>
          </cell>
          <cell r="D10">
            <v>316999748.41000003</v>
          </cell>
          <cell r="E10"/>
          <cell r="F10">
            <v>320015915.30000001</v>
          </cell>
          <cell r="G10">
            <v>700034437.83000004</v>
          </cell>
          <cell r="H10">
            <v>1251889286.9200001</v>
          </cell>
        </row>
        <row r="11">
          <cell r="B11">
            <v>122999671.28</v>
          </cell>
          <cell r="C11">
            <v>0</v>
          </cell>
          <cell r="D11">
            <v>316999748.41000003</v>
          </cell>
          <cell r="E11"/>
          <cell r="F11">
            <v>320015915.30000001</v>
          </cell>
          <cell r="G11">
            <v>700034437.83000004</v>
          </cell>
          <cell r="H11">
            <v>1251889286.9200001</v>
          </cell>
        </row>
        <row r="12">
          <cell r="B12"/>
          <cell r="C12">
            <v>0</v>
          </cell>
          <cell r="D12"/>
          <cell r="E12"/>
          <cell r="F12"/>
          <cell r="G12"/>
          <cell r="H12">
            <v>1249990159.4000001</v>
          </cell>
        </row>
        <row r="13">
          <cell r="B13">
            <v>122999671.28</v>
          </cell>
          <cell r="C13">
            <v>0</v>
          </cell>
          <cell r="D13">
            <v>316999748.41000003</v>
          </cell>
          <cell r="E13"/>
          <cell r="F13">
            <v>320015915.30000001</v>
          </cell>
          <cell r="G13">
            <v>700034437.83000004</v>
          </cell>
          <cell r="H13">
            <v>1899127.52</v>
          </cell>
        </row>
        <row r="14">
          <cell r="B14"/>
          <cell r="C14">
            <v>0</v>
          </cell>
          <cell r="D14"/>
          <cell r="E14"/>
          <cell r="F14"/>
          <cell r="G14"/>
          <cell r="H14"/>
        </row>
        <row r="15">
          <cell r="B15">
            <v>3552403264.1299996</v>
          </cell>
          <cell r="C15">
            <v>3486982245.8399997</v>
          </cell>
          <cell r="D15">
            <v>3552541030.3699999</v>
          </cell>
          <cell r="E15">
            <v>3451155499.9100003</v>
          </cell>
          <cell r="F15">
            <v>3134455336.46</v>
          </cell>
          <cell r="G15">
            <v>2958304946.4700003</v>
          </cell>
          <cell r="H15">
            <v>2721513161.0999999</v>
          </cell>
        </row>
        <row r="16">
          <cell r="B16">
            <v>1880512725.29</v>
          </cell>
          <cell r="C16">
            <v>2391115383.0999999</v>
          </cell>
          <cell r="D16">
            <v>1080650788.1500001</v>
          </cell>
          <cell r="E16">
            <v>2481383308.8899999</v>
          </cell>
          <cell r="F16">
            <v>1596483342.97</v>
          </cell>
          <cell r="G16">
            <v>1411765835.24</v>
          </cell>
          <cell r="H16">
            <v>1232193499.52</v>
          </cell>
        </row>
        <row r="17">
          <cell r="B17">
            <v>1376975387.77</v>
          </cell>
          <cell r="C17">
            <v>1746722401.1700001</v>
          </cell>
          <cell r="D17">
            <v>432025367.02999997</v>
          </cell>
          <cell r="E17">
            <v>1805032010.8700001</v>
          </cell>
          <cell r="F17">
            <v>1055813995.5</v>
          </cell>
          <cell r="G17">
            <v>704112357.62</v>
          </cell>
          <cell r="H17">
            <v>686952531.51999998</v>
          </cell>
        </row>
        <row r="18">
          <cell r="B18">
            <v>503208493.25999999</v>
          </cell>
          <cell r="C18">
            <v>644063516.40999997</v>
          </cell>
          <cell r="D18">
            <v>648295163.5999999</v>
          </cell>
          <cell r="E18">
            <v>676020295.93000007</v>
          </cell>
          <cell r="F18">
            <v>540337567.61000001</v>
          </cell>
          <cell r="G18">
            <v>707320739.77999997</v>
          </cell>
          <cell r="H18">
            <v>544907343.30999994</v>
          </cell>
        </row>
        <row r="19">
          <cell r="B19">
            <v>328844.26</v>
          </cell>
          <cell r="C19">
            <v>329465.52</v>
          </cell>
          <cell r="D19">
            <v>330257.52</v>
          </cell>
          <cell r="E19">
            <v>331002.09000000003</v>
          </cell>
          <cell r="F19">
            <v>331779.86</v>
          </cell>
          <cell r="G19">
            <v>332737.84000000003</v>
          </cell>
          <cell r="H19">
            <v>333624.69</v>
          </cell>
        </row>
        <row r="20">
          <cell r="B20">
            <v>199990280.69</v>
          </cell>
          <cell r="C20">
            <v>209453234.44</v>
          </cell>
          <cell r="D20">
            <v>195116647.53999999</v>
          </cell>
          <cell r="E20">
            <v>165059863.81</v>
          </cell>
          <cell r="F20">
            <v>186178775.87</v>
          </cell>
          <cell r="G20">
            <v>188096059.40000001</v>
          </cell>
          <cell r="H20">
            <v>193388686.42000002</v>
          </cell>
        </row>
        <row r="21">
          <cell r="B21">
            <v>199990280.69</v>
          </cell>
          <cell r="C21">
            <v>209453234.44</v>
          </cell>
          <cell r="D21">
            <v>195116647.53999999</v>
          </cell>
          <cell r="E21">
            <v>165059863.81</v>
          </cell>
          <cell r="F21">
            <v>186178775.87</v>
          </cell>
          <cell r="G21">
            <v>188096059.40000001</v>
          </cell>
          <cell r="H21">
            <v>193388686.42000002</v>
          </cell>
        </row>
        <row r="22">
          <cell r="B22">
            <v>1471900258.1500001</v>
          </cell>
          <cell r="C22">
            <v>886413628.29999995</v>
          </cell>
          <cell r="D22">
            <v>2276773594.6799998</v>
          </cell>
          <cell r="E22">
            <v>804712327.21000004</v>
          </cell>
          <cell r="F22">
            <v>1341027773.3900001</v>
          </cell>
          <cell r="G22">
            <v>1358443051.8299999</v>
          </cell>
          <cell r="H22">
            <v>1295930975.1600001</v>
          </cell>
        </row>
        <row r="23">
          <cell r="B23">
            <v>1316853381.76</v>
          </cell>
          <cell r="C23">
            <v>881399820.90999997</v>
          </cell>
          <cell r="D23">
            <v>2271687123</v>
          </cell>
          <cell r="E23">
            <v>799430319.09000003</v>
          </cell>
          <cell r="F23">
            <v>1152515461.01</v>
          </cell>
          <cell r="G23">
            <v>1352090803.8699999</v>
          </cell>
          <cell r="H23">
            <v>1137704818.3099999</v>
          </cell>
        </row>
        <row r="24">
          <cell r="B24">
            <v>155046876.39000002</v>
          </cell>
          <cell r="C24">
            <v>5013807.3899999997</v>
          </cell>
          <cell r="D24">
            <v>5086471.68</v>
          </cell>
          <cell r="E24">
            <v>5282008.12</v>
          </cell>
          <cell r="F24">
            <v>188512312.38</v>
          </cell>
          <cell r="G24">
            <v>6352247.96</v>
          </cell>
          <cell r="H24">
            <v>158226156.85000002</v>
          </cell>
        </row>
        <row r="25">
          <cell r="B25"/>
          <cell r="C25">
            <v>0</v>
          </cell>
          <cell r="D25"/>
          <cell r="E25"/>
          <cell r="F25"/>
          <cell r="G25"/>
          <cell r="H25"/>
        </row>
        <row r="26">
          <cell r="B26"/>
          <cell r="C26">
            <v>0</v>
          </cell>
          <cell r="D26"/>
          <cell r="E26"/>
          <cell r="F26"/>
          <cell r="G26"/>
          <cell r="H26"/>
        </row>
        <row r="27">
          <cell r="B27"/>
          <cell r="C27">
            <v>0</v>
          </cell>
          <cell r="D27"/>
          <cell r="E27"/>
          <cell r="F27">
            <v>10765444.23</v>
          </cell>
          <cell r="G27"/>
          <cell r="H27"/>
        </row>
        <row r="28">
          <cell r="B28"/>
          <cell r="C28"/>
          <cell r="D28"/>
          <cell r="E28"/>
          <cell r="F28"/>
          <cell r="G28"/>
          <cell r="H28"/>
        </row>
        <row r="29">
          <cell r="B29"/>
          <cell r="C29">
            <v>0</v>
          </cell>
          <cell r="D29"/>
          <cell r="E29"/>
          <cell r="F29"/>
          <cell r="G29"/>
          <cell r="H29"/>
        </row>
        <row r="30">
          <cell r="B30"/>
          <cell r="C30">
            <v>0</v>
          </cell>
          <cell r="D30"/>
          <cell r="E30"/>
          <cell r="F30">
            <v>10765444.23</v>
          </cell>
          <cell r="G30"/>
          <cell r="H30"/>
        </row>
        <row r="31">
          <cell r="B31"/>
          <cell r="C31">
            <v>0</v>
          </cell>
          <cell r="D31"/>
          <cell r="E31"/>
          <cell r="F31"/>
          <cell r="G31"/>
          <cell r="H31"/>
        </row>
        <row r="32">
          <cell r="B32"/>
          <cell r="C32">
            <v>0</v>
          </cell>
          <cell r="D32"/>
          <cell r="E32"/>
          <cell r="F32"/>
          <cell r="G32"/>
          <cell r="H32"/>
        </row>
        <row r="33">
          <cell r="B33">
            <v>1538913977.9899995</v>
          </cell>
          <cell r="C33">
            <v>63412847.709999993</v>
          </cell>
          <cell r="D33">
            <v>44803821.469999999</v>
          </cell>
          <cell r="E33">
            <v>32037608.829999998</v>
          </cell>
          <cell r="F33">
            <v>35386427.669999994</v>
          </cell>
          <cell r="G33">
            <v>28571629.650000002</v>
          </cell>
          <cell r="H33">
            <v>9046844.4299999978</v>
          </cell>
        </row>
        <row r="34">
          <cell r="B34">
            <v>43271540.390000001</v>
          </cell>
          <cell r="C34">
            <v>54935933.390000001</v>
          </cell>
          <cell r="D34">
            <v>34449445.670000002</v>
          </cell>
          <cell r="E34">
            <v>23952178.990000002</v>
          </cell>
          <cell r="F34">
            <v>26323265.970000003</v>
          </cell>
          <cell r="G34">
            <v>21884814.900000002</v>
          </cell>
          <cell r="H34"/>
        </row>
        <row r="35">
          <cell r="B35">
            <v>1492928227.6200001</v>
          </cell>
          <cell r="C35">
            <v>6417769</v>
          </cell>
          <cell r="D35">
            <v>7859665.2200000007</v>
          </cell>
          <cell r="E35">
            <v>5553376.0500000007</v>
          </cell>
          <cell r="F35">
            <v>6152179.1500000004</v>
          </cell>
          <cell r="G35">
            <v>4060322.48</v>
          </cell>
          <cell r="H35">
            <v>5507062.1500000004</v>
          </cell>
        </row>
        <row r="36">
          <cell r="B36">
            <v>2714209.9800000004</v>
          </cell>
          <cell r="C36">
            <v>2059145.3199999998</v>
          </cell>
          <cell r="D36">
            <v>2494710.58</v>
          </cell>
          <cell r="E36">
            <v>2532053.7899999996</v>
          </cell>
          <cell r="F36">
            <v>2910982.5499999993</v>
          </cell>
          <cell r="G36">
            <v>2626492.27</v>
          </cell>
          <cell r="H36">
            <v>3539782.2800000007</v>
          </cell>
        </row>
        <row r="37">
          <cell r="B37">
            <v>30183680599.589996</v>
          </cell>
          <cell r="C37">
            <v>31045882177.550011</v>
          </cell>
          <cell r="D37">
            <v>29594377882.599998</v>
          </cell>
          <cell r="E37">
            <v>28026874275.18</v>
          </cell>
          <cell r="F37">
            <v>27610979025.069988</v>
          </cell>
          <cell r="G37">
            <v>27456318940.130001</v>
          </cell>
          <cell r="H37">
            <v>27212113199.819996</v>
          </cell>
        </row>
        <row r="38">
          <cell r="B38">
            <v>29897544081.849998</v>
          </cell>
          <cell r="C38">
            <v>30844395603.48</v>
          </cell>
          <cell r="D38">
            <v>29494026967.979996</v>
          </cell>
          <cell r="E38">
            <v>28061067062.450005</v>
          </cell>
          <cell r="F38">
            <v>27760185536.249992</v>
          </cell>
          <cell r="G38">
            <v>27608414128.049999</v>
          </cell>
          <cell r="H38">
            <v>27466467971.100002</v>
          </cell>
        </row>
        <row r="39">
          <cell r="B39">
            <v>135706191.38999999</v>
          </cell>
          <cell r="C39">
            <v>139658037.05000001</v>
          </cell>
          <cell r="D39">
            <v>142700198.43000001</v>
          </cell>
          <cell r="E39">
            <v>147264558.20000002</v>
          </cell>
          <cell r="F39">
            <v>151031480.50999999</v>
          </cell>
          <cell r="G39">
            <v>153862919.16</v>
          </cell>
          <cell r="H39">
            <v>156409224.61999997</v>
          </cell>
        </row>
        <row r="40">
          <cell r="B40">
            <v>3994325.74</v>
          </cell>
          <cell r="C40">
            <v>3984486.35</v>
          </cell>
          <cell r="D40">
            <v>3969936.81</v>
          </cell>
          <cell r="E40">
            <v>3962041.1900000004</v>
          </cell>
          <cell r="F40">
            <v>3952481.8099999996</v>
          </cell>
          <cell r="G40">
            <v>4020791.68</v>
          </cell>
          <cell r="H40">
            <v>4004007.9299999997</v>
          </cell>
        </row>
        <row r="41">
          <cell r="B41">
            <v>233641452.34999999</v>
          </cell>
          <cell r="C41">
            <v>198384693.70999995</v>
          </cell>
          <cell r="D41">
            <v>170656922.54000002</v>
          </cell>
          <cell r="E41">
            <v>157777915.52000001</v>
          </cell>
          <cell r="F41">
            <v>138047426.73000002</v>
          </cell>
          <cell r="G41">
            <v>79383757.359999999</v>
          </cell>
          <cell r="H41">
            <v>70698343.079999998</v>
          </cell>
        </row>
        <row r="42">
          <cell r="B42">
            <v>10468252.049999999</v>
          </cell>
          <cell r="C42">
            <v>9113533.7499999981</v>
          </cell>
          <cell r="D42">
            <v>7671571.1500000004</v>
          </cell>
          <cell r="E42">
            <v>6429908.1299999999</v>
          </cell>
          <cell r="F42">
            <v>4848320.8</v>
          </cell>
          <cell r="G42">
            <v>3786729.1100000003</v>
          </cell>
          <cell r="H42">
            <v>2916906.82</v>
          </cell>
        </row>
        <row r="43">
          <cell r="B43">
            <v>-322527816.47000003</v>
          </cell>
          <cell r="C43">
            <v>-314689322.56999999</v>
          </cell>
          <cell r="D43">
            <v>-260913585.71000001</v>
          </cell>
          <cell r="E43">
            <v>-308280395.81999999</v>
          </cell>
          <cell r="F43">
            <v>-135145485.84</v>
          </cell>
          <cell r="G43">
            <v>52033914.719999999</v>
          </cell>
          <cell r="H43">
            <v>203171791.75999999</v>
          </cell>
        </row>
        <row r="44">
          <cell r="B44">
            <v>11649250324.049999</v>
          </cell>
          <cell r="C44">
            <v>13005097602</v>
          </cell>
          <cell r="D44">
            <v>12076378099.119999</v>
          </cell>
          <cell r="E44">
            <v>11124706132.84</v>
          </cell>
          <cell r="F44">
            <v>11038950771.680002</v>
          </cell>
          <cell r="G44">
            <v>11315000631.869999</v>
          </cell>
          <cell r="H44">
            <v>11535215977.24</v>
          </cell>
        </row>
        <row r="45">
          <cell r="B45">
            <v>13008933664.49</v>
          </cell>
          <cell r="C45">
            <v>13090975790.390003</v>
          </cell>
          <cell r="D45">
            <v>12767505074.690001</v>
          </cell>
          <cell r="E45">
            <v>12402703828.76</v>
          </cell>
          <cell r="F45">
            <v>12062891958.029999</v>
          </cell>
          <cell r="G45">
            <v>11614733332.470001</v>
          </cell>
          <cell r="H45">
            <v>11139940352.82</v>
          </cell>
        </row>
        <row r="46">
          <cell r="B46">
            <v>2750004767.0399995</v>
          </cell>
          <cell r="C46">
            <v>2673060991.7200003</v>
          </cell>
          <cell r="D46">
            <v>2584643534.7799993</v>
          </cell>
          <cell r="E46">
            <v>2551189780.8799996</v>
          </cell>
          <cell r="F46">
            <v>2520360640.6899996</v>
          </cell>
          <cell r="G46">
            <v>2410645820.5899992</v>
          </cell>
          <cell r="H46">
            <v>2364148066.3999996</v>
          </cell>
        </row>
        <row r="47">
          <cell r="B47">
            <v>1599845925.8600001</v>
          </cell>
          <cell r="C47">
            <v>1591826237.2999997</v>
          </cell>
          <cell r="D47">
            <v>1542805161.8699999</v>
          </cell>
          <cell r="E47">
            <v>1508859132.3900001</v>
          </cell>
          <cell r="F47">
            <v>1493613707.97</v>
          </cell>
          <cell r="G47">
            <v>1482178452.6499999</v>
          </cell>
          <cell r="H47">
            <v>1475083743.9099998</v>
          </cell>
        </row>
        <row r="48">
          <cell r="B48">
            <v>220049050.34999999</v>
          </cell>
          <cell r="C48">
            <v>228460182.09999999</v>
          </cell>
          <cell r="D48">
            <v>233869376.81</v>
          </cell>
          <cell r="E48">
            <v>235517384.37</v>
          </cell>
          <cell r="F48">
            <v>240976825.07999998</v>
          </cell>
          <cell r="G48">
            <v>245385459.62</v>
          </cell>
          <cell r="H48">
            <v>248186211.58999997</v>
          </cell>
        </row>
        <row r="49">
          <cell r="B49">
            <v>40008776.840000004</v>
          </cell>
          <cell r="C49">
            <v>30719196.68</v>
          </cell>
          <cell r="D49">
            <v>31836347.380000003</v>
          </cell>
          <cell r="E49">
            <v>34342698.519999996</v>
          </cell>
          <cell r="F49">
            <v>38242150.350000001</v>
          </cell>
          <cell r="G49">
            <v>39444697.219999999</v>
          </cell>
          <cell r="H49">
            <v>53637896.410000011</v>
          </cell>
        </row>
        <row r="50">
          <cell r="B50">
            <v>452826010.73000002</v>
          </cell>
          <cell r="C50">
            <v>69716635.850000009</v>
          </cell>
          <cell r="D50">
            <v>72894831.25</v>
          </cell>
          <cell r="E50">
            <v>76055986.219999999</v>
          </cell>
          <cell r="F50">
            <v>80567514.670000002</v>
          </cell>
          <cell r="G50">
            <v>84023326.770000011</v>
          </cell>
          <cell r="H50">
            <v>87568174.189999998</v>
          </cell>
        </row>
        <row r="51">
          <cell r="B51">
            <v>110027497.34</v>
          </cell>
          <cell r="C51">
            <v>112771879.05999999</v>
          </cell>
          <cell r="D51">
            <v>114693838.77</v>
          </cell>
          <cell r="E51">
            <v>115222431.16000001</v>
          </cell>
          <cell r="F51">
            <v>116532083.68000001</v>
          </cell>
          <cell r="G51">
            <v>118598634.73999998</v>
          </cell>
          <cell r="H51">
            <v>120171614.24000001</v>
          </cell>
        </row>
        <row r="52">
          <cell r="B52">
            <v>5315660.09</v>
          </cell>
          <cell r="C52">
            <v>5315660.09</v>
          </cell>
          <cell r="D52">
            <v>5315660.09</v>
          </cell>
          <cell r="E52">
            <v>5315660.09</v>
          </cell>
          <cell r="F52">
            <v>5315660.09</v>
          </cell>
          <cell r="G52">
            <v>5315660.09</v>
          </cell>
          <cell r="H52">
            <v>5315660.09</v>
          </cell>
        </row>
        <row r="53">
          <cell r="B53">
            <v>2134633216.8100004</v>
          </cell>
          <cell r="C53">
            <v>2052418650.8099997</v>
          </cell>
          <cell r="D53">
            <v>1887637913.0599995</v>
          </cell>
          <cell r="E53">
            <v>1790207351.51</v>
          </cell>
          <cell r="F53">
            <v>1694466098.6599998</v>
          </cell>
          <cell r="G53">
            <v>1704832713.9299998</v>
          </cell>
          <cell r="H53">
            <v>1644135701.9400001</v>
          </cell>
        </row>
        <row r="54">
          <cell r="B54">
            <v>140815533.36000001</v>
          </cell>
          <cell r="C54">
            <v>165832599.96000001</v>
          </cell>
          <cell r="D54">
            <v>163893989.99000001</v>
          </cell>
          <cell r="E54">
            <v>163460039.40000001</v>
          </cell>
          <cell r="F54">
            <v>164216791.94999999</v>
          </cell>
          <cell r="G54">
            <v>164482447.53</v>
          </cell>
          <cell r="H54">
            <v>165120390.00999999</v>
          </cell>
        </row>
        <row r="55">
          <cell r="B55">
            <v>22294458.190000001</v>
          </cell>
          <cell r="C55">
            <v>22248214.609999999</v>
          </cell>
          <cell r="D55">
            <v>22856976.690000001</v>
          </cell>
          <cell r="E55">
            <v>24111403.469999999</v>
          </cell>
          <cell r="F55">
            <v>24475100.859999999</v>
          </cell>
          <cell r="G55">
            <v>25278612.120000001</v>
          </cell>
          <cell r="H55">
            <v>25316226.670000002</v>
          </cell>
        </row>
        <row r="56">
          <cell r="B56">
            <v>9738045.4199999999</v>
          </cell>
          <cell r="C56">
            <v>10419925.199999999</v>
          </cell>
          <cell r="D56">
            <v>10865046.789999999</v>
          </cell>
          <cell r="E56">
            <v>11351549.279999999</v>
          </cell>
          <cell r="F56">
            <v>12061925.26</v>
          </cell>
          <cell r="G56">
            <v>13530166.939999999</v>
          </cell>
          <cell r="H56">
            <v>14022662.82</v>
          </cell>
        </row>
        <row r="57">
          <cell r="B57">
            <v>1961785179.8400002</v>
          </cell>
          <cell r="C57">
            <v>1853917911.04</v>
          </cell>
          <cell r="D57">
            <v>1690021899.5899999</v>
          </cell>
          <cell r="E57">
            <v>1591284359.3600001</v>
          </cell>
          <cell r="F57">
            <v>1493712280.5900002</v>
          </cell>
          <cell r="G57">
            <v>1501541487.3399999</v>
          </cell>
          <cell r="H57">
            <v>1439676422.4399998</v>
          </cell>
        </row>
        <row r="58">
          <cell r="B58">
            <v>-1848496699.0700002</v>
          </cell>
          <cell r="C58">
            <v>-1850932076.74</v>
          </cell>
          <cell r="D58">
            <v>-1787286998.4400001</v>
          </cell>
          <cell r="E58">
            <v>-1824400138.78</v>
          </cell>
          <cell r="F58">
            <v>-1843672609.8399999</v>
          </cell>
          <cell r="G58">
            <v>-1856927901.8500004</v>
          </cell>
          <cell r="H58">
            <v>-1898490473.2199998</v>
          </cell>
        </row>
        <row r="59">
          <cell r="B59">
            <v>-1694294302.1499999</v>
          </cell>
          <cell r="C59">
            <v>-1672921685.5800002</v>
          </cell>
          <cell r="D59">
            <v>-1610697742.98</v>
          </cell>
          <cell r="E59">
            <v>-1648722360.7</v>
          </cell>
          <cell r="F59">
            <v>-1668769223.45</v>
          </cell>
          <cell r="G59">
            <v>-1681826625.0600002</v>
          </cell>
          <cell r="H59">
            <v>-1723694901.73</v>
          </cell>
        </row>
        <row r="60">
          <cell r="B60">
            <v>-154202396.91999999</v>
          </cell>
          <cell r="C60">
            <v>-178010391.16</v>
          </cell>
          <cell r="D60">
            <v>-176589255.45999998</v>
          </cell>
          <cell r="E60">
            <v>-175677778.07999998</v>
          </cell>
          <cell r="F60">
            <v>-174903386.38999999</v>
          </cell>
          <cell r="G60">
            <v>-175101276.78999999</v>
          </cell>
          <cell r="H60">
            <v>-174795571.49000001</v>
          </cell>
        </row>
        <row r="61">
          <cell r="B61">
            <v>2076794082.99</v>
          </cell>
          <cell r="C61">
            <v>1537948302.0899999</v>
          </cell>
          <cell r="D61">
            <v>2054103917.71</v>
          </cell>
          <cell r="E61">
            <v>2145814951.3299999</v>
          </cell>
          <cell r="F61">
            <v>2452624176.4699998</v>
          </cell>
          <cell r="G61">
            <v>2381526322.9499998</v>
          </cell>
          <cell r="H61">
            <v>2139954458.6199999</v>
          </cell>
        </row>
        <row r="62">
          <cell r="B62">
            <v>2051163556.03</v>
          </cell>
          <cell r="C62">
            <v>1517995684.6500001</v>
          </cell>
          <cell r="D62">
            <v>2035851438.79</v>
          </cell>
          <cell r="E62">
            <v>2141233272.51</v>
          </cell>
          <cell r="F62">
            <v>2428697897.4299998</v>
          </cell>
          <cell r="G62">
            <v>2371296560.4499998</v>
          </cell>
          <cell r="H62">
            <v>2134438918.9299998</v>
          </cell>
        </row>
        <row r="63">
          <cell r="B63">
            <v>1525990246.2800002</v>
          </cell>
          <cell r="C63">
            <v>1634772532.77</v>
          </cell>
          <cell r="D63">
            <v>1731326472.5</v>
          </cell>
          <cell r="E63">
            <v>2011864084.6099999</v>
          </cell>
          <cell r="F63">
            <v>1960253260.3699999</v>
          </cell>
          <cell r="G63">
            <v>1925193836.77</v>
          </cell>
          <cell r="H63">
            <v>2002976129.9300001</v>
          </cell>
        </row>
        <row r="64">
          <cell r="B64">
            <v>-104358110.84999999</v>
          </cell>
          <cell r="C64">
            <v>-116776848.12</v>
          </cell>
          <cell r="D64">
            <v>-181594056.59</v>
          </cell>
          <cell r="E64">
            <v>-179706444.81999999</v>
          </cell>
          <cell r="F64">
            <v>-177560405.09</v>
          </cell>
          <cell r="G64">
            <v>-175899135.44999999</v>
          </cell>
          <cell r="H64">
            <v>-190487809.39999998</v>
          </cell>
        </row>
        <row r="65">
          <cell r="B65">
            <v>629531420.60000002</v>
          </cell>
          <cell r="C65">
            <v>0</v>
          </cell>
          <cell r="D65">
            <v>486119022.88</v>
          </cell>
          <cell r="E65">
            <v>309075632.72000003</v>
          </cell>
          <cell r="F65">
            <v>646005042.14999998</v>
          </cell>
          <cell r="G65">
            <v>622001859.13</v>
          </cell>
          <cell r="H65">
            <v>321950598.39999998</v>
          </cell>
        </row>
        <row r="66">
          <cell r="B66">
            <v>22632461.5</v>
          </cell>
          <cell r="C66">
            <v>16907107.120000001</v>
          </cell>
          <cell r="D66">
            <v>15181675.529999999</v>
          </cell>
          <cell r="E66">
            <v>1473295.6</v>
          </cell>
          <cell r="F66">
            <v>20677084.350000001</v>
          </cell>
          <cell r="G66">
            <v>7148678.3499999996</v>
          </cell>
          <cell r="H66">
            <v>2394097.25</v>
          </cell>
        </row>
        <row r="67">
          <cell r="B67">
            <v>2998065.459999999</v>
          </cell>
          <cell r="C67">
            <v>3045510.3200000003</v>
          </cell>
          <cell r="D67">
            <v>3070803.3899999969</v>
          </cell>
          <cell r="E67">
            <v>3108383.2200000025</v>
          </cell>
          <cell r="F67">
            <v>3249194.6900000013</v>
          </cell>
          <cell r="G67">
            <v>3081084.1500000022</v>
          </cell>
          <cell r="H67">
            <v>3121442.4399999995</v>
          </cell>
        </row>
        <row r="68">
          <cell r="B68">
            <v>15355001.079999998</v>
          </cell>
          <cell r="C68">
            <v>15617420.280000001</v>
          </cell>
          <cell r="D68">
            <v>20151960.159999996</v>
          </cell>
          <cell r="E68">
            <v>20379991.010000002</v>
          </cell>
          <cell r="F68">
            <v>18547286.370000001</v>
          </cell>
          <cell r="G68">
            <v>18399762.990000002</v>
          </cell>
          <cell r="H68">
            <v>18435895.960000001</v>
          </cell>
        </row>
        <row r="69">
          <cell r="B69">
            <v>-12356935.619999999</v>
          </cell>
          <cell r="C69">
            <v>-12571909.960000001</v>
          </cell>
          <cell r="D69">
            <v>-17081156.77</v>
          </cell>
          <cell r="E69">
            <v>-17271607.789999999</v>
          </cell>
          <cell r="F69">
            <v>-15298091.68</v>
          </cell>
          <cell r="G69">
            <v>-15318678.84</v>
          </cell>
          <cell r="H69">
            <v>-15314453.52</v>
          </cell>
        </row>
        <row r="70">
          <cell r="B70"/>
          <cell r="C70">
            <v>0</v>
          </cell>
          <cell r="D70"/>
          <cell r="E70"/>
          <cell r="F70"/>
          <cell r="G70"/>
          <cell r="H70"/>
        </row>
        <row r="71">
          <cell r="B71"/>
          <cell r="C71">
            <v>0</v>
          </cell>
          <cell r="D71"/>
          <cell r="E71"/>
          <cell r="F71"/>
          <cell r="G71"/>
          <cell r="H71"/>
        </row>
        <row r="72">
          <cell r="B72"/>
          <cell r="C72">
            <v>0</v>
          </cell>
          <cell r="D72"/>
          <cell r="E72"/>
          <cell r="F72"/>
          <cell r="G72"/>
          <cell r="H72"/>
        </row>
        <row r="73">
          <cell r="B73">
            <v>3986653535.4700003</v>
          </cell>
          <cell r="C73">
            <v>3848151495.5799994</v>
          </cell>
          <cell r="D73">
            <v>3804436640.2900004</v>
          </cell>
          <cell r="E73">
            <v>3757535490.7900004</v>
          </cell>
          <cell r="F73">
            <v>3694163101.2600007</v>
          </cell>
          <cell r="G73">
            <v>3664431009.5200005</v>
          </cell>
          <cell r="H73">
            <v>3920474038.2300005</v>
          </cell>
        </row>
        <row r="74">
          <cell r="B74">
            <v>364714663.02999997</v>
          </cell>
          <cell r="C74">
            <v>337700774.0999999</v>
          </cell>
          <cell r="D74">
            <v>303785093.30000001</v>
          </cell>
          <cell r="E74">
            <v>268646796.82000005</v>
          </cell>
          <cell r="F74">
            <v>238492896.63999999</v>
          </cell>
          <cell r="G74">
            <v>210192476.33000001</v>
          </cell>
          <cell r="H74">
            <v>529741429.05000007</v>
          </cell>
        </row>
        <row r="75">
          <cell r="B75">
            <v>3621938872.4400001</v>
          </cell>
          <cell r="C75">
            <v>3510450721.48</v>
          </cell>
          <cell r="D75">
            <v>3500651546.9900002</v>
          </cell>
          <cell r="E75">
            <v>3488888693.9700003</v>
          </cell>
          <cell r="F75">
            <v>3455670204.6199999</v>
          </cell>
          <cell r="G75">
            <v>3454238533.1900001</v>
          </cell>
          <cell r="H75">
            <v>3390732609.1799998</v>
          </cell>
        </row>
        <row r="76">
          <cell r="B76">
            <v>313644415.47000003</v>
          </cell>
          <cell r="C76">
            <v>359168798.50999999</v>
          </cell>
          <cell r="D76">
            <v>359115243.57999992</v>
          </cell>
          <cell r="E76">
            <v>365965099.59999985</v>
          </cell>
          <cell r="F76">
            <v>368041482.7700001</v>
          </cell>
          <cell r="G76">
            <v>371101461.88999999</v>
          </cell>
          <cell r="H76">
            <v>365852766.6699999</v>
          </cell>
        </row>
        <row r="77">
          <cell r="B77">
            <v>230849625.59999999</v>
          </cell>
          <cell r="C77">
            <v>277634038.13</v>
          </cell>
          <cell r="D77">
            <v>282911847.73000002</v>
          </cell>
          <cell r="E77">
            <v>288261258.35000002</v>
          </cell>
          <cell r="F77">
            <v>291660315.99000001</v>
          </cell>
          <cell r="G77">
            <v>301942600.67000002</v>
          </cell>
          <cell r="H77">
            <v>315151612.17999995</v>
          </cell>
        </row>
        <row r="78">
          <cell r="B78">
            <v>208681254.72999999</v>
          </cell>
          <cell r="C78">
            <v>256665251.80000001</v>
          </cell>
          <cell r="D78">
            <v>260893852.89999998</v>
          </cell>
          <cell r="E78">
            <v>264564728.67000002</v>
          </cell>
          <cell r="F78">
            <v>268288264.06</v>
          </cell>
          <cell r="G78">
            <v>279520917.74000001</v>
          </cell>
          <cell r="H78">
            <v>292680534.68000001</v>
          </cell>
        </row>
        <row r="79">
          <cell r="B79">
            <v>20073100.32</v>
          </cell>
          <cell r="C79">
            <v>19794971.82</v>
          </cell>
          <cell r="D79">
            <v>21126566.48</v>
          </cell>
          <cell r="E79">
            <v>22920788.460000001</v>
          </cell>
          <cell r="F79">
            <v>22607702.759999998</v>
          </cell>
          <cell r="G79">
            <v>21846912.039999999</v>
          </cell>
          <cell r="H79">
            <v>21915408.969999999</v>
          </cell>
        </row>
        <row r="80">
          <cell r="B80">
            <v>2095270.5499999998</v>
          </cell>
          <cell r="C80">
            <v>1173814.51</v>
          </cell>
          <cell r="D80">
            <v>891428.35</v>
          </cell>
          <cell r="E80">
            <v>775741.22</v>
          </cell>
          <cell r="F80">
            <v>764349.17</v>
          </cell>
          <cell r="G80">
            <v>574770.89</v>
          </cell>
          <cell r="H80">
            <v>555668.53</v>
          </cell>
        </row>
        <row r="81">
          <cell r="B81">
            <v>-67971900.569999993</v>
          </cell>
          <cell r="C81">
            <v>-68806267.370000005</v>
          </cell>
          <cell r="D81">
            <v>-69416505.929999992</v>
          </cell>
          <cell r="E81">
            <v>-71222486.340000004</v>
          </cell>
          <cell r="F81">
            <v>-54916569.410000004</v>
          </cell>
          <cell r="G81">
            <v>-56332333.939999998</v>
          </cell>
          <cell r="H81">
            <v>-56587305.909999996</v>
          </cell>
        </row>
        <row r="82">
          <cell r="B82">
            <v>-60313285.769999996</v>
          </cell>
          <cell r="C82">
            <v>-61133680.379999995</v>
          </cell>
          <cell r="D82">
            <v>-61705680.379999995</v>
          </cell>
          <cell r="E82">
            <v>-63338829.319999993</v>
          </cell>
          <cell r="F82">
            <v>-46953714.290000007</v>
          </cell>
          <cell r="G82">
            <v>-48375079.909999996</v>
          </cell>
          <cell r="H82">
            <v>-48408149.579999998</v>
          </cell>
        </row>
        <row r="83">
          <cell r="B83">
            <v>-7658614.7999999998</v>
          </cell>
          <cell r="C83">
            <v>-7672586.9900000002</v>
          </cell>
          <cell r="D83">
            <v>-7710825.5499999998</v>
          </cell>
          <cell r="E83">
            <v>-7883657.0199999996</v>
          </cell>
          <cell r="F83">
            <v>-7962855.1200000001</v>
          </cell>
          <cell r="G83">
            <v>-7957254.0300000003</v>
          </cell>
          <cell r="H83">
            <v>-8179156.3300000001</v>
          </cell>
        </row>
        <row r="84">
          <cell r="B84">
            <v>150766690.44</v>
          </cell>
          <cell r="C84">
            <v>150341027.75</v>
          </cell>
          <cell r="D84">
            <v>145619901.78</v>
          </cell>
          <cell r="E84">
            <v>148926327.58999997</v>
          </cell>
          <cell r="F84">
            <v>131297736.19</v>
          </cell>
          <cell r="G84">
            <v>125491195.16</v>
          </cell>
          <cell r="H84">
            <v>107288460.39999998</v>
          </cell>
        </row>
        <row r="85">
          <cell r="B85">
            <v>126320844.88</v>
          </cell>
          <cell r="C85">
            <v>128507108.50999999</v>
          </cell>
          <cell r="D85">
            <v>122168828.84</v>
          </cell>
          <cell r="E85">
            <v>122419749.09999999</v>
          </cell>
          <cell r="F85">
            <v>104397536.88</v>
          </cell>
          <cell r="G85">
            <v>96144298.890000001</v>
          </cell>
          <cell r="H85">
            <v>89076421.939999998</v>
          </cell>
        </row>
        <row r="86">
          <cell r="B86">
            <v>4778597.4799999995</v>
          </cell>
          <cell r="C86">
            <v>4884335.04</v>
          </cell>
          <cell r="D86">
            <v>4926284.5199999996</v>
          </cell>
          <cell r="E86">
            <v>4972840.47</v>
          </cell>
          <cell r="F86">
            <v>4981666.42</v>
          </cell>
          <cell r="G86">
            <v>5102683.95</v>
          </cell>
          <cell r="H86">
            <v>5039894.8100000005</v>
          </cell>
        </row>
        <row r="87">
          <cell r="B87">
            <v>2105343.7299999995</v>
          </cell>
          <cell r="C87">
            <v>1938325.11</v>
          </cell>
          <cell r="D87">
            <v>2113311</v>
          </cell>
          <cell r="E87">
            <v>2750262.93</v>
          </cell>
          <cell r="F87">
            <v>3028185.12</v>
          </cell>
          <cell r="G87">
            <v>3487926.86</v>
          </cell>
          <cell r="H87">
            <v>4058730.59</v>
          </cell>
        </row>
        <row r="88">
          <cell r="B88">
            <v>503559.91000000003</v>
          </cell>
          <cell r="C88">
            <v>503559.91</v>
          </cell>
          <cell r="D88">
            <v>280456.73</v>
          </cell>
          <cell r="E88">
            <v>341492.74</v>
          </cell>
          <cell r="F88">
            <v>246108.81</v>
          </cell>
          <cell r="G88">
            <v>305226.75</v>
          </cell>
          <cell r="H88"/>
        </row>
        <row r="89">
          <cell r="B89">
            <v>17058344.440000001</v>
          </cell>
          <cell r="C89">
            <v>14507699.18</v>
          </cell>
          <cell r="D89">
            <v>16131020.690000001</v>
          </cell>
          <cell r="E89">
            <v>18441982.350000001</v>
          </cell>
          <cell r="F89">
            <v>18644238.959999997</v>
          </cell>
          <cell r="G89">
            <v>20451058.710000001</v>
          </cell>
          <cell r="H89">
            <v>9113413.0599999987</v>
          </cell>
        </row>
        <row r="90">
          <cell r="B90">
            <v>911849332.74999976</v>
          </cell>
          <cell r="C90">
            <v>910541747.04999995</v>
          </cell>
          <cell r="D90">
            <v>908589890.17000008</v>
          </cell>
          <cell r="E90">
            <v>907258016.26999986</v>
          </cell>
          <cell r="F90">
            <v>906299071.07000005</v>
          </cell>
          <cell r="G90">
            <v>904861886.53999996</v>
          </cell>
          <cell r="H90">
            <v>903999471.29999995</v>
          </cell>
        </row>
        <row r="91">
          <cell r="B91">
            <v>898624858.93999982</v>
          </cell>
          <cell r="C91">
            <v>897317273.23999989</v>
          </cell>
          <cell r="D91">
            <v>895365416.36000001</v>
          </cell>
          <cell r="E91">
            <v>894169954.45999992</v>
          </cell>
          <cell r="F91">
            <v>893211009.26000011</v>
          </cell>
          <cell r="G91">
            <v>892237210.73000002</v>
          </cell>
          <cell r="H91">
            <v>891374795.49000001</v>
          </cell>
        </row>
        <row r="92">
          <cell r="B92">
            <v>200297821.55000001</v>
          </cell>
          <cell r="C92">
            <v>200184921.16</v>
          </cell>
          <cell r="D92">
            <v>199977003.55000001</v>
          </cell>
          <cell r="E92">
            <v>199896714.5</v>
          </cell>
          <cell r="F92">
            <v>199742705.75999999</v>
          </cell>
          <cell r="G92">
            <v>199689523.16</v>
          </cell>
          <cell r="H92">
            <v>199983328.93000001</v>
          </cell>
        </row>
        <row r="93">
          <cell r="B93">
            <v>75668061.959999993</v>
          </cell>
          <cell r="C93">
            <v>75497574.319999993</v>
          </cell>
          <cell r="D93">
            <v>75311597.049999997</v>
          </cell>
          <cell r="E93">
            <v>75313502.390000001</v>
          </cell>
          <cell r="F93">
            <v>75157813.450000003</v>
          </cell>
          <cell r="G93">
            <v>75087847.489999995</v>
          </cell>
          <cell r="H93">
            <v>74897471.200000003</v>
          </cell>
        </row>
        <row r="94">
          <cell r="B94">
            <v>214924519.41000003</v>
          </cell>
          <cell r="C94">
            <v>215063403.40000001</v>
          </cell>
          <cell r="D94">
            <v>214671806.41999999</v>
          </cell>
          <cell r="E94">
            <v>214706659.43000001</v>
          </cell>
          <cell r="F94">
            <v>214809718.07000002</v>
          </cell>
          <cell r="G94">
            <v>214977144.01999998</v>
          </cell>
          <cell r="H94">
            <v>214893646.28000003</v>
          </cell>
        </row>
        <row r="95">
          <cell r="B95">
            <v>214546060.33000001</v>
          </cell>
          <cell r="C95">
            <v>214655832.06</v>
          </cell>
          <cell r="D95">
            <v>214235122.81999999</v>
          </cell>
          <cell r="E95">
            <v>214240863.56999999</v>
          </cell>
          <cell r="F95">
            <v>214314809.95000002</v>
          </cell>
          <cell r="G95">
            <v>214453123.63999999</v>
          </cell>
          <cell r="H95">
            <v>214340513.64000002</v>
          </cell>
        </row>
        <row r="96">
          <cell r="B96">
            <v>378459.08000000007</v>
          </cell>
          <cell r="C96">
            <v>407571.33999999985</v>
          </cell>
          <cell r="D96">
            <v>436683.60000000009</v>
          </cell>
          <cell r="E96">
            <v>465795.85999999987</v>
          </cell>
          <cell r="F96">
            <v>494908.12000000011</v>
          </cell>
          <cell r="G96">
            <v>524020.37999999989</v>
          </cell>
          <cell r="H96">
            <v>553132.64000000013</v>
          </cell>
        </row>
        <row r="97">
          <cell r="B97">
            <v>3493470.9</v>
          </cell>
          <cell r="C97">
            <v>3493470.9</v>
          </cell>
          <cell r="D97">
            <v>3493470.9</v>
          </cell>
          <cell r="E97">
            <v>3493470.9</v>
          </cell>
          <cell r="F97">
            <v>3493470.9</v>
          </cell>
          <cell r="G97">
            <v>3493470.9</v>
          </cell>
          <cell r="H97">
            <v>3493470.9</v>
          </cell>
        </row>
        <row r="98">
          <cell r="B98">
            <v>-3115011.82</v>
          </cell>
          <cell r="C98">
            <v>-3085899.56</v>
          </cell>
          <cell r="D98">
            <v>-3056787.3</v>
          </cell>
          <cell r="E98">
            <v>-3027675.04</v>
          </cell>
          <cell r="F98">
            <v>-2998562.78</v>
          </cell>
          <cell r="G98">
            <v>-2969450.52</v>
          </cell>
          <cell r="H98">
            <v>-2940338.26</v>
          </cell>
        </row>
        <row r="99">
          <cell r="B99">
            <v>187828385.20999998</v>
          </cell>
          <cell r="C99">
            <v>186799621.46000001</v>
          </cell>
          <cell r="D99">
            <v>185984287.06</v>
          </cell>
          <cell r="E99">
            <v>185210617.72</v>
          </cell>
          <cell r="F99">
            <v>184258845.34</v>
          </cell>
          <cell r="G99">
            <v>183702013.22</v>
          </cell>
          <cell r="H99">
            <v>183070080.68000001</v>
          </cell>
        </row>
        <row r="100">
          <cell r="B100">
            <v>219906070.81</v>
          </cell>
          <cell r="C100">
            <v>219771752.89999998</v>
          </cell>
          <cell r="D100">
            <v>219420722.27999997</v>
          </cell>
          <cell r="E100">
            <v>219042460.41999999</v>
          </cell>
          <cell r="F100">
            <v>219241926.63999999</v>
          </cell>
          <cell r="G100">
            <v>218780682.84</v>
          </cell>
          <cell r="H100">
            <v>218530268.40000001</v>
          </cell>
        </row>
        <row r="101">
          <cell r="B101">
            <v>219224843.60999998</v>
          </cell>
          <cell r="C101">
            <v>219038123.63999999</v>
          </cell>
          <cell r="D101">
            <v>218634690.95999998</v>
          </cell>
          <cell r="E101">
            <v>218204027.03999999</v>
          </cell>
          <cell r="F101">
            <v>218351091.20000002</v>
          </cell>
          <cell r="G101">
            <v>217837445.34</v>
          </cell>
          <cell r="H101">
            <v>217534628.84</v>
          </cell>
        </row>
        <row r="102">
          <cell r="B102">
            <v>681227.20000000019</v>
          </cell>
          <cell r="C102">
            <v>733629.25999999978</v>
          </cell>
          <cell r="D102">
            <v>786031.3200000003</v>
          </cell>
          <cell r="E102">
            <v>838433.37999999989</v>
          </cell>
          <cell r="F102">
            <v>890835.44000000041</v>
          </cell>
          <cell r="G102">
            <v>943237.5</v>
          </cell>
          <cell r="H102">
            <v>995639.56000000052</v>
          </cell>
        </row>
        <row r="103">
          <cell r="B103">
            <v>6288247.6200000001</v>
          </cell>
          <cell r="C103">
            <v>6288247.6200000001</v>
          </cell>
          <cell r="D103">
            <v>6288247.6200000001</v>
          </cell>
          <cell r="E103">
            <v>6288247.6200000001</v>
          </cell>
          <cell r="F103">
            <v>6288247.6200000001</v>
          </cell>
          <cell r="G103">
            <v>6288247.6200000001</v>
          </cell>
          <cell r="H103">
            <v>6288247.6200000001</v>
          </cell>
        </row>
        <row r="104">
          <cell r="B104">
            <v>-5607020.4199999999</v>
          </cell>
          <cell r="C104">
            <v>-5554618.3600000003</v>
          </cell>
          <cell r="D104">
            <v>-5502216.2999999998</v>
          </cell>
          <cell r="E104">
            <v>-5449814.2400000002</v>
          </cell>
          <cell r="F104">
            <v>-5397412.1799999997</v>
          </cell>
          <cell r="G104">
            <v>-5345010.12</v>
          </cell>
          <cell r="H104">
            <v>-5292608.0599999996</v>
          </cell>
        </row>
        <row r="105">
          <cell r="B105">
            <v>13224473.810000002</v>
          </cell>
          <cell r="C105">
            <v>13224473.810000002</v>
          </cell>
          <cell r="D105">
            <v>13224473.810000002</v>
          </cell>
          <cell r="E105">
            <v>13088061.810000002</v>
          </cell>
          <cell r="F105">
            <v>13088061.810000002</v>
          </cell>
          <cell r="G105">
            <v>12624675.810000002</v>
          </cell>
          <cell r="H105">
            <v>12624675.810000002</v>
          </cell>
        </row>
        <row r="106">
          <cell r="B106">
            <v>10709496.030000001</v>
          </cell>
          <cell r="C106">
            <v>10709496.030000001</v>
          </cell>
          <cell r="D106">
            <v>10709496.030000001</v>
          </cell>
          <cell r="E106">
            <v>10709496.030000001</v>
          </cell>
          <cell r="F106">
            <v>10709496.030000001</v>
          </cell>
          <cell r="G106">
            <v>10709496.030000001</v>
          </cell>
          <cell r="H106">
            <v>10709496.030000001</v>
          </cell>
        </row>
        <row r="107">
          <cell r="B107">
            <v>2135999.98</v>
          </cell>
          <cell r="C107">
            <v>2135999.98</v>
          </cell>
          <cell r="D107">
            <v>2135999.98</v>
          </cell>
          <cell r="E107">
            <v>1999587.98</v>
          </cell>
          <cell r="F107">
            <v>1999587.98</v>
          </cell>
          <cell r="G107">
            <v>1536201.98</v>
          </cell>
          <cell r="H107">
            <v>1536201.98</v>
          </cell>
        </row>
        <row r="108">
          <cell r="B108">
            <v>378977.8</v>
          </cell>
          <cell r="C108">
            <v>378977.8</v>
          </cell>
          <cell r="D108">
            <v>378977.8</v>
          </cell>
          <cell r="E108">
            <v>378977.8</v>
          </cell>
          <cell r="F108">
            <v>378977.8</v>
          </cell>
          <cell r="G108">
            <v>378977.8</v>
          </cell>
          <cell r="H108">
            <v>378977.8</v>
          </cell>
        </row>
        <row r="109">
          <cell r="B109">
            <v>26692419.439999998</v>
          </cell>
          <cell r="C109">
            <v>29240033.980000008</v>
          </cell>
          <cell r="D109">
            <v>25268232.099999998</v>
          </cell>
          <cell r="E109">
            <v>25263215.230000008</v>
          </cell>
          <cell r="F109">
            <v>22168926.239999987</v>
          </cell>
          <cell r="G109">
            <v>22457506.819999997</v>
          </cell>
          <cell r="H109">
            <v>23359679.550000001</v>
          </cell>
        </row>
        <row r="110">
          <cell r="B110">
            <v>81005435.879999995</v>
          </cell>
          <cell r="C110">
            <v>93165124.200000003</v>
          </cell>
          <cell r="D110">
            <v>88088773.829999998</v>
          </cell>
          <cell r="E110">
            <v>87077862.180000007</v>
          </cell>
          <cell r="F110">
            <v>82944887.73999998</v>
          </cell>
          <cell r="G110">
            <v>82322218.329999998</v>
          </cell>
          <cell r="H110">
            <v>82319838.329999998</v>
          </cell>
        </row>
        <row r="111">
          <cell r="B111">
            <v>30193703.109999999</v>
          </cell>
          <cell r="C111">
            <v>43068454.479999997</v>
          </cell>
          <cell r="D111">
            <v>43072252.479999997</v>
          </cell>
          <cell r="E111">
            <v>43072252.479999997</v>
          </cell>
          <cell r="F111">
            <v>43068854.479999997</v>
          </cell>
          <cell r="G111">
            <v>43068854.479999997</v>
          </cell>
          <cell r="H111">
            <v>43068854.479999997</v>
          </cell>
        </row>
        <row r="112">
          <cell r="B112">
            <v>3436864.38</v>
          </cell>
          <cell r="C112">
            <v>2970629.38</v>
          </cell>
          <cell r="D112">
            <v>2970039.38</v>
          </cell>
          <cell r="E112">
            <v>2975099.32</v>
          </cell>
          <cell r="F112">
            <v>2975099.32</v>
          </cell>
          <cell r="G112">
            <v>2976009.31</v>
          </cell>
          <cell r="H112">
            <v>2973629.31</v>
          </cell>
        </row>
        <row r="113">
          <cell r="B113">
            <v>47374868.390000001</v>
          </cell>
          <cell r="C113">
            <v>47126040.340000004</v>
          </cell>
          <cell r="D113">
            <v>42046481.969999999</v>
          </cell>
          <cell r="E113">
            <v>41030510.380000003</v>
          </cell>
          <cell r="F113">
            <v>36900933.939999998</v>
          </cell>
          <cell r="G113">
            <v>36277354.539999999</v>
          </cell>
          <cell r="H113">
            <v>36277354.539999999</v>
          </cell>
        </row>
        <row r="114">
          <cell r="B114">
            <v>-54313016.440000013</v>
          </cell>
          <cell r="C114">
            <v>-63925090.219999999</v>
          </cell>
          <cell r="D114">
            <v>-62820541.729999997</v>
          </cell>
          <cell r="E114">
            <v>-61814646.949999996</v>
          </cell>
          <cell r="F114">
            <v>-60775961.5</v>
          </cell>
          <cell r="G114">
            <v>-59864711.510000005</v>
          </cell>
          <cell r="H114">
            <v>-58960158.780000001</v>
          </cell>
        </row>
        <row r="115">
          <cell r="B115">
            <v>-25554943.840000004</v>
          </cell>
          <cell r="C115">
            <v>-35845295.660000004</v>
          </cell>
          <cell r="D115">
            <v>-35375903.619999997</v>
          </cell>
          <cell r="E115">
            <v>-34901772.520000003</v>
          </cell>
          <cell r="F115">
            <v>-34415796.840000004</v>
          </cell>
          <cell r="G115">
            <v>-33919597.82</v>
          </cell>
          <cell r="H115">
            <v>-33422961.579999998</v>
          </cell>
        </row>
        <row r="116">
          <cell r="B116">
            <v>-2170753.66</v>
          </cell>
          <cell r="C116">
            <v>-2038183.5999999999</v>
          </cell>
          <cell r="D116">
            <v>-1983082</v>
          </cell>
          <cell r="E116">
            <v>-1931398.1199999999</v>
          </cell>
          <cell r="F116">
            <v>-1876077.25</v>
          </cell>
          <cell r="G116">
            <v>-1821249.34</v>
          </cell>
          <cell r="H116">
            <v>-1765890.55</v>
          </cell>
        </row>
        <row r="117">
          <cell r="B117">
            <v>-26587318.940000001</v>
          </cell>
          <cell r="C117">
            <v>-26041610.960000001</v>
          </cell>
          <cell r="D117">
            <v>-25461556.109999999</v>
          </cell>
          <cell r="E117">
            <v>-24981476.309999999</v>
          </cell>
          <cell r="F117">
            <v>-24484087.41</v>
          </cell>
          <cell r="G117">
            <v>-24123864.350000001</v>
          </cell>
          <cell r="H117">
            <v>-23771306.649999999</v>
          </cell>
        </row>
        <row r="118">
          <cell r="B118">
            <v>76827768.339999974</v>
          </cell>
          <cell r="C118">
            <v>81101366.420000017</v>
          </cell>
          <cell r="D118">
            <v>85572572.409999982</v>
          </cell>
          <cell r="E118">
            <v>87980878.770000011</v>
          </cell>
          <cell r="F118">
            <v>85601294.109999999</v>
          </cell>
          <cell r="G118">
            <v>90498571.090000004</v>
          </cell>
          <cell r="H118">
            <v>93419231.879999921</v>
          </cell>
        </row>
        <row r="119">
          <cell r="B119">
            <v>518223217.71999997</v>
          </cell>
          <cell r="C119">
            <v>517148108.50999993</v>
          </cell>
          <cell r="D119">
            <v>516017027.35999995</v>
          </cell>
          <cell r="E119">
            <v>512193170.26999998</v>
          </cell>
          <cell r="F119">
            <v>500212810.71999997</v>
          </cell>
          <cell r="G119">
            <v>499843833.08999997</v>
          </cell>
          <cell r="H119">
            <v>496699653.61000001</v>
          </cell>
        </row>
        <row r="120">
          <cell r="B120">
            <v>159374083.70999998</v>
          </cell>
          <cell r="C120">
            <v>159289523.70999998</v>
          </cell>
          <cell r="D120">
            <v>159289523.70999998</v>
          </cell>
          <cell r="E120">
            <v>159289523.71000001</v>
          </cell>
          <cell r="F120">
            <v>159289523.71000001</v>
          </cell>
          <cell r="G120">
            <v>159289523.70999998</v>
          </cell>
          <cell r="H120">
            <v>158987219.12</v>
          </cell>
        </row>
        <row r="121">
          <cell r="B121">
            <v>128840663.62</v>
          </cell>
          <cell r="C121">
            <v>127839805.09999999</v>
          </cell>
          <cell r="D121">
            <v>126698723.95</v>
          </cell>
          <cell r="E121">
            <v>122749866.86</v>
          </cell>
          <cell r="F121">
            <v>110619507.31</v>
          </cell>
          <cell r="G121">
            <v>110250529.68000001</v>
          </cell>
          <cell r="H121">
            <v>107408654.79000001</v>
          </cell>
        </row>
        <row r="122">
          <cell r="B122">
            <v>495000</v>
          </cell>
          <cell r="C122">
            <v>505309.31</v>
          </cell>
          <cell r="D122">
            <v>515309.31</v>
          </cell>
          <cell r="E122">
            <v>640309.31000000006</v>
          </cell>
          <cell r="F122">
            <v>790309.31</v>
          </cell>
          <cell r="G122">
            <v>790309.31</v>
          </cell>
          <cell r="H122">
            <v>790309.31</v>
          </cell>
        </row>
        <row r="123">
          <cell r="B123">
            <v>229513470.38999999</v>
          </cell>
          <cell r="C123">
            <v>229513470.38999999</v>
          </cell>
          <cell r="D123">
            <v>229513470.38999999</v>
          </cell>
          <cell r="E123">
            <v>229513470.38999999</v>
          </cell>
          <cell r="F123">
            <v>229513470.38999999</v>
          </cell>
          <cell r="G123">
            <v>229513470.38999999</v>
          </cell>
          <cell r="H123">
            <v>229513470.38999999</v>
          </cell>
        </row>
        <row r="124">
          <cell r="B124">
            <v>229513470.38999999</v>
          </cell>
          <cell r="C124">
            <v>229513470.38999999</v>
          </cell>
          <cell r="D124">
            <v>229513470.38999999</v>
          </cell>
          <cell r="E124">
            <v>229513470.38999999</v>
          </cell>
          <cell r="F124">
            <v>229513470.38999999</v>
          </cell>
          <cell r="G124">
            <v>229513470.38999999</v>
          </cell>
          <cell r="H124">
            <v>229513470.38999999</v>
          </cell>
        </row>
        <row r="125">
          <cell r="B125">
            <v>-441395449.38</v>
          </cell>
          <cell r="C125">
            <v>-436046742.08999997</v>
          </cell>
          <cell r="D125">
            <v>-430444454.94999999</v>
          </cell>
          <cell r="E125">
            <v>-424212291.50000012</v>
          </cell>
          <cell r="F125">
            <v>-414611516.61000007</v>
          </cell>
          <cell r="G125">
            <v>-409345262.00000012</v>
          </cell>
          <cell r="H125">
            <v>-403280421.73000002</v>
          </cell>
        </row>
        <row r="126">
          <cell r="B126">
            <v>-128546411.87</v>
          </cell>
          <cell r="C126">
            <v>-127685053.11999999</v>
          </cell>
          <cell r="D126">
            <v>-126821344.22000004</v>
          </cell>
          <cell r="E126">
            <v>-125947426.12</v>
          </cell>
          <cell r="F126">
            <v>-121343301.63000004</v>
          </cell>
          <cell r="G126">
            <v>-120360846.76000002</v>
          </cell>
          <cell r="H126">
            <v>-118634129.07000001</v>
          </cell>
        </row>
        <row r="127">
          <cell r="B127">
            <v>-107783554.43000001</v>
          </cell>
          <cell r="C127">
            <v>-105212258.83</v>
          </cell>
          <cell r="D127">
            <v>-102390329.20999999</v>
          </cell>
          <cell r="E127">
            <v>-98834010.260000005</v>
          </cell>
          <cell r="F127">
            <v>-95653175.140000001</v>
          </cell>
          <cell r="G127">
            <v>-93303940.689999998</v>
          </cell>
          <cell r="H127">
            <v>-90900383.400000006</v>
          </cell>
        </row>
        <row r="128">
          <cell r="B128">
            <v>-415972.33</v>
          </cell>
          <cell r="C128">
            <v>-412531.64</v>
          </cell>
          <cell r="D128">
            <v>-408495.27</v>
          </cell>
          <cell r="E128">
            <v>-519181.12</v>
          </cell>
          <cell r="F128">
            <v>-615978.09</v>
          </cell>
          <cell r="G128">
            <v>-594025.05000000005</v>
          </cell>
          <cell r="H128">
            <v>-572072.01</v>
          </cell>
        </row>
        <row r="129">
          <cell r="B129">
            <v>-204649510.75</v>
          </cell>
          <cell r="C129">
            <v>-202736898.5</v>
          </cell>
          <cell r="D129">
            <v>-200824286.25</v>
          </cell>
          <cell r="E129">
            <v>-198911674</v>
          </cell>
          <cell r="F129">
            <v>-196999061.75</v>
          </cell>
          <cell r="G129">
            <v>-195086449.5</v>
          </cell>
          <cell r="H129">
            <v>-193173837.25</v>
          </cell>
        </row>
        <row r="130">
          <cell r="B130">
            <v>-204649510.75</v>
          </cell>
          <cell r="C130">
            <v>-202736898.5</v>
          </cell>
          <cell r="D130">
            <v>-200824286.25</v>
          </cell>
          <cell r="E130">
            <v>-198911674</v>
          </cell>
          <cell r="F130">
            <v>-196999061.75</v>
          </cell>
          <cell r="G130">
            <v>-195086449.5</v>
          </cell>
          <cell r="H130">
            <v>-193173837.25</v>
          </cell>
        </row>
        <row r="131">
          <cell r="B131">
            <v>350638090.99000019</v>
          </cell>
          <cell r="C131">
            <v>368229143.88</v>
          </cell>
          <cell r="D131">
            <v>368865098.28000009</v>
          </cell>
          <cell r="E131">
            <v>357017463.61999989</v>
          </cell>
          <cell r="F131">
            <v>351146407.54999983</v>
          </cell>
          <cell r="G131">
            <v>349265725.11000019</v>
          </cell>
          <cell r="H131">
            <v>318898747.13999999</v>
          </cell>
        </row>
        <row r="132">
          <cell r="B132">
            <v>178477579.46000001</v>
          </cell>
          <cell r="C132">
            <v>174540421.81999999</v>
          </cell>
          <cell r="D132">
            <v>174268770.46000001</v>
          </cell>
          <cell r="E132">
            <v>173794062.51000002</v>
          </cell>
          <cell r="F132">
            <v>172991873.90000004</v>
          </cell>
          <cell r="G132">
            <v>173688184.20000002</v>
          </cell>
          <cell r="H132">
            <v>174082451.34999999</v>
          </cell>
        </row>
        <row r="133">
          <cell r="B133">
            <v>15063709.840000002</v>
          </cell>
          <cell r="C133">
            <v>20268274.140000004</v>
          </cell>
          <cell r="D133">
            <v>18100847.989999998</v>
          </cell>
          <cell r="E133">
            <v>18291299.32</v>
          </cell>
          <cell r="F133">
            <v>18942387.91</v>
          </cell>
          <cell r="G133">
            <v>21279142.860000003</v>
          </cell>
          <cell r="H133">
            <v>18798261.590000004</v>
          </cell>
        </row>
        <row r="134">
          <cell r="B134">
            <v>9717681.2699999996</v>
          </cell>
          <cell r="C134">
            <v>10009182.709999999</v>
          </cell>
          <cell r="D134">
            <v>9822557.8300000001</v>
          </cell>
          <cell r="E134">
            <v>10374157.84</v>
          </cell>
          <cell r="F134">
            <v>10906185.74</v>
          </cell>
          <cell r="G134">
            <v>12976924.65</v>
          </cell>
          <cell r="H134">
            <v>10533372.270000001</v>
          </cell>
        </row>
        <row r="135">
          <cell r="B135">
            <v>3341373.89</v>
          </cell>
          <cell r="C135">
            <v>3341373.89</v>
          </cell>
          <cell r="D135">
            <v>3341373.89</v>
          </cell>
          <cell r="E135">
            <v>3341373.89</v>
          </cell>
          <cell r="F135">
            <v>3341373.89</v>
          </cell>
          <cell r="G135">
            <v>3341373.89</v>
          </cell>
          <cell r="H135">
            <v>3341373.89</v>
          </cell>
        </row>
        <row r="136">
          <cell r="B136">
            <v>1342788.98</v>
          </cell>
          <cell r="C136">
            <v>1342788.98</v>
          </cell>
          <cell r="D136">
            <v>1342788.98</v>
          </cell>
          <cell r="E136">
            <v>1342788.98</v>
          </cell>
          <cell r="F136">
            <v>1342788.98</v>
          </cell>
          <cell r="G136">
            <v>1342788.98</v>
          </cell>
          <cell r="H136">
            <v>1342788.98</v>
          </cell>
        </row>
        <row r="137">
          <cell r="B137">
            <v>635579.22</v>
          </cell>
          <cell r="C137">
            <v>690108.17</v>
          </cell>
          <cell r="D137">
            <v>618420.87</v>
          </cell>
          <cell r="E137">
            <v>412401.88</v>
          </cell>
          <cell r="F137">
            <v>373845.22</v>
          </cell>
          <cell r="G137">
            <v>641641.91</v>
          </cell>
          <cell r="H137">
            <v>701349.86</v>
          </cell>
        </row>
        <row r="138">
          <cell r="B138"/>
          <cell r="C138"/>
          <cell r="D138"/>
          <cell r="E138"/>
          <cell r="F138"/>
          <cell r="G138"/>
          <cell r="H138"/>
        </row>
        <row r="139">
          <cell r="B139">
            <v>2206.56</v>
          </cell>
          <cell r="C139">
            <v>2256.06</v>
          </cell>
          <cell r="D139">
            <v>2313.9</v>
          </cell>
          <cell r="E139">
            <v>2358.79</v>
          </cell>
          <cell r="F139">
            <v>2283.29</v>
          </cell>
          <cell r="G139">
            <v>2219.42</v>
          </cell>
          <cell r="H139">
            <v>1959.39</v>
          </cell>
        </row>
        <row r="140">
          <cell r="B140"/>
          <cell r="C140">
            <v>4858568.0999999996</v>
          </cell>
          <cell r="D140">
            <v>2949072.43</v>
          </cell>
          <cell r="E140">
            <v>2793853.58</v>
          </cell>
          <cell r="F140">
            <v>2951646.81</v>
          </cell>
          <cell r="G140">
            <v>2952063.62</v>
          </cell>
          <cell r="H140">
            <v>2852358.71</v>
          </cell>
        </row>
        <row r="141">
          <cell r="B141">
            <v>24079.919999999998</v>
          </cell>
          <cell r="C141">
            <v>23996.23</v>
          </cell>
          <cell r="D141">
            <v>24320.09</v>
          </cell>
          <cell r="E141">
            <v>24364.36</v>
          </cell>
          <cell r="F141">
            <v>24263.98</v>
          </cell>
          <cell r="G141">
            <v>22130.39</v>
          </cell>
          <cell r="H141">
            <v>25058.49</v>
          </cell>
        </row>
        <row r="142">
          <cell r="B142">
            <v>3035542.5100000044</v>
          </cell>
          <cell r="C142">
            <v>3420620.3699999973</v>
          </cell>
          <cell r="D142">
            <v>2955829.0599999987</v>
          </cell>
          <cell r="E142">
            <v>3073862.3600000022</v>
          </cell>
          <cell r="F142">
            <v>3478961.6700000074</v>
          </cell>
          <cell r="G142">
            <v>6089350.5999999978</v>
          </cell>
          <cell r="H142">
            <v>6212653.2000000095</v>
          </cell>
        </row>
        <row r="143">
          <cell r="B143">
            <v>24837726.350000001</v>
          </cell>
          <cell r="C143">
            <v>25491146.739999998</v>
          </cell>
          <cell r="D143">
            <v>30789471.739999998</v>
          </cell>
          <cell r="E143">
            <v>31914383.149999999</v>
          </cell>
          <cell r="F143">
            <v>35237218.580000006</v>
          </cell>
          <cell r="G143">
            <v>38187438.329999998</v>
          </cell>
          <cell r="H143">
            <v>38252759.830000006</v>
          </cell>
        </row>
        <row r="144">
          <cell r="B144">
            <v>-21802183.839999992</v>
          </cell>
          <cell r="C144">
            <v>-22070526.370000001</v>
          </cell>
          <cell r="D144">
            <v>-27833642.68</v>
          </cell>
          <cell r="E144">
            <v>-28840520.789999999</v>
          </cell>
          <cell r="F144">
            <v>-31758256.91</v>
          </cell>
          <cell r="G144">
            <v>-32098087.73</v>
          </cell>
          <cell r="H144">
            <v>-32040106.630000003</v>
          </cell>
        </row>
        <row r="145">
          <cell r="B145">
            <v>25913330.029999997</v>
          </cell>
          <cell r="C145">
            <v>25853925.660000004</v>
          </cell>
          <cell r="D145">
            <v>13397376.509999998</v>
          </cell>
          <cell r="E145">
            <v>17616103.289999999</v>
          </cell>
          <cell r="F145">
            <v>22456569.91</v>
          </cell>
          <cell r="G145">
            <v>19536979.5</v>
          </cell>
          <cell r="H145">
            <v>11251249.129999999</v>
          </cell>
        </row>
        <row r="146">
          <cell r="B146">
            <v>8202868.0899999999</v>
          </cell>
          <cell r="C146">
            <v>9539936.8300000001</v>
          </cell>
          <cell r="D146">
            <v>11287576.949999999</v>
          </cell>
          <cell r="E146">
            <v>5327932.66</v>
          </cell>
          <cell r="F146">
            <v>1394930.06</v>
          </cell>
          <cell r="G146">
            <v>1128972.6599999999</v>
          </cell>
          <cell r="H146">
            <v>1504006.08</v>
          </cell>
        </row>
        <row r="147">
          <cell r="B147"/>
          <cell r="C147"/>
          <cell r="D147"/>
          <cell r="E147"/>
          <cell r="F147"/>
          <cell r="G147"/>
          <cell r="H147"/>
        </row>
        <row r="148">
          <cell r="B148">
            <v>119945061.05999999</v>
          </cell>
          <cell r="C148">
            <v>134605965.05999997</v>
          </cell>
          <cell r="D148">
            <v>148854697.31000006</v>
          </cell>
          <cell r="E148">
            <v>138914203.47999996</v>
          </cell>
          <cell r="F148">
            <v>131881684.10000002</v>
          </cell>
          <cell r="G148">
            <v>127543095.28999999</v>
          </cell>
          <cell r="H148">
            <v>107050125.79000002</v>
          </cell>
        </row>
        <row r="149">
          <cell r="B149">
            <v>25505855.300000012</v>
          </cell>
          <cell r="C149">
            <v>25431510.479999989</v>
          </cell>
          <cell r="D149">
            <v>25362947.780000001</v>
          </cell>
          <cell r="E149">
            <v>25310356.709999979</v>
          </cell>
          <cell r="F149">
            <v>25260299.800000012</v>
          </cell>
          <cell r="G149">
            <v>25229126.679999977</v>
          </cell>
          <cell r="H149"/>
        </row>
        <row r="150">
          <cell r="B150">
            <v>11682116.51</v>
          </cell>
          <cell r="C150">
            <v>8867083.5</v>
          </cell>
          <cell r="D150">
            <v>3875386</v>
          </cell>
          <cell r="E150">
            <v>5586480.5199999996</v>
          </cell>
          <cell r="F150">
            <v>8163905.4100000001</v>
          </cell>
          <cell r="G150">
            <v>4133583.6599999997</v>
          </cell>
          <cell r="H150">
            <v>6279188.4000000004</v>
          </cell>
        </row>
        <row r="151">
          <cell r="B151">
            <v>1028409.92</v>
          </cell>
          <cell r="C151">
            <v>1028409.92</v>
          </cell>
          <cell r="D151">
            <v>1028409.92</v>
          </cell>
          <cell r="E151">
            <v>1028409.92</v>
          </cell>
          <cell r="F151">
            <v>1028409.92</v>
          </cell>
          <cell r="G151">
            <v>1028409.92</v>
          </cell>
          <cell r="H151">
            <v>1028409.92</v>
          </cell>
        </row>
        <row r="152">
          <cell r="B152">
            <v>-7786948.5899999999</v>
          </cell>
          <cell r="C152">
            <v>-7733667.9500000002</v>
          </cell>
          <cell r="D152">
            <v>-7711481.2699999996</v>
          </cell>
          <cell r="E152">
            <v>-7621871.6900000004</v>
          </cell>
          <cell r="F152">
            <v>-7550197</v>
          </cell>
          <cell r="G152">
            <v>-7501735.6399999997</v>
          </cell>
          <cell r="H152">
            <v>-7501735.6399999997</v>
          </cell>
        </row>
        <row r="153">
          <cell r="B153">
            <v>36918767.310000002</v>
          </cell>
          <cell r="C153">
            <v>53895037.399999999</v>
          </cell>
          <cell r="D153">
            <v>36175778.090000004</v>
          </cell>
          <cell r="E153">
            <v>35182116.299999997</v>
          </cell>
          <cell r="F153">
            <v>46309405.32</v>
          </cell>
          <cell r="G153">
            <v>40171574.119999997</v>
          </cell>
          <cell r="H153">
            <v>13187395.99</v>
          </cell>
        </row>
        <row r="154">
          <cell r="B154">
            <v>52596860.610000014</v>
          </cell>
          <cell r="C154">
            <v>53117591.710000001</v>
          </cell>
          <cell r="D154">
            <v>90123656.790000021</v>
          </cell>
          <cell r="E154">
            <v>79428711.719999984</v>
          </cell>
          <cell r="F154">
            <v>58669860.649999991</v>
          </cell>
          <cell r="G154">
            <v>64482136.549999975</v>
          </cell>
          <cell r="H154">
            <v>94056867.120000005</v>
          </cell>
        </row>
        <row r="155">
          <cell r="B155">
            <v>43148198004.370003</v>
          </cell>
          <cell r="C155">
            <v>41733325476.690002</v>
          </cell>
          <cell r="D155">
            <v>41117527729.160011</v>
          </cell>
          <cell r="E155">
            <v>39159513480.610001</v>
          </cell>
          <cell r="F155">
            <v>38983800499.399994</v>
          </cell>
          <cell r="G155">
            <v>38929943939.669998</v>
          </cell>
          <cell r="H155">
            <v>38963425546.57</v>
          </cell>
        </row>
        <row r="156">
          <cell r="B156">
            <v>34331853650.829994</v>
          </cell>
          <cell r="C156">
            <v>33505683155.070007</v>
          </cell>
          <cell r="D156">
            <v>32818064516.750004</v>
          </cell>
          <cell r="E156">
            <v>30936402624.860001</v>
          </cell>
          <cell r="F156">
            <v>30800459674.789997</v>
          </cell>
          <cell r="G156">
            <v>30599042733.890007</v>
          </cell>
          <cell r="H156">
            <v>30445808575.41</v>
          </cell>
        </row>
        <row r="157">
          <cell r="B157">
            <v>20038446656.510002</v>
          </cell>
          <cell r="C157">
            <v>20222292601.400005</v>
          </cell>
          <cell r="D157">
            <v>23067424920.220001</v>
          </cell>
          <cell r="E157">
            <v>22773738201.07</v>
          </cell>
          <cell r="F157">
            <v>22364522347.639996</v>
          </cell>
          <cell r="G157">
            <v>22322217612.710007</v>
          </cell>
          <cell r="H157">
            <v>22181344821.289997</v>
          </cell>
        </row>
        <row r="158">
          <cell r="B158">
            <v>169763561.03999996</v>
          </cell>
          <cell r="C158">
            <v>130035948.52000001</v>
          </cell>
          <cell r="D158">
            <v>117118827.88</v>
          </cell>
          <cell r="E158">
            <v>98861561.289999992</v>
          </cell>
          <cell r="F158">
            <v>91922972.140000001</v>
          </cell>
          <cell r="G158">
            <v>79169210.399999991</v>
          </cell>
          <cell r="H158">
            <v>76091779.540000007</v>
          </cell>
        </row>
        <row r="159">
          <cell r="B159">
            <v>3799764255.3099999</v>
          </cell>
          <cell r="C159">
            <v>4652449782.7699995</v>
          </cell>
          <cell r="D159">
            <v>8075878977.4800005</v>
          </cell>
          <cell r="E159">
            <v>8032124356.1700001</v>
          </cell>
          <cell r="F159">
            <v>8470848672.2600012</v>
          </cell>
          <cell r="G159">
            <v>8850797304.6799984</v>
          </cell>
          <cell r="H159">
            <v>9011114942.9700012</v>
          </cell>
        </row>
        <row r="160">
          <cell r="B160">
            <v>16068918840.160002</v>
          </cell>
          <cell r="C160">
            <v>15439806870.109999</v>
          </cell>
          <cell r="D160">
            <v>14874427114.859999</v>
          </cell>
          <cell r="E160">
            <v>14642752283.609999</v>
          </cell>
          <cell r="F160">
            <v>13801750703.240002</v>
          </cell>
          <cell r="G160">
            <v>13392251097.630001</v>
          </cell>
          <cell r="H160">
            <v>13094138098.779999</v>
          </cell>
        </row>
        <row r="161">
          <cell r="B161">
            <v>14969501045.570002</v>
          </cell>
          <cell r="C161">
            <v>14344520181.299999</v>
          </cell>
          <cell r="D161">
            <v>13782874336.019999</v>
          </cell>
          <cell r="E161">
            <v>13554247012.879999</v>
          </cell>
          <cell r="F161">
            <v>12716152155.460001</v>
          </cell>
          <cell r="G161">
            <v>12308839310.800001</v>
          </cell>
          <cell r="H161">
            <v>12013201763.599998</v>
          </cell>
        </row>
        <row r="162">
          <cell r="B162">
            <v>1099417794.5899999</v>
          </cell>
          <cell r="C162">
            <v>1095286688.8099999</v>
          </cell>
          <cell r="D162">
            <v>1091552778.8399999</v>
          </cell>
          <cell r="E162">
            <v>1088505270.73</v>
          </cell>
          <cell r="F162">
            <v>1085598547.78</v>
          </cell>
          <cell r="G162">
            <v>1083411786.8299999</v>
          </cell>
          <cell r="H162">
            <v>1080936335.1800001</v>
          </cell>
        </row>
        <row r="163">
          <cell r="B163">
            <v>1445606677.4599998</v>
          </cell>
          <cell r="C163">
            <v>848316112.57000005</v>
          </cell>
          <cell r="D163">
            <v>2231589670.1700001</v>
          </cell>
          <cell r="E163">
            <v>767990493.21000004</v>
          </cell>
          <cell r="F163">
            <v>1340240694.0400002</v>
          </cell>
          <cell r="G163">
            <v>1364324506.25</v>
          </cell>
          <cell r="H163">
            <v>1314154502.5300002</v>
          </cell>
        </row>
        <row r="164">
          <cell r="B164">
            <v>1445606677.4599998</v>
          </cell>
          <cell r="C164">
            <v>848316112.57000005</v>
          </cell>
          <cell r="D164">
            <v>2231589670.1700001</v>
          </cell>
          <cell r="E164">
            <v>767990493.21000004</v>
          </cell>
          <cell r="F164">
            <v>1340240694.0400002</v>
          </cell>
          <cell r="G164">
            <v>1364324506.25</v>
          </cell>
          <cell r="H164">
            <v>1314154502.5300002</v>
          </cell>
        </row>
        <row r="165">
          <cell r="B165">
            <v>154903129.80000001</v>
          </cell>
          <cell r="C165">
            <v>5018838.08</v>
          </cell>
          <cell r="D165">
            <v>5092126.6099999994</v>
          </cell>
          <cell r="E165">
            <v>5286992.95</v>
          </cell>
          <cell r="F165">
            <v>188312019.26000002</v>
          </cell>
          <cell r="G165">
            <v>6358137.1799999997</v>
          </cell>
          <cell r="H165">
            <v>158109230.23999998</v>
          </cell>
        </row>
        <row r="166">
          <cell r="B166">
            <v>1290703547.6599998</v>
          </cell>
          <cell r="C166">
            <v>843297274.49000001</v>
          </cell>
          <cell r="D166">
            <v>2226497543.5599999</v>
          </cell>
          <cell r="E166">
            <v>762703500.25999999</v>
          </cell>
          <cell r="F166">
            <v>1151928674.7800002</v>
          </cell>
          <cell r="G166">
            <v>1357966369.0699999</v>
          </cell>
          <cell r="H166">
            <v>1156045272.29</v>
          </cell>
        </row>
        <row r="167">
          <cell r="B167">
            <v>10223429435.559999</v>
          </cell>
          <cell r="C167">
            <v>10408228416.870001</v>
          </cell>
          <cell r="D167">
            <v>5706316644.6000004</v>
          </cell>
          <cell r="E167">
            <v>5699987216.0600004</v>
          </cell>
          <cell r="F167">
            <v>5411854968.25</v>
          </cell>
          <cell r="G167">
            <v>5325417928.3000011</v>
          </cell>
          <cell r="H167">
            <v>5346049316.9899998</v>
          </cell>
        </row>
        <row r="168">
          <cell r="B168">
            <v>309093608.91000003</v>
          </cell>
          <cell r="C168">
            <v>317902585.29000002</v>
          </cell>
          <cell r="D168">
            <v>292968976.50999999</v>
          </cell>
          <cell r="E168">
            <v>302361171.62</v>
          </cell>
          <cell r="F168">
            <v>320017451.38</v>
          </cell>
          <cell r="G168">
            <v>319711649.67999995</v>
          </cell>
          <cell r="H168">
            <v>327371330.04999995</v>
          </cell>
        </row>
        <row r="169">
          <cell r="B169">
            <v>9914335826.6499996</v>
          </cell>
          <cell r="C169">
            <v>10090325831.58</v>
          </cell>
          <cell r="D169">
            <v>5413347668.0899992</v>
          </cell>
          <cell r="E169">
            <v>5397626044.4400005</v>
          </cell>
          <cell r="F169">
            <v>5091837516.8699999</v>
          </cell>
          <cell r="G169">
            <v>5005706278.6199999</v>
          </cell>
          <cell r="H169">
            <v>5018677986.9400005</v>
          </cell>
        </row>
        <row r="170">
          <cell r="B170">
            <v>9914335826.6499996</v>
          </cell>
          <cell r="C170">
            <v>10090325831.58</v>
          </cell>
          <cell r="D170">
            <v>5413347668.0899992</v>
          </cell>
          <cell r="E170">
            <v>5397626044.4400005</v>
          </cell>
          <cell r="F170">
            <v>5091837516.8699999</v>
          </cell>
          <cell r="G170">
            <v>5005706278.6199999</v>
          </cell>
          <cell r="H170">
            <v>5018677986.9400005</v>
          </cell>
        </row>
        <row r="171">
          <cell r="B171">
            <v>6654801835.4900007</v>
          </cell>
          <cell r="C171">
            <v>6629668213.7400007</v>
          </cell>
          <cell r="D171">
            <v>1963640168.5999999</v>
          </cell>
          <cell r="E171">
            <v>1957144026.0599999</v>
          </cell>
          <cell r="F171">
            <v>1659596660.55</v>
          </cell>
          <cell r="G171">
            <v>1579540777.55</v>
          </cell>
          <cell r="H171">
            <v>1599250268.8300002</v>
          </cell>
        </row>
        <row r="172">
          <cell r="B172">
            <v>3259533991.1599998</v>
          </cell>
          <cell r="C172">
            <v>3460657617.8400002</v>
          </cell>
          <cell r="D172">
            <v>3449707499.4900002</v>
          </cell>
          <cell r="E172">
            <v>3440482018.3800001</v>
          </cell>
          <cell r="F172">
            <v>3432240856.3199997</v>
          </cell>
          <cell r="G172">
            <v>3426165501.0699997</v>
          </cell>
          <cell r="H172">
            <v>3419427718.1100001</v>
          </cell>
        </row>
        <row r="173">
          <cell r="B173">
            <v>2043406008.5999997</v>
          </cell>
          <cell r="C173">
            <v>1937746786.24</v>
          </cell>
          <cell r="D173">
            <v>1719724726.5400002</v>
          </cell>
          <cell r="E173">
            <v>1597660675.9900002</v>
          </cell>
          <cell r="F173">
            <v>1570028122.2099996</v>
          </cell>
          <cell r="G173">
            <v>1479700317.55</v>
          </cell>
          <cell r="H173">
            <v>1491820710.1000001</v>
          </cell>
        </row>
        <row r="174">
          <cell r="B174">
            <v>1851433283.8699996</v>
          </cell>
          <cell r="C174">
            <v>1741705813.3899999</v>
          </cell>
          <cell r="D174">
            <v>1579218811.7200003</v>
          </cell>
          <cell r="E174">
            <v>1492660999.96</v>
          </cell>
          <cell r="F174">
            <v>1466582655.2600002</v>
          </cell>
          <cell r="G174">
            <v>1397891389.3099999</v>
          </cell>
          <cell r="H174">
            <v>1380059920.0900002</v>
          </cell>
        </row>
        <row r="175">
          <cell r="B175">
            <v>1848995127.5299997</v>
          </cell>
          <cell r="C175">
            <v>1739453283.5</v>
          </cell>
          <cell r="D175">
            <v>1577124930.1299999</v>
          </cell>
          <cell r="E175">
            <v>1490870082.53</v>
          </cell>
          <cell r="F175">
            <v>1465096302.8699999</v>
          </cell>
          <cell r="G175">
            <v>1396620495.5199997</v>
          </cell>
          <cell r="H175">
            <v>1378908898.3900001</v>
          </cell>
        </row>
        <row r="176">
          <cell r="B176">
            <v>2438156.34</v>
          </cell>
          <cell r="C176">
            <v>2252529.89</v>
          </cell>
          <cell r="D176">
            <v>2093881.5899999999</v>
          </cell>
          <cell r="E176">
            <v>1790917.4300000006</v>
          </cell>
          <cell r="F176">
            <v>1486352.3899999997</v>
          </cell>
          <cell r="G176">
            <v>1270893.7900000005</v>
          </cell>
          <cell r="H176">
            <v>1151021.7</v>
          </cell>
        </row>
        <row r="177">
          <cell r="B177">
            <v>191972724.73000002</v>
          </cell>
          <cell r="C177">
            <v>196040972.85000002</v>
          </cell>
          <cell r="D177">
            <v>140505914.81999999</v>
          </cell>
          <cell r="E177">
            <v>104999676.03</v>
          </cell>
          <cell r="F177">
            <v>103445466.94999999</v>
          </cell>
          <cell r="G177">
            <v>81808928.24000001</v>
          </cell>
          <cell r="H177">
            <v>111760790.00999999</v>
          </cell>
        </row>
        <row r="178">
          <cell r="B178"/>
          <cell r="C178">
            <v>0</v>
          </cell>
          <cell r="D178"/>
          <cell r="E178"/>
          <cell r="F178">
            <v>10765444.23</v>
          </cell>
          <cell r="G178"/>
          <cell r="H178"/>
        </row>
        <row r="179">
          <cell r="B179"/>
          <cell r="C179">
            <v>0</v>
          </cell>
          <cell r="D179"/>
          <cell r="E179"/>
          <cell r="F179">
            <v>10765444.23</v>
          </cell>
          <cell r="G179"/>
          <cell r="H179"/>
        </row>
        <row r="180">
          <cell r="B180">
            <v>580964872.70000005</v>
          </cell>
          <cell r="C180">
            <v>89099237.99000001</v>
          </cell>
          <cell r="D180">
            <v>93008555.219999999</v>
          </cell>
          <cell r="E180">
            <v>97026038.530000001</v>
          </cell>
          <cell r="F180">
            <v>103048098.41999999</v>
          </cell>
          <cell r="G180">
            <v>107382369.07999998</v>
          </cell>
          <cell r="H180">
            <v>112439224.5</v>
          </cell>
        </row>
        <row r="181">
          <cell r="B181">
            <v>572024163.66000009</v>
          </cell>
          <cell r="C181">
            <v>80196553.350000009</v>
          </cell>
          <cell r="D181">
            <v>84139094.739999995</v>
          </cell>
          <cell r="E181">
            <v>88182314.530000001</v>
          </cell>
          <cell r="F181">
            <v>94228236.129999995</v>
          </cell>
          <cell r="G181">
            <v>98579090.949999988</v>
          </cell>
          <cell r="H181">
            <v>103654948.98</v>
          </cell>
        </row>
        <row r="182">
          <cell r="B182">
            <v>74672649.689999998</v>
          </cell>
          <cell r="C182">
            <v>79339184.620000005</v>
          </cell>
          <cell r="D182">
            <v>84139104.739999995</v>
          </cell>
          <cell r="E182">
            <v>88182324.530000001</v>
          </cell>
          <cell r="F182">
            <v>94228236.129999995</v>
          </cell>
          <cell r="G182">
            <v>98579090.949999988</v>
          </cell>
          <cell r="H182">
            <v>103654948.98</v>
          </cell>
        </row>
        <row r="183">
          <cell r="B183">
            <v>497351513.96999985</v>
          </cell>
          <cell r="C183">
            <v>857368.73</v>
          </cell>
          <cell r="D183">
            <v>-10</v>
          </cell>
          <cell r="E183">
            <v>-10</v>
          </cell>
          <cell r="F183"/>
          <cell r="G183"/>
          <cell r="H183"/>
        </row>
        <row r="184">
          <cell r="B184">
            <v>8940709.0399999991</v>
          </cell>
          <cell r="C184">
            <v>8902684.6400000006</v>
          </cell>
          <cell r="D184">
            <v>8869460.4800000004</v>
          </cell>
          <cell r="E184">
            <v>8843724</v>
          </cell>
          <cell r="F184">
            <v>8819862.2899999991</v>
          </cell>
          <cell r="G184">
            <v>8803278.1300000008</v>
          </cell>
          <cell r="H184">
            <v>8784275.5199999996</v>
          </cell>
        </row>
        <row r="185">
          <cell r="B185"/>
          <cell r="C185"/>
          <cell r="D185"/>
          <cell r="E185"/>
          <cell r="F185"/>
          <cell r="G185"/>
          <cell r="H185"/>
        </row>
        <row r="186">
          <cell r="B186">
            <v>8940709.0399999991</v>
          </cell>
          <cell r="C186">
            <v>8902684.6400000006</v>
          </cell>
          <cell r="D186">
            <v>8869460.4800000004</v>
          </cell>
          <cell r="E186">
            <v>8843724</v>
          </cell>
          <cell r="F186">
            <v>8819862.2899999991</v>
          </cell>
          <cell r="G186">
            <v>8803278.1300000008</v>
          </cell>
          <cell r="H186">
            <v>8784275.5199999996</v>
          </cell>
        </row>
        <row r="187">
          <cell r="B187"/>
          <cell r="C187">
            <v>0</v>
          </cell>
          <cell r="D187"/>
          <cell r="E187"/>
          <cell r="F187"/>
          <cell r="G187"/>
          <cell r="H187"/>
        </row>
        <row r="188">
          <cell r="B188"/>
          <cell r="C188">
            <v>0</v>
          </cell>
          <cell r="D188"/>
          <cell r="E188"/>
          <cell r="F188"/>
          <cell r="G188"/>
          <cell r="H188"/>
        </row>
        <row r="189">
          <cell r="B189"/>
          <cell r="C189">
            <v>0</v>
          </cell>
          <cell r="D189"/>
          <cell r="E189"/>
          <cell r="F189"/>
          <cell r="G189"/>
          <cell r="H189"/>
        </row>
        <row r="190">
          <cell r="B190">
            <v>424208187.08999997</v>
          </cell>
          <cell r="C190">
            <v>423096383.45999998</v>
          </cell>
          <cell r="D190">
            <v>423050463.91000003</v>
          </cell>
          <cell r="E190">
            <v>418906145.43000001</v>
          </cell>
          <cell r="F190">
            <v>423893806.58000004</v>
          </cell>
          <cell r="G190">
            <v>432971717.05000001</v>
          </cell>
          <cell r="H190">
            <v>438344426.54000002</v>
          </cell>
        </row>
        <row r="191">
          <cell r="B191">
            <v>296319450.25999999</v>
          </cell>
          <cell r="C191">
            <v>294429677.01999998</v>
          </cell>
          <cell r="D191">
            <v>295439106.79000002</v>
          </cell>
          <cell r="E191">
            <v>290512944.35000002</v>
          </cell>
          <cell r="F191">
            <v>289774141.29000002</v>
          </cell>
          <cell r="G191">
            <v>293072574.73000002</v>
          </cell>
          <cell r="H191">
            <v>294662792.80000001</v>
          </cell>
        </row>
        <row r="192">
          <cell r="B192">
            <v>125394173.73999999</v>
          </cell>
          <cell r="C192">
            <v>126178251.81999999</v>
          </cell>
          <cell r="D192">
            <v>125127653.54000001</v>
          </cell>
          <cell r="E192">
            <v>125914022.34</v>
          </cell>
          <cell r="F192">
            <v>131569367.42</v>
          </cell>
          <cell r="G192">
            <v>137352337.97</v>
          </cell>
          <cell r="H192">
            <v>141138555.81</v>
          </cell>
        </row>
        <row r="193">
          <cell r="B193">
            <v>2494563.09</v>
          </cell>
          <cell r="C193">
            <v>2488454.62</v>
          </cell>
          <cell r="D193">
            <v>2483703.58</v>
          </cell>
          <cell r="E193">
            <v>2479178.7400000002</v>
          </cell>
          <cell r="F193">
            <v>2550297.87</v>
          </cell>
          <cell r="G193">
            <v>2546804.35</v>
          </cell>
          <cell r="H193">
            <v>2543077.9300000002</v>
          </cell>
        </row>
        <row r="194">
          <cell r="B194">
            <v>459663474.12</v>
          </cell>
          <cell r="C194">
            <v>276739783.72000003</v>
          </cell>
          <cell r="D194">
            <v>270303657.55000001</v>
          </cell>
          <cell r="E194">
            <v>240214127.20999998</v>
          </cell>
          <cell r="F194">
            <v>202261182.12</v>
          </cell>
          <cell r="G194">
            <v>160771240.69999999</v>
          </cell>
          <cell r="H194">
            <v>439985792.35999995</v>
          </cell>
        </row>
        <row r="195">
          <cell r="B195">
            <v>459663474.12</v>
          </cell>
          <cell r="C195">
            <v>276739783.72000003</v>
          </cell>
          <cell r="D195">
            <v>270303657.55000001</v>
          </cell>
          <cell r="E195">
            <v>240214127.20999998</v>
          </cell>
          <cell r="F195">
            <v>202261182.12</v>
          </cell>
          <cell r="G195">
            <v>160771240.69999999</v>
          </cell>
          <cell r="H195">
            <v>439985792.35999995</v>
          </cell>
        </row>
        <row r="196">
          <cell r="B196">
            <v>390580915.96000004</v>
          </cell>
          <cell r="C196">
            <v>234090227.66</v>
          </cell>
          <cell r="D196">
            <v>222815942.19</v>
          </cell>
          <cell r="E196">
            <v>187808441.29000002</v>
          </cell>
          <cell r="F196">
            <v>143379660.11000001</v>
          </cell>
          <cell r="G196">
            <v>112822291.69999999</v>
          </cell>
          <cell r="H196">
            <v>374905791.76999998</v>
          </cell>
        </row>
        <row r="197">
          <cell r="B197">
            <v>39431913.509999998</v>
          </cell>
          <cell r="C197">
            <v>16484766.85</v>
          </cell>
          <cell r="D197">
            <v>20766181.43</v>
          </cell>
          <cell r="E197">
            <v>21783943.48</v>
          </cell>
          <cell r="F197">
            <v>22341205.41</v>
          </cell>
          <cell r="G197">
            <v>23107407.149999999</v>
          </cell>
          <cell r="H197">
            <v>33298138.219999999</v>
          </cell>
        </row>
        <row r="198">
          <cell r="B198">
            <v>14670709.560000001</v>
          </cell>
          <cell r="C198">
            <v>14687666.43</v>
          </cell>
          <cell r="D198">
            <v>14150366.75</v>
          </cell>
          <cell r="E198">
            <v>18014011.149999999</v>
          </cell>
          <cell r="F198">
            <v>25964913.899999999</v>
          </cell>
          <cell r="G198">
            <v>13481481.52</v>
          </cell>
          <cell r="H198">
            <v>17423561.09</v>
          </cell>
        </row>
        <row r="199">
          <cell r="B199">
            <v>6407685.9500000002</v>
          </cell>
          <cell r="C199">
            <v>2678774.61</v>
          </cell>
          <cell r="D199">
            <v>3374504.48</v>
          </cell>
          <cell r="E199">
            <v>3539890.82</v>
          </cell>
          <cell r="F199">
            <v>3630445.88</v>
          </cell>
          <cell r="G199">
            <v>3755358.32</v>
          </cell>
          <cell r="H199">
            <v>5410947.46</v>
          </cell>
        </row>
        <row r="200">
          <cell r="B200">
            <v>6052764.3300000001</v>
          </cell>
          <cell r="C200">
            <v>6215381.5999999996</v>
          </cell>
          <cell r="D200">
            <v>6452597.6499999994</v>
          </cell>
          <cell r="E200">
            <v>6653525.7299999986</v>
          </cell>
          <cell r="F200">
            <v>4496743.1100000003</v>
          </cell>
          <cell r="G200">
            <v>5014475.4800000004</v>
          </cell>
          <cell r="H200">
            <v>5648451.2300000004</v>
          </cell>
        </row>
        <row r="201">
          <cell r="B201">
            <v>2131716.2799999998</v>
          </cell>
          <cell r="C201">
            <v>2169006.37</v>
          </cell>
          <cell r="D201">
            <v>2186487.34</v>
          </cell>
          <cell r="E201">
            <v>2294341.16</v>
          </cell>
          <cell r="F201">
            <v>2318125.38</v>
          </cell>
          <cell r="G201">
            <v>2461085.0099999998</v>
          </cell>
          <cell r="H201">
            <v>2807318.97</v>
          </cell>
        </row>
        <row r="202">
          <cell r="B202">
            <v>387768.53</v>
          </cell>
          <cell r="C202">
            <v>413960.2</v>
          </cell>
          <cell r="D202">
            <v>557577.71</v>
          </cell>
          <cell r="E202">
            <v>119973.58</v>
          </cell>
          <cell r="F202">
            <v>130088.33</v>
          </cell>
          <cell r="G202">
            <v>129141.52</v>
          </cell>
          <cell r="H202">
            <v>491583.62</v>
          </cell>
        </row>
        <row r="203">
          <cell r="B203"/>
          <cell r="C203"/>
          <cell r="D203"/>
          <cell r="E203"/>
          <cell r="F203"/>
          <cell r="G203"/>
          <cell r="H203"/>
        </row>
        <row r="204">
          <cell r="B204"/>
          <cell r="C204"/>
          <cell r="D204"/>
          <cell r="E204"/>
          <cell r="F204"/>
          <cell r="G204"/>
          <cell r="H204"/>
        </row>
        <row r="205">
          <cell r="B205">
            <v>2373917931.420002</v>
          </cell>
          <cell r="C205">
            <v>2051378498.0500016</v>
          </cell>
          <cell r="D205">
            <v>2133565594.460001</v>
          </cell>
          <cell r="E205">
            <v>2129844263.0800006</v>
          </cell>
          <cell r="F205">
            <v>2140084280.5500007</v>
          </cell>
          <cell r="G205">
            <v>2356500526.4300008</v>
          </cell>
          <cell r="H205">
            <v>2321818941.73</v>
          </cell>
        </row>
        <row r="206">
          <cell r="B206">
            <v>215884130.53999999</v>
          </cell>
          <cell r="C206">
            <v>152874930.78999999</v>
          </cell>
          <cell r="D206">
            <v>149198489.53</v>
          </cell>
          <cell r="E206">
            <v>114614576.54000001</v>
          </cell>
          <cell r="F206">
            <v>95171343.189999998</v>
          </cell>
          <cell r="G206">
            <v>340815657.01999998</v>
          </cell>
          <cell r="H206">
            <v>325131259.93000001</v>
          </cell>
        </row>
        <row r="207">
          <cell r="B207">
            <v>153647373.61000001</v>
          </cell>
          <cell r="C207">
            <v>100964148.97999999</v>
          </cell>
          <cell r="D207">
            <v>107613682.84</v>
          </cell>
          <cell r="E207">
            <v>83205744.969999999</v>
          </cell>
          <cell r="F207">
            <v>72208951.430000007</v>
          </cell>
          <cell r="G207">
            <v>262008727.06</v>
          </cell>
          <cell r="H207">
            <v>254900305.09</v>
          </cell>
        </row>
        <row r="208">
          <cell r="B208">
            <v>153646386.65000001</v>
          </cell>
          <cell r="C208">
            <v>100963162.02</v>
          </cell>
          <cell r="D208">
            <v>98846841.670000002</v>
          </cell>
          <cell r="E208">
            <v>74438903.800000012</v>
          </cell>
          <cell r="F208">
            <v>63442110.259999998</v>
          </cell>
          <cell r="G208">
            <v>253241885.89000002</v>
          </cell>
          <cell r="H208">
            <v>246133463.92000002</v>
          </cell>
        </row>
        <row r="209">
          <cell r="B209">
            <v>986.96</v>
          </cell>
          <cell r="C209">
            <v>986.96</v>
          </cell>
          <cell r="D209">
            <v>8766841.1699999999</v>
          </cell>
          <cell r="E209">
            <v>8766841.1699999999</v>
          </cell>
          <cell r="F209">
            <v>8766841.1699999999</v>
          </cell>
          <cell r="G209">
            <v>8766841.1699999999</v>
          </cell>
          <cell r="H209">
            <v>8766841.1699999999</v>
          </cell>
        </row>
        <row r="210">
          <cell r="B210">
            <v>62236756.93</v>
          </cell>
          <cell r="C210">
            <v>51910781.810000002</v>
          </cell>
          <cell r="D210">
            <v>41584806.689999998</v>
          </cell>
          <cell r="E210">
            <v>31408831.57</v>
          </cell>
          <cell r="F210">
            <v>22962391.760000002</v>
          </cell>
          <cell r="G210">
            <v>78806929.959999993</v>
          </cell>
          <cell r="H210">
            <v>70230954.840000004</v>
          </cell>
        </row>
        <row r="211">
          <cell r="B211">
            <v>2158033800.8800006</v>
          </cell>
          <cell r="C211">
            <v>1898503567.2600017</v>
          </cell>
          <cell r="D211">
            <v>1984367104.9300005</v>
          </cell>
          <cell r="E211">
            <v>2015229686.5400004</v>
          </cell>
          <cell r="F211">
            <v>2044912937.3600006</v>
          </cell>
          <cell r="G211">
            <v>2015684869.4100006</v>
          </cell>
          <cell r="H211">
            <v>1996687681.7999997</v>
          </cell>
        </row>
        <row r="212">
          <cell r="B212">
            <v>1468.72</v>
          </cell>
          <cell r="C212">
            <v>1709.65</v>
          </cell>
          <cell r="D212">
            <v>1964.52</v>
          </cell>
          <cell r="E212">
            <v>2229.08</v>
          </cell>
          <cell r="F212">
            <v>2517.58</v>
          </cell>
          <cell r="G212">
            <v>2800.55</v>
          </cell>
          <cell r="H212">
            <v>3128.02</v>
          </cell>
        </row>
        <row r="213">
          <cell r="B213">
            <v>87244426.159999996</v>
          </cell>
          <cell r="C213">
            <v>81017218.309999943</v>
          </cell>
          <cell r="D213">
            <v>77937985.5</v>
          </cell>
          <cell r="E213">
            <v>81473734.460000023</v>
          </cell>
          <cell r="F213">
            <v>91393109.090000018</v>
          </cell>
          <cell r="G213">
            <v>88379606.609999985</v>
          </cell>
          <cell r="H213">
            <v>75360918.309999987</v>
          </cell>
        </row>
        <row r="214">
          <cell r="B214">
            <v>1245522940.7900002</v>
          </cell>
          <cell r="C214">
            <v>1124293873.2400002</v>
          </cell>
          <cell r="D214">
            <v>1121294596.2600005</v>
          </cell>
          <cell r="E214">
            <v>1097869520</v>
          </cell>
          <cell r="F214">
            <v>1086876479.4100001</v>
          </cell>
          <cell r="G214">
            <v>1011926092.73</v>
          </cell>
          <cell r="H214">
            <v>963944603.32000005</v>
          </cell>
        </row>
        <row r="215">
          <cell r="B215">
            <v>55213805.329999991</v>
          </cell>
          <cell r="C215">
            <v>51836899.88000001</v>
          </cell>
          <cell r="D215">
            <v>48433628.460000001</v>
          </cell>
          <cell r="E215">
            <v>46016319.560000002</v>
          </cell>
          <cell r="F215">
            <v>42812647.140000001</v>
          </cell>
          <cell r="G215">
            <v>40983427.200000003</v>
          </cell>
          <cell r="H215">
            <v>38940231.649999999</v>
          </cell>
        </row>
        <row r="216">
          <cell r="B216">
            <v>822806541.68999994</v>
          </cell>
          <cell r="C216">
            <v>766408119.38999999</v>
          </cell>
          <cell r="D216">
            <v>751619466.68000019</v>
          </cell>
          <cell r="E216">
            <v>716922281.88999987</v>
          </cell>
          <cell r="F216">
            <v>694784933.35000002</v>
          </cell>
          <cell r="G216">
            <v>606113145.88</v>
          </cell>
          <cell r="H216">
            <v>545116304.63</v>
          </cell>
        </row>
        <row r="217">
          <cell r="B217">
            <v>639166906.77999997</v>
          </cell>
          <cell r="C217">
            <v>593593177.92999995</v>
          </cell>
          <cell r="D217">
            <v>613201744.59000003</v>
          </cell>
          <cell r="E217">
            <v>578090321.58000004</v>
          </cell>
          <cell r="F217">
            <v>555921980.34000003</v>
          </cell>
          <cell r="G217">
            <v>489954321.20999998</v>
          </cell>
          <cell r="H217">
            <v>446081391.83999997</v>
          </cell>
        </row>
        <row r="218">
          <cell r="B218">
            <v>183639634.91000003</v>
          </cell>
          <cell r="C218">
            <v>172814941.45999998</v>
          </cell>
          <cell r="D218">
            <v>138417722.09</v>
          </cell>
          <cell r="E218">
            <v>138831960.31000003</v>
          </cell>
          <cell r="F218">
            <v>138862953.00999999</v>
          </cell>
          <cell r="G218">
            <v>116158824.67</v>
          </cell>
          <cell r="H218">
            <v>99034912.790000007</v>
          </cell>
        </row>
        <row r="219">
          <cell r="B219">
            <v>367502593.76999998</v>
          </cell>
          <cell r="C219">
            <v>306048853.96999997</v>
          </cell>
          <cell r="D219">
            <v>321241501.12</v>
          </cell>
          <cell r="E219">
            <v>334930918.55000001</v>
          </cell>
          <cell r="F219">
            <v>349278898.92000002</v>
          </cell>
          <cell r="G219">
            <v>364829519.64999998</v>
          </cell>
          <cell r="H219">
            <v>379888067.04000002</v>
          </cell>
        </row>
        <row r="220">
          <cell r="B220">
            <v>364720121.94</v>
          </cell>
          <cell r="C220">
            <v>303458841.20999998</v>
          </cell>
          <cell r="D220">
            <v>318807966.88999999</v>
          </cell>
          <cell r="E220">
            <v>332696348.29000002</v>
          </cell>
          <cell r="F220">
            <v>347222954.38</v>
          </cell>
          <cell r="G220">
            <v>362915580.95999998</v>
          </cell>
          <cell r="H220">
            <v>378268012.97000003</v>
          </cell>
        </row>
        <row r="221">
          <cell r="B221">
            <v>2782471.83</v>
          </cell>
          <cell r="C221">
            <v>2590012.7599999998</v>
          </cell>
          <cell r="D221">
            <v>2433534.23</v>
          </cell>
          <cell r="E221">
            <v>2234570.2599999998</v>
          </cell>
          <cell r="F221">
            <v>2055944.54</v>
          </cell>
          <cell r="G221">
            <v>1913938.69</v>
          </cell>
          <cell r="H221">
            <v>1620054.07</v>
          </cell>
        </row>
        <row r="222">
          <cell r="B222">
            <v>648867012.94000006</v>
          </cell>
          <cell r="C222">
            <v>497796584.13</v>
          </cell>
          <cell r="D222">
            <v>608966974.95000005</v>
          </cell>
          <cell r="E222">
            <v>664551475.82000005</v>
          </cell>
          <cell r="F222">
            <v>706595659.02999997</v>
          </cell>
          <cell r="G222">
            <v>737148611.92999995</v>
          </cell>
          <cell r="H222">
            <v>764657494.61000001</v>
          </cell>
        </row>
        <row r="223">
          <cell r="B223">
            <v>84351615.959999993</v>
          </cell>
          <cell r="C223">
            <v>83855009.260000005</v>
          </cell>
          <cell r="D223">
            <v>64943703.850000009</v>
          </cell>
          <cell r="E223">
            <v>80994737.309999987</v>
          </cell>
          <cell r="F223">
            <v>77746699.939999998</v>
          </cell>
          <cell r="G223">
            <v>77355931.460000008</v>
          </cell>
          <cell r="H223">
            <v>101663530.27</v>
          </cell>
        </row>
        <row r="224">
          <cell r="B224">
            <v>51938590.369999997</v>
          </cell>
          <cell r="C224">
            <v>58801466.460000001</v>
          </cell>
          <cell r="D224">
            <v>48004301.619999982</v>
          </cell>
          <cell r="E224">
            <v>42836185.669999994</v>
          </cell>
          <cell r="F224">
            <v>44377190.290000007</v>
          </cell>
          <cell r="G224">
            <v>37805927.959999993</v>
          </cell>
          <cell r="H224">
            <v>46292554.74000001</v>
          </cell>
        </row>
        <row r="225">
          <cell r="B225">
            <v>9362325.25</v>
          </cell>
          <cell r="C225">
            <v>9152735.0199999996</v>
          </cell>
          <cell r="D225">
            <v>9817306.7300000004</v>
          </cell>
          <cell r="E225">
            <v>16651806.27</v>
          </cell>
          <cell r="F225">
            <v>5895650.0899999999</v>
          </cell>
          <cell r="G225">
            <v>24951109.759999998</v>
          </cell>
          <cell r="H225">
            <v>13712876.07</v>
          </cell>
        </row>
        <row r="226">
          <cell r="B226">
            <v>5210519.4000000004</v>
          </cell>
          <cell r="C226">
            <v>3396241.85</v>
          </cell>
          <cell r="D226">
            <v>3860378.6</v>
          </cell>
          <cell r="E226">
            <v>13145407.199999999</v>
          </cell>
          <cell r="F226">
            <v>2605239.5499999998</v>
          </cell>
          <cell r="G226">
            <v>21267359.649999999</v>
          </cell>
          <cell r="H226">
            <v>9260518.8000000007</v>
          </cell>
        </row>
        <row r="227">
          <cell r="B227">
            <v>4151805.85</v>
          </cell>
          <cell r="C227">
            <v>5756493.1699999999</v>
          </cell>
          <cell r="D227">
            <v>5956928.1300000008</v>
          </cell>
          <cell r="E227">
            <v>3506399.0700000003</v>
          </cell>
          <cell r="F227">
            <v>3290410.54</v>
          </cell>
          <cell r="G227">
            <v>3683750.1100000003</v>
          </cell>
          <cell r="H227">
            <v>4452357.2700000005</v>
          </cell>
        </row>
        <row r="228">
          <cell r="B228">
            <v>13445805</v>
          </cell>
          <cell r="C228">
            <v>25208864.66</v>
          </cell>
          <cell r="D228">
            <v>26599341.789999999</v>
          </cell>
          <cell r="E228">
            <v>16975626.029999997</v>
          </cell>
          <cell r="F228">
            <v>21716632.649999999</v>
          </cell>
          <cell r="G228">
            <v>24047278.07</v>
          </cell>
          <cell r="H228">
            <v>30880415.450000003</v>
          </cell>
        </row>
        <row r="229">
          <cell r="B229">
            <v>12873993.560000001</v>
          </cell>
          <cell r="C229">
            <v>24633061.699999999</v>
          </cell>
          <cell r="D229">
            <v>26087793.459999997</v>
          </cell>
          <cell r="E229">
            <v>16476775.520000001</v>
          </cell>
          <cell r="F229">
            <v>21242387.390000001</v>
          </cell>
          <cell r="G229">
            <v>23520867.259999998</v>
          </cell>
          <cell r="H229">
            <v>30249634.710000001</v>
          </cell>
        </row>
        <row r="230">
          <cell r="B230">
            <v>457622.82</v>
          </cell>
          <cell r="C230">
            <v>468459.7</v>
          </cell>
          <cell r="D230">
            <v>401658.19</v>
          </cell>
          <cell r="E230">
            <v>396470.24</v>
          </cell>
          <cell r="F230">
            <v>293647.59999999998</v>
          </cell>
          <cell r="G230">
            <v>415030.68</v>
          </cell>
          <cell r="H230">
            <v>537655.91</v>
          </cell>
        </row>
        <row r="231">
          <cell r="B231">
            <v>107653.11</v>
          </cell>
          <cell r="C231">
            <v>107246.26</v>
          </cell>
          <cell r="D231">
            <v>108388.94</v>
          </cell>
          <cell r="E231">
            <v>53880.27</v>
          </cell>
          <cell r="F231">
            <v>110963.32</v>
          </cell>
          <cell r="G231">
            <v>111380.13</v>
          </cell>
          <cell r="H231">
            <v>55191.91</v>
          </cell>
        </row>
        <row r="232">
          <cell r="B232">
            <v>6535.51</v>
          </cell>
          <cell r="C232">
            <v>0</v>
          </cell>
          <cell r="D232">
            <v>1501.2</v>
          </cell>
          <cell r="E232">
            <v>48500</v>
          </cell>
          <cell r="F232">
            <v>69634.34</v>
          </cell>
          <cell r="G232"/>
          <cell r="H232"/>
        </row>
        <row r="233">
          <cell r="B233"/>
          <cell r="C233">
            <v>0</v>
          </cell>
          <cell r="D233"/>
          <cell r="E233"/>
          <cell r="F233"/>
          <cell r="G233"/>
          <cell r="H233"/>
        </row>
        <row r="234">
          <cell r="B234"/>
          <cell r="C234">
            <v>97</v>
          </cell>
          <cell r="D234"/>
          <cell r="E234"/>
          <cell r="F234"/>
          <cell r="G234"/>
          <cell r="H234"/>
        </row>
        <row r="235">
          <cell r="B235"/>
          <cell r="C235"/>
          <cell r="D235"/>
          <cell r="E235"/>
          <cell r="F235"/>
          <cell r="G235"/>
          <cell r="H235">
            <v>37932.92</v>
          </cell>
        </row>
        <row r="236">
          <cell r="B236">
            <v>17444.27</v>
          </cell>
          <cell r="C236">
            <v>18246.36</v>
          </cell>
          <cell r="D236">
            <v>18844.080000000002</v>
          </cell>
          <cell r="E236">
            <v>19868.310000000001</v>
          </cell>
          <cell r="F236">
            <v>19285.580000000002</v>
          </cell>
          <cell r="G236">
            <v>19096.22</v>
          </cell>
          <cell r="H236">
            <v>18122.560000000001</v>
          </cell>
        </row>
        <row r="237">
          <cell r="B237">
            <v>17282171.420000002</v>
          </cell>
          <cell r="C237">
            <v>18357860.170000006</v>
          </cell>
          <cell r="D237">
            <v>26782085.629999999</v>
          </cell>
          <cell r="E237">
            <v>13854503.59</v>
          </cell>
          <cell r="F237">
            <v>10289713.699999999</v>
          </cell>
          <cell r="G237">
            <v>14048414.119999997</v>
          </cell>
          <cell r="H237">
            <v>154038.45000000001</v>
          </cell>
        </row>
        <row r="238">
          <cell r="B238">
            <v>5558554760.9099998</v>
          </cell>
          <cell r="C238">
            <v>5476427656.3899994</v>
          </cell>
          <cell r="D238">
            <v>5472543496.4899988</v>
          </cell>
          <cell r="E238">
            <v>5434146320.0300007</v>
          </cell>
          <cell r="F238">
            <v>5417101555.3600006</v>
          </cell>
          <cell r="G238">
            <v>5380657721.5999994</v>
          </cell>
          <cell r="H238">
            <v>5317467810.5300007</v>
          </cell>
        </row>
        <row r="239">
          <cell r="B239">
            <v>4175222121.46</v>
          </cell>
          <cell r="C239">
            <v>4175222121.46</v>
          </cell>
          <cell r="D239">
            <v>4175222121.46</v>
          </cell>
          <cell r="E239">
            <v>4175222121.46</v>
          </cell>
          <cell r="F239">
            <v>4175222121.46</v>
          </cell>
          <cell r="G239">
            <v>4175222121.46</v>
          </cell>
          <cell r="H239">
            <v>4175222121.46</v>
          </cell>
        </row>
        <row r="240">
          <cell r="B240">
            <v>3686920236.7200003</v>
          </cell>
          <cell r="C240">
            <v>3678326017.0599999</v>
          </cell>
          <cell r="D240">
            <v>3673021887.9000001</v>
          </cell>
          <cell r="E240">
            <v>3641118709.9400001</v>
          </cell>
          <cell r="F240">
            <v>3575356407.4000001</v>
          </cell>
          <cell r="G240">
            <v>3589421948.4000001</v>
          </cell>
          <cell r="H240">
            <v>3606057108.8499999</v>
          </cell>
        </row>
        <row r="241">
          <cell r="B241">
            <v>488301884.74000001</v>
          </cell>
          <cell r="C241">
            <v>496896104.39999998</v>
          </cell>
          <cell r="D241">
            <v>502200233.56</v>
          </cell>
          <cell r="E241">
            <v>534103411.51999998</v>
          </cell>
          <cell r="F241">
            <v>599865714.05999994</v>
          </cell>
          <cell r="G241">
            <v>585800173.05999994</v>
          </cell>
          <cell r="H241">
            <v>569165012.61000001</v>
          </cell>
        </row>
        <row r="242">
          <cell r="B242">
            <v>207322262.5</v>
          </cell>
          <cell r="C242">
            <v>207322262.5</v>
          </cell>
          <cell r="D242">
            <v>207322262.5</v>
          </cell>
          <cell r="E242">
            <v>207322262.5</v>
          </cell>
          <cell r="F242">
            <v>207322262.5</v>
          </cell>
          <cell r="G242">
            <v>207322262.5</v>
          </cell>
          <cell r="H242">
            <v>207322262.5</v>
          </cell>
        </row>
        <row r="243">
          <cell r="B243">
            <v>958654708.80999994</v>
          </cell>
          <cell r="C243">
            <v>958654708.80999994</v>
          </cell>
          <cell r="D243">
            <v>958654708.80999994</v>
          </cell>
          <cell r="E243">
            <v>958654708.80999994</v>
          </cell>
          <cell r="F243">
            <v>958654708.80999994</v>
          </cell>
          <cell r="G243">
            <v>958654708.80999994</v>
          </cell>
          <cell r="H243">
            <v>958654708.80999994</v>
          </cell>
        </row>
        <row r="244">
          <cell r="B244">
            <v>78565691.519999996</v>
          </cell>
          <cell r="C244">
            <v>78565691.519999996</v>
          </cell>
          <cell r="D244">
            <v>78565691.519999996</v>
          </cell>
          <cell r="E244">
            <v>78565691.519999996</v>
          </cell>
          <cell r="F244">
            <v>78565691.519999996</v>
          </cell>
          <cell r="G244">
            <v>78565691.519999996</v>
          </cell>
          <cell r="H244">
            <v>78565691.519999996</v>
          </cell>
        </row>
        <row r="245">
          <cell r="B245">
            <v>880089017.28999996</v>
          </cell>
          <cell r="C245">
            <v>880089017.28999996</v>
          </cell>
          <cell r="D245">
            <v>880089017.28999996</v>
          </cell>
          <cell r="E245">
            <v>880089017.28999996</v>
          </cell>
          <cell r="F245">
            <v>880089017.28999996</v>
          </cell>
          <cell r="G245">
            <v>880089017.28999996</v>
          </cell>
          <cell r="H245">
            <v>880089017.28999996</v>
          </cell>
        </row>
        <row r="246">
          <cell r="B246">
            <v>-21766832.289999999</v>
          </cell>
          <cell r="C246">
            <v>-21898434.07</v>
          </cell>
          <cell r="D246">
            <v>-22488772.210000001</v>
          </cell>
          <cell r="E246">
            <v>-22897654.390000001</v>
          </cell>
          <cell r="F246">
            <v>-22827108.93</v>
          </cell>
          <cell r="G246">
            <v>-23279491.059999999</v>
          </cell>
          <cell r="H246">
            <v>-23731282.239999998</v>
          </cell>
        </row>
        <row r="247">
          <cell r="B247">
            <v>-423519.45</v>
          </cell>
          <cell r="C247">
            <v>-469571.61</v>
          </cell>
          <cell r="D247">
            <v>-540849.51</v>
          </cell>
          <cell r="E247">
            <v>-460001.99</v>
          </cell>
          <cell r="F247">
            <v>-704076.87</v>
          </cell>
          <cell r="G247">
            <v>-596418.55000000005</v>
          </cell>
          <cell r="H247">
            <v>-782924.59</v>
          </cell>
        </row>
        <row r="248">
          <cell r="B248">
            <v>-21533896.59</v>
          </cell>
          <cell r="C248">
            <v>-21640169.68</v>
          </cell>
          <cell r="D248">
            <v>-22191304.98</v>
          </cell>
          <cell r="E248">
            <v>-22644653.300000001</v>
          </cell>
          <cell r="F248">
            <v>-22439866.649999999</v>
          </cell>
          <cell r="G248">
            <v>-22951460.859999999</v>
          </cell>
          <cell r="H248">
            <v>-23300673.75</v>
          </cell>
        </row>
        <row r="249">
          <cell r="B249">
            <v>190583.75</v>
          </cell>
          <cell r="C249">
            <v>211307.22</v>
          </cell>
          <cell r="D249">
            <v>243382.28</v>
          </cell>
          <cell r="E249">
            <v>207000.9</v>
          </cell>
          <cell r="F249">
            <v>316834.59000000003</v>
          </cell>
          <cell r="G249">
            <v>268388.34999999998</v>
          </cell>
          <cell r="H249">
            <v>352316.1</v>
          </cell>
        </row>
        <row r="250">
          <cell r="B250">
            <v>239122500.43000001</v>
          </cell>
          <cell r="C250">
            <v>157126997.69</v>
          </cell>
          <cell r="D250">
            <v>153833175.93000001</v>
          </cell>
          <cell r="E250">
            <v>115844881.65000001</v>
          </cell>
          <cell r="F250">
            <v>98729571.519999996</v>
          </cell>
          <cell r="G250">
            <v>62738119.890000001</v>
          </cell>
          <cell r="H250">
            <v>0</v>
          </cell>
        </row>
        <row r="251">
          <cell r="B251">
            <v>392761718.87</v>
          </cell>
          <cell r="C251">
            <v>258082991.5</v>
          </cell>
          <cell r="D251">
            <v>252672849.38999999</v>
          </cell>
          <cell r="E251">
            <v>190276617.24000001</v>
          </cell>
          <cell r="F251">
            <v>162164513.56999999</v>
          </cell>
          <cell r="G251">
            <v>103048119.61</v>
          </cell>
          <cell r="H251">
            <v>123124285.66999996</v>
          </cell>
        </row>
        <row r="252">
          <cell r="B252">
            <v>-153639218.44</v>
          </cell>
          <cell r="C252">
            <v>-100955993.81</v>
          </cell>
          <cell r="D252">
            <v>-98839673.459999993</v>
          </cell>
          <cell r="E252">
            <v>-74431735.590000004</v>
          </cell>
          <cell r="F252">
            <v>-63434942.049999997</v>
          </cell>
          <cell r="G252">
            <v>-40309999.719999999</v>
          </cell>
          <cell r="H252">
            <v>-123124285.67</v>
          </cell>
        </row>
      </sheetData>
      <sheetData sheetId="8">
        <row r="1">
          <cell r="A1" t="str">
            <v>Chave</v>
          </cell>
          <cell r="B1" t="str">
            <v>Codigo</v>
          </cell>
          <cell r="C1" t="str">
            <v>Cosif</v>
          </cell>
          <cell r="D1" t="str">
            <v>Razao</v>
          </cell>
          <cell r="E1" t="str">
            <v>dep_origem</v>
          </cell>
          <cell r="F1" t="str">
            <v>Codigo_Antigo</v>
          </cell>
          <cell r="G1" t="str">
            <v>data</v>
          </cell>
          <cell r="H1" t="str">
            <v>Nome</v>
          </cell>
        </row>
        <row r="2">
          <cell r="B2" t="str">
            <v>1.1.1.1.1.1.1</v>
          </cell>
          <cell r="C2" t="str">
            <v>7.1.9.15.10.0</v>
          </cell>
          <cell r="D2" t="str">
            <v>7.1.9.15.10.0 002.1</v>
          </cell>
          <cell r="E2" t="str">
            <v>001</v>
          </cell>
          <cell r="F2" t="str">
            <v>7110502</v>
          </cell>
          <cell r="G2">
            <v>42124.424131944441</v>
          </cell>
          <cell r="H2" t="str">
            <v>LUCRO NA CESSÃO CONSIGNADO</v>
          </cell>
        </row>
        <row r="3">
          <cell r="B3" t="str">
            <v>1.1.1.1.1.1.10</v>
          </cell>
          <cell r="C3" t="str">
            <v>7.1.1.15.00.3</v>
          </cell>
          <cell r="D3" t="str">
            <v>7.1.1.15.00.3 205.6</v>
          </cell>
          <cell r="E3" t="str">
            <v>001</v>
          </cell>
          <cell r="F3" t="str">
            <v>7110101</v>
          </cell>
          <cell r="G3">
            <v>42490</v>
          </cell>
          <cell r="H3" t="str">
            <v>RENDAS - FINANC DE VEICULOS - RENEGOCIACAO</v>
          </cell>
        </row>
        <row r="4">
          <cell r="B4" t="str">
            <v>1.1.1.1.1.1.10</v>
          </cell>
          <cell r="C4" t="str">
            <v>7.1.1.15.00.3</v>
          </cell>
          <cell r="D4" t="str">
            <v>7.1.1.15.00.3 206.4</v>
          </cell>
          <cell r="E4" t="str">
            <v>001</v>
          </cell>
          <cell r="F4" t="str">
            <v>7110601</v>
          </cell>
          <cell r="G4">
            <v>42490</v>
          </cell>
          <cell r="H4" t="str">
            <v>RECBTO MORA - FINANC DE VEICULOS-RENEGOCIACAO</v>
          </cell>
        </row>
        <row r="5">
          <cell r="B5" t="str">
            <v>1.1.1.1.1.1.11</v>
          </cell>
          <cell r="C5" t="str">
            <v>7.1.1.65.00.8</v>
          </cell>
          <cell r="D5" t="str">
            <v>7.1.1.65.00.8 010.6</v>
          </cell>
          <cell r="E5" t="str">
            <v>001</v>
          </cell>
          <cell r="F5" t="str">
            <v>7110301</v>
          </cell>
          <cell r="G5">
            <v>42916</v>
          </cell>
          <cell r="H5" t="str">
            <v>RDAS FINANC.HABITACIONAIS - PJ</v>
          </cell>
        </row>
        <row r="6">
          <cell r="B6" t="str">
            <v>1.1.1.1.1.1.11</v>
          </cell>
          <cell r="C6" t="str">
            <v>7.1.1.65.00.8</v>
          </cell>
          <cell r="D6" t="str">
            <v>7.1.1.65.00.8 011.4</v>
          </cell>
          <cell r="E6" t="str">
            <v>001</v>
          </cell>
          <cell r="F6" t="str">
            <v>7110301</v>
          </cell>
          <cell r="G6">
            <v>42916</v>
          </cell>
          <cell r="H6" t="str">
            <v>RDAS FINANC.HABITACIONAIS - PF</v>
          </cell>
        </row>
        <row r="7">
          <cell r="B7" t="str">
            <v>1.1.1.1.1.1.12</v>
          </cell>
          <cell r="C7" t="str">
            <v>7.1.1.60.00.3</v>
          </cell>
          <cell r="D7" t="str">
            <v>7.1.1.60.00.3 106.3</v>
          </cell>
          <cell r="E7" t="str">
            <v>001</v>
          </cell>
          <cell r="F7" t="str">
            <v>7110302</v>
          </cell>
          <cell r="G7">
            <v>42916</v>
          </cell>
          <cell r="H7" t="str">
            <v>RDAS FINANC.EMPREEND.IMOB-PF</v>
          </cell>
        </row>
        <row r="8">
          <cell r="B8" t="str">
            <v>1.1.1.1.1.1.16</v>
          </cell>
          <cell r="C8" t="str">
            <v>7.1.1.15.00.3</v>
          </cell>
          <cell r="D8" t="str">
            <v>7.1.1.15.00.3 034.7</v>
          </cell>
          <cell r="E8" t="str">
            <v>001</v>
          </cell>
          <cell r="F8" t="str">
            <v>7150107.04.01</v>
          </cell>
          <cell r="G8">
            <v>42400</v>
          </cell>
          <cell r="H8" t="str">
            <v>MTM_HEDGE ACOUNTING_FINANC VEICULOS</v>
          </cell>
        </row>
        <row r="9">
          <cell r="B9" t="str">
            <v>1.1.1.1.1.1.2</v>
          </cell>
          <cell r="C9" t="str">
            <v>7.1.9.15.10.0</v>
          </cell>
          <cell r="D9" t="str">
            <v>7.1.9.15.10.0 010.2</v>
          </cell>
          <cell r="E9" t="str">
            <v>001</v>
          </cell>
          <cell r="F9" t="str">
            <v>7110501</v>
          </cell>
          <cell r="G9">
            <v>42241.393877314818</v>
          </cell>
          <cell r="H9" t="str">
            <v>BENEFICIO RESIDUAL - CONSIGNADO</v>
          </cell>
        </row>
        <row r="10">
          <cell r="B10" t="str">
            <v>1.1.1.1.1.1.2</v>
          </cell>
          <cell r="C10" t="str">
            <v>7.1.9.15.10.0</v>
          </cell>
          <cell r="D10" t="str">
            <v>7.1.9.15.10.0 011.0</v>
          </cell>
          <cell r="E10" t="str">
            <v>001</v>
          </cell>
          <cell r="F10" t="str">
            <v>7110501</v>
          </cell>
          <cell r="G10">
            <v>42212.706238425926</v>
          </cell>
          <cell r="H10" t="str">
            <v>ACCRUAL BENEFICIO RESIDUAL - CONSIGNADO</v>
          </cell>
        </row>
        <row r="11">
          <cell r="B11" t="str">
            <v>1.1.1.1.1.1.2</v>
          </cell>
          <cell r="C11" t="str">
            <v>7.1.9.15.10.0</v>
          </cell>
          <cell r="D11" t="str">
            <v>7.1.9.15.10.0 012.9</v>
          </cell>
          <cell r="E11" t="str">
            <v>001</v>
          </cell>
          <cell r="F11" t="str">
            <v>7110501</v>
          </cell>
          <cell r="G11">
            <v>42212.706238425926</v>
          </cell>
          <cell r="H11" t="str">
            <v>BENEFICIO RESIDUAL - VEICULOS</v>
          </cell>
        </row>
        <row r="12">
          <cell r="B12" t="str">
            <v>1.1.1.1.1.1.2</v>
          </cell>
          <cell r="C12" t="str">
            <v>7.1.9.15.10.0</v>
          </cell>
          <cell r="D12" t="str">
            <v>7.1.9.15.10.0 013.7</v>
          </cell>
          <cell r="E12" t="str">
            <v>001</v>
          </cell>
          <cell r="F12" t="str">
            <v>7110501</v>
          </cell>
          <cell r="G12">
            <v>42212.706238425926</v>
          </cell>
          <cell r="H12" t="str">
            <v>ACCRUAL BENEFICIO RESIDUAL - VEICULOS</v>
          </cell>
        </row>
        <row r="13">
          <cell r="B13" t="str">
            <v>1.1.1.1.1.1.2</v>
          </cell>
          <cell r="C13" t="str">
            <v>8.1.9.15.10.7</v>
          </cell>
          <cell r="D13" t="str">
            <v>8.1.9.15.10.7 010.7</v>
          </cell>
          <cell r="E13" t="str">
            <v>001</v>
          </cell>
          <cell r="F13" t="str">
            <v>7110501</v>
          </cell>
          <cell r="G13">
            <v>42212.706238425926</v>
          </cell>
          <cell r="H13" t="str">
            <v>(-) BENEFICIO RESIDUAL - CONSIGNADO</v>
          </cell>
        </row>
        <row r="14">
          <cell r="B14" t="str">
            <v>1.1.1.1.1.1.2</v>
          </cell>
          <cell r="C14" t="str">
            <v>8.1.9.15.10.7</v>
          </cell>
          <cell r="D14" t="str">
            <v>8.1.9.15.10.7 011.5</v>
          </cell>
          <cell r="E14" t="str">
            <v>001</v>
          </cell>
          <cell r="F14" t="str">
            <v>7110501</v>
          </cell>
          <cell r="G14">
            <v>42277</v>
          </cell>
          <cell r="H14" t="str">
            <v/>
          </cell>
        </row>
        <row r="15">
          <cell r="B15" t="str">
            <v>1.1.1.1.1.1.2</v>
          </cell>
          <cell r="C15" t="str">
            <v>8.1.9.15.10.7</v>
          </cell>
          <cell r="D15" t="str">
            <v>8.1.9.15.10.7 013.1</v>
          </cell>
          <cell r="E15" t="str">
            <v>001</v>
          </cell>
          <cell r="F15" t="str">
            <v>7110501</v>
          </cell>
          <cell r="G15">
            <v>42277</v>
          </cell>
          <cell r="H15" t="str">
            <v/>
          </cell>
        </row>
        <row r="16">
          <cell r="B16" t="str">
            <v>1.1.1.1.1.1.4</v>
          </cell>
          <cell r="C16" t="str">
            <v>7.1.1.15.00.3</v>
          </cell>
          <cell r="D16" t="str">
            <v>7.1.1.15.00.3 003.7</v>
          </cell>
          <cell r="E16" t="str">
            <v>001</v>
          </cell>
          <cell r="F16" t="str">
            <v>7110101</v>
          </cell>
          <cell r="G16">
            <v>42521</v>
          </cell>
          <cell r="H16" t="str">
            <v>REBATE APROPRIADO - FINANC VEIC - NPV</v>
          </cell>
        </row>
        <row r="17">
          <cell r="B17" t="str">
            <v>1.1.1.1.1.1.4</v>
          </cell>
          <cell r="C17" t="str">
            <v>7.1.1.15.00.3</v>
          </cell>
          <cell r="D17" t="str">
            <v>7.1.1.15.00.3 200.5</v>
          </cell>
          <cell r="E17" t="str">
            <v>001</v>
          </cell>
          <cell r="F17" t="str">
            <v>7110101</v>
          </cell>
          <cell r="G17">
            <v>42338</v>
          </cell>
          <cell r="H17" t="str">
            <v>RENDAS - FINANCIAMENTO DE VEICULOS</v>
          </cell>
        </row>
        <row r="18">
          <cell r="B18" t="str">
            <v>1.1.1.1.1.1.4</v>
          </cell>
          <cell r="C18" t="str">
            <v>7.1.1.15.00.3</v>
          </cell>
          <cell r="D18" t="str">
            <v>7.1.1.15.00.3 201.3</v>
          </cell>
          <cell r="E18" t="str">
            <v>001</v>
          </cell>
          <cell r="F18" t="str">
            <v>7110601</v>
          </cell>
          <cell r="G18">
            <v>42429</v>
          </cell>
          <cell r="H18" t="str">
            <v>RECEB DE MORA - FINANCIAMENTO DE VEICULOS</v>
          </cell>
        </row>
        <row r="19">
          <cell r="B19" t="str">
            <v>1.1.1.1.1.1.4</v>
          </cell>
          <cell r="C19" t="str">
            <v>7.1.1.15.00.3</v>
          </cell>
          <cell r="D19" t="str">
            <v>7.1.1.15.00.3 202.1</v>
          </cell>
          <cell r="E19" t="str">
            <v>001</v>
          </cell>
          <cell r="F19" t="str">
            <v>7110601</v>
          </cell>
          <cell r="G19">
            <v>42429</v>
          </cell>
          <cell r="H19" t="str">
            <v>RECEB DE MULTA - FINANCIAMENTO DE VEICULOS</v>
          </cell>
        </row>
        <row r="20">
          <cell r="B20" t="str">
            <v>1.1.1.1.1.1.4</v>
          </cell>
          <cell r="C20" t="str">
            <v>7.1.1.15.00.3</v>
          </cell>
          <cell r="D20" t="str">
            <v>7.1.1.15.00.3 207.2</v>
          </cell>
          <cell r="E20" t="str">
            <v>001</v>
          </cell>
          <cell r="F20" t="str">
            <v>7110601</v>
          </cell>
          <cell r="G20">
            <v>42735</v>
          </cell>
          <cell r="H20" t="str">
            <v>RECBTO MULTA- FINANC DE VEICULOS-RENEGOCIACAO</v>
          </cell>
        </row>
        <row r="21">
          <cell r="B21" t="str">
            <v>1.1.1.1.1.1.6</v>
          </cell>
          <cell r="C21" t="str">
            <v>7.1.9.20.00.9</v>
          </cell>
          <cell r="D21" t="str">
            <v>7.1.9.20.00.9 002.5</v>
          </cell>
          <cell r="E21" t="str">
            <v>001</v>
          </cell>
          <cell r="F21" t="str">
            <v>8200206</v>
          </cell>
          <cell r="G21">
            <v>42338</v>
          </cell>
          <cell r="H21" t="str">
            <v>RECUP CREDIT BX PREJ - MIDDLE</v>
          </cell>
        </row>
        <row r="22">
          <cell r="B22" t="str">
            <v>1.1.1.1.1.1.6</v>
          </cell>
          <cell r="C22" t="str">
            <v>7.1.9.20.00.9</v>
          </cell>
          <cell r="D22" t="str">
            <v>7.1.9.20.00.9 003.3</v>
          </cell>
          <cell r="E22" t="str">
            <v>001</v>
          </cell>
          <cell r="F22" t="str">
            <v>8200201</v>
          </cell>
          <cell r="G22">
            <v>42674</v>
          </cell>
          <cell r="H22" t="str">
            <v>RECUP CRED BX PREJ - EMP GARANTIA VEICULOS</v>
          </cell>
        </row>
        <row r="23">
          <cell r="B23" t="str">
            <v>1.1.1.1.1.1.6</v>
          </cell>
          <cell r="C23" t="str">
            <v>7.1.9.20.00.9</v>
          </cell>
          <cell r="D23" t="str">
            <v>7.1.9.20.00.9 004.1</v>
          </cell>
          <cell r="E23" t="str">
            <v>001</v>
          </cell>
          <cell r="F23" t="str">
            <v>8200201</v>
          </cell>
          <cell r="G23">
            <v>42735</v>
          </cell>
          <cell r="H23" t="str">
            <v>RECUP CRED BX PREJ-RENEG-EMP GARANTIA VEICULO</v>
          </cell>
        </row>
        <row r="24">
          <cell r="B24" t="str">
            <v>1.1.1.1.1.1.6</v>
          </cell>
          <cell r="C24" t="str">
            <v>7.1.9.20.00.9</v>
          </cell>
          <cell r="D24" t="str">
            <v>7.1.9.20.00.9 100.5</v>
          </cell>
          <cell r="E24" t="str">
            <v>001</v>
          </cell>
          <cell r="F24" t="str">
            <v>8200201</v>
          </cell>
          <cell r="G24">
            <v>42124.424131944441</v>
          </cell>
          <cell r="H24" t="str">
            <v>RECUPER.CREDITOS BX. COMO/PREJUIZO - CDC</v>
          </cell>
        </row>
        <row r="25">
          <cell r="B25" t="str">
            <v>1.1.1.1.1.1.6</v>
          </cell>
          <cell r="C25" t="str">
            <v>7.1.9.20.00.9</v>
          </cell>
          <cell r="D25" t="str">
            <v>7.1.9.20.00.9 115.3</v>
          </cell>
          <cell r="E25" t="str">
            <v>001</v>
          </cell>
          <cell r="F25" t="str">
            <v>8200202</v>
          </cell>
          <cell r="G25">
            <v>42124.424131944441</v>
          </cell>
          <cell r="H25" t="str">
            <v>RECUPER.CREDITOS BX. COMO/PREJUIZO - CONSIG.</v>
          </cell>
        </row>
        <row r="26">
          <cell r="B26" t="str">
            <v>1.1.1.1.1.1.6</v>
          </cell>
          <cell r="C26" t="str">
            <v>7.1.9.20.00.9</v>
          </cell>
          <cell r="D26" t="str">
            <v>7.1.9.20.00.9 120.0</v>
          </cell>
          <cell r="E26" t="str">
            <v>001</v>
          </cell>
          <cell r="F26" t="str">
            <v>8200203</v>
          </cell>
          <cell r="G26">
            <v>42124.424131944441</v>
          </cell>
          <cell r="H26" t="str">
            <v>RECUPER.CREDITOS BX. COMO/PREJUIZO - CARTÃO</v>
          </cell>
        </row>
        <row r="27">
          <cell r="B27" t="str">
            <v>1.1.1.1.1.1.6</v>
          </cell>
          <cell r="C27" t="str">
            <v>7.1.9.20.00.9</v>
          </cell>
          <cell r="D27" t="str">
            <v>7.1.9.20.00.9 125.0</v>
          </cell>
          <cell r="E27" t="str">
            <v>001</v>
          </cell>
          <cell r="F27" t="str">
            <v>8200206</v>
          </cell>
          <cell r="G27">
            <v>42124.424131944441</v>
          </cell>
          <cell r="H27" t="str">
            <v>RECUPER.CREDITOS BX. COMO/PREJUIZO - ATACADO</v>
          </cell>
        </row>
        <row r="28">
          <cell r="B28" t="str">
            <v>1.1.1.1.1.1.6</v>
          </cell>
          <cell r="C28" t="str">
            <v>7.1.9.20.00.9</v>
          </cell>
          <cell r="D28" t="str">
            <v>7.1.9.20.00.9 130.7</v>
          </cell>
          <cell r="E28" t="str">
            <v>001</v>
          </cell>
          <cell r="F28" t="str">
            <v>8200205</v>
          </cell>
          <cell r="G28">
            <v>42124.424131944441</v>
          </cell>
          <cell r="H28" t="str">
            <v>RECUPER.CREDITOS BX COMO/PREJUIZO SITE DESPAC</v>
          </cell>
        </row>
        <row r="29">
          <cell r="B29" t="str">
            <v>1.1.1.1.1.1.6</v>
          </cell>
          <cell r="C29" t="str">
            <v>7.1.9.20.00.9</v>
          </cell>
          <cell r="D29" t="str">
            <v>7.1.9.20.00.9 201.0</v>
          </cell>
          <cell r="E29" t="str">
            <v>001</v>
          </cell>
          <cell r="F29" t="str">
            <v>8200201</v>
          </cell>
          <cell r="G29">
            <v>42490</v>
          </cell>
          <cell r="H29" t="str">
            <v>RECUP CRED BX PREJ - FINANC DE VEICULOS</v>
          </cell>
        </row>
        <row r="30">
          <cell r="B30" t="str">
            <v>1.1.1.1.1.1.6</v>
          </cell>
          <cell r="C30" t="str">
            <v>7.1.9.20.00.9</v>
          </cell>
          <cell r="D30" t="str">
            <v>7.1.9.20.00.9 202.8</v>
          </cell>
          <cell r="E30" t="str">
            <v>001</v>
          </cell>
          <cell r="F30" t="str">
            <v>8200201</v>
          </cell>
          <cell r="G30">
            <v>42551</v>
          </cell>
          <cell r="H30" t="str">
            <v>RECUP CRED BX PREJ-FINANC VEIC - RENEGOCIACAO</v>
          </cell>
        </row>
        <row r="31">
          <cell r="B31" t="str">
            <v>1.1.1.1.1.1.6</v>
          </cell>
          <cell r="C31" t="str">
            <v>7.1.9.20.00.9</v>
          </cell>
          <cell r="D31" t="str">
            <v>7.1.9.20.00.9 203.6</v>
          </cell>
          <cell r="E31" t="str">
            <v>001</v>
          </cell>
          <cell r="F31" t="str">
            <v>8200204</v>
          </cell>
          <cell r="G31">
            <v>42916</v>
          </cell>
          <cell r="H31" t="str">
            <v>RECUP CRED BX PREJ - CREDITO IMOBILIARIO</v>
          </cell>
        </row>
        <row r="32">
          <cell r="B32" t="str">
            <v>1.1.1.1.1.1.6</v>
          </cell>
          <cell r="C32" t="str">
            <v>7.1.9.20.00.9</v>
          </cell>
          <cell r="D32" t="str">
            <v>7.1.9.20.00.9 100.5</v>
          </cell>
          <cell r="E32" t="str">
            <v>023</v>
          </cell>
          <cell r="F32" t="str">
            <v>8200201</v>
          </cell>
          <cell r="G32">
            <v>42124.424131944441</v>
          </cell>
          <cell r="H32" t="str">
            <v>RECUPER.CREDITOS BX. COMO/PREJUIZO - CDC</v>
          </cell>
        </row>
        <row r="33">
          <cell r="B33" t="str">
            <v>1.1.1.1.1.1.9</v>
          </cell>
          <cell r="C33" t="str">
            <v>8.1.9.15.30.3</v>
          </cell>
          <cell r="D33" t="str">
            <v>8.1.9.15.30.3 001.3</v>
          </cell>
          <cell r="E33" t="str">
            <v>001</v>
          </cell>
          <cell r="F33" t="str">
            <v>81209</v>
          </cell>
          <cell r="G33">
            <v>42947</v>
          </cell>
          <cell r="H33" t="str">
            <v>(-)PREJ CESSAO OP C/CARAC.CONCES CRED-EMPRESA</v>
          </cell>
        </row>
        <row r="34">
          <cell r="B34" t="str">
            <v>1.1.1.1.1.2.1</v>
          </cell>
          <cell r="C34" t="str">
            <v>7.1.9.20.00.9</v>
          </cell>
          <cell r="D34" t="str">
            <v>7.1.9.20.00.9 130.7</v>
          </cell>
          <cell r="E34" t="str">
            <v>023</v>
          </cell>
          <cell r="F34" t="str">
            <v>8200205</v>
          </cell>
          <cell r="G34">
            <v>42124.424131944441</v>
          </cell>
          <cell r="H34" t="str">
            <v>RECUPER.CREDITOS BX COMO/PREJUIZO SITE DESPAC</v>
          </cell>
        </row>
        <row r="35">
          <cell r="B35" t="str">
            <v>1.1.1.1.2.1.1</v>
          </cell>
          <cell r="C35" t="str">
            <v>7.1.9.99.00.9</v>
          </cell>
          <cell r="D35" t="str">
            <v>7.1.9.99.00.9 047.2</v>
          </cell>
          <cell r="E35" t="str">
            <v>001</v>
          </cell>
          <cell r="F35" t="str">
            <v>8120701.01</v>
          </cell>
          <cell r="G35">
            <v>42124.424131944441</v>
          </cell>
          <cell r="H35" t="str">
            <v>VARIAÇÃO CAMBIAL POS-CAP EXT-DIVIDA SUBORD</v>
          </cell>
        </row>
        <row r="36">
          <cell r="B36" t="str">
            <v>1.1.1.1.2.1.1</v>
          </cell>
          <cell r="C36" t="str">
            <v>8.1.1.15.00.0</v>
          </cell>
          <cell r="D36" t="str">
            <v>8.1.1.15.00.0 105.0</v>
          </cell>
          <cell r="E36" t="str">
            <v>001</v>
          </cell>
          <cell r="F36" t="str">
            <v>8120701.01</v>
          </cell>
          <cell r="G36">
            <v>42124.424131944441</v>
          </cell>
          <cell r="H36" t="str">
            <v>( - ) DIVIDA SUBORDINADA</v>
          </cell>
        </row>
        <row r="37">
          <cell r="B37" t="str">
            <v>1.1.1.1.2.1.2</v>
          </cell>
          <cell r="C37" t="str">
            <v>8.1.1.30.00.9</v>
          </cell>
          <cell r="D37" t="str">
            <v>8.1.1.30.00.9 001.0</v>
          </cell>
          <cell r="E37" t="str">
            <v>001</v>
          </cell>
          <cell r="F37" t="str">
            <v>7150107.05</v>
          </cell>
          <cell r="G37">
            <v>42613</v>
          </cell>
          <cell r="H37" t="str">
            <v>MTM - HEDGE ACCOUNTING - CDB PRE</v>
          </cell>
        </row>
        <row r="38">
          <cell r="B38" t="str">
            <v>1.1.1.1.2.1.2</v>
          </cell>
          <cell r="C38" t="str">
            <v>8.1.1.30.00.9</v>
          </cell>
          <cell r="D38" t="str">
            <v>8.1.1.30.00.9 003.6</v>
          </cell>
          <cell r="E38" t="str">
            <v>001</v>
          </cell>
          <cell r="F38" t="str">
            <v>81204</v>
          </cell>
          <cell r="G38">
            <v>42124.424131944441</v>
          </cell>
          <cell r="H38" t="str">
            <v>(-)DE CDB-PRE</v>
          </cell>
        </row>
        <row r="39">
          <cell r="B39" t="str">
            <v>1.1.1.1.2.1.2</v>
          </cell>
          <cell r="C39" t="str">
            <v>8.1.1.30.00.9</v>
          </cell>
          <cell r="D39" t="str">
            <v>8.1.1.30.00.9 005.2</v>
          </cell>
          <cell r="E39" t="str">
            <v>001</v>
          </cell>
          <cell r="F39" t="str">
            <v>81204</v>
          </cell>
          <cell r="G39">
            <v>42124.424131944441</v>
          </cell>
          <cell r="H39" t="str">
            <v>(-)DE CDB-POS</v>
          </cell>
        </row>
        <row r="40">
          <cell r="B40" t="str">
            <v>1.1.1.1.2.1.2</v>
          </cell>
          <cell r="C40" t="str">
            <v>8.1.1.30.00.9</v>
          </cell>
          <cell r="D40" t="str">
            <v>8.1.1.30.00.9 103.2</v>
          </cell>
          <cell r="E40" t="str">
            <v>001</v>
          </cell>
          <cell r="F40" t="str">
            <v>81204</v>
          </cell>
          <cell r="G40">
            <v>42338</v>
          </cell>
          <cell r="H40" t="str">
            <v>(-)DE RDB-PRE</v>
          </cell>
        </row>
        <row r="41">
          <cell r="B41" t="str">
            <v>1.1.1.1.2.1.2</v>
          </cell>
          <cell r="C41" t="str">
            <v>8.1.1.30.00.9</v>
          </cell>
          <cell r="D41" t="str">
            <v>8.1.1.30.00.9 105.9</v>
          </cell>
          <cell r="E41" t="str">
            <v>001</v>
          </cell>
          <cell r="F41" t="str">
            <v>81205</v>
          </cell>
          <cell r="G41">
            <v>42124.424131944441</v>
          </cell>
          <cell r="H41" t="str">
            <v>(-)DPGE 1- POS</v>
          </cell>
        </row>
        <row r="42">
          <cell r="B42" t="str">
            <v>1.1.1.1.2.1.3</v>
          </cell>
          <cell r="C42" t="str">
            <v>8.1.1.20.00.2</v>
          </cell>
          <cell r="D42" t="str">
            <v>8.1.1.20.00.2 100.8</v>
          </cell>
          <cell r="E42" t="str">
            <v>001</v>
          </cell>
          <cell r="F42" t="str">
            <v>81206</v>
          </cell>
          <cell r="G42">
            <v>42124.424131944441</v>
          </cell>
          <cell r="H42" t="str">
            <v>( - )CDI - POS LIGADA</v>
          </cell>
        </row>
        <row r="43">
          <cell r="B43" t="str">
            <v>1.1.1.1.2.1.3</v>
          </cell>
          <cell r="C43" t="str">
            <v>8.1.1.20.00.2</v>
          </cell>
          <cell r="D43" t="str">
            <v>8.1.1.20.00.2 100.8</v>
          </cell>
          <cell r="E43" t="str">
            <v>023</v>
          </cell>
          <cell r="F43" t="str">
            <v>81206</v>
          </cell>
          <cell r="G43">
            <v>42124.424131944441</v>
          </cell>
          <cell r="H43" t="str">
            <v>( - )CDI - POS LIGADA</v>
          </cell>
        </row>
        <row r="44">
          <cell r="B44" t="str">
            <v>1.1.1.1.2.1.4</v>
          </cell>
          <cell r="C44" t="str">
            <v>8.1.1.15.00.0</v>
          </cell>
          <cell r="D44" t="str">
            <v>8.1.1.15.00.0 106.8</v>
          </cell>
          <cell r="E44" t="str">
            <v>001</v>
          </cell>
          <cell r="F44" t="str">
            <v>8120701.02</v>
          </cell>
          <cell r="G44">
            <v>42124.424131944441</v>
          </cell>
          <cell r="H44" t="str">
            <v>(-) DÍVIDA SUBORDINADA - JUROS</v>
          </cell>
        </row>
        <row r="45">
          <cell r="B45" t="str">
            <v>1.1.1.1.2.1.4</v>
          </cell>
          <cell r="C45" t="str">
            <v>8.1.1.15.00.0</v>
          </cell>
          <cell r="D45" t="str">
            <v>8.1.1.15.00.0 107.6</v>
          </cell>
          <cell r="E45" t="str">
            <v>001</v>
          </cell>
          <cell r="F45" t="str">
            <v>8120701.03</v>
          </cell>
          <cell r="G45">
            <v>42124.424131944441</v>
          </cell>
          <cell r="H45" t="str">
            <v>(-) DÍVIDA SUBORDINADA - IR</v>
          </cell>
        </row>
        <row r="46">
          <cell r="B46" t="str">
            <v>1.1.1.1.2.1.4</v>
          </cell>
          <cell r="C46" t="str">
            <v>8.1.1.15.00.0</v>
          </cell>
          <cell r="D46" t="str">
            <v>8.1.1.15.00.0 400.8</v>
          </cell>
          <cell r="E46" t="str">
            <v>001</v>
          </cell>
          <cell r="F46" t="str">
            <v>8120701.04</v>
          </cell>
          <cell r="G46">
            <v>42124.424131944441</v>
          </cell>
          <cell r="H46" t="str">
            <v>(-) DÍVIDA SUBORDINADA - MTM</v>
          </cell>
        </row>
        <row r="47">
          <cell r="B47" t="str">
            <v>1.1.1.1.2.1.5</v>
          </cell>
          <cell r="C47" t="str">
            <v>8.1.1.82.00.2</v>
          </cell>
          <cell r="D47" t="str">
            <v>8.1.1.82.00.2 100.4</v>
          </cell>
          <cell r="E47" t="str">
            <v>001</v>
          </cell>
          <cell r="F47" t="str">
            <v>81201</v>
          </cell>
          <cell r="G47">
            <v>42124.424131944441</v>
          </cell>
          <cell r="H47" t="str">
            <v>(-) DESPESAS DE LETRAS FINANCEIRAS - POS</v>
          </cell>
        </row>
        <row r="48">
          <cell r="B48" t="str">
            <v>1.1.1.1.2.1.5</v>
          </cell>
          <cell r="C48" t="str">
            <v>8.1.1.82.00.2</v>
          </cell>
          <cell r="D48" t="str">
            <v>8.1.1.82.00.2 101.2</v>
          </cell>
          <cell r="E48" t="str">
            <v>001</v>
          </cell>
          <cell r="F48" t="str">
            <v>81201</v>
          </cell>
          <cell r="G48">
            <v>42243.449502314812</v>
          </cell>
          <cell r="H48" t="str">
            <v>(-) DESPESAS DE LETRAS FINANCEIRAS - PRÉ</v>
          </cell>
        </row>
        <row r="49">
          <cell r="B49" t="str">
            <v>1.1.1.1.2.1.6</v>
          </cell>
          <cell r="C49" t="str">
            <v>8.1.9.12.10.0</v>
          </cell>
          <cell r="D49" t="str">
            <v>8.1.9.12.10.0 002.0</v>
          </cell>
          <cell r="E49" t="str">
            <v>001</v>
          </cell>
          <cell r="F49" t="str">
            <v>81210</v>
          </cell>
          <cell r="G49">
            <v>42124.424131944441</v>
          </cell>
          <cell r="H49" t="str">
            <v>(-) EMPRESTIMO C0NSIGNADO</v>
          </cell>
        </row>
        <row r="50">
          <cell r="B50" t="str">
            <v>1.1.1.1.2.1.7</v>
          </cell>
          <cell r="C50" t="str">
            <v>8.1.1.85.10.2</v>
          </cell>
          <cell r="D50" t="str">
            <v>8.1.1.85.10.2 000.0</v>
          </cell>
          <cell r="E50" t="str">
            <v>001</v>
          </cell>
          <cell r="F50" t="str">
            <v>81204</v>
          </cell>
          <cell r="G50">
            <v>42124.424131944441</v>
          </cell>
          <cell r="H50" t="str">
            <v>(-) CONTRIBUIÇÃO ORDINARIA</v>
          </cell>
        </row>
        <row r="51">
          <cell r="B51" t="str">
            <v>1.1.1.1.2.1.7</v>
          </cell>
          <cell r="C51" t="str">
            <v>8.1.1.85.20.5</v>
          </cell>
          <cell r="D51" t="str">
            <v>8.1.1.85.20.5 000.0</v>
          </cell>
          <cell r="E51" t="str">
            <v>001</v>
          </cell>
          <cell r="F51" t="str">
            <v>81205</v>
          </cell>
          <cell r="G51">
            <v>42124.424131944441</v>
          </cell>
          <cell r="H51" t="str">
            <v>(-) CONTRIBUIÇÃO ESPECIAL</v>
          </cell>
        </row>
        <row r="52">
          <cell r="B52" t="str">
            <v>1.1.1.1.2.1.7</v>
          </cell>
          <cell r="C52" t="str">
            <v>8.1.1.85.10.2</v>
          </cell>
          <cell r="D52" t="str">
            <v>8.1.1.85.10.2 001.001</v>
          </cell>
          <cell r="E52" t="str">
            <v>070</v>
          </cell>
          <cell r="F52" t="str">
            <v>81203</v>
          </cell>
          <cell r="G52">
            <v>42521</v>
          </cell>
          <cell r="H52" t="str">
            <v>(-)DESP CONTRIB ORDINARIA AO FGC</v>
          </cell>
        </row>
        <row r="53">
          <cell r="B53" t="str">
            <v>1.1.1.1.2.1.8</v>
          </cell>
          <cell r="C53" t="str">
            <v>8.1.1.75.00.2</v>
          </cell>
          <cell r="D53" t="str">
            <v>8.1.1.75.00.2 100.0</v>
          </cell>
          <cell r="E53" t="str">
            <v>001</v>
          </cell>
          <cell r="F53" t="str">
            <v>81203</v>
          </cell>
          <cell r="G53">
            <v>42124.424131944441</v>
          </cell>
          <cell r="H53" t="str">
            <v>(-)LCI PRÉ</v>
          </cell>
        </row>
        <row r="54">
          <cell r="B54" t="str">
            <v>1.1.1.1.2.1.8</v>
          </cell>
          <cell r="C54" t="str">
            <v>8.1.1.75.00.2</v>
          </cell>
          <cell r="D54" t="str">
            <v>8.1.1.75.00.2 101.9</v>
          </cell>
          <cell r="E54" t="str">
            <v>001</v>
          </cell>
          <cell r="F54" t="str">
            <v>81203</v>
          </cell>
          <cell r="G54">
            <v>42124.424131944441</v>
          </cell>
          <cell r="H54" t="str">
            <v>(-) LCI POS</v>
          </cell>
        </row>
        <row r="55">
          <cell r="B55" t="str">
            <v>1.1.1.1.2.1.9</v>
          </cell>
          <cell r="C55" t="str">
            <v>8.1.1.50.10.6</v>
          </cell>
          <cell r="D55" t="str">
            <v>8.1.1.50.10.6 000.0</v>
          </cell>
          <cell r="E55" t="str">
            <v>001</v>
          </cell>
          <cell r="F55" t="str">
            <v>81212</v>
          </cell>
          <cell r="G55">
            <v>42124.424131944441</v>
          </cell>
          <cell r="H55" t="str">
            <v>(-)CARTEIRA PROPRIA</v>
          </cell>
        </row>
        <row r="56">
          <cell r="B56" t="str">
            <v>1.1.1.2.1.1</v>
          </cell>
          <cell r="C56" t="str">
            <v>7.1.7.95.01.4</v>
          </cell>
          <cell r="D56" t="str">
            <v>7.1.7.95.01.4 200.9</v>
          </cell>
          <cell r="E56" t="str">
            <v>001</v>
          </cell>
          <cell r="F56" t="str">
            <v>7210101.02</v>
          </cell>
          <cell r="G56">
            <v>42124.424131944441</v>
          </cell>
          <cell r="H56" t="str">
            <v>EMPRÉSTIMOS - CONSIGNADO PÚBLICO</v>
          </cell>
        </row>
        <row r="57">
          <cell r="B57" t="str">
            <v>1.1.1.2.1.1</v>
          </cell>
          <cell r="C57" t="str">
            <v>7.1.7.95.01.4</v>
          </cell>
          <cell r="D57" t="str">
            <v>7.1.7.95.01.4 201.7</v>
          </cell>
          <cell r="E57" t="str">
            <v>001</v>
          </cell>
          <cell r="F57" t="str">
            <v>7210101.03.01</v>
          </cell>
          <cell r="G57">
            <v>42338</v>
          </cell>
          <cell r="H57" t="str">
            <v>FINANCIAMENTO VEIC/EMPRES - VAREJO</v>
          </cell>
        </row>
        <row r="58">
          <cell r="B58" t="str">
            <v>1.1.1.2.1.1</v>
          </cell>
          <cell r="C58" t="str">
            <v>7.1.7.96.03.7</v>
          </cell>
          <cell r="D58" t="str">
            <v>7.1.7.96.03.7 002.0</v>
          </cell>
          <cell r="E58" t="str">
            <v>001</v>
          </cell>
          <cell r="F58" t="str">
            <v>7210101.05</v>
          </cell>
          <cell r="G58">
            <v>42338</v>
          </cell>
          <cell r="H58" t="str">
            <v>FINANC VEIC - VISTORIA/AVALIACAO BENS USADOS</v>
          </cell>
        </row>
        <row r="59">
          <cell r="B59" t="str">
            <v>1.1.1.2.1.1</v>
          </cell>
          <cell r="C59" t="str">
            <v>7.1.7.99.00.3</v>
          </cell>
          <cell r="D59" t="str">
            <v>7.1.7.99.00.3 015.5</v>
          </cell>
          <cell r="E59" t="str">
            <v>001</v>
          </cell>
          <cell r="F59" t="str">
            <v>7210101.06</v>
          </cell>
          <cell r="G59">
            <v>42124.424131944441</v>
          </cell>
          <cell r="H59" t="str">
            <v>TAXAS C/ SERVIÇOS DE FORMALIZAÇÃO</v>
          </cell>
        </row>
        <row r="60">
          <cell r="B60" t="str">
            <v>1.1.1.2.1.2</v>
          </cell>
          <cell r="C60" t="str">
            <v>7.1.7.05.00.4</v>
          </cell>
          <cell r="D60" t="str">
            <v>7.1.7.05.00.4 001.3</v>
          </cell>
          <cell r="E60" t="str">
            <v>001</v>
          </cell>
          <cell r="F60" t="str">
            <v>7210103.04.01</v>
          </cell>
          <cell r="G60">
            <v>43100</v>
          </cell>
          <cell r="H60" t="str">
            <v>RECEITA DE INTERCAMBIO - VISA</v>
          </cell>
        </row>
        <row r="61">
          <cell r="B61" t="str">
            <v>1.1.1.2.1.2</v>
          </cell>
          <cell r="C61" t="str">
            <v>7.1.7.05.00.4</v>
          </cell>
          <cell r="D61" t="str">
            <v>7.1.7.05.00.4 002.1</v>
          </cell>
          <cell r="E61" t="str">
            <v>001</v>
          </cell>
          <cell r="F61" t="str">
            <v>7210103.04.02</v>
          </cell>
          <cell r="G61">
            <v>43100</v>
          </cell>
          <cell r="H61" t="str">
            <v>RECEITA DE INTERCAMBIO - MASTER</v>
          </cell>
        </row>
        <row r="62">
          <cell r="B62" t="str">
            <v>1.1.1.2.1.2</v>
          </cell>
          <cell r="C62" t="str">
            <v>7.1.7.95.20.3</v>
          </cell>
          <cell r="D62" t="str">
            <v>7.1.7.95.20.3 001.1</v>
          </cell>
          <cell r="E62" t="str">
            <v>001</v>
          </cell>
          <cell r="F62" t="str">
            <v>7210103.02.01</v>
          </cell>
          <cell r="G62">
            <v>42124.424131944441</v>
          </cell>
          <cell r="H62" t="str">
            <v>TARIFA DE ANUIDADE</v>
          </cell>
        </row>
        <row r="63">
          <cell r="B63" t="str">
            <v>1.1.1.2.1.2</v>
          </cell>
          <cell r="C63" t="str">
            <v>7.1.7.95.21.0</v>
          </cell>
          <cell r="D63" t="str">
            <v>7.1.7.95.21.0 001.0</v>
          </cell>
          <cell r="E63" t="str">
            <v>001</v>
          </cell>
          <cell r="F63" t="str">
            <v>7210103.07</v>
          </cell>
          <cell r="G63">
            <v>42124.424131944441</v>
          </cell>
          <cell r="H63" t="str">
            <v>TARIFA DE REEMISSÃO DE CARTÃO</v>
          </cell>
        </row>
        <row r="64">
          <cell r="B64" t="str">
            <v>1.1.1.2.1.2</v>
          </cell>
          <cell r="C64" t="str">
            <v>7.1.7.95.24.1</v>
          </cell>
          <cell r="D64" t="str">
            <v>7.1.7.95.24.1 002.7</v>
          </cell>
          <cell r="E64" t="str">
            <v>001</v>
          </cell>
          <cell r="F64" t="str">
            <v>7210103.03</v>
          </cell>
          <cell r="G64">
            <v>42124.424131944441</v>
          </cell>
          <cell r="H64" t="str">
            <v>AVALIAÇÃO EMERG. CRED. - CARTÃO CREDITO</v>
          </cell>
        </row>
        <row r="65">
          <cell r="B65" t="str">
            <v>1.1.1.2.1.2</v>
          </cell>
          <cell r="C65" t="str">
            <v>7.1.7.96.05.1</v>
          </cell>
          <cell r="D65" t="str">
            <v>7.1.7.96.05.1 100.7</v>
          </cell>
          <cell r="E65" t="str">
            <v>001</v>
          </cell>
          <cell r="F65" t="str">
            <v>7210103.01.01</v>
          </cell>
          <cell r="G65">
            <v>42124.424131944441</v>
          </cell>
          <cell r="H65" t="str">
            <v>ANUIDADE DIFERENCIADA</v>
          </cell>
        </row>
        <row r="66">
          <cell r="B66" t="str">
            <v>1.1.1.2.1.2</v>
          </cell>
          <cell r="C66" t="str">
            <v>7.1.7.99.00.3</v>
          </cell>
          <cell r="D66" t="str">
            <v>7.1.7.99.00.3 208.5</v>
          </cell>
          <cell r="E66" t="str">
            <v>001</v>
          </cell>
          <cell r="F66" t="str">
            <v>7210103.05</v>
          </cell>
          <cell r="G66">
            <v>42124.424131944441</v>
          </cell>
          <cell r="H66" t="str">
            <v>TARIFA SAQUE</v>
          </cell>
        </row>
        <row r="67">
          <cell r="B67" t="str">
            <v>1.1.1.2.1.2</v>
          </cell>
          <cell r="C67" t="str">
            <v>7.1.7.99.00.3</v>
          </cell>
          <cell r="D67" t="str">
            <v>7.1.7.99.00.3 215.8</v>
          </cell>
          <cell r="E67" t="str">
            <v>001</v>
          </cell>
          <cell r="F67" t="str">
            <v>7210103.06.04</v>
          </cell>
          <cell r="G67">
            <v>42429</v>
          </cell>
          <cell r="H67" t="str">
            <v>TARIFA EMISSAO CARTAO CONSIGNADO</v>
          </cell>
        </row>
        <row r="68">
          <cell r="B68" t="str">
            <v>1.1.1.2.1.2</v>
          </cell>
          <cell r="C68" t="str">
            <v>7.1.7.99.00.3</v>
          </cell>
          <cell r="D68" t="str">
            <v>7.1.7.99.00.3 015.5</v>
          </cell>
          <cell r="E68" t="str">
            <v>023</v>
          </cell>
          <cell r="F68" t="str">
            <v>7210101.06</v>
          </cell>
          <cell r="G68">
            <v>42124.424131944441</v>
          </cell>
          <cell r="H68" t="str">
            <v>TAXAS C/ SERVIÇOS DE FORMALIZAÇÃO</v>
          </cell>
        </row>
        <row r="69">
          <cell r="B69" t="str">
            <v>1.1.1.2.1.3</v>
          </cell>
          <cell r="C69" t="str">
            <v>7.1.7.80.00.5</v>
          </cell>
          <cell r="D69" t="str">
            <v>7.1.7.80.00.5 150.4</v>
          </cell>
          <cell r="E69" t="str">
            <v>001</v>
          </cell>
          <cell r="F69" t="str">
            <v>7210106.01.02</v>
          </cell>
          <cell r="G69">
            <v>43220</v>
          </cell>
          <cell r="H69" t="str">
            <v>COMISSAO DE INTERMED. DE SEGUROS-PAN SEGUROS</v>
          </cell>
        </row>
        <row r="70">
          <cell r="B70" t="str">
            <v>1.1.1.2.1.3</v>
          </cell>
          <cell r="C70" t="str">
            <v>7.1.7.99.00.3</v>
          </cell>
          <cell r="D70" t="str">
            <v>7.1.7.99.00.3 502.5</v>
          </cell>
          <cell r="E70" t="str">
            <v>001</v>
          </cell>
          <cell r="F70" t="str">
            <v>7210106.02.21</v>
          </cell>
          <cell r="G70">
            <v>42704</v>
          </cell>
          <cell r="H70" t="str">
            <v>COMISSOES DE INTERMEDIACAO</v>
          </cell>
        </row>
        <row r="71">
          <cell r="B71" t="str">
            <v>1.1.1.2.1.3</v>
          </cell>
          <cell r="C71" t="str">
            <v>7.1.7.99.00.3</v>
          </cell>
          <cell r="D71" t="str">
            <v>7.1.7.99.00.3 502.5</v>
          </cell>
          <cell r="E71" t="str">
            <v>035</v>
          </cell>
          <cell r="F71" t="str">
            <v>7210106.02.25</v>
          </cell>
          <cell r="G71">
            <v>42277</v>
          </cell>
          <cell r="H71" t="str">
            <v>COMISSOES INTERMEDIACAO PORTOCRED/OMNI</v>
          </cell>
        </row>
        <row r="72">
          <cell r="B72" t="str">
            <v>1.1.1.2.1.4</v>
          </cell>
          <cell r="C72" t="str">
            <v>7.1.7.35.00.5</v>
          </cell>
          <cell r="D72" t="str">
            <v>7.1.7.35.00.5 200.9</v>
          </cell>
          <cell r="E72" t="str">
            <v>027</v>
          </cell>
          <cell r="F72" t="str">
            <v>7210104.01</v>
          </cell>
          <cell r="G72">
            <v>42124.424131944441</v>
          </cell>
          <cell r="H72" t="str">
            <v>TAXA DE ADMINISTRAÇÃO POS 31/10/03</v>
          </cell>
        </row>
        <row r="73">
          <cell r="B73" t="str">
            <v>1.1.1.2.1.4</v>
          </cell>
          <cell r="C73" t="str">
            <v>7.1.7.35.00.5</v>
          </cell>
          <cell r="D73" t="str">
            <v>7.1.7.35.00.5 400.1</v>
          </cell>
          <cell r="E73" t="str">
            <v>027</v>
          </cell>
          <cell r="F73" t="str">
            <v>7210104.02</v>
          </cell>
          <cell r="G73">
            <v>42124.424131944441</v>
          </cell>
          <cell r="H73" t="str">
            <v>TAXA DE PERMANENCIA</v>
          </cell>
        </row>
        <row r="74">
          <cell r="B74" t="str">
            <v>1.1.1.2.1.5</v>
          </cell>
          <cell r="C74" t="str">
            <v>7.1.7.98.99.4</v>
          </cell>
          <cell r="D74" t="str">
            <v>7.1.7.98.99.4 000.0</v>
          </cell>
          <cell r="E74" t="str">
            <v>001</v>
          </cell>
          <cell r="F74" t="str">
            <v>7210102.03</v>
          </cell>
          <cell r="G74">
            <v>42124.424131944441</v>
          </cell>
          <cell r="H74" t="str">
            <v>OUTRAS RENDAS DE TARIFAS BANCÁRIAS - PJ</v>
          </cell>
        </row>
        <row r="75">
          <cell r="B75" t="str">
            <v>1.1.1.2.1.5</v>
          </cell>
          <cell r="C75" t="str">
            <v>7.1.7.99.00.3</v>
          </cell>
          <cell r="D75" t="str">
            <v>7.1.7.99.00.3 445.2</v>
          </cell>
          <cell r="E75" t="str">
            <v>001</v>
          </cell>
          <cell r="F75" t="str">
            <v>7210103.02.03</v>
          </cell>
          <cell r="G75">
            <v>42243.449502314812</v>
          </cell>
          <cell r="H75" t="str">
            <v>CONTRATACAO DE OPERACOES ATIVAS</v>
          </cell>
        </row>
        <row r="76">
          <cell r="B76" t="str">
            <v>1.1.1.2.1.5</v>
          </cell>
          <cell r="C76" t="str">
            <v>7.1.7.99.00.3</v>
          </cell>
          <cell r="D76" t="str">
            <v>7.1.7.99.00.3 701.0</v>
          </cell>
          <cell r="E76" t="str">
            <v>001</v>
          </cell>
          <cell r="F76" t="str">
            <v>7210106.02.12</v>
          </cell>
          <cell r="G76">
            <v>42916</v>
          </cell>
          <cell r="H76" t="str">
            <v>OP CRED - TX SERV ADMIN NAO SFH - HABIT</v>
          </cell>
        </row>
        <row r="77">
          <cell r="B77" t="str">
            <v>1.1.1.2.1.5</v>
          </cell>
          <cell r="C77" t="str">
            <v>7.1.7.99.00.3</v>
          </cell>
          <cell r="D77" t="str">
            <v>7.1.7.99.00.3 702.8</v>
          </cell>
          <cell r="E77" t="str">
            <v>001</v>
          </cell>
          <cell r="F77" t="str">
            <v>7210106.02.34</v>
          </cell>
          <cell r="G77">
            <v>42916</v>
          </cell>
          <cell r="H77" t="str">
            <v>OP CRED - TX SERV ADMIN NAO SFH - IMOB</v>
          </cell>
        </row>
        <row r="78">
          <cell r="B78" t="str">
            <v>1.1.1.2.1.5</v>
          </cell>
          <cell r="C78" t="str">
            <v>7.1.7.99.00.3</v>
          </cell>
          <cell r="D78" t="str">
            <v>7.1.7.99.00.3 703.6</v>
          </cell>
          <cell r="E78" t="str">
            <v>001</v>
          </cell>
          <cell r="F78" t="str">
            <v>7210106.02.35</v>
          </cell>
          <cell r="G78">
            <v>42916</v>
          </cell>
          <cell r="H78" t="str">
            <v>OP CRED - TX SERV ADMIN NAO SFH - EMPRES</v>
          </cell>
        </row>
        <row r="79">
          <cell r="B79" t="str">
            <v>1.1.1.2.1.5</v>
          </cell>
          <cell r="C79" t="str">
            <v>7.1.7.99.00.3</v>
          </cell>
          <cell r="D79" t="str">
            <v>7.1.7.99.00.3 713.3</v>
          </cell>
          <cell r="E79" t="str">
            <v>001</v>
          </cell>
          <cell r="F79" t="str">
            <v>7210106.02.42</v>
          </cell>
          <cell r="G79">
            <v>43312</v>
          </cell>
          <cell r="H79" t="str">
            <v>OP CRED - TX SERV ADMIN NAO SFH - RECEBIVEIS</v>
          </cell>
        </row>
        <row r="80">
          <cell r="B80" t="str">
            <v>1.1.1.2.1.5</v>
          </cell>
          <cell r="C80" t="str">
            <v>7.1.9.70.00.4</v>
          </cell>
          <cell r="D80" t="str">
            <v>7.1.9.70.00.4 002.7</v>
          </cell>
          <cell r="E80" t="str">
            <v>001</v>
          </cell>
          <cell r="F80" t="str">
            <v>7210107</v>
          </cell>
          <cell r="G80">
            <v>42243.744733796295</v>
          </cell>
          <cell r="H80" t="str">
            <v>RENDAS DE GARANTIAS PRESTADAS - MIDDLE</v>
          </cell>
        </row>
        <row r="81">
          <cell r="B81" t="str">
            <v>1.1.1.2.1.5</v>
          </cell>
          <cell r="C81" t="str">
            <v>7.1.7.99.00.3</v>
          </cell>
          <cell r="D81" t="str">
            <v>7.1.7.99.00.3 001.017</v>
          </cell>
          <cell r="E81" t="str">
            <v>071</v>
          </cell>
          <cell r="F81" t="str">
            <v>7210105</v>
          </cell>
          <cell r="G81">
            <v>42916</v>
          </cell>
          <cell r="H81" t="str">
            <v>RDAS OUTRAS SERV - ADM E ESTRUTURACAO CRI</v>
          </cell>
        </row>
        <row r="82">
          <cell r="B82" t="str">
            <v>1.1.1.2.3.1</v>
          </cell>
          <cell r="C82" t="str">
            <v>8.1.7.33.00.4</v>
          </cell>
          <cell r="D82" t="str">
            <v>8.1.7.33.00.4 100.8</v>
          </cell>
          <cell r="E82" t="str">
            <v>001</v>
          </cell>
          <cell r="F82" t="str">
            <v>8220601</v>
          </cell>
          <cell r="G82">
            <v>42124.424131944441</v>
          </cell>
          <cell r="H82" t="str">
            <v>(-) PARTICIPAÇÃO DE LUCROS - PROGRAMA PRÓPRIO</v>
          </cell>
        </row>
        <row r="83">
          <cell r="B83" t="str">
            <v>1.1.1.2.3.1</v>
          </cell>
          <cell r="C83" t="str">
            <v>8.1.7.33.00.4</v>
          </cell>
          <cell r="D83" t="str">
            <v>8.1.7.33.00.4 349.3</v>
          </cell>
          <cell r="E83" t="str">
            <v>001</v>
          </cell>
          <cell r="F83" t="str">
            <v>8220201</v>
          </cell>
          <cell r="G83">
            <v>42124.424131944441</v>
          </cell>
          <cell r="H83" t="str">
            <v>(-)ADICIONAL NOTURNO</v>
          </cell>
        </row>
        <row r="84">
          <cell r="B84" t="str">
            <v>1.1.1.2.3.1</v>
          </cell>
          <cell r="C84" t="str">
            <v>8.1.7.33.00.4</v>
          </cell>
          <cell r="D84" t="str">
            <v>8.1.7.33.00.4 352.3</v>
          </cell>
          <cell r="E84" t="str">
            <v>001</v>
          </cell>
          <cell r="F84" t="str">
            <v>8220204</v>
          </cell>
          <cell r="G84">
            <v>42124.424131944441</v>
          </cell>
          <cell r="H84" t="str">
            <v>(-)DECIMO TERCEIRO SALARIO</v>
          </cell>
        </row>
        <row r="85">
          <cell r="B85" t="str">
            <v>1.1.1.2.3.1</v>
          </cell>
          <cell r="C85" t="str">
            <v>8.1.7.33.00.4</v>
          </cell>
          <cell r="D85" t="str">
            <v>8.1.7.33.00.4 357.4</v>
          </cell>
          <cell r="E85" t="str">
            <v>001</v>
          </cell>
          <cell r="F85" t="str">
            <v>8220205</v>
          </cell>
          <cell r="G85">
            <v>42124.424131944441</v>
          </cell>
          <cell r="H85" t="str">
            <v>(-)FERIAS-PROVISIONADAS</v>
          </cell>
        </row>
        <row r="86">
          <cell r="B86" t="str">
            <v>1.1.1.2.3.1</v>
          </cell>
          <cell r="C86" t="str">
            <v>8.1.7.33.00.4</v>
          </cell>
          <cell r="D86" t="str">
            <v>8.1.7.33.00.4 358.2</v>
          </cell>
          <cell r="E86" t="str">
            <v>001</v>
          </cell>
          <cell r="F86" t="str">
            <v>8220602</v>
          </cell>
          <cell r="G86">
            <v>42124.424131944441</v>
          </cell>
          <cell r="H86" t="str">
            <v>(-)GRATIFICAÇÕES E ABONOS</v>
          </cell>
        </row>
        <row r="87">
          <cell r="B87" t="str">
            <v>1.1.1.2.3.1</v>
          </cell>
          <cell r="C87" t="str">
            <v>8.1.7.33.00.4</v>
          </cell>
          <cell r="D87" t="str">
            <v>8.1.7.33.00.4 360.4</v>
          </cell>
          <cell r="E87" t="str">
            <v>001</v>
          </cell>
          <cell r="F87" t="str">
            <v>82203</v>
          </cell>
          <cell r="G87">
            <v>42124.424131944441</v>
          </cell>
          <cell r="H87" t="str">
            <v>(-)HORAS EXTRAS EVENTUAL</v>
          </cell>
        </row>
        <row r="88">
          <cell r="B88" t="str">
            <v>1.1.1.2.3.1</v>
          </cell>
          <cell r="C88" t="str">
            <v>8.1.7.33.00.4</v>
          </cell>
          <cell r="D88" t="str">
            <v>8.1.7.33.00.4 364.7</v>
          </cell>
          <cell r="E88" t="str">
            <v>001</v>
          </cell>
          <cell r="F88" t="str">
            <v>8220801</v>
          </cell>
          <cell r="G88">
            <v>42124.424131944441</v>
          </cell>
          <cell r="H88" t="str">
            <v>(-)INDENIZACOES-RESCISOES CONTRATUAIS</v>
          </cell>
        </row>
        <row r="89">
          <cell r="B89" t="str">
            <v>1.1.1.2.3.1</v>
          </cell>
          <cell r="C89" t="str">
            <v>8.1.7.33.00.4</v>
          </cell>
          <cell r="D89" t="str">
            <v>8.1.7.33.00.4 366.3</v>
          </cell>
          <cell r="E89" t="str">
            <v>001</v>
          </cell>
          <cell r="F89" t="str">
            <v>8220207</v>
          </cell>
          <cell r="G89">
            <v>42124.424131944441</v>
          </cell>
          <cell r="H89" t="str">
            <v>(-)SALARIOS</v>
          </cell>
        </row>
        <row r="90">
          <cell r="B90" t="str">
            <v>1.1.1.2.3.1</v>
          </cell>
          <cell r="C90" t="str">
            <v>8.1.7.33.00.4</v>
          </cell>
          <cell r="D90" t="str">
            <v>8.1.7.33.00.4 368.0</v>
          </cell>
          <cell r="E90" t="str">
            <v>001</v>
          </cell>
          <cell r="F90" t="str">
            <v>8220208</v>
          </cell>
          <cell r="G90">
            <v>42124.424131944441</v>
          </cell>
          <cell r="H90" t="str">
            <v>(-)SALARIOS - PROGRAMA EMPRESA CIDADÃ</v>
          </cell>
        </row>
        <row r="91">
          <cell r="B91" t="str">
            <v>1.1.1.2.3.1</v>
          </cell>
          <cell r="C91" t="str">
            <v>8.1.7.33.00.4</v>
          </cell>
          <cell r="D91" t="str">
            <v>8.1.7.33.00.4 378.7</v>
          </cell>
          <cell r="E91" t="str">
            <v>001</v>
          </cell>
          <cell r="F91" t="str">
            <v>8220203</v>
          </cell>
          <cell r="G91">
            <v>42124.424131944441</v>
          </cell>
          <cell r="H91" t="str">
            <v>(-)COMISSÃO OPERADOR</v>
          </cell>
        </row>
        <row r="92">
          <cell r="B92" t="str">
            <v>1.1.1.2.3.1</v>
          </cell>
          <cell r="C92" t="str">
            <v>8.1.7.33.00.4</v>
          </cell>
          <cell r="D92" t="str">
            <v>8.1.7.33.00.4 388.4</v>
          </cell>
          <cell r="E92" t="str">
            <v>001</v>
          </cell>
          <cell r="F92" t="str">
            <v>8220202</v>
          </cell>
          <cell r="G92">
            <v>42243.744733796295</v>
          </cell>
          <cell r="H92" t="str">
            <v>(-) AUXILIO DOENCA</v>
          </cell>
        </row>
        <row r="93">
          <cell r="B93" t="str">
            <v>1.1.1.2.3.1</v>
          </cell>
          <cell r="C93" t="str">
            <v>8.1.7.33.00.4</v>
          </cell>
          <cell r="D93" t="str">
            <v>8.1.7.33.00.4 352.3</v>
          </cell>
          <cell r="E93" t="str">
            <v>023</v>
          </cell>
          <cell r="F93" t="str">
            <v>8220204</v>
          </cell>
          <cell r="G93">
            <v>42124.424131944441</v>
          </cell>
          <cell r="H93" t="str">
            <v>(-)DECIMO TERCEIRO SALARIO</v>
          </cell>
        </row>
        <row r="94">
          <cell r="B94" t="str">
            <v>1.1.1.2.3.1</v>
          </cell>
          <cell r="C94" t="str">
            <v>8.1.7.33.00.4</v>
          </cell>
          <cell r="D94" t="str">
            <v>8.1.7.33.00.4 357.4</v>
          </cell>
          <cell r="E94" t="str">
            <v>023</v>
          </cell>
          <cell r="F94" t="str">
            <v>8220205</v>
          </cell>
          <cell r="G94">
            <v>42124.424131944441</v>
          </cell>
          <cell r="H94" t="str">
            <v>(-)FERIAS-PROVISIONADAS</v>
          </cell>
        </row>
        <row r="95">
          <cell r="B95" t="str">
            <v>1.1.1.2.3.1</v>
          </cell>
          <cell r="C95" t="str">
            <v>8.1.7.33.00.4</v>
          </cell>
          <cell r="D95" t="str">
            <v>8.1.7.33.00.4 358.2</v>
          </cell>
          <cell r="E95" t="str">
            <v>023</v>
          </cell>
          <cell r="F95" t="str">
            <v>8220602</v>
          </cell>
          <cell r="G95">
            <v>42369</v>
          </cell>
          <cell r="H95" t="str">
            <v>(-)GRATIFICAÇÕES E ABONOS</v>
          </cell>
        </row>
        <row r="96">
          <cell r="B96" t="str">
            <v>1.1.1.2.3.1</v>
          </cell>
          <cell r="C96" t="str">
            <v>8.1.7.33.00.4</v>
          </cell>
          <cell r="D96" t="str">
            <v>8.1.7.33.00.4 360.4</v>
          </cell>
          <cell r="E96" t="str">
            <v>023</v>
          </cell>
          <cell r="F96" t="str">
            <v>82203</v>
          </cell>
          <cell r="G96">
            <v>42124.424131944441</v>
          </cell>
          <cell r="H96" t="str">
            <v>(-)HORAS EXTRAS EVENTUAL</v>
          </cell>
        </row>
        <row r="97">
          <cell r="B97" t="str">
            <v>1.1.1.2.3.1</v>
          </cell>
          <cell r="C97" t="str">
            <v>8.1.7.33.00.4</v>
          </cell>
          <cell r="D97" t="str">
            <v>8.1.7.33.00.4 364.7</v>
          </cell>
          <cell r="E97" t="str">
            <v>023</v>
          </cell>
          <cell r="F97" t="str">
            <v>8220801</v>
          </cell>
          <cell r="G97">
            <v>42521</v>
          </cell>
          <cell r="H97" t="str">
            <v>(-)INDENIZACOES-RESCISOES CONTRATUAIS</v>
          </cell>
        </row>
        <row r="98">
          <cell r="B98" t="str">
            <v>1.1.1.2.3.1</v>
          </cell>
          <cell r="C98" t="str">
            <v>8.1.7.33.00.4</v>
          </cell>
          <cell r="D98" t="str">
            <v>8.1.7.33.00.4 366.3</v>
          </cell>
          <cell r="E98" t="str">
            <v>023</v>
          </cell>
          <cell r="F98" t="str">
            <v>8220207</v>
          </cell>
          <cell r="G98">
            <v>42124.424131944441</v>
          </cell>
          <cell r="H98" t="str">
            <v>(-)SALARIOS</v>
          </cell>
        </row>
        <row r="99">
          <cell r="B99" t="str">
            <v>1.1.1.2.3.1</v>
          </cell>
          <cell r="C99" t="str">
            <v>8.1.7.33.00.4</v>
          </cell>
          <cell r="D99" t="str">
            <v>8.1.7.33.00.4 378.7</v>
          </cell>
          <cell r="E99" t="str">
            <v>023</v>
          </cell>
          <cell r="F99" t="str">
            <v>8220203</v>
          </cell>
          <cell r="G99">
            <v>42124.424131944441</v>
          </cell>
          <cell r="H99" t="str">
            <v>(-)COMISSÃO OPERADOR</v>
          </cell>
        </row>
        <row r="100">
          <cell r="B100" t="str">
            <v>1.1.1.2.3.1</v>
          </cell>
          <cell r="C100" t="str">
            <v>8.1.7.33.00.4</v>
          </cell>
          <cell r="D100" t="str">
            <v>8.1.7.33.00.4 388.4</v>
          </cell>
          <cell r="E100" t="str">
            <v>023</v>
          </cell>
          <cell r="F100" t="str">
            <v>82202</v>
          </cell>
          <cell r="G100">
            <v>42243.744733796295</v>
          </cell>
          <cell r="H100" t="str">
            <v>(-) AUXILIO DOENCA</v>
          </cell>
        </row>
        <row r="101">
          <cell r="B101" t="str">
            <v>1.1.1.2.3.1</v>
          </cell>
          <cell r="C101" t="str">
            <v>8.1.7.33.00.4</v>
          </cell>
          <cell r="D101" t="str">
            <v>8.1.7.33.00.4 349.3</v>
          </cell>
          <cell r="E101" t="str">
            <v>027</v>
          </cell>
          <cell r="F101" t="str">
            <v>82202</v>
          </cell>
          <cell r="G101">
            <v>42369</v>
          </cell>
          <cell r="H101" t="str">
            <v>(-)ADICIONAL NOTURNO</v>
          </cell>
        </row>
        <row r="102">
          <cell r="B102" t="str">
            <v>1.1.1.2.3.1</v>
          </cell>
          <cell r="C102" t="str">
            <v>8.1.7.33.00.4</v>
          </cell>
          <cell r="D102" t="str">
            <v>8.1.7.33.00.4 352.3</v>
          </cell>
          <cell r="E102" t="str">
            <v>027</v>
          </cell>
          <cell r="F102" t="str">
            <v>8220204</v>
          </cell>
          <cell r="G102">
            <v>42124.424131944441</v>
          </cell>
          <cell r="H102" t="str">
            <v>(-)DECIMO TERCEIRO SALARIO</v>
          </cell>
        </row>
        <row r="103">
          <cell r="B103" t="str">
            <v>1.1.1.2.3.1</v>
          </cell>
          <cell r="C103" t="str">
            <v>8.1.7.33.00.4</v>
          </cell>
          <cell r="D103" t="str">
            <v>8.1.7.33.00.4 357.4</v>
          </cell>
          <cell r="E103" t="str">
            <v>027</v>
          </cell>
          <cell r="F103" t="str">
            <v>8220205</v>
          </cell>
          <cell r="G103">
            <v>42124.424131944441</v>
          </cell>
          <cell r="H103" t="str">
            <v>(-)FERIAS-PROVISIONADAS</v>
          </cell>
        </row>
        <row r="104">
          <cell r="B104" t="str">
            <v>1.1.1.2.3.1</v>
          </cell>
          <cell r="C104" t="str">
            <v>8.1.7.33.00.4</v>
          </cell>
          <cell r="D104" t="str">
            <v>8.1.7.33.00.4 358.2</v>
          </cell>
          <cell r="E104" t="str">
            <v>027</v>
          </cell>
          <cell r="F104" t="str">
            <v>8220602</v>
          </cell>
          <cell r="G104">
            <v>42124.424131944441</v>
          </cell>
          <cell r="H104" t="str">
            <v>(-) GRATIFICAÇÕES E ABONOS</v>
          </cell>
        </row>
        <row r="105">
          <cell r="B105" t="str">
            <v>1.1.1.2.3.1</v>
          </cell>
          <cell r="C105" t="str">
            <v>8.1.7.33.00.4</v>
          </cell>
          <cell r="D105" t="str">
            <v>8.1.7.33.00.4 360.4</v>
          </cell>
          <cell r="E105" t="str">
            <v>027</v>
          </cell>
          <cell r="F105" t="str">
            <v>82203</v>
          </cell>
          <cell r="G105">
            <v>42124.424131944441</v>
          </cell>
          <cell r="H105" t="str">
            <v>(-)HORAS EXTRAS EVENTUAL</v>
          </cell>
        </row>
        <row r="106">
          <cell r="B106" t="str">
            <v>1.1.1.2.3.1</v>
          </cell>
          <cell r="C106" t="str">
            <v>8.1.7.33.00.4</v>
          </cell>
          <cell r="D106" t="str">
            <v>8.1.7.33.00.4 364.7</v>
          </cell>
          <cell r="E106" t="str">
            <v>027</v>
          </cell>
          <cell r="F106" t="str">
            <v>8220801</v>
          </cell>
          <cell r="G106">
            <v>42490</v>
          </cell>
          <cell r="H106" t="str">
            <v>(-)INDENIZACOES-RESCISOES CONTRATUAIS</v>
          </cell>
        </row>
        <row r="107">
          <cell r="B107" t="str">
            <v>1.1.1.2.3.1</v>
          </cell>
          <cell r="C107" t="str">
            <v>8.1.7.33.00.4</v>
          </cell>
          <cell r="D107" t="str">
            <v>8.1.7.33.00.4 366.3</v>
          </cell>
          <cell r="E107" t="str">
            <v>027</v>
          </cell>
          <cell r="F107" t="str">
            <v>8220207</v>
          </cell>
          <cell r="G107">
            <v>42124.424131944441</v>
          </cell>
          <cell r="H107" t="str">
            <v>(-)SALARIOS</v>
          </cell>
        </row>
        <row r="108">
          <cell r="B108" t="str">
            <v>1.1.1.2.3.1</v>
          </cell>
          <cell r="C108" t="str">
            <v>8.1.7.33.00.4</v>
          </cell>
          <cell r="D108" t="str">
            <v>8.1.7.33.00.4 378.7</v>
          </cell>
          <cell r="E108" t="str">
            <v>027</v>
          </cell>
          <cell r="F108" t="str">
            <v>8220203</v>
          </cell>
          <cell r="G108">
            <v>42124.424131944441</v>
          </cell>
          <cell r="H108" t="str">
            <v>(-) COMISSÃO OPERADOR</v>
          </cell>
        </row>
        <row r="109">
          <cell r="B109" t="str">
            <v>1.1.1.2.3.1</v>
          </cell>
          <cell r="C109" t="str">
            <v>8.1.7.33.00.4</v>
          </cell>
          <cell r="D109" t="str">
            <v>8.1.7.33.00.4 349.3</v>
          </cell>
          <cell r="E109" t="str">
            <v>035</v>
          </cell>
          <cell r="F109" t="str">
            <v>82202</v>
          </cell>
          <cell r="G109">
            <v>42124.424131944441</v>
          </cell>
          <cell r="H109" t="str">
            <v>(-)ADICIONAL NOTURNO</v>
          </cell>
        </row>
        <row r="110">
          <cell r="B110" t="str">
            <v>1.1.1.2.3.1</v>
          </cell>
          <cell r="C110" t="str">
            <v>8.1.7.33.00.4</v>
          </cell>
          <cell r="D110" t="str">
            <v>8.1.7.33.00.4 352.3</v>
          </cell>
          <cell r="E110" t="str">
            <v>035</v>
          </cell>
          <cell r="F110" t="str">
            <v>8220204</v>
          </cell>
          <cell r="G110">
            <v>42124.424131944441</v>
          </cell>
          <cell r="H110" t="str">
            <v>(-)DECIMO TERCEIRO SALARIO</v>
          </cell>
        </row>
        <row r="111">
          <cell r="B111" t="str">
            <v>1.1.1.2.3.1</v>
          </cell>
          <cell r="C111" t="str">
            <v>8.1.7.33.00.4</v>
          </cell>
          <cell r="D111" t="str">
            <v>8.1.7.33.00.4 357.4</v>
          </cell>
          <cell r="E111" t="str">
            <v>035</v>
          </cell>
          <cell r="F111" t="str">
            <v>8220205</v>
          </cell>
          <cell r="G111">
            <v>42124.424131944441</v>
          </cell>
          <cell r="H111" t="str">
            <v>(-)FERIAS-PROVISIONADAS</v>
          </cell>
        </row>
        <row r="112">
          <cell r="B112" t="str">
            <v>1.1.1.2.3.1</v>
          </cell>
          <cell r="C112" t="str">
            <v>8.1.7.33.00.4</v>
          </cell>
          <cell r="D112" t="str">
            <v>8.1.7.33.00.4 358.2</v>
          </cell>
          <cell r="E112" t="str">
            <v>035</v>
          </cell>
          <cell r="F112" t="str">
            <v>8220602</v>
          </cell>
          <cell r="G112">
            <v>42124.424131944441</v>
          </cell>
          <cell r="H112" t="str">
            <v>(-) GRATIFICAÇÕES E ABONOS</v>
          </cell>
        </row>
        <row r="113">
          <cell r="B113" t="str">
            <v>1.1.1.2.3.1</v>
          </cell>
          <cell r="C113" t="str">
            <v>8.1.7.33.00.4</v>
          </cell>
          <cell r="D113" t="str">
            <v>8.1.7.33.00.4 360.4</v>
          </cell>
          <cell r="E113" t="str">
            <v>035</v>
          </cell>
          <cell r="F113" t="str">
            <v>82203</v>
          </cell>
          <cell r="G113">
            <v>42124.424131944441</v>
          </cell>
          <cell r="H113" t="str">
            <v>(-)HORAS EXTRAS EVENTUAL</v>
          </cell>
        </row>
        <row r="114">
          <cell r="B114" t="str">
            <v>1.1.1.2.3.1</v>
          </cell>
          <cell r="C114" t="str">
            <v>8.1.7.33.00.4</v>
          </cell>
          <cell r="D114" t="str">
            <v>8.1.7.33.00.4 364.7</v>
          </cell>
          <cell r="E114" t="str">
            <v>035</v>
          </cell>
          <cell r="F114" t="str">
            <v>8220801</v>
          </cell>
          <cell r="G114">
            <v>42124.424131944441</v>
          </cell>
          <cell r="H114" t="str">
            <v>(-)INDENIZACOES-RESCISOES CONTRATUAIS</v>
          </cell>
        </row>
        <row r="115">
          <cell r="B115" t="str">
            <v>1.1.1.2.3.1</v>
          </cell>
          <cell r="C115" t="str">
            <v>8.1.7.33.00.4</v>
          </cell>
          <cell r="D115" t="str">
            <v>8.1.7.33.00.4 366.3</v>
          </cell>
          <cell r="E115" t="str">
            <v>035</v>
          </cell>
          <cell r="F115" t="str">
            <v>8220207</v>
          </cell>
          <cell r="G115">
            <v>42124.424131944441</v>
          </cell>
          <cell r="H115" t="str">
            <v>(-)SALARIOS</v>
          </cell>
        </row>
        <row r="116">
          <cell r="B116" t="str">
            <v>1.1.1.2.3.1</v>
          </cell>
          <cell r="C116" t="str">
            <v>8.1.7.33.00.4</v>
          </cell>
          <cell r="D116" t="str">
            <v>8.1.7.33.00.4 368.0</v>
          </cell>
          <cell r="E116" t="str">
            <v>035</v>
          </cell>
          <cell r="F116" t="str">
            <v>82202</v>
          </cell>
          <cell r="G116">
            <v>42400</v>
          </cell>
          <cell r="H116" t="str">
            <v>(-)SALARIOS - PROGRAMA EMPRESA CIDADÃ</v>
          </cell>
        </row>
        <row r="117">
          <cell r="B117" t="str">
            <v>1.1.1.2.3.1</v>
          </cell>
          <cell r="C117" t="str">
            <v>8.1.7.33.00.4</v>
          </cell>
          <cell r="D117" t="str">
            <v>8.1.7.33.00.4 378.7</v>
          </cell>
          <cell r="E117" t="str">
            <v>035</v>
          </cell>
          <cell r="F117" t="str">
            <v>8220203</v>
          </cell>
          <cell r="G117">
            <v>42124.424131944441</v>
          </cell>
          <cell r="H117" t="str">
            <v>(-) COMISSÃO OPERADOR</v>
          </cell>
        </row>
        <row r="118">
          <cell r="B118" t="str">
            <v>1.1.1.2.3.1</v>
          </cell>
          <cell r="C118" t="str">
            <v>8.1.7.33.00.4</v>
          </cell>
          <cell r="D118" t="str">
            <v>8.1.7.33.00.4 001.001</v>
          </cell>
          <cell r="E118" t="str">
            <v>071</v>
          </cell>
          <cell r="F118" t="str">
            <v>8220205</v>
          </cell>
          <cell r="G118">
            <v>42916</v>
          </cell>
          <cell r="H118" t="str">
            <v>(-)DESP PESSOAL-PROVENTOS-FÉRIAS E ABONO</v>
          </cell>
        </row>
        <row r="119">
          <cell r="B119" t="str">
            <v>1.1.1.2.3.1</v>
          </cell>
          <cell r="C119" t="str">
            <v>8.1.7.33.00.4</v>
          </cell>
          <cell r="D119" t="str">
            <v>8.1.7.33.00.4 001.002</v>
          </cell>
          <cell r="E119" t="str">
            <v>071</v>
          </cell>
          <cell r="F119" t="str">
            <v>8220207</v>
          </cell>
          <cell r="G119">
            <v>42916</v>
          </cell>
          <cell r="H119" t="str">
            <v>(-)DESP PESSOAL-PROVENTOS-SALARIOS</v>
          </cell>
        </row>
        <row r="120">
          <cell r="B120" t="str">
            <v>1.1.1.2.3.1</v>
          </cell>
          <cell r="C120" t="str">
            <v>8.1.7.33.00.4</v>
          </cell>
          <cell r="D120" t="str">
            <v>8.1.7.33.00.4 001.003</v>
          </cell>
          <cell r="E120" t="str">
            <v>071</v>
          </cell>
          <cell r="F120" t="str">
            <v>8220204</v>
          </cell>
          <cell r="G120">
            <v>42916</v>
          </cell>
          <cell r="H120" t="str">
            <v>(-)DESP PESSOAL-PROVENTOS-DECIMO TERC SALARIO</v>
          </cell>
        </row>
        <row r="121">
          <cell r="B121" t="str">
            <v>1.1.1.2.3.1</v>
          </cell>
          <cell r="C121" t="str">
            <v>8.1.7.33.00.4</v>
          </cell>
          <cell r="D121" t="str">
            <v>8.1.7.33.00.4 001.001</v>
          </cell>
          <cell r="E121" t="str">
            <v>072</v>
          </cell>
          <cell r="F121" t="str">
            <v>8220205</v>
          </cell>
          <cell r="G121">
            <v>42124.424131944441</v>
          </cell>
          <cell r="H121" t="str">
            <v>(-)DESP PESSOAL-PROVENTOS-FÉRIAS E ABONO</v>
          </cell>
        </row>
        <row r="122">
          <cell r="B122" t="str">
            <v>1.1.1.2.3.1</v>
          </cell>
          <cell r="C122" t="str">
            <v>8.1.7.33.00.4</v>
          </cell>
          <cell r="D122" t="str">
            <v>8.1.7.33.00.4 001.002</v>
          </cell>
          <cell r="E122" t="str">
            <v>072</v>
          </cell>
          <cell r="F122" t="str">
            <v>8220207</v>
          </cell>
          <cell r="G122">
            <v>42124.424131944441</v>
          </cell>
          <cell r="H122" t="str">
            <v>(-)DESP PESSOAL-PROVENTOS-SALARIOS</v>
          </cell>
        </row>
        <row r="123">
          <cell r="B123" t="str">
            <v>1.1.1.2.3.1</v>
          </cell>
          <cell r="C123" t="str">
            <v>8.1.7.33.00.4</v>
          </cell>
          <cell r="D123" t="str">
            <v>8.1.7.33.00.4 001.003</v>
          </cell>
          <cell r="E123" t="str">
            <v>072</v>
          </cell>
          <cell r="F123" t="str">
            <v>8220204</v>
          </cell>
          <cell r="G123">
            <v>42124.424131944441</v>
          </cell>
          <cell r="H123" t="str">
            <v>(-)DESP PESSOAL-PROVENTOS-DECIMO TERC SALARIO</v>
          </cell>
        </row>
        <row r="124">
          <cell r="B124" t="str">
            <v>1.1.1.2.3.2</v>
          </cell>
          <cell r="C124" t="str">
            <v>8.1.7.30.10.0</v>
          </cell>
          <cell r="D124" t="str">
            <v>8.1.7.30.10.0 101.0</v>
          </cell>
          <cell r="E124" t="str">
            <v>001</v>
          </cell>
          <cell r="F124" t="str">
            <v>8220401</v>
          </cell>
          <cell r="G124">
            <v>42124.424131944441</v>
          </cell>
          <cell r="H124" t="str">
            <v>(-)FUNDO DE GARANTIA P/TEMPO DE SERVICO</v>
          </cell>
        </row>
        <row r="125">
          <cell r="B125" t="str">
            <v>1.1.1.2.3.2</v>
          </cell>
          <cell r="C125" t="str">
            <v>8.1.7.30.10.0</v>
          </cell>
          <cell r="D125" t="str">
            <v>8.1.7.30.10.0 105.2</v>
          </cell>
          <cell r="E125" t="str">
            <v>001</v>
          </cell>
          <cell r="F125" t="str">
            <v>8220802</v>
          </cell>
          <cell r="G125">
            <v>42124.424131944441</v>
          </cell>
          <cell r="H125" t="str">
            <v>(-)FGTS RESCISAO CONTRATUAL</v>
          </cell>
        </row>
        <row r="126">
          <cell r="B126" t="str">
            <v>1.1.1.2.3.2</v>
          </cell>
          <cell r="C126" t="str">
            <v>8.1.7.30.50.2</v>
          </cell>
          <cell r="D126" t="str">
            <v>8.1.7.30.50.2 100.7</v>
          </cell>
          <cell r="E126" t="str">
            <v>001</v>
          </cell>
          <cell r="F126" t="str">
            <v>8220403</v>
          </cell>
          <cell r="G126">
            <v>42551</v>
          </cell>
          <cell r="H126" t="str">
            <v>(-)PREVIDENCIA SOCIAL - INSS TERCEIROS - PF</v>
          </cell>
        </row>
        <row r="127">
          <cell r="B127" t="str">
            <v>1.1.1.2.3.2</v>
          </cell>
          <cell r="C127" t="str">
            <v>8.1.7.30.50.2</v>
          </cell>
          <cell r="D127" t="str">
            <v>8.1.7.30.50.2 101.5</v>
          </cell>
          <cell r="E127" t="str">
            <v>001</v>
          </cell>
          <cell r="F127" t="str">
            <v>8220402</v>
          </cell>
          <cell r="G127">
            <v>42124.424131944441</v>
          </cell>
          <cell r="H127" t="str">
            <v>(-)PREVIDENCIA SOCIAL</v>
          </cell>
        </row>
        <row r="128">
          <cell r="B128" t="str">
            <v>1.1.1.2.3.2</v>
          </cell>
          <cell r="C128" t="str">
            <v>8.1.7.30.10.0</v>
          </cell>
          <cell r="D128" t="str">
            <v>8.1.7.30.10.0 101.0</v>
          </cell>
          <cell r="E128" t="str">
            <v>023</v>
          </cell>
          <cell r="F128" t="str">
            <v>8220401</v>
          </cell>
          <cell r="G128">
            <v>42124.424131944441</v>
          </cell>
          <cell r="H128" t="str">
            <v>(-)FUNDO DE GARANTIA P/TEMPO DE SERVICO</v>
          </cell>
        </row>
        <row r="129">
          <cell r="B129" t="str">
            <v>1.1.1.2.3.2</v>
          </cell>
          <cell r="C129" t="str">
            <v>8.1.7.30.10.0</v>
          </cell>
          <cell r="D129" t="str">
            <v>8.1.7.30.10.0 105.2</v>
          </cell>
          <cell r="E129" t="str">
            <v>023</v>
          </cell>
          <cell r="F129" t="str">
            <v>8220802</v>
          </cell>
          <cell r="G129">
            <v>42521</v>
          </cell>
          <cell r="H129" t="str">
            <v>(-)FGTS RESCISAO CONTRATUAL</v>
          </cell>
        </row>
        <row r="130">
          <cell r="B130" t="str">
            <v>1.1.1.2.3.2</v>
          </cell>
          <cell r="C130" t="str">
            <v>8.1.7.30.50.2</v>
          </cell>
          <cell r="D130" t="str">
            <v>8.1.7.30.50.2 101.5</v>
          </cell>
          <cell r="E130" t="str">
            <v>023</v>
          </cell>
          <cell r="F130" t="str">
            <v>8220402</v>
          </cell>
          <cell r="G130">
            <v>42124.424131944441</v>
          </cell>
          <cell r="H130" t="str">
            <v>(-)PREVIDENCIA SOCIAL</v>
          </cell>
        </row>
        <row r="131">
          <cell r="B131" t="str">
            <v>1.1.1.2.3.2</v>
          </cell>
          <cell r="C131" t="str">
            <v>8.1.7.30.10.0</v>
          </cell>
          <cell r="D131" t="str">
            <v>8.1.7.30.10.0 101.0</v>
          </cell>
          <cell r="E131" t="str">
            <v>027</v>
          </cell>
          <cell r="F131" t="str">
            <v>8220401</v>
          </cell>
          <cell r="G131">
            <v>42124.424131944441</v>
          </cell>
          <cell r="H131" t="str">
            <v>(-)FUNDO DE GARANTIA P/TEMPO DE SERVICO</v>
          </cell>
        </row>
        <row r="132">
          <cell r="B132" t="str">
            <v>1.1.1.2.3.2</v>
          </cell>
          <cell r="C132" t="str">
            <v>8.1.7.30.10.0</v>
          </cell>
          <cell r="D132" t="str">
            <v>8.1.7.30.10.0 105.2</v>
          </cell>
          <cell r="E132" t="str">
            <v>027</v>
          </cell>
          <cell r="F132" t="str">
            <v>8220802</v>
          </cell>
          <cell r="G132">
            <v>42490</v>
          </cell>
          <cell r="H132" t="str">
            <v>(-)FGTS RESCISAO CONTRATUAL</v>
          </cell>
        </row>
        <row r="133">
          <cell r="B133" t="str">
            <v>1.1.1.2.3.2</v>
          </cell>
          <cell r="C133" t="str">
            <v>8.1.7.30.50.2</v>
          </cell>
          <cell r="D133" t="str">
            <v>8.1.7.30.50.2 101.5</v>
          </cell>
          <cell r="E133" t="str">
            <v>027</v>
          </cell>
          <cell r="F133" t="str">
            <v>8220402</v>
          </cell>
          <cell r="G133">
            <v>42124.424131944441</v>
          </cell>
          <cell r="H133" t="str">
            <v>(-)PREVIDENCIA SOCIAL</v>
          </cell>
        </row>
        <row r="134">
          <cell r="B134" t="str">
            <v>1.1.1.2.3.2</v>
          </cell>
          <cell r="C134" t="str">
            <v>8.1.7.30.10.0</v>
          </cell>
          <cell r="D134" t="str">
            <v>8.1.7.30.10.0 101.0</v>
          </cell>
          <cell r="E134" t="str">
            <v>035</v>
          </cell>
          <cell r="F134" t="str">
            <v>8220401</v>
          </cell>
          <cell r="G134">
            <v>42124.424131944441</v>
          </cell>
          <cell r="H134" t="str">
            <v>(-)FUNDO DE GARANTIA P/TEMPO DE SERVICO</v>
          </cell>
        </row>
        <row r="135">
          <cell r="B135" t="str">
            <v>1.1.1.2.3.2</v>
          </cell>
          <cell r="C135" t="str">
            <v>8.1.7.30.10.0</v>
          </cell>
          <cell r="D135" t="str">
            <v>8.1.7.30.10.0 105.2</v>
          </cell>
          <cell r="E135" t="str">
            <v>035</v>
          </cell>
          <cell r="F135" t="str">
            <v>8220802</v>
          </cell>
          <cell r="G135">
            <v>42124.424131944441</v>
          </cell>
          <cell r="H135" t="str">
            <v>(-)FGTS RESCISAO CONTRATUAL</v>
          </cell>
        </row>
        <row r="136">
          <cell r="B136" t="str">
            <v>1.1.1.2.3.2</v>
          </cell>
          <cell r="C136" t="str">
            <v>8.1.7.30.50.2</v>
          </cell>
          <cell r="D136" t="str">
            <v>8.1.7.30.50.2 101.5</v>
          </cell>
          <cell r="E136" t="str">
            <v>035</v>
          </cell>
          <cell r="F136" t="str">
            <v>8220402</v>
          </cell>
          <cell r="G136">
            <v>42124.424131944441</v>
          </cell>
          <cell r="H136" t="str">
            <v>(-)PREVIDENCIA SOCIAL</v>
          </cell>
        </row>
        <row r="137">
          <cell r="B137" t="str">
            <v>1.1.1.2.3.2</v>
          </cell>
          <cell r="C137" t="str">
            <v>8.1.7.30.50.2</v>
          </cell>
          <cell r="D137" t="str">
            <v>8.1.7.30.50.2 001.001</v>
          </cell>
          <cell r="E137" t="str">
            <v>070</v>
          </cell>
          <cell r="F137" t="str">
            <v>8220403</v>
          </cell>
          <cell r="G137">
            <v>42521</v>
          </cell>
          <cell r="H137" t="str">
            <v>(-)DESP PESSOAL-ENCARG SOC-PREVIDENCIA SOCIAL</v>
          </cell>
        </row>
        <row r="138">
          <cell r="B138" t="str">
            <v>1.1.1.2.3.2</v>
          </cell>
          <cell r="C138" t="str">
            <v>8.1.7.30.10.0</v>
          </cell>
          <cell r="D138" t="str">
            <v>8.1.7.30.10.0 001.001</v>
          </cell>
          <cell r="E138" t="str">
            <v>071</v>
          </cell>
          <cell r="F138" t="str">
            <v>8220401</v>
          </cell>
          <cell r="G138">
            <v>42916</v>
          </cell>
          <cell r="H138" t="str">
            <v>(-)DESP PESSOAL-ENCARGOS SOCIAIS - FGTS</v>
          </cell>
        </row>
        <row r="139">
          <cell r="B139" t="str">
            <v>1.1.1.2.3.2</v>
          </cell>
          <cell r="C139" t="str">
            <v>8.1.7.30.50.2</v>
          </cell>
          <cell r="D139" t="str">
            <v>8.1.7.30.50.2 001.001</v>
          </cell>
          <cell r="E139" t="str">
            <v>071</v>
          </cell>
          <cell r="F139" t="str">
            <v>8220403</v>
          </cell>
          <cell r="G139">
            <v>42916</v>
          </cell>
          <cell r="H139" t="str">
            <v>(-)DESP PESSOAL-ENCARG SOC-PREVIDENCIA SOCIAL</v>
          </cell>
        </row>
        <row r="140">
          <cell r="B140" t="str">
            <v>1.1.1.2.3.2</v>
          </cell>
          <cell r="C140" t="str">
            <v>8.1.7.30.10.0</v>
          </cell>
          <cell r="D140" t="str">
            <v>8.1.7.30.10.0 001.001</v>
          </cell>
          <cell r="E140" t="str">
            <v>072</v>
          </cell>
          <cell r="F140" t="str">
            <v>8220401</v>
          </cell>
          <cell r="G140">
            <v>42124.424131944441</v>
          </cell>
          <cell r="H140" t="str">
            <v>(-)DESP PESSOAL-ENCARGOS SOCIAIS - FGTS</v>
          </cell>
        </row>
        <row r="141">
          <cell r="B141" t="str">
            <v>1.1.1.2.3.2</v>
          </cell>
          <cell r="C141" t="str">
            <v>8.1.7.30.50.2</v>
          </cell>
          <cell r="D141" t="str">
            <v>8.1.7.30.50.2 001.001</v>
          </cell>
          <cell r="E141" t="str">
            <v>072</v>
          </cell>
          <cell r="F141" t="str">
            <v>8220403</v>
          </cell>
          <cell r="G141">
            <v>42124.424131944441</v>
          </cell>
          <cell r="H141" t="str">
            <v>(-)DESP PESSOAL-ENCARG SOC-PREVIDENCIA SOCIAL</v>
          </cell>
        </row>
        <row r="142">
          <cell r="B142" t="str">
            <v>1.1.1.2.3.3</v>
          </cell>
          <cell r="C142" t="str">
            <v>8.1.7.27.00.3</v>
          </cell>
          <cell r="D142" t="str">
            <v>8.1.7.27.00.3 100.1</v>
          </cell>
          <cell r="E142" t="str">
            <v>001</v>
          </cell>
          <cell r="F142" t="str">
            <v>8220510</v>
          </cell>
          <cell r="G142">
            <v>42124.424131944441</v>
          </cell>
          <cell r="H142" t="str">
            <v>(-) VALE ALIMENTAÇÃO</v>
          </cell>
        </row>
        <row r="143">
          <cell r="B143" t="str">
            <v>1.1.1.2.3.3</v>
          </cell>
          <cell r="C143" t="str">
            <v>8.1.7.27.00.3</v>
          </cell>
          <cell r="D143" t="str">
            <v>8.1.7.27.00.3 101.0</v>
          </cell>
          <cell r="E143" t="str">
            <v>001</v>
          </cell>
          <cell r="F143" t="str">
            <v>8220511</v>
          </cell>
          <cell r="G143">
            <v>42124.424131944441</v>
          </cell>
          <cell r="H143" t="str">
            <v>(-) TICKET COMBUSTÍVEL</v>
          </cell>
        </row>
        <row r="144">
          <cell r="B144" t="str">
            <v>1.1.1.2.3.3</v>
          </cell>
          <cell r="C144" t="str">
            <v>8.1.7.27.00.3</v>
          </cell>
          <cell r="D144" t="str">
            <v>8.1.7.27.00.3 340.3</v>
          </cell>
          <cell r="E144" t="str">
            <v>001</v>
          </cell>
          <cell r="F144" t="str">
            <v>8220501</v>
          </cell>
          <cell r="G144">
            <v>42124.424131944441</v>
          </cell>
          <cell r="H144" t="str">
            <v>(-)AJUDA DE CUSTO</v>
          </cell>
        </row>
        <row r="145">
          <cell r="B145" t="str">
            <v>1.1.1.2.3.3</v>
          </cell>
          <cell r="C145" t="str">
            <v>8.1.7.27.00.3</v>
          </cell>
          <cell r="D145" t="str">
            <v>8.1.7.27.00.3 343.8</v>
          </cell>
          <cell r="E145" t="str">
            <v>001</v>
          </cell>
          <cell r="F145" t="str">
            <v>8220504</v>
          </cell>
          <cell r="G145">
            <v>42124.424131944441</v>
          </cell>
          <cell r="H145" t="str">
            <v>(-)CONVENIO ASSISTENCIA ODONTOLOGICA</v>
          </cell>
        </row>
        <row r="146">
          <cell r="B146" t="str">
            <v>1.1.1.2.3.3</v>
          </cell>
          <cell r="C146" t="str">
            <v>8.1.7.27.00.3</v>
          </cell>
          <cell r="D146" t="str">
            <v>8.1.7.27.00.3 344.6</v>
          </cell>
          <cell r="E146" t="str">
            <v>001</v>
          </cell>
          <cell r="F146" t="str">
            <v>8220503</v>
          </cell>
          <cell r="G146">
            <v>42124.424131944441</v>
          </cell>
          <cell r="H146" t="str">
            <v>(-)CONVENIO DE ASSIST.MEDICA A EMPREGADO</v>
          </cell>
        </row>
        <row r="147">
          <cell r="B147" t="str">
            <v>1.1.1.2.3.3</v>
          </cell>
          <cell r="C147" t="str">
            <v>8.1.7.27.00.3</v>
          </cell>
          <cell r="D147" t="str">
            <v>8.1.7.27.00.3 345.4</v>
          </cell>
          <cell r="E147" t="str">
            <v>001</v>
          </cell>
          <cell r="F147" t="str">
            <v>8220507</v>
          </cell>
          <cell r="G147">
            <v>42243.449502314812</v>
          </cell>
          <cell r="H147" t="str">
            <v>(-) MEDICINA DO TRABALHO/AMBULATÓRIO</v>
          </cell>
        </row>
        <row r="148">
          <cell r="B148" t="str">
            <v>1.1.1.2.3.3</v>
          </cell>
          <cell r="C148" t="str">
            <v>8.1.7.27.00.3</v>
          </cell>
          <cell r="D148" t="str">
            <v>8.1.7.27.00.3 346.2</v>
          </cell>
          <cell r="E148" t="str">
            <v>001</v>
          </cell>
          <cell r="F148" t="str">
            <v>8220509</v>
          </cell>
          <cell r="G148">
            <v>42124.424131944441</v>
          </cell>
          <cell r="H148" t="str">
            <v>(-)SEGURO DE VIDA EM GRUPO</v>
          </cell>
        </row>
        <row r="149">
          <cell r="B149" t="str">
            <v>1.1.1.2.3.3</v>
          </cell>
          <cell r="C149" t="str">
            <v>8.1.7.27.00.3</v>
          </cell>
          <cell r="D149" t="str">
            <v>8.1.7.27.00.3 348.9</v>
          </cell>
          <cell r="E149" t="str">
            <v>001</v>
          </cell>
          <cell r="F149" t="str">
            <v>8220514</v>
          </cell>
          <cell r="G149">
            <v>42124.424131944441</v>
          </cell>
          <cell r="H149" t="str">
            <v>(-) VALE TRANSPORTE</v>
          </cell>
        </row>
        <row r="150">
          <cell r="B150" t="str">
            <v>1.1.1.2.3.3</v>
          </cell>
          <cell r="C150" t="str">
            <v>8.1.7.27.00.3</v>
          </cell>
          <cell r="D150" t="str">
            <v>8.1.7.27.00.3 349.7</v>
          </cell>
          <cell r="E150" t="str">
            <v>001</v>
          </cell>
          <cell r="F150" t="str">
            <v>8220505</v>
          </cell>
          <cell r="G150">
            <v>42124.424131944441</v>
          </cell>
          <cell r="H150" t="str">
            <v>(-)AUXILIO CRECHE</v>
          </cell>
        </row>
        <row r="151">
          <cell r="B151" t="str">
            <v>1.1.1.2.3.3</v>
          </cell>
          <cell r="C151" t="str">
            <v>8.1.7.27.00.3</v>
          </cell>
          <cell r="D151" t="str">
            <v>8.1.7.27.00.3 352.7</v>
          </cell>
          <cell r="E151" t="str">
            <v>001</v>
          </cell>
          <cell r="F151" t="str">
            <v>8220513</v>
          </cell>
          <cell r="G151">
            <v>42124.424131944441</v>
          </cell>
          <cell r="H151" t="str">
            <v>(-)VALE REFEICAO</v>
          </cell>
        </row>
        <row r="152">
          <cell r="B152" t="str">
            <v>1.1.1.2.3.3</v>
          </cell>
          <cell r="C152" t="str">
            <v>8.1.7.27.00.3</v>
          </cell>
          <cell r="D152" t="str">
            <v>8.1.7.27.00.3 354.3</v>
          </cell>
          <cell r="E152" t="str">
            <v>001</v>
          </cell>
          <cell r="F152" t="str">
            <v>8220508</v>
          </cell>
          <cell r="G152">
            <v>42124.424131944441</v>
          </cell>
          <cell r="H152" t="str">
            <v>(-) PROGRAMA DE QUALIDADE DE VIDA</v>
          </cell>
        </row>
        <row r="153">
          <cell r="B153" t="str">
            <v>1.1.1.2.3.3</v>
          </cell>
          <cell r="C153" t="str">
            <v>8.1.7.27.00.3</v>
          </cell>
          <cell r="D153" t="str">
            <v>8.1.7.27.00.3 363.2</v>
          </cell>
          <cell r="E153" t="str">
            <v>001</v>
          </cell>
          <cell r="F153" t="str">
            <v>8220506</v>
          </cell>
          <cell r="G153">
            <v>42490</v>
          </cell>
          <cell r="H153" t="str">
            <v>BENEFICIOS CORPORATIVOS</v>
          </cell>
        </row>
        <row r="154">
          <cell r="B154" t="str">
            <v>1.1.1.2.3.3</v>
          </cell>
          <cell r="C154" t="str">
            <v>8.1.7.27.00.3</v>
          </cell>
          <cell r="D154" t="str">
            <v>8.1.7.27.00.3 364.0</v>
          </cell>
          <cell r="E154" t="str">
            <v>001</v>
          </cell>
          <cell r="F154" t="str">
            <v>8220502</v>
          </cell>
          <cell r="G154">
            <v>42978</v>
          </cell>
          <cell r="H154" t="str">
            <v>(-) AJUDA CUSTO INTERNET</v>
          </cell>
        </row>
        <row r="155">
          <cell r="B155" t="str">
            <v>1.1.1.2.3.3</v>
          </cell>
          <cell r="C155" t="str">
            <v>8.1.7.27.00.3</v>
          </cell>
          <cell r="D155" t="str">
            <v>8.1.7.27.00.3 100.1</v>
          </cell>
          <cell r="E155" t="str">
            <v>023</v>
          </cell>
          <cell r="F155" t="str">
            <v>8220510</v>
          </cell>
          <cell r="G155">
            <v>42124.424131944441</v>
          </cell>
          <cell r="H155" t="str">
            <v>(-) VALE ALIMENTAÇÃO</v>
          </cell>
        </row>
        <row r="156">
          <cell r="B156" t="str">
            <v>1.1.1.2.3.3</v>
          </cell>
          <cell r="C156" t="str">
            <v>8.1.7.27.00.3</v>
          </cell>
          <cell r="D156" t="str">
            <v>8.1.7.27.00.3 101.0</v>
          </cell>
          <cell r="E156" t="str">
            <v>023</v>
          </cell>
          <cell r="F156" t="str">
            <v>8220511</v>
          </cell>
          <cell r="G156">
            <v>42124.424131944441</v>
          </cell>
          <cell r="H156" t="str">
            <v>(-) TICKET COMBUSTÍVEL</v>
          </cell>
        </row>
        <row r="157">
          <cell r="B157" t="str">
            <v>1.1.1.2.3.3</v>
          </cell>
          <cell r="C157" t="str">
            <v>8.1.7.27.00.3</v>
          </cell>
          <cell r="D157" t="str">
            <v>8.1.7.27.00.3 343.8</v>
          </cell>
          <cell r="E157" t="str">
            <v>023</v>
          </cell>
          <cell r="F157" t="str">
            <v>8220504</v>
          </cell>
          <cell r="G157">
            <v>42124.424131944441</v>
          </cell>
          <cell r="H157" t="str">
            <v>(-)CONVENIO ASSISTENCIA ODONTOLOGICA</v>
          </cell>
        </row>
        <row r="158">
          <cell r="B158" t="str">
            <v>1.1.1.2.3.3</v>
          </cell>
          <cell r="C158" t="str">
            <v>8.1.7.27.00.3</v>
          </cell>
          <cell r="D158" t="str">
            <v>8.1.7.27.00.3 344.6</v>
          </cell>
          <cell r="E158" t="str">
            <v>023</v>
          </cell>
          <cell r="F158" t="str">
            <v>8220503</v>
          </cell>
          <cell r="G158">
            <v>42124.424131944441</v>
          </cell>
          <cell r="H158" t="str">
            <v>(-)CONVENIO DE ASSIST.MEDICA A EMPREGADO</v>
          </cell>
        </row>
        <row r="159">
          <cell r="B159" t="str">
            <v>1.1.1.2.3.3</v>
          </cell>
          <cell r="C159" t="str">
            <v>8.1.7.27.00.3</v>
          </cell>
          <cell r="D159" t="str">
            <v>8.1.7.27.00.3 345.4</v>
          </cell>
          <cell r="E159" t="str">
            <v>023</v>
          </cell>
          <cell r="F159" t="str">
            <v>8220507</v>
          </cell>
          <cell r="G159">
            <v>42369</v>
          </cell>
          <cell r="H159" t="str">
            <v>(-) MEDICINA DO TRABALHO/AMBULATÓRIO</v>
          </cell>
        </row>
        <row r="160">
          <cell r="B160" t="str">
            <v>1.1.1.2.3.3</v>
          </cell>
          <cell r="C160" t="str">
            <v>8.1.7.27.00.3</v>
          </cell>
          <cell r="D160" t="str">
            <v>8.1.7.27.00.3 346.2</v>
          </cell>
          <cell r="E160" t="str">
            <v>023</v>
          </cell>
          <cell r="F160" t="str">
            <v>8220509</v>
          </cell>
          <cell r="G160">
            <v>42124.424131944441</v>
          </cell>
          <cell r="H160" t="str">
            <v>(-)SEGURO DE VIDA EM GRUPO</v>
          </cell>
        </row>
        <row r="161">
          <cell r="B161" t="str">
            <v>1.1.1.2.3.3</v>
          </cell>
          <cell r="C161" t="str">
            <v>8.1.7.27.00.3</v>
          </cell>
          <cell r="D161" t="str">
            <v>8.1.7.27.00.3 348.9</v>
          </cell>
          <cell r="E161" t="str">
            <v>023</v>
          </cell>
          <cell r="F161" t="str">
            <v>8220514</v>
          </cell>
          <cell r="G161">
            <v>42124.424131944441</v>
          </cell>
          <cell r="H161" t="str">
            <v>(-) VALE TRANSPORTE</v>
          </cell>
        </row>
        <row r="162">
          <cell r="B162" t="str">
            <v>1.1.1.2.3.3</v>
          </cell>
          <cell r="C162" t="str">
            <v>8.1.7.27.00.3</v>
          </cell>
          <cell r="D162" t="str">
            <v>8.1.7.27.00.3 349.7</v>
          </cell>
          <cell r="E162" t="str">
            <v>023</v>
          </cell>
          <cell r="F162" t="str">
            <v>8220505</v>
          </cell>
          <cell r="G162">
            <v>42124.424131944441</v>
          </cell>
          <cell r="H162" t="str">
            <v>(-)AUXILIO CRECHE</v>
          </cell>
        </row>
        <row r="163">
          <cell r="B163" t="str">
            <v>1.1.1.2.3.3</v>
          </cell>
          <cell r="C163" t="str">
            <v>8.1.7.27.00.3</v>
          </cell>
          <cell r="D163" t="str">
            <v>8.1.7.27.00.3 352.7</v>
          </cell>
          <cell r="E163" t="str">
            <v>023</v>
          </cell>
          <cell r="F163" t="str">
            <v>8220513</v>
          </cell>
          <cell r="G163">
            <v>42124.424131944441</v>
          </cell>
          <cell r="H163" t="str">
            <v>(-)VALE REFEICAO</v>
          </cell>
        </row>
        <row r="164">
          <cell r="B164" t="str">
            <v>1.1.1.2.3.3</v>
          </cell>
          <cell r="C164" t="str">
            <v>8.1.7.27.00.3</v>
          </cell>
          <cell r="D164" t="str">
            <v>8.1.7.27.00.3 100.1</v>
          </cell>
          <cell r="E164" t="str">
            <v>027</v>
          </cell>
          <cell r="F164" t="str">
            <v>8220510</v>
          </cell>
          <cell r="G164">
            <v>42124.424131944441</v>
          </cell>
          <cell r="H164" t="str">
            <v>(-) VALE ALIMENTAÇÃO</v>
          </cell>
        </row>
        <row r="165">
          <cell r="B165" t="str">
            <v>1.1.1.2.3.3</v>
          </cell>
          <cell r="C165" t="str">
            <v>8.1.7.27.00.3</v>
          </cell>
          <cell r="D165" t="str">
            <v>8.1.7.27.00.3 101.0</v>
          </cell>
          <cell r="E165" t="str">
            <v>027</v>
          </cell>
          <cell r="F165" t="str">
            <v>8220511</v>
          </cell>
          <cell r="G165">
            <v>42124.424131944441</v>
          </cell>
          <cell r="H165" t="str">
            <v>(-) TICKET COMBUSTÍVEL</v>
          </cell>
        </row>
        <row r="166">
          <cell r="B166" t="str">
            <v>1.1.1.2.3.3</v>
          </cell>
          <cell r="C166" t="str">
            <v>8.1.7.27.00.3</v>
          </cell>
          <cell r="D166" t="str">
            <v>8.1.7.27.00.3 343.8</v>
          </cell>
          <cell r="E166" t="str">
            <v>027</v>
          </cell>
          <cell r="F166" t="str">
            <v>8220504</v>
          </cell>
          <cell r="G166">
            <v>42124.424131944441</v>
          </cell>
          <cell r="H166" t="str">
            <v>(-)CONVENIO ASSISTENCIA ODONTOLOGICA</v>
          </cell>
        </row>
        <row r="167">
          <cell r="B167" t="str">
            <v>1.1.1.2.3.3</v>
          </cell>
          <cell r="C167" t="str">
            <v>8.1.7.27.00.3</v>
          </cell>
          <cell r="D167" t="str">
            <v>8.1.7.27.00.3 344.6</v>
          </cell>
          <cell r="E167" t="str">
            <v>027</v>
          </cell>
          <cell r="F167" t="str">
            <v>8220503</v>
          </cell>
          <cell r="G167">
            <v>42124.424131944441</v>
          </cell>
          <cell r="H167" t="str">
            <v>(-)CONVENIO DE ASSIST.MEDICA A EMPREGADO</v>
          </cell>
        </row>
        <row r="168">
          <cell r="B168" t="str">
            <v>1.1.1.2.3.3</v>
          </cell>
          <cell r="C168" t="str">
            <v>8.1.7.27.00.3</v>
          </cell>
          <cell r="D168" t="str">
            <v>8.1.7.27.00.3 345.4</v>
          </cell>
          <cell r="E168" t="str">
            <v>027</v>
          </cell>
          <cell r="F168" t="str">
            <v>8220507</v>
          </cell>
          <cell r="G168">
            <v>42369</v>
          </cell>
          <cell r="H168" t="str">
            <v>MEDICINA DO TRABALHO /AMBULATÓRIO</v>
          </cell>
        </row>
        <row r="169">
          <cell r="B169" t="str">
            <v>1.1.1.2.3.3</v>
          </cell>
          <cell r="C169" t="str">
            <v>8.1.7.27.00.3</v>
          </cell>
          <cell r="D169" t="str">
            <v>8.1.7.27.00.3 346.2</v>
          </cell>
          <cell r="E169" t="str">
            <v>027</v>
          </cell>
          <cell r="F169" t="str">
            <v>8220509</v>
          </cell>
          <cell r="G169">
            <v>42124.424131944441</v>
          </cell>
          <cell r="H169" t="str">
            <v>(-)SEGURO DE VIDA EM GRUPO</v>
          </cell>
        </row>
        <row r="170">
          <cell r="B170" t="str">
            <v>1.1.1.2.3.3</v>
          </cell>
          <cell r="C170" t="str">
            <v>8.1.7.27.00.3</v>
          </cell>
          <cell r="D170" t="str">
            <v>8.1.7.27.00.3 348.9</v>
          </cell>
          <cell r="E170" t="str">
            <v>027</v>
          </cell>
          <cell r="F170" t="str">
            <v>8220514</v>
          </cell>
          <cell r="G170">
            <v>42124.424131944441</v>
          </cell>
          <cell r="H170" t="str">
            <v>(-) VALE TRANSPORTE</v>
          </cell>
        </row>
        <row r="171">
          <cell r="B171" t="str">
            <v>1.1.1.2.3.3</v>
          </cell>
          <cell r="C171" t="str">
            <v>8.1.7.27.00.3</v>
          </cell>
          <cell r="D171" t="str">
            <v>8.1.7.27.00.3 349.7</v>
          </cell>
          <cell r="E171" t="str">
            <v>027</v>
          </cell>
          <cell r="F171" t="str">
            <v>8220505</v>
          </cell>
          <cell r="G171">
            <v>42124.424131944441</v>
          </cell>
          <cell r="H171" t="str">
            <v>(-)AUXILIO CRECHE</v>
          </cell>
        </row>
        <row r="172">
          <cell r="B172" t="str">
            <v>1.1.1.2.3.3</v>
          </cell>
          <cell r="C172" t="str">
            <v>8.1.7.27.00.3</v>
          </cell>
          <cell r="D172" t="str">
            <v>8.1.7.27.00.3 352.7</v>
          </cell>
          <cell r="E172" t="str">
            <v>027</v>
          </cell>
          <cell r="F172" t="str">
            <v>8220513</v>
          </cell>
          <cell r="G172">
            <v>42124.424131944441</v>
          </cell>
          <cell r="H172" t="str">
            <v>(-)VALE REFEICAO</v>
          </cell>
        </row>
        <row r="173">
          <cell r="B173" t="str">
            <v>1.1.1.2.3.3</v>
          </cell>
          <cell r="C173" t="str">
            <v>8.1.7.27.00.3</v>
          </cell>
          <cell r="D173" t="str">
            <v>8.1.7.27.00.3 364.0</v>
          </cell>
          <cell r="E173" t="str">
            <v>027</v>
          </cell>
          <cell r="F173" t="str">
            <v>8220502</v>
          </cell>
          <cell r="G173">
            <v>43281</v>
          </cell>
          <cell r="H173" t="str">
            <v>(-) AJUDA CUSTO INTERNET</v>
          </cell>
        </row>
        <row r="174">
          <cell r="B174" t="str">
            <v>1.1.1.2.3.3</v>
          </cell>
          <cell r="C174" t="str">
            <v>8.1.7.27.00.3</v>
          </cell>
          <cell r="D174" t="str">
            <v>8.1.7.27.00.3 100.1</v>
          </cell>
          <cell r="E174" t="str">
            <v>035</v>
          </cell>
          <cell r="F174" t="str">
            <v>8220510</v>
          </cell>
          <cell r="G174">
            <v>42124.424131944441</v>
          </cell>
          <cell r="H174" t="str">
            <v>(-) VALE ALIMENTAÇÃO</v>
          </cell>
        </row>
        <row r="175">
          <cell r="B175" t="str">
            <v>1.1.1.2.3.3</v>
          </cell>
          <cell r="C175" t="str">
            <v>8.1.7.27.00.3</v>
          </cell>
          <cell r="D175" t="str">
            <v>8.1.7.27.00.3 101.0</v>
          </cell>
          <cell r="E175" t="str">
            <v>035</v>
          </cell>
          <cell r="F175" t="str">
            <v>8220511</v>
          </cell>
          <cell r="G175">
            <v>42124.424131944441</v>
          </cell>
          <cell r="H175" t="str">
            <v>(-) TICKET COMBUSTÍVEL</v>
          </cell>
        </row>
        <row r="176">
          <cell r="B176" t="str">
            <v>1.1.1.2.3.3</v>
          </cell>
          <cell r="C176" t="str">
            <v>8.1.7.27.00.3</v>
          </cell>
          <cell r="D176" t="str">
            <v>8.1.7.27.00.3 340.3</v>
          </cell>
          <cell r="E176" t="str">
            <v>035</v>
          </cell>
          <cell r="F176" t="str">
            <v>8220501</v>
          </cell>
          <cell r="G176">
            <v>42124.424131944441</v>
          </cell>
          <cell r="H176" t="str">
            <v>(-)AJUDA DE CUSTO</v>
          </cell>
        </row>
        <row r="177">
          <cell r="B177" t="str">
            <v>1.1.1.2.3.3</v>
          </cell>
          <cell r="C177" t="str">
            <v>8.1.7.27.00.3</v>
          </cell>
          <cell r="D177" t="str">
            <v>8.1.7.27.00.3 343.8</v>
          </cell>
          <cell r="E177" t="str">
            <v>035</v>
          </cell>
          <cell r="F177" t="str">
            <v>8220504</v>
          </cell>
          <cell r="G177">
            <v>42124.424131944441</v>
          </cell>
          <cell r="H177" t="str">
            <v>(-)CONVENIO ASSISTENCIA ODONTOLOGICA</v>
          </cell>
        </row>
        <row r="178">
          <cell r="B178" t="str">
            <v>1.1.1.2.3.3</v>
          </cell>
          <cell r="C178" t="str">
            <v>8.1.7.27.00.3</v>
          </cell>
          <cell r="D178" t="str">
            <v>8.1.7.27.00.3 344.6</v>
          </cell>
          <cell r="E178" t="str">
            <v>035</v>
          </cell>
          <cell r="F178" t="str">
            <v>8220503</v>
          </cell>
          <cell r="G178">
            <v>42124.424131944441</v>
          </cell>
          <cell r="H178" t="str">
            <v>(-)CONVENIO DE ASSIST.MEDICA A EMPREGADO</v>
          </cell>
        </row>
        <row r="179">
          <cell r="B179" t="str">
            <v>1.1.1.2.3.3</v>
          </cell>
          <cell r="C179" t="str">
            <v>8.1.7.27.00.3</v>
          </cell>
          <cell r="D179" t="str">
            <v>8.1.7.27.00.3 345.4</v>
          </cell>
          <cell r="E179" t="str">
            <v>035</v>
          </cell>
          <cell r="F179" t="str">
            <v>8220507</v>
          </cell>
          <cell r="G179">
            <v>42369</v>
          </cell>
          <cell r="H179" t="str">
            <v>MEDICINA DO TRABALHO /AMBULATÓRIO</v>
          </cell>
        </row>
        <row r="180">
          <cell r="B180" t="str">
            <v>1.1.1.2.3.3</v>
          </cell>
          <cell r="C180" t="str">
            <v>8.1.7.27.00.3</v>
          </cell>
          <cell r="D180" t="str">
            <v>8.1.7.27.00.3 346.2</v>
          </cell>
          <cell r="E180" t="str">
            <v>035</v>
          </cell>
          <cell r="F180" t="str">
            <v>8220509</v>
          </cell>
          <cell r="G180">
            <v>42124.424131944441</v>
          </cell>
          <cell r="H180" t="str">
            <v>(-)SEGURO DE VIDA EM GRUPO</v>
          </cell>
        </row>
        <row r="181">
          <cell r="B181" t="str">
            <v>1.1.1.2.3.3</v>
          </cell>
          <cell r="C181" t="str">
            <v>8.1.7.27.00.3</v>
          </cell>
          <cell r="D181" t="str">
            <v>8.1.7.27.00.3 348.9</v>
          </cell>
          <cell r="E181" t="str">
            <v>035</v>
          </cell>
          <cell r="F181" t="str">
            <v>8220514</v>
          </cell>
          <cell r="G181">
            <v>42124.424131944441</v>
          </cell>
          <cell r="H181" t="str">
            <v>(-) VALE TRANSPORTE</v>
          </cell>
        </row>
        <row r="182">
          <cell r="B182" t="str">
            <v>1.1.1.2.3.3</v>
          </cell>
          <cell r="C182" t="str">
            <v>8.1.7.27.00.3</v>
          </cell>
          <cell r="D182" t="str">
            <v>8.1.7.27.00.3 349.7</v>
          </cell>
          <cell r="E182" t="str">
            <v>035</v>
          </cell>
          <cell r="F182" t="str">
            <v>8220505</v>
          </cell>
          <cell r="G182">
            <v>42124.424131944441</v>
          </cell>
          <cell r="H182" t="str">
            <v>(-)AUXILIO CRECHE</v>
          </cell>
        </row>
        <row r="183">
          <cell r="B183" t="str">
            <v>1.1.1.2.3.3</v>
          </cell>
          <cell r="C183" t="str">
            <v>8.1.7.27.00.3</v>
          </cell>
          <cell r="D183" t="str">
            <v>8.1.7.27.00.3 352.7</v>
          </cell>
          <cell r="E183" t="str">
            <v>035</v>
          </cell>
          <cell r="F183" t="str">
            <v>8220513</v>
          </cell>
          <cell r="G183">
            <v>42124.424131944441</v>
          </cell>
          <cell r="H183" t="str">
            <v>(-)VALE REFEICAO</v>
          </cell>
        </row>
        <row r="184">
          <cell r="B184" t="str">
            <v>1.1.1.2.3.3</v>
          </cell>
          <cell r="C184" t="str">
            <v>8.1.7.27.00.3</v>
          </cell>
          <cell r="D184" t="str">
            <v>8.1.7.27.00.3 354.3</v>
          </cell>
          <cell r="E184" t="str">
            <v>035</v>
          </cell>
          <cell r="F184" t="str">
            <v>8220508</v>
          </cell>
          <cell r="G184">
            <v>42338</v>
          </cell>
          <cell r="H184" t="str">
            <v>(-) PROGRAMA QUALIDADE DE VIDA</v>
          </cell>
        </row>
        <row r="185">
          <cell r="B185" t="str">
            <v>1.1.1.2.3.3</v>
          </cell>
          <cell r="C185" t="str">
            <v>8.1.7.27.00.3</v>
          </cell>
          <cell r="D185" t="str">
            <v>8.1.7.27.00.3 001.005</v>
          </cell>
          <cell r="E185" t="str">
            <v>070</v>
          </cell>
          <cell r="F185" t="str">
            <v>8220503</v>
          </cell>
          <cell r="G185">
            <v>42521</v>
          </cell>
          <cell r="H185" t="str">
            <v>(-)DESP PESSOAL-BENEFÍC-ASSISTENCIA MEDICA</v>
          </cell>
        </row>
        <row r="186">
          <cell r="B186" t="str">
            <v>1.1.1.2.3.3</v>
          </cell>
          <cell r="C186" t="str">
            <v>8.1.7.27.00.3</v>
          </cell>
          <cell r="D186" t="str">
            <v>8.1.7.27.00.3 001.006</v>
          </cell>
          <cell r="E186" t="str">
            <v>070</v>
          </cell>
          <cell r="F186" t="str">
            <v>8220504</v>
          </cell>
          <cell r="G186">
            <v>42521</v>
          </cell>
          <cell r="H186" t="str">
            <v>(-)DESP.PESSOAL-BENEFÍC-ASSIST.ODONTO</v>
          </cell>
        </row>
        <row r="187">
          <cell r="B187" t="str">
            <v>1.1.1.2.3.3</v>
          </cell>
          <cell r="C187" t="str">
            <v>8.1.7.27.00.3</v>
          </cell>
          <cell r="D187" t="str">
            <v>8.1.7.27.00.3 001.003</v>
          </cell>
          <cell r="E187" t="str">
            <v>071</v>
          </cell>
          <cell r="F187" t="str">
            <v>8220509</v>
          </cell>
          <cell r="G187">
            <v>42916</v>
          </cell>
          <cell r="H187" t="str">
            <v>(-)DESP PESSOAL-BENEFÍC-SEGURO DE VIDA GRUPO</v>
          </cell>
        </row>
        <row r="188">
          <cell r="B188" t="str">
            <v>1.1.1.2.3.3</v>
          </cell>
          <cell r="C188" t="str">
            <v>8.1.7.27.00.3</v>
          </cell>
          <cell r="D188" t="str">
            <v>8.1.7.27.00.3 001.004</v>
          </cell>
          <cell r="E188" t="str">
            <v>071</v>
          </cell>
          <cell r="F188" t="str">
            <v>8220510</v>
          </cell>
          <cell r="G188">
            <v>42916</v>
          </cell>
          <cell r="H188" t="str">
            <v>(-)DESP PESSOAL-BENEFÍC-VALE ALIMENTACAO</v>
          </cell>
        </row>
        <row r="189">
          <cell r="B189" t="str">
            <v>1.1.1.2.3.3</v>
          </cell>
          <cell r="C189" t="str">
            <v>8.1.7.27.00.3</v>
          </cell>
          <cell r="D189" t="str">
            <v>8.1.7.27.00.3 001.005</v>
          </cell>
          <cell r="E189" t="str">
            <v>071</v>
          </cell>
          <cell r="F189" t="str">
            <v>8220503</v>
          </cell>
          <cell r="G189">
            <v>42916</v>
          </cell>
          <cell r="H189" t="str">
            <v>(-)DESP PESSOAL-BENEFÍC-ASSISTENCIA MEDICA</v>
          </cell>
        </row>
        <row r="190">
          <cell r="B190" t="str">
            <v>1.1.1.2.3.3</v>
          </cell>
          <cell r="C190" t="str">
            <v>8.1.7.27.00.3</v>
          </cell>
          <cell r="D190" t="str">
            <v>8.1.7.27.00.3 001.006</v>
          </cell>
          <cell r="E190" t="str">
            <v>071</v>
          </cell>
          <cell r="F190" t="str">
            <v>8220504</v>
          </cell>
          <cell r="G190">
            <v>42916</v>
          </cell>
          <cell r="H190" t="str">
            <v>(-)DESP.PESSOAL-BENEFÍC-ASSIST.ODONTO</v>
          </cell>
        </row>
        <row r="191">
          <cell r="B191" t="str">
            <v>1.1.1.2.3.3</v>
          </cell>
          <cell r="C191" t="str">
            <v>8.1.7.27.00.3</v>
          </cell>
          <cell r="D191" t="str">
            <v>8.1.7.27.00.3 001.008</v>
          </cell>
          <cell r="E191" t="str">
            <v>071</v>
          </cell>
          <cell r="F191" t="str">
            <v>8220505</v>
          </cell>
          <cell r="G191">
            <v>42916</v>
          </cell>
          <cell r="H191" t="str">
            <v>(-)DESP PESSOAL-BENEFÍC-AUXILIO CRECHE</v>
          </cell>
        </row>
        <row r="192">
          <cell r="B192" t="str">
            <v>1.1.1.2.3.3</v>
          </cell>
          <cell r="C192" t="str">
            <v>8.1.7.27.00.3</v>
          </cell>
          <cell r="D192" t="str">
            <v>8.1.7.27.00.3 001.018</v>
          </cell>
          <cell r="E192" t="str">
            <v>071</v>
          </cell>
          <cell r="F192" t="str">
            <v>8220513</v>
          </cell>
          <cell r="G192">
            <v>42916</v>
          </cell>
          <cell r="H192" t="str">
            <v>(-)DESP PESSOAL - BENEFÍC- VALE REFEICAO</v>
          </cell>
        </row>
        <row r="193">
          <cell r="B193" t="str">
            <v>1.1.1.2.3.3</v>
          </cell>
          <cell r="C193" t="str">
            <v>8.1.7.27.00.3</v>
          </cell>
          <cell r="D193" t="str">
            <v>8.1.7.27.00.3 001.003</v>
          </cell>
          <cell r="E193" t="str">
            <v>072</v>
          </cell>
          <cell r="F193" t="str">
            <v>8220509</v>
          </cell>
          <cell r="G193">
            <v>42124.424131944441</v>
          </cell>
          <cell r="H193" t="str">
            <v>(-)DESP PESSOAL-BENEFÍC-SEGURO DE VIDA</v>
          </cell>
        </row>
        <row r="194">
          <cell r="B194" t="str">
            <v>1.1.1.2.3.3</v>
          </cell>
          <cell r="C194" t="str">
            <v>8.1.7.27.00.3</v>
          </cell>
          <cell r="D194" t="str">
            <v>8.1.7.27.00.3 001.004</v>
          </cell>
          <cell r="E194" t="str">
            <v>072</v>
          </cell>
          <cell r="F194" t="str">
            <v>8220510</v>
          </cell>
          <cell r="G194">
            <v>42124.424131944441</v>
          </cell>
          <cell r="H194" t="str">
            <v>(-)DESP PESSOAL-BENEFÍC-VALE ALIMENTACAO</v>
          </cell>
        </row>
        <row r="195">
          <cell r="B195" t="str">
            <v>1.1.1.2.3.3</v>
          </cell>
          <cell r="C195" t="str">
            <v>8.1.7.27.00.3</v>
          </cell>
          <cell r="D195" t="str">
            <v>8.1.7.27.00.3 001.005</v>
          </cell>
          <cell r="E195" t="str">
            <v>072</v>
          </cell>
          <cell r="F195" t="str">
            <v>8220503</v>
          </cell>
          <cell r="G195">
            <v>42124.424131944441</v>
          </cell>
          <cell r="H195" t="str">
            <v>(-)DESP PESSOAL-BENEFÍC-ASSISTENCIA MEDICA</v>
          </cell>
        </row>
        <row r="196">
          <cell r="B196" t="str">
            <v>1.1.1.2.3.3</v>
          </cell>
          <cell r="C196" t="str">
            <v>8.1.7.27.00.3</v>
          </cell>
          <cell r="D196" t="str">
            <v>8.1.7.27.00.3 001.006</v>
          </cell>
          <cell r="E196" t="str">
            <v>072</v>
          </cell>
          <cell r="F196" t="str">
            <v>8220504</v>
          </cell>
          <cell r="G196">
            <v>42124.424131944441</v>
          </cell>
          <cell r="H196" t="str">
            <v>(-)DESP.PESSOAL-BENEFÍC-ASSIST.ODONTO</v>
          </cell>
        </row>
        <row r="197">
          <cell r="B197" t="str">
            <v>1.1.1.2.3.3</v>
          </cell>
          <cell r="C197" t="str">
            <v>8.1.7.27.00.3</v>
          </cell>
          <cell r="D197" t="str">
            <v>8.1.7.27.00.3 001.008</v>
          </cell>
          <cell r="E197" t="str">
            <v>072</v>
          </cell>
          <cell r="F197" t="str">
            <v>8220505</v>
          </cell>
          <cell r="G197">
            <v>42124.424131944441</v>
          </cell>
          <cell r="H197" t="str">
            <v>(-)DESP PESSOAL-BENEFÍC-AUXILIO CRECHE</v>
          </cell>
        </row>
        <row r="198">
          <cell r="B198" t="str">
            <v>1.1.1.2.3.3</v>
          </cell>
          <cell r="C198" t="str">
            <v>8.1.7.27.00.3</v>
          </cell>
          <cell r="D198" t="str">
            <v>8.1.7.27.00.3 001.006</v>
          </cell>
          <cell r="E198" t="str">
            <v>073</v>
          </cell>
          <cell r="F198" t="str">
            <v>8220504</v>
          </cell>
          <cell r="G198">
            <v>43281</v>
          </cell>
          <cell r="H198" t="str">
            <v>(-)DESP.PESSOAL-BENEFÍC-ASSIST.ODONTO</v>
          </cell>
        </row>
        <row r="199">
          <cell r="B199" t="str">
            <v>1.1.1.2.3.4</v>
          </cell>
          <cell r="C199" t="str">
            <v>8.1.7.18.10.8</v>
          </cell>
          <cell r="D199" t="str">
            <v>8.1.7.18.10.8 000.0</v>
          </cell>
          <cell r="E199" t="str">
            <v>001</v>
          </cell>
          <cell r="F199" t="str">
            <v>8220101</v>
          </cell>
          <cell r="G199">
            <v>42124.424131944441</v>
          </cell>
          <cell r="H199" t="str">
            <v>(-)CONSELHO FISCAL</v>
          </cell>
        </row>
        <row r="200">
          <cell r="B200" t="str">
            <v>1.1.1.2.3.4</v>
          </cell>
          <cell r="C200" t="str">
            <v>8.1.7.18.30.4</v>
          </cell>
          <cell r="D200" t="str">
            <v>8.1.7.18.30.4 300.1</v>
          </cell>
          <cell r="E200" t="str">
            <v>001</v>
          </cell>
          <cell r="F200" t="str">
            <v>8220102</v>
          </cell>
          <cell r="G200">
            <v>42124.424131944441</v>
          </cell>
          <cell r="H200" t="str">
            <v>(-)HONORARIOS DA DIRETORIA</v>
          </cell>
        </row>
        <row r="201">
          <cell r="B201" t="str">
            <v>1.1.1.2.3.4</v>
          </cell>
          <cell r="C201" t="str">
            <v>8.1.7.18.30.4</v>
          </cell>
          <cell r="D201" t="str">
            <v>8.1.7.18.30.4 302.8</v>
          </cell>
          <cell r="E201" t="str">
            <v>001</v>
          </cell>
          <cell r="F201" t="str">
            <v>8220103</v>
          </cell>
          <cell r="G201">
            <v>42124.424131944441</v>
          </cell>
          <cell r="H201" t="str">
            <v>(-)HONORARIOS DO CONSELHO DE ADMINISTRAC</v>
          </cell>
        </row>
        <row r="202">
          <cell r="B202" t="str">
            <v>1.1.1.2.3.4</v>
          </cell>
          <cell r="C202" t="str">
            <v>8.1.7.18.30.4</v>
          </cell>
          <cell r="D202" t="str">
            <v>8.1.7.18.30.4 304.4</v>
          </cell>
          <cell r="E202" t="str">
            <v>001</v>
          </cell>
          <cell r="F202" t="str">
            <v>8220104</v>
          </cell>
          <cell r="G202">
            <v>42124.424131944441</v>
          </cell>
          <cell r="H202" t="str">
            <v>(-) HONORÁRIOS DO COMITÊ DE AUDITORIA</v>
          </cell>
        </row>
        <row r="203">
          <cell r="B203" t="str">
            <v>1.1.1.2.3.4</v>
          </cell>
          <cell r="C203" t="str">
            <v>8.1.7.18.30.4</v>
          </cell>
          <cell r="D203" t="str">
            <v>8.1.7.18.30.4 300.1</v>
          </cell>
          <cell r="E203" t="str">
            <v>023</v>
          </cell>
          <cell r="F203" t="str">
            <v>82201.02</v>
          </cell>
          <cell r="G203">
            <v>42124.424131944441</v>
          </cell>
          <cell r="H203" t="str">
            <v>(-)HONORARIOS DA DIRETORIA</v>
          </cell>
        </row>
        <row r="204">
          <cell r="B204" t="str">
            <v>1.1.1.2.3.4</v>
          </cell>
          <cell r="C204" t="str">
            <v>8.1.7.18.30.4</v>
          </cell>
          <cell r="D204" t="str">
            <v>8.1.7.18.30.4 300.1</v>
          </cell>
          <cell r="E204" t="str">
            <v>035</v>
          </cell>
          <cell r="F204" t="str">
            <v>82201.02</v>
          </cell>
          <cell r="G204">
            <v>42124.424131944441</v>
          </cell>
          <cell r="H204" t="str">
            <v>(-)HONORARIOS DA DIRETORIA</v>
          </cell>
        </row>
        <row r="205">
          <cell r="B205" t="str">
            <v>1.1.1.2.3.5</v>
          </cell>
          <cell r="C205" t="str">
            <v>8.1.7.36.00.1</v>
          </cell>
          <cell r="D205" t="str">
            <v>8.1.7.36.00.1 372.0</v>
          </cell>
          <cell r="E205" t="str">
            <v>001</v>
          </cell>
          <cell r="F205" t="str">
            <v>8220701</v>
          </cell>
          <cell r="G205">
            <v>42124.424131944441</v>
          </cell>
          <cell r="H205" t="str">
            <v>(-) TREINAMENTO DE APERFEICOAMENTO</v>
          </cell>
        </row>
        <row r="206">
          <cell r="B206" t="str">
            <v>1.1.1.2.3.5</v>
          </cell>
          <cell r="C206" t="str">
            <v>8.1.7.36.00.1</v>
          </cell>
          <cell r="D206" t="str">
            <v>8.1.7.36.00.1 377.0</v>
          </cell>
          <cell r="E206" t="str">
            <v>001</v>
          </cell>
          <cell r="F206" t="str">
            <v>8220703</v>
          </cell>
          <cell r="G206">
            <v>42124.424131944441</v>
          </cell>
          <cell r="H206" t="str">
            <v>(-) SELECAO E CONTRATACAO</v>
          </cell>
        </row>
        <row r="207">
          <cell r="B207" t="str">
            <v>1.1.1.2.3.5</v>
          </cell>
          <cell r="C207" t="str">
            <v>8.1.7.37.00.0</v>
          </cell>
          <cell r="D207" t="str">
            <v>8.1.7.37.00.0 001.9</v>
          </cell>
          <cell r="E207" t="str">
            <v>001</v>
          </cell>
          <cell r="F207" t="str">
            <v>8220206</v>
          </cell>
          <cell r="G207">
            <v>42124.424131944441</v>
          </cell>
          <cell r="H207" t="str">
            <v>(-)DESPESAS DE REMUNERACAO DE ESTAGIARIOS</v>
          </cell>
        </row>
        <row r="208">
          <cell r="B208" t="str">
            <v>1.1.1.2.3.5</v>
          </cell>
          <cell r="C208" t="str">
            <v>8.1.7.36.00.1</v>
          </cell>
          <cell r="D208" t="str">
            <v>8.1.7.36.00.1 372.0</v>
          </cell>
          <cell r="E208" t="str">
            <v>027</v>
          </cell>
          <cell r="F208" t="str">
            <v>8220701</v>
          </cell>
          <cell r="G208">
            <v>42124.424131944441</v>
          </cell>
          <cell r="H208" t="str">
            <v>(-) TREINAMENTO DE APERFEIÇOAMENTO</v>
          </cell>
        </row>
        <row r="209">
          <cell r="B209" t="str">
            <v>1.1.1.2.3.5</v>
          </cell>
          <cell r="C209" t="str">
            <v>8.1.7.36.00.1</v>
          </cell>
          <cell r="D209" t="str">
            <v>8.1.7.36.00.1 372.0</v>
          </cell>
          <cell r="E209" t="str">
            <v>035</v>
          </cell>
          <cell r="F209" t="str">
            <v>8220701</v>
          </cell>
          <cell r="G209">
            <v>42124.424131944441</v>
          </cell>
          <cell r="H209" t="str">
            <v>(-) TREINAMENTO DE APERFEIÇOAMENTO</v>
          </cell>
        </row>
        <row r="210">
          <cell r="B210" t="str">
            <v>1.1.1.2.3.5</v>
          </cell>
          <cell r="C210" t="str">
            <v>8.1.7.37.00.0</v>
          </cell>
          <cell r="D210" t="str">
            <v>8.1.7.37.00.0 001.9</v>
          </cell>
          <cell r="E210" t="str">
            <v>035</v>
          </cell>
          <cell r="F210" t="str">
            <v>8220206</v>
          </cell>
          <cell r="G210">
            <v>42124.424131944441</v>
          </cell>
          <cell r="H210" t="str">
            <v>(-) DESPESAS DE REMUNERACAO DE ESTAGIARIOS</v>
          </cell>
        </row>
        <row r="211">
          <cell r="B211" t="str">
            <v>1.1.1.2.4.1</v>
          </cell>
          <cell r="C211" t="str">
            <v>8.1.7.54.00.7</v>
          </cell>
          <cell r="D211" t="str">
            <v>8.1.7.54.00.7 003.9</v>
          </cell>
          <cell r="E211" t="str">
            <v>001</v>
          </cell>
          <cell r="F211" t="str">
            <v>8241402</v>
          </cell>
          <cell r="G211">
            <v>42490</v>
          </cell>
          <cell r="H211" t="str">
            <v>RETORNO PAGO VIA BOLETO - FINAN. VEICULOS</v>
          </cell>
        </row>
        <row r="212">
          <cell r="B212" t="str">
            <v>1.1.1.2.4.1</v>
          </cell>
          <cell r="C212" t="str">
            <v>8.1.7.54.00.7</v>
          </cell>
          <cell r="D212" t="str">
            <v>8.1.7.54.00.7 005.5</v>
          </cell>
          <cell r="E212" t="str">
            <v>001</v>
          </cell>
          <cell r="F212" t="str">
            <v>8240401</v>
          </cell>
          <cell r="G212">
            <v>42916</v>
          </cell>
          <cell r="H212" t="str">
            <v>TARIFA VALE POSTAL CORREIO - CONSIG</v>
          </cell>
        </row>
        <row r="213">
          <cell r="B213" t="str">
            <v>1.1.1.2.4.1</v>
          </cell>
          <cell r="C213" t="str">
            <v>8.1.7.54.00.7</v>
          </cell>
          <cell r="D213" t="str">
            <v>8.1.7.54.00.7 009.8</v>
          </cell>
          <cell r="E213" t="str">
            <v>001</v>
          </cell>
          <cell r="F213" t="str">
            <v>8241402</v>
          </cell>
          <cell r="G213">
            <v>42369</v>
          </cell>
          <cell r="H213" t="str">
            <v>RETORNO - FINANC VEIC</v>
          </cell>
        </row>
        <row r="214">
          <cell r="B214" t="str">
            <v>1.1.1.2.4.1</v>
          </cell>
          <cell r="C214" t="str">
            <v>8.1.7.54.00.7</v>
          </cell>
          <cell r="D214" t="str">
            <v>8.1.7.54.00.7 013.6</v>
          </cell>
          <cell r="E214" t="str">
            <v>001</v>
          </cell>
          <cell r="F214" t="str">
            <v>8241408.09</v>
          </cell>
          <cell r="G214">
            <v>42248.722118055557</v>
          </cell>
          <cell r="H214" t="str">
            <v>(-) COMISSOES - CARTAO DE CREDITO</v>
          </cell>
        </row>
        <row r="215">
          <cell r="B215" t="str">
            <v>1.1.1.2.4.1</v>
          </cell>
          <cell r="C215" t="str">
            <v>8.1.7.54.00.7</v>
          </cell>
          <cell r="D215" t="str">
            <v>8.1.7.54.00.7 479.4</v>
          </cell>
          <cell r="E215" t="str">
            <v>001</v>
          </cell>
          <cell r="F215" t="str">
            <v>8241406</v>
          </cell>
          <cell r="G215">
            <v>42124.424131944441</v>
          </cell>
          <cell r="H215" t="str">
            <v>(-)DESP COMISSAO CORRESP BANCARIO-CONSIGNADO</v>
          </cell>
        </row>
        <row r="216">
          <cell r="B216" t="str">
            <v>1.1.1.2.4.1</v>
          </cell>
          <cell r="C216" t="str">
            <v>8.1.7.54.00.7</v>
          </cell>
          <cell r="D216" t="str">
            <v>8.1.7.54.00.7 480.8</v>
          </cell>
          <cell r="E216" t="str">
            <v>001</v>
          </cell>
          <cell r="F216" t="str">
            <v>8241408.04</v>
          </cell>
          <cell r="G216">
            <v>42551</v>
          </cell>
          <cell r="H216" t="str">
            <v>(-) COMISSOES INTERMEDIACAO DE NEGOCIACAO</v>
          </cell>
        </row>
        <row r="217">
          <cell r="B217" t="str">
            <v>1.1.1.2.4.1</v>
          </cell>
          <cell r="C217" t="str">
            <v>8.1.7.54.00.7</v>
          </cell>
          <cell r="D217" t="str">
            <v>8.1.7.54.00.7 481.6</v>
          </cell>
          <cell r="E217" t="str">
            <v>001</v>
          </cell>
          <cell r="F217" t="str">
            <v>8241406</v>
          </cell>
          <cell r="G217">
            <v>43131</v>
          </cell>
          <cell r="H217" t="str">
            <v>COMISSÃO CONSIGNADO S3</v>
          </cell>
        </row>
        <row r="218">
          <cell r="B218" t="str">
            <v>1.1.1.2.4.1</v>
          </cell>
          <cell r="C218" t="str">
            <v>8.1.7.54.00.7</v>
          </cell>
          <cell r="D218" t="str">
            <v>8.1.7.54.00.7 486.7</v>
          </cell>
          <cell r="E218" t="str">
            <v>001</v>
          </cell>
          <cell r="F218" t="str">
            <v>8241408.01</v>
          </cell>
          <cell r="G218">
            <v>42124.424131944441</v>
          </cell>
          <cell r="H218" t="str">
            <v>(-)COMISSOES DE MERCADO</v>
          </cell>
        </row>
        <row r="219">
          <cell r="B219" t="str">
            <v>1.1.1.2.4.1</v>
          </cell>
          <cell r="C219" t="str">
            <v>8.1.7.54.00.7</v>
          </cell>
          <cell r="D219" t="str">
            <v>8.1.7.54.00.7 492.1</v>
          </cell>
          <cell r="E219" t="str">
            <v>001</v>
          </cell>
          <cell r="F219" t="str">
            <v>8240901.02</v>
          </cell>
          <cell r="G219">
            <v>42124.424131944441</v>
          </cell>
          <cell r="H219" t="str">
            <v>(-) DESPESAS BANDEIRA VISA</v>
          </cell>
        </row>
        <row r="220">
          <cell r="B220" t="str">
            <v>1.1.1.2.4.1</v>
          </cell>
          <cell r="C220" t="str">
            <v>8.1.7.54.00.7</v>
          </cell>
          <cell r="D220" t="str">
            <v>8.1.7.54.00.7 493.0</v>
          </cell>
          <cell r="E220" t="str">
            <v>001</v>
          </cell>
          <cell r="F220" t="str">
            <v>8240901.01</v>
          </cell>
          <cell r="G220">
            <v>42124.424131944441</v>
          </cell>
          <cell r="H220" t="str">
            <v>(-) DESPESAS BANDEIRA MASTERCARD</v>
          </cell>
        </row>
        <row r="221">
          <cell r="B221" t="str">
            <v>1.1.1.2.4.1</v>
          </cell>
          <cell r="C221" t="str">
            <v>8.1.7.54.00.7</v>
          </cell>
          <cell r="D221" t="str">
            <v>8.1.7.54.00.7 506.5</v>
          </cell>
          <cell r="E221" t="str">
            <v>001</v>
          </cell>
          <cell r="F221" t="str">
            <v>8241407</v>
          </cell>
          <cell r="G221">
            <v>42124.424131944441</v>
          </cell>
          <cell r="H221" t="str">
            <v>(-)DESP COMISSAO - CARTAO CONSIGNADO</v>
          </cell>
        </row>
        <row r="222">
          <cell r="B222" t="str">
            <v>1.1.1.2.4.1</v>
          </cell>
          <cell r="C222" t="str">
            <v>8.1.7.54.00.7</v>
          </cell>
          <cell r="D222" t="str">
            <v>8.1.7.54.00.7 507.3</v>
          </cell>
          <cell r="E222" t="str">
            <v>001</v>
          </cell>
          <cell r="F222" t="str">
            <v>8241406</v>
          </cell>
          <cell r="G222">
            <v>42124.424131944441</v>
          </cell>
          <cell r="H222" t="str">
            <v>(-)DESP COMISSAO - CONSIGNADO - ORIGINACAO</v>
          </cell>
        </row>
        <row r="223">
          <cell r="B223" t="str">
            <v>1.1.1.2.4.1</v>
          </cell>
          <cell r="C223" t="str">
            <v>8.1.7.54.00.7</v>
          </cell>
          <cell r="D223" t="str">
            <v>8.1.7.54.00.7 508.1</v>
          </cell>
          <cell r="E223" t="str">
            <v>001</v>
          </cell>
          <cell r="F223" t="str">
            <v>8241406</v>
          </cell>
          <cell r="G223">
            <v>42124.424131944441</v>
          </cell>
          <cell r="H223" t="str">
            <v>(-)DESP COMISSAO-CONSIGNADO-POS ORIGINACAO</v>
          </cell>
        </row>
        <row r="224">
          <cell r="B224" t="str">
            <v>1.1.1.2.4.1</v>
          </cell>
          <cell r="C224" t="str">
            <v>8.1.7.54.00.7</v>
          </cell>
          <cell r="D224" t="str">
            <v>8.1.7.54.00.7 509.0</v>
          </cell>
          <cell r="E224" t="str">
            <v>001</v>
          </cell>
          <cell r="F224" t="str">
            <v>8241406</v>
          </cell>
          <cell r="G224">
            <v>42124.424131944441</v>
          </cell>
          <cell r="H224" t="str">
            <v>(-)DESP.COMIS.CONSIG-MANUT.CTR.CEDIDOS.S/RET</v>
          </cell>
        </row>
        <row r="225">
          <cell r="B225" t="str">
            <v>1.1.1.2.4.1</v>
          </cell>
          <cell r="C225" t="str">
            <v>8.1.7.54.00.7</v>
          </cell>
          <cell r="D225" t="str">
            <v>8.1.7.54.00.7 510.3</v>
          </cell>
          <cell r="E225" t="str">
            <v>001</v>
          </cell>
          <cell r="F225" t="str">
            <v>8241406</v>
          </cell>
          <cell r="G225">
            <v>42613</v>
          </cell>
          <cell r="H225" t="str">
            <v>(-)DESP COMISSAO-CONSIG ORIG 1/3LINEAR 2/3ATO</v>
          </cell>
        </row>
        <row r="226">
          <cell r="B226" t="str">
            <v>1.1.1.2.4.1</v>
          </cell>
          <cell r="C226" t="str">
            <v>8.1.7.54.00.7</v>
          </cell>
          <cell r="D226" t="str">
            <v>8.1.7.54.00.7 511.1</v>
          </cell>
          <cell r="E226" t="str">
            <v>001</v>
          </cell>
          <cell r="F226" t="str">
            <v>8241406</v>
          </cell>
          <cell r="G226">
            <v>42400</v>
          </cell>
          <cell r="H226" t="str">
            <v>(-)DESP COMISSAO-CONSIG POS ORIG 2016</v>
          </cell>
        </row>
        <row r="227">
          <cell r="B227" t="str">
            <v>1.1.1.2.4.1</v>
          </cell>
          <cell r="C227" t="str">
            <v>8.1.7.54.00.7</v>
          </cell>
          <cell r="D227" t="str">
            <v>8.1.7.54.00.7 512.0</v>
          </cell>
          <cell r="E227" t="str">
            <v>001</v>
          </cell>
          <cell r="F227" t="str">
            <v>8241406</v>
          </cell>
          <cell r="G227">
            <v>42460</v>
          </cell>
          <cell r="H227" t="str">
            <v>(-)DESP COMISSAO-CONSIG POS ORIG PARC2</v>
          </cell>
        </row>
        <row r="228">
          <cell r="B228" t="str">
            <v>1.1.1.2.4.1</v>
          </cell>
          <cell r="C228" t="str">
            <v>8.1.7.54.00.7</v>
          </cell>
          <cell r="D228" t="str">
            <v>8.1.7.54.00.7 550.2</v>
          </cell>
          <cell r="E228" t="str">
            <v>001</v>
          </cell>
          <cell r="F228" t="str">
            <v>8241409</v>
          </cell>
          <cell r="G228">
            <v>42124.424131944441</v>
          </cell>
          <cell r="H228" t="str">
            <v>(-) COMISSOES E CORRETAGENS</v>
          </cell>
        </row>
        <row r="229">
          <cell r="B229" t="str">
            <v>1.1.1.2.4.1</v>
          </cell>
          <cell r="C229" t="str">
            <v>8.1.7.54.00.7</v>
          </cell>
          <cell r="D229" t="str">
            <v>8.1.7.54.00.7 552.9</v>
          </cell>
          <cell r="E229" t="str">
            <v>001</v>
          </cell>
          <cell r="F229" t="str">
            <v>8241406</v>
          </cell>
          <cell r="G229">
            <v>42248.50340277778</v>
          </cell>
          <cell r="H229" t="str">
            <v>(-) COMISSAO DE PRESTADORAS OU PROMOTORAS</v>
          </cell>
        </row>
        <row r="230">
          <cell r="B230" t="str">
            <v>1.1.1.2.4.1</v>
          </cell>
          <cell r="C230" t="str">
            <v>8.1.7.54.00.7</v>
          </cell>
          <cell r="D230" t="str">
            <v>8.1.7.54.00.7 553.7</v>
          </cell>
          <cell r="E230" t="str">
            <v>001</v>
          </cell>
          <cell r="F230" t="str">
            <v>8241404</v>
          </cell>
          <cell r="G230">
            <v>42248.50340277778</v>
          </cell>
          <cell r="H230" t="str">
            <v>(-) SERV INTERMED NEG - PLUS ADICIONAL</v>
          </cell>
        </row>
        <row r="231">
          <cell r="B231" t="str">
            <v>1.1.1.2.4.1</v>
          </cell>
          <cell r="C231" t="str">
            <v>8.1.7.54.00.7</v>
          </cell>
          <cell r="D231" t="str">
            <v>8.1.7.54.00.7 555.3</v>
          </cell>
          <cell r="E231" t="str">
            <v>001</v>
          </cell>
          <cell r="F231" t="str">
            <v>8241407</v>
          </cell>
          <cell r="G231">
            <v>42248.50340277778</v>
          </cell>
          <cell r="H231" t="str">
            <v>(-) COMISSAO - CARTEIRA CARTAO CONSIGNADO</v>
          </cell>
        </row>
        <row r="232">
          <cell r="B232" t="str">
            <v>1.1.1.2.4.1</v>
          </cell>
          <cell r="C232" t="str">
            <v>8.1.7.54.00.7</v>
          </cell>
          <cell r="D232" t="str">
            <v>8.1.7.54.00.7 556.1</v>
          </cell>
          <cell r="E232" t="str">
            <v>001</v>
          </cell>
          <cell r="F232" t="str">
            <v>8241408.10</v>
          </cell>
          <cell r="G232">
            <v>42248.50340277778</v>
          </cell>
          <cell r="H232" t="str">
            <v>(-) DIFERIMENTO COMISSAO - SUS</v>
          </cell>
        </row>
        <row r="233">
          <cell r="B233" t="str">
            <v>1.1.1.2.4.1</v>
          </cell>
          <cell r="C233" t="str">
            <v>8.1.7.54.00.7</v>
          </cell>
          <cell r="D233" t="str">
            <v>8.1.7.54.00.7 557.0</v>
          </cell>
          <cell r="E233" t="str">
            <v>001</v>
          </cell>
          <cell r="F233" t="str">
            <v>8241404</v>
          </cell>
          <cell r="G233">
            <v>42248.50340277778</v>
          </cell>
          <cell r="H233" t="str">
            <v>(-) COMISSOES PLUS</v>
          </cell>
        </row>
        <row r="234">
          <cell r="B234" t="str">
            <v>1.1.1.2.4.1</v>
          </cell>
          <cell r="C234" t="str">
            <v>8.1.7.57.00.4</v>
          </cell>
          <cell r="D234" t="str">
            <v>8.1.7.57.00.4 501.6</v>
          </cell>
          <cell r="E234" t="str">
            <v>001</v>
          </cell>
          <cell r="F234" t="str">
            <v>8241402</v>
          </cell>
          <cell r="G234">
            <v>42124.424131944441</v>
          </cell>
          <cell r="H234" t="str">
            <v>(-) RETORNO AO LOJISTA</v>
          </cell>
        </row>
        <row r="235">
          <cell r="B235" t="str">
            <v>1.1.1.2.4.1</v>
          </cell>
          <cell r="C235" t="str">
            <v>8.1.7.54.00.7</v>
          </cell>
          <cell r="D235" t="str">
            <v>8.1.7.54.00.7 478.6</v>
          </cell>
          <cell r="E235" t="str">
            <v>023</v>
          </cell>
          <cell r="F235" t="str">
            <v>8240903.09</v>
          </cell>
          <cell r="G235">
            <v>42124.424131944441</v>
          </cell>
          <cell r="H235" t="str">
            <v>(-)TAXAS C/COBRANCA DE TITULOS</v>
          </cell>
        </row>
        <row r="236">
          <cell r="B236" t="str">
            <v>1.1.1.2.4.1</v>
          </cell>
          <cell r="C236" t="str">
            <v>8.1.7.54.00.7</v>
          </cell>
          <cell r="D236" t="str">
            <v>8.1.7.54.00.7 558.8</v>
          </cell>
          <cell r="E236" t="str">
            <v>023</v>
          </cell>
          <cell r="F236" t="str">
            <v>8241405</v>
          </cell>
          <cell r="G236">
            <v>42248.50340277778</v>
          </cell>
          <cell r="H236" t="str">
            <v>(-)COMISSAO INTERM.DE ARREND.MERCANTIL</v>
          </cell>
        </row>
        <row r="237">
          <cell r="B237" t="str">
            <v>1.1.1.2.4.1</v>
          </cell>
          <cell r="C237" t="str">
            <v>8.1.7.54.00.7</v>
          </cell>
          <cell r="D237" t="str">
            <v>8.1.7.54.00.7 013.6</v>
          </cell>
          <cell r="E237" t="str">
            <v>027</v>
          </cell>
          <cell r="F237" t="str">
            <v>8241403</v>
          </cell>
          <cell r="G237">
            <v>42674</v>
          </cell>
          <cell r="H237" t="str">
            <v>SERV INT NEG - PRIM COTA BANCO PAN</v>
          </cell>
        </row>
        <row r="238">
          <cell r="B238" t="str">
            <v>1.1.1.2.4.1</v>
          </cell>
          <cell r="C238" t="str">
            <v>8.1.7.54.00.7</v>
          </cell>
          <cell r="D238" t="str">
            <v>8.1.7.54.00.7 014.4</v>
          </cell>
          <cell r="E238" t="str">
            <v>027</v>
          </cell>
          <cell r="F238" t="str">
            <v>8241403</v>
          </cell>
          <cell r="G238">
            <v>42674</v>
          </cell>
          <cell r="H238" t="str">
            <v>SERV INT NEG - SUS COTAS BANCO PAN</v>
          </cell>
        </row>
        <row r="239">
          <cell r="B239" t="str">
            <v>1.1.1.2.4.1</v>
          </cell>
          <cell r="C239" t="str">
            <v>8.1.7.54.00.7</v>
          </cell>
          <cell r="D239" t="str">
            <v>8.1.7.54.00.7 475.1</v>
          </cell>
          <cell r="E239" t="str">
            <v>027</v>
          </cell>
          <cell r="F239" t="str">
            <v>8240903.08</v>
          </cell>
          <cell r="G239">
            <v>42248.50340277778</v>
          </cell>
          <cell r="H239" t="str">
            <v>(-)IOF S/APLICACOES FINANCEIRAS</v>
          </cell>
        </row>
        <row r="240">
          <cell r="B240" t="str">
            <v>1.1.1.2.4.1</v>
          </cell>
          <cell r="C240" t="str">
            <v>8.1.7.54.00.7</v>
          </cell>
          <cell r="D240" t="str">
            <v>8.1.7.54.00.7 490.5</v>
          </cell>
          <cell r="E240" t="str">
            <v>027</v>
          </cell>
          <cell r="F240" t="str">
            <v>8240903.04</v>
          </cell>
          <cell r="G240">
            <v>42521</v>
          </cell>
          <cell r="H240" t="str">
            <v>(-)TAXAS DE SISBACEN</v>
          </cell>
        </row>
        <row r="241">
          <cell r="B241" t="str">
            <v>1.1.1.2.4.1</v>
          </cell>
          <cell r="C241" t="str">
            <v>8.1.7.57.00.4</v>
          </cell>
          <cell r="D241" t="str">
            <v>8.1.7.57.00.4 501.6</v>
          </cell>
          <cell r="E241" t="str">
            <v>027</v>
          </cell>
          <cell r="F241" t="str">
            <v>8241403</v>
          </cell>
          <cell r="G241">
            <v>42124.424131944441</v>
          </cell>
          <cell r="H241" t="str">
            <v>(-)COMISSOES</v>
          </cell>
        </row>
        <row r="242">
          <cell r="B242" t="str">
            <v>1.1.1.2.4.1</v>
          </cell>
          <cell r="C242" t="str">
            <v>8.1.7.54.00.7</v>
          </cell>
          <cell r="D242" t="str">
            <v>8.1.7.54.00.7 475.1</v>
          </cell>
          <cell r="E242" t="str">
            <v>035</v>
          </cell>
          <cell r="F242" t="str">
            <v>8240903.08</v>
          </cell>
          <cell r="G242">
            <v>42124.424131944441</v>
          </cell>
          <cell r="H242" t="str">
            <v>(-)IOF S/APLICACOES FINANCEIRAS</v>
          </cell>
        </row>
        <row r="243">
          <cell r="B243" t="str">
            <v>1.1.1.2.4.1</v>
          </cell>
          <cell r="C243" t="str">
            <v>8.1.7.54.00.7</v>
          </cell>
          <cell r="D243" t="str">
            <v>8.1.7.54.00.7 495.6</v>
          </cell>
          <cell r="E243" t="str">
            <v>035</v>
          </cell>
          <cell r="F243" t="str">
            <v>8240903.05</v>
          </cell>
          <cell r="G243">
            <v>42124.424131944441</v>
          </cell>
          <cell r="H243" t="str">
            <v>(-) TARIFA ORDEM PAGAMENTO - CONSIGNADO</v>
          </cell>
        </row>
        <row r="244">
          <cell r="B244" t="str">
            <v>1.1.1.2.4.1</v>
          </cell>
          <cell r="C244" t="str">
            <v>8.1.7.54.00.7</v>
          </cell>
          <cell r="D244" t="str">
            <v>8.1.7.54.00.7 001.003</v>
          </cell>
          <cell r="E244" t="str">
            <v>070</v>
          </cell>
          <cell r="F244" t="str">
            <v>8241408.07</v>
          </cell>
          <cell r="G244">
            <v>42521</v>
          </cell>
          <cell r="H244" t="str">
            <v>(-)DESP SERV SIST FINANC - COMISSOES</v>
          </cell>
        </row>
        <row r="245">
          <cell r="B245" t="str">
            <v>1.1.1.2.4.1</v>
          </cell>
          <cell r="C245" t="str">
            <v>8.1.7.54.00.7</v>
          </cell>
          <cell r="D245" t="str">
            <v>8.1.7.54.00.7 001.006</v>
          </cell>
          <cell r="E245" t="str">
            <v>070</v>
          </cell>
          <cell r="F245" t="str">
            <v>8240903.04</v>
          </cell>
          <cell r="G245">
            <v>42521</v>
          </cell>
          <cell r="H245" t="str">
            <v>(-)DESP SERV SIST FINANC - CUSTO SISBACEN</v>
          </cell>
        </row>
        <row r="246">
          <cell r="B246" t="str">
            <v>1.1.1.2.4.1</v>
          </cell>
          <cell r="C246" t="str">
            <v>8.1.7.54.00.7</v>
          </cell>
          <cell r="D246" t="str">
            <v>8.1.7.54.00.7 001.008</v>
          </cell>
          <cell r="E246" t="str">
            <v>070</v>
          </cell>
          <cell r="F246" t="str">
            <v>8240903.09</v>
          </cell>
          <cell r="G246">
            <v>42521</v>
          </cell>
          <cell r="H246" t="str">
            <v>(-)DESP SERV SIST FINANC - SELIC</v>
          </cell>
        </row>
        <row r="247">
          <cell r="B247" t="str">
            <v>1.1.1.2.4.1</v>
          </cell>
          <cell r="C247" t="str">
            <v>8.1.7.54.00.7</v>
          </cell>
          <cell r="D247" t="str">
            <v>8.1.7.54.00.7 001.010</v>
          </cell>
          <cell r="E247" t="str">
            <v>070</v>
          </cell>
          <cell r="F247" t="str">
            <v>8240903.09</v>
          </cell>
          <cell r="G247">
            <v>42582</v>
          </cell>
          <cell r="H247" t="str">
            <v>(-)DESP SERV SIST FINANC - CVM</v>
          </cell>
        </row>
        <row r="248">
          <cell r="B248" t="str">
            <v>1.1.1.2.4.1</v>
          </cell>
          <cell r="C248" t="str">
            <v>8.1.7.54.00.7</v>
          </cell>
          <cell r="D248" t="str">
            <v>8.1.7.54.00.7 001.001</v>
          </cell>
          <cell r="E248" t="str">
            <v>071</v>
          </cell>
          <cell r="F248" t="str">
            <v>8241210</v>
          </cell>
          <cell r="G248">
            <v>42916</v>
          </cell>
          <cell r="H248" t="str">
            <v>(-)DESP SERV SIST FINANC - CADASTRO COBRANCA</v>
          </cell>
        </row>
        <row r="249">
          <cell r="B249" t="str">
            <v>1.1.1.2.4.1</v>
          </cell>
          <cell r="C249" t="str">
            <v>8.1.7.54.00.7</v>
          </cell>
          <cell r="D249" t="str">
            <v>8.1.7.54.00.7 001.010</v>
          </cell>
          <cell r="E249" t="str">
            <v>071</v>
          </cell>
          <cell r="F249" t="str">
            <v>8240903.09</v>
          </cell>
          <cell r="G249">
            <v>42916</v>
          </cell>
          <cell r="H249" t="str">
            <v>(-)DESP SERV SIST FINANC - CVM</v>
          </cell>
        </row>
        <row r="250">
          <cell r="B250" t="str">
            <v>1.1.1.2.4.1</v>
          </cell>
          <cell r="C250" t="str">
            <v>8.1.7.54.00.7</v>
          </cell>
          <cell r="D250" t="str">
            <v>8.1.7.54.00.7 001.015</v>
          </cell>
          <cell r="E250" t="str">
            <v>071</v>
          </cell>
          <cell r="F250" t="str">
            <v>8240903.09</v>
          </cell>
          <cell r="G250">
            <v>43281</v>
          </cell>
          <cell r="H250" t="str">
            <v>(-)DESP SERV SIST FINANC - ANBIMA</v>
          </cell>
        </row>
        <row r="251">
          <cell r="B251" t="str">
            <v>1.1.1.2.4.1</v>
          </cell>
          <cell r="C251" t="str">
            <v>8.1.7.54.00.7</v>
          </cell>
          <cell r="D251" t="str">
            <v>8.1.7.54.00.7 001.016</v>
          </cell>
          <cell r="E251" t="str">
            <v>071</v>
          </cell>
          <cell r="F251" t="str">
            <v>8240903.09</v>
          </cell>
          <cell r="G251">
            <v>42916</v>
          </cell>
          <cell r="H251" t="str">
            <v>(-)DESP SERV SIST FINANC - TAXA COMPROMISSO</v>
          </cell>
        </row>
        <row r="252">
          <cell r="B252" t="str">
            <v>1.1.1.2.4.1</v>
          </cell>
          <cell r="C252" t="str">
            <v>8.1.7.54.00.7</v>
          </cell>
          <cell r="D252" t="str">
            <v>8.1.7.54.00.7 001.001</v>
          </cell>
          <cell r="E252" t="str">
            <v>072</v>
          </cell>
          <cell r="F252" t="str">
            <v>8241210</v>
          </cell>
          <cell r="G252">
            <v>42124.424131944441</v>
          </cell>
          <cell r="H252" t="str">
            <v>(-)DESP SERV SIST FINANC - CADASTRO COBRANCA</v>
          </cell>
        </row>
        <row r="253">
          <cell r="B253" t="str">
            <v>1.1.1.2.4.1</v>
          </cell>
          <cell r="C253" t="str">
            <v>8.1.7.54.00.7</v>
          </cell>
          <cell r="D253" t="str">
            <v>8.1.7.54.00.7 001.003</v>
          </cell>
          <cell r="E253" t="str">
            <v>072</v>
          </cell>
          <cell r="F253" t="str">
            <v>8241408.07</v>
          </cell>
          <cell r="G253">
            <v>42124.424131944441</v>
          </cell>
          <cell r="H253" t="str">
            <v>(-)DESP SERV SIST FINANC - COMISSOES</v>
          </cell>
        </row>
        <row r="254">
          <cell r="B254" t="str">
            <v>1.1.1.2.4.1</v>
          </cell>
          <cell r="C254" t="str">
            <v>8.1.7.54.00.7</v>
          </cell>
          <cell r="D254" t="str">
            <v>8.1.7.54.00.7 001.001</v>
          </cell>
          <cell r="E254" t="str">
            <v>073</v>
          </cell>
          <cell r="F254" t="str">
            <v>8241210</v>
          </cell>
          <cell r="G254">
            <v>43159</v>
          </cell>
          <cell r="H254" t="str">
            <v>(-)DESP SERV SIST FINANC - CADASTRO COBRANCA</v>
          </cell>
        </row>
        <row r="255">
          <cell r="B255" t="str">
            <v>1.1.1.2.4.1</v>
          </cell>
          <cell r="C255" t="str">
            <v>8.1.7.54.00.7</v>
          </cell>
          <cell r="D255" t="str">
            <v>8.1.7.54.00.7 001.010</v>
          </cell>
          <cell r="E255" t="str">
            <v>073</v>
          </cell>
          <cell r="F255" t="str">
            <v>8240903.09</v>
          </cell>
          <cell r="G255">
            <v>42460</v>
          </cell>
          <cell r="H255" t="str">
            <v>(-)DESP SERV SIST FINANC - CVM</v>
          </cell>
        </row>
        <row r="256">
          <cell r="B256" t="str">
            <v>1.1.1.2.4.10</v>
          </cell>
          <cell r="C256" t="str">
            <v>8.1.7.21.00.9</v>
          </cell>
          <cell r="D256" t="str">
            <v>8.1.7.21.00.9 100.8</v>
          </cell>
          <cell r="E256" t="str">
            <v>001</v>
          </cell>
          <cell r="F256" t="str">
            <v>82405</v>
          </cell>
          <cell r="G256">
            <v>42124.424131944441</v>
          </cell>
          <cell r="H256" t="str">
            <v>(-) INSTAL/MANUT DE CABEAMENTO ESTRUTURADO</v>
          </cell>
        </row>
        <row r="257">
          <cell r="B257" t="str">
            <v>1.1.1.2.4.10</v>
          </cell>
          <cell r="C257" t="str">
            <v>8.1.7.21.00.9</v>
          </cell>
          <cell r="D257" t="str">
            <v>8.1.7.21.00.9 310.8</v>
          </cell>
          <cell r="E257" t="str">
            <v>001</v>
          </cell>
          <cell r="F257" t="str">
            <v>82405</v>
          </cell>
          <cell r="G257">
            <v>42124.424131944441</v>
          </cell>
          <cell r="H257" t="str">
            <v>(-) SERVICOS DE MANUTENCAO PREVENTIVA DE BENS</v>
          </cell>
        </row>
        <row r="258">
          <cell r="B258" t="str">
            <v>1.1.1.2.4.10</v>
          </cell>
          <cell r="C258" t="str">
            <v>8.1.7.21.00.9</v>
          </cell>
          <cell r="D258" t="str">
            <v>8.1.7.21.00.9 312.4</v>
          </cell>
          <cell r="E258" t="str">
            <v>001</v>
          </cell>
          <cell r="F258" t="str">
            <v>82405</v>
          </cell>
          <cell r="G258">
            <v>42124.424131944441</v>
          </cell>
          <cell r="H258" t="str">
            <v>(-) CONSERV E INSTAL DE MÓVEIS E UTENSILIOS</v>
          </cell>
        </row>
        <row r="259">
          <cell r="B259" t="str">
            <v>1.1.1.2.4.10</v>
          </cell>
          <cell r="C259" t="str">
            <v>8.1.7.21.00.9</v>
          </cell>
          <cell r="D259" t="str">
            <v>8.1.7.21.00.9 313.2</v>
          </cell>
          <cell r="E259" t="str">
            <v>001</v>
          </cell>
          <cell r="F259" t="str">
            <v>82405</v>
          </cell>
          <cell r="G259">
            <v>42124.424131944441</v>
          </cell>
          <cell r="H259" t="str">
            <v>(-) SERVICOS MANUTENCAO CORRETIVA DE BENS</v>
          </cell>
        </row>
        <row r="260">
          <cell r="B260" t="str">
            <v>1.1.1.2.4.10</v>
          </cell>
          <cell r="C260" t="str">
            <v>8.1.7.21.00.9</v>
          </cell>
          <cell r="D260" t="str">
            <v>8.1.7.21.00.9 315.9</v>
          </cell>
          <cell r="E260" t="str">
            <v>001</v>
          </cell>
          <cell r="F260" t="str">
            <v>82405</v>
          </cell>
          <cell r="G260">
            <v>42308</v>
          </cell>
          <cell r="H260" t="str">
            <v>(-) SERV.INST.MONT.APAREL.MAQ.EQUIPAMENTOS</v>
          </cell>
        </row>
        <row r="261">
          <cell r="B261" t="str">
            <v>1.1.1.2.4.10</v>
          </cell>
          <cell r="C261" t="str">
            <v>8.1.7.21.00.9</v>
          </cell>
          <cell r="D261" t="str">
            <v>8.1.7.21.00.9 316.7</v>
          </cell>
          <cell r="E261" t="str">
            <v>001</v>
          </cell>
          <cell r="F261" t="str">
            <v>8240403</v>
          </cell>
          <cell r="G261">
            <v>42124.424131944441</v>
          </cell>
          <cell r="H261" t="str">
            <v>(-)INSTAL/MANUT EQPTOS</v>
          </cell>
        </row>
        <row r="262">
          <cell r="B262" t="str">
            <v>1.1.1.2.4.10</v>
          </cell>
          <cell r="C262" t="str">
            <v>8.1.7.21.00.9</v>
          </cell>
          <cell r="D262" t="str">
            <v>8.1.7.21.00.9 317.5</v>
          </cell>
          <cell r="E262" t="str">
            <v>001</v>
          </cell>
          <cell r="F262" t="str">
            <v>82405</v>
          </cell>
          <cell r="G262">
            <v>42124.424131944441</v>
          </cell>
          <cell r="H262" t="str">
            <v>(-)MATERIAIS UTILIZ.EM SERVS.DE LIMPEZA</v>
          </cell>
        </row>
        <row r="263">
          <cell r="B263" t="str">
            <v>1.1.1.2.4.10</v>
          </cell>
          <cell r="C263" t="str">
            <v>8.1.7.21.00.9</v>
          </cell>
          <cell r="D263" t="str">
            <v>8.1.7.21.00.9 318.3</v>
          </cell>
          <cell r="E263" t="str">
            <v>001</v>
          </cell>
          <cell r="F263" t="str">
            <v>82405</v>
          </cell>
          <cell r="G263">
            <v>42124.424131944441</v>
          </cell>
          <cell r="H263" t="str">
            <v>(-)REPAROS, ADAPT.E CONSERV.DE IMOVEIS</v>
          </cell>
        </row>
        <row r="264">
          <cell r="B264" t="str">
            <v>1.1.1.2.4.10</v>
          </cell>
          <cell r="C264" t="str">
            <v>8.1.7.21.00.9</v>
          </cell>
          <cell r="D264" t="str">
            <v>8.1.7.21.00.9 320.5</v>
          </cell>
          <cell r="E264" t="str">
            <v>001</v>
          </cell>
          <cell r="F264" t="str">
            <v>82405</v>
          </cell>
          <cell r="G264">
            <v>42124.424131944441</v>
          </cell>
          <cell r="H264" t="str">
            <v>(-)SERVICOS DE LIMPEZA CONTRATADOS</v>
          </cell>
        </row>
        <row r="265">
          <cell r="B265" t="str">
            <v>1.1.1.2.4.10</v>
          </cell>
          <cell r="C265" t="str">
            <v>8.1.7.21.00.9</v>
          </cell>
          <cell r="D265" t="str">
            <v>8.1.7.21.00.9 321.3</v>
          </cell>
          <cell r="E265" t="str">
            <v>001</v>
          </cell>
          <cell r="F265" t="str">
            <v>82405</v>
          </cell>
          <cell r="G265">
            <v>42124.424131944441</v>
          </cell>
          <cell r="H265" t="str">
            <v>(-) DESP. MANUTENÇÃO - TV PAN</v>
          </cell>
        </row>
        <row r="266">
          <cell r="B266" t="str">
            <v>1.1.1.2.4.10</v>
          </cell>
          <cell r="C266" t="str">
            <v>8.1.7.21.00.9</v>
          </cell>
          <cell r="D266" t="str">
            <v>8.1.7.21.00.9 310.8</v>
          </cell>
          <cell r="E266" t="str">
            <v>023</v>
          </cell>
          <cell r="F266" t="str">
            <v>82405</v>
          </cell>
          <cell r="G266">
            <v>42124.424131944441</v>
          </cell>
          <cell r="H266" t="str">
            <v>(-) SERVICOS DE MANUTENCAO PREVENTIVA DE BENS</v>
          </cell>
        </row>
        <row r="267">
          <cell r="B267" t="str">
            <v>1.1.1.2.4.10</v>
          </cell>
          <cell r="C267" t="str">
            <v>8.1.7.21.00.9</v>
          </cell>
          <cell r="D267" t="str">
            <v>8.1.7.21.00.9 320.5</v>
          </cell>
          <cell r="E267" t="str">
            <v>023</v>
          </cell>
          <cell r="F267" t="str">
            <v>82405</v>
          </cell>
          <cell r="G267">
            <v>42124.424131944441</v>
          </cell>
          <cell r="H267" t="str">
            <v>(-)SERVICOS DE LIMPEZA CONTRATADOS</v>
          </cell>
        </row>
        <row r="268">
          <cell r="B268" t="str">
            <v>1.1.1.2.4.10</v>
          </cell>
          <cell r="C268" t="str">
            <v>8.1.7.21.00.9</v>
          </cell>
          <cell r="D268" t="str">
            <v>8.1.7.21.00.9 310.8</v>
          </cell>
          <cell r="E268" t="str">
            <v>027</v>
          </cell>
          <cell r="F268" t="str">
            <v>82405</v>
          </cell>
          <cell r="G268">
            <v>42124.424131944441</v>
          </cell>
          <cell r="H268" t="str">
            <v>(-) CONSERVAÇÃO E INSTALAÇÃO DE MAQS E EQPTOS</v>
          </cell>
        </row>
        <row r="269">
          <cell r="B269" t="str">
            <v>1.1.1.2.4.10</v>
          </cell>
          <cell r="C269" t="str">
            <v>8.1.7.21.00.9</v>
          </cell>
          <cell r="D269" t="str">
            <v>8.1.7.21.00.9 318.3</v>
          </cell>
          <cell r="E269" t="str">
            <v>027</v>
          </cell>
          <cell r="F269" t="str">
            <v>82405</v>
          </cell>
          <cell r="G269">
            <v>42490</v>
          </cell>
          <cell r="H269" t="str">
            <v>(-)REPAROS, ADAPT.E CONSERV.DE IMOVEIS</v>
          </cell>
        </row>
        <row r="270">
          <cell r="B270" t="str">
            <v>1.1.1.2.4.10</v>
          </cell>
          <cell r="C270" t="str">
            <v>8.1.7.21.00.9</v>
          </cell>
          <cell r="D270" t="str">
            <v>8.1.7.21.00.9 320.5</v>
          </cell>
          <cell r="E270" t="str">
            <v>027</v>
          </cell>
          <cell r="F270" t="str">
            <v>82405</v>
          </cell>
          <cell r="G270">
            <v>42124.424131944441</v>
          </cell>
          <cell r="H270" t="str">
            <v>(-)SERVICOS DE LIMPEZA CONTRATADOS</v>
          </cell>
        </row>
        <row r="271">
          <cell r="B271" t="str">
            <v>1.1.1.2.4.10</v>
          </cell>
          <cell r="C271" t="str">
            <v>8.1.7.21.00.9</v>
          </cell>
          <cell r="D271" t="str">
            <v>8.1.7.21.00.9 100.8</v>
          </cell>
          <cell r="E271" t="str">
            <v>035</v>
          </cell>
          <cell r="F271" t="str">
            <v>82405</v>
          </cell>
          <cell r="G271">
            <v>42124.424131944441</v>
          </cell>
          <cell r="H271" t="str">
            <v>(-) INSTAL/MANUT DE CABEAMENTO ESTRUTURADO</v>
          </cell>
        </row>
        <row r="272">
          <cell r="B272" t="str">
            <v>1.1.1.2.4.10</v>
          </cell>
          <cell r="C272" t="str">
            <v>8.1.7.21.00.9</v>
          </cell>
          <cell r="D272" t="str">
            <v>8.1.7.21.00.9 310.8</v>
          </cell>
          <cell r="E272" t="str">
            <v>035</v>
          </cell>
          <cell r="F272" t="str">
            <v>82405</v>
          </cell>
          <cell r="G272">
            <v>42124.424131944441</v>
          </cell>
          <cell r="H272" t="str">
            <v>(-) SERVICOS DE MANUTENCAO PREVENTIVA DE BENS</v>
          </cell>
        </row>
        <row r="273">
          <cell r="B273" t="str">
            <v>1.1.1.2.4.10</v>
          </cell>
          <cell r="C273" t="str">
            <v>8.1.7.21.00.9</v>
          </cell>
          <cell r="D273" t="str">
            <v>8.1.7.21.00.9 312.4</v>
          </cell>
          <cell r="E273" t="str">
            <v>035</v>
          </cell>
          <cell r="F273" t="str">
            <v>82405</v>
          </cell>
          <cell r="G273">
            <v>42124.424131944441</v>
          </cell>
          <cell r="H273" t="str">
            <v>(-) CONSERV E INSTAL DE MÓVEIS E UTENSÍLIOS</v>
          </cell>
        </row>
        <row r="274">
          <cell r="B274" t="str">
            <v>1.1.1.2.4.10</v>
          </cell>
          <cell r="C274" t="str">
            <v>8.1.7.21.00.9</v>
          </cell>
          <cell r="D274" t="str">
            <v>8.1.7.21.00.9 313.2</v>
          </cell>
          <cell r="E274" t="str">
            <v>035</v>
          </cell>
          <cell r="F274" t="str">
            <v>82405</v>
          </cell>
          <cell r="G274">
            <v>42124.424131944441</v>
          </cell>
          <cell r="H274" t="str">
            <v>(-) SERVICOS DE MANUTENCAO CORRETIVA DE BENS</v>
          </cell>
        </row>
        <row r="275">
          <cell r="B275" t="str">
            <v>1.1.1.2.4.10</v>
          </cell>
          <cell r="C275" t="str">
            <v>8.1.7.21.00.9</v>
          </cell>
          <cell r="D275" t="str">
            <v>8.1.7.21.00.9 315.9</v>
          </cell>
          <cell r="E275" t="str">
            <v>035</v>
          </cell>
          <cell r="F275" t="str">
            <v>82405</v>
          </cell>
          <cell r="G275">
            <v>42243.449502314812</v>
          </cell>
          <cell r="H275" t="str">
            <v>(-) SERV.INST.MONT.APAREL.MAQ.EQUIPAMENTOS</v>
          </cell>
        </row>
        <row r="276">
          <cell r="B276" t="str">
            <v>1.1.1.2.4.10</v>
          </cell>
          <cell r="C276" t="str">
            <v>8.1.7.21.00.9</v>
          </cell>
          <cell r="D276" t="str">
            <v>8.1.7.21.00.9 316.7</v>
          </cell>
          <cell r="E276" t="str">
            <v>035</v>
          </cell>
          <cell r="F276" t="str">
            <v>8240403</v>
          </cell>
          <cell r="G276">
            <v>42124.424131944441</v>
          </cell>
          <cell r="H276" t="str">
            <v>(-)INSTAL/MANUT EQPTOS</v>
          </cell>
        </row>
        <row r="277">
          <cell r="B277" t="str">
            <v>1.1.1.2.4.10</v>
          </cell>
          <cell r="C277" t="str">
            <v>8.1.7.21.00.9</v>
          </cell>
          <cell r="D277" t="str">
            <v>8.1.7.21.00.9 317.5</v>
          </cell>
          <cell r="E277" t="str">
            <v>035</v>
          </cell>
          <cell r="F277" t="str">
            <v>82405</v>
          </cell>
          <cell r="G277">
            <v>42124.424131944441</v>
          </cell>
          <cell r="H277" t="str">
            <v>(-)MATERIAIS UTILIZ.EM SERVS.DE LIMPEZA</v>
          </cell>
        </row>
        <row r="278">
          <cell r="B278" t="str">
            <v>1.1.1.2.4.10</v>
          </cell>
          <cell r="C278" t="str">
            <v>8.1.7.21.00.9</v>
          </cell>
          <cell r="D278" t="str">
            <v>8.1.7.21.00.9 318.3</v>
          </cell>
          <cell r="E278" t="str">
            <v>035</v>
          </cell>
          <cell r="F278" t="str">
            <v>82405</v>
          </cell>
          <cell r="G278">
            <v>42124.424131944441</v>
          </cell>
          <cell r="H278" t="str">
            <v>(-)REPAROS, ADAPT.E CONSERV.DE IMOVEIS</v>
          </cell>
        </row>
        <row r="279">
          <cell r="B279" t="str">
            <v>1.1.1.2.4.10</v>
          </cell>
          <cell r="C279" t="str">
            <v>8.1.7.21.00.9</v>
          </cell>
          <cell r="D279" t="str">
            <v>8.1.7.21.00.9 320.5</v>
          </cell>
          <cell r="E279" t="str">
            <v>035</v>
          </cell>
          <cell r="F279" t="str">
            <v>82405</v>
          </cell>
          <cell r="G279">
            <v>42124.424131944441</v>
          </cell>
          <cell r="H279" t="str">
            <v>(-)SERVICOS DE LIMPEZA CONTRATADOS</v>
          </cell>
        </row>
        <row r="280">
          <cell r="B280" t="str">
            <v>1.1.1.2.4.10</v>
          </cell>
          <cell r="C280" t="str">
            <v>8.1.7.21.00.9</v>
          </cell>
          <cell r="D280" t="str">
            <v>8.1.7.21.00.9 001.001</v>
          </cell>
          <cell r="E280" t="str">
            <v>071</v>
          </cell>
          <cell r="F280" t="str">
            <v>82405</v>
          </cell>
          <cell r="G280">
            <v>43069</v>
          </cell>
          <cell r="H280" t="str">
            <v>(-)DESP REPAROS,ADAPTACOES E CONSERVACAO BENS</v>
          </cell>
        </row>
        <row r="281">
          <cell r="B281" t="str">
            <v>1.1.1.2.4.10</v>
          </cell>
          <cell r="C281" t="str">
            <v>8.1.7.21.00.9</v>
          </cell>
          <cell r="D281" t="str">
            <v>8.1.7.21.00.9 001.001</v>
          </cell>
          <cell r="E281" t="str">
            <v>072</v>
          </cell>
          <cell r="F281" t="str">
            <v>82405</v>
          </cell>
          <cell r="G281">
            <v>42124.424131944441</v>
          </cell>
          <cell r="H281" t="str">
            <v>(-)DESP REPAROS,ADAPTACOES E CONSERVACAO BENS</v>
          </cell>
        </row>
        <row r="282">
          <cell r="B282" t="str">
            <v>1.1.1.2.4.10</v>
          </cell>
          <cell r="C282" t="str">
            <v>8.1.7.21.00.9</v>
          </cell>
          <cell r="D282" t="str">
            <v>8.1.7.21.00.9 001.002</v>
          </cell>
          <cell r="E282" t="str">
            <v>072</v>
          </cell>
          <cell r="F282" t="str">
            <v>82405</v>
          </cell>
          <cell r="G282">
            <v>42124.424131944441</v>
          </cell>
          <cell r="H282" t="str">
            <v>(-)DESP MANUTENCAO AR CONDICIONADO</v>
          </cell>
        </row>
        <row r="283">
          <cell r="B283" t="str">
            <v>1.1.1.2.4.10</v>
          </cell>
          <cell r="C283" t="str">
            <v>8.1.7.21.00.9</v>
          </cell>
          <cell r="D283" t="str">
            <v>8.1.7.21.00.9 001.003</v>
          </cell>
          <cell r="E283" t="str">
            <v>072</v>
          </cell>
          <cell r="F283" t="str">
            <v>82405</v>
          </cell>
          <cell r="G283">
            <v>42124.424131944441</v>
          </cell>
          <cell r="H283" t="str">
            <v>(-)MATERIAIS UTILIZ.EM SERVS.DE LIMPEZA</v>
          </cell>
        </row>
        <row r="284">
          <cell r="B284" t="str">
            <v>1.1.1.2.4.10</v>
          </cell>
          <cell r="C284" t="str">
            <v>8.1.7.21.00.9</v>
          </cell>
          <cell r="D284" t="str">
            <v>8.1.7.21.00.9 001.004</v>
          </cell>
          <cell r="E284" t="str">
            <v>072</v>
          </cell>
          <cell r="F284" t="str">
            <v>82405</v>
          </cell>
          <cell r="G284">
            <v>42613</v>
          </cell>
          <cell r="H284" t="str">
            <v>(-)SERVICOS DE LIMPEZA CONTRATADOS</v>
          </cell>
        </row>
        <row r="285">
          <cell r="B285" t="str">
            <v>1.1.1.2.4.11</v>
          </cell>
          <cell r="C285" t="str">
            <v>8.1.7.66.00.2</v>
          </cell>
          <cell r="D285" t="str">
            <v>8.1.7.66.00.2 100.0</v>
          </cell>
          <cell r="E285" t="str">
            <v>001</v>
          </cell>
          <cell r="F285" t="str">
            <v>8241301</v>
          </cell>
          <cell r="G285">
            <v>42124.424131944441</v>
          </cell>
          <cell r="H285" t="str">
            <v>(-) DESP C/ LICENC DE VEÍCULOS-PRÓPRIOS</v>
          </cell>
        </row>
        <row r="286">
          <cell r="B286" t="str">
            <v>1.1.1.2.4.11</v>
          </cell>
          <cell r="C286" t="str">
            <v>8.1.7.66.00.2</v>
          </cell>
          <cell r="D286" t="str">
            <v>8.1.7.66.00.2 540.5</v>
          </cell>
          <cell r="E286" t="str">
            <v>001</v>
          </cell>
          <cell r="F286" t="str">
            <v>8241301</v>
          </cell>
          <cell r="G286">
            <v>42124.424131944441</v>
          </cell>
          <cell r="H286" t="str">
            <v>(-)COMBUSTIVEIS E LUBRIFICANTES</v>
          </cell>
        </row>
        <row r="287">
          <cell r="B287" t="str">
            <v>1.1.1.2.4.11</v>
          </cell>
          <cell r="C287" t="str">
            <v>8.1.7.66.00.2</v>
          </cell>
          <cell r="D287" t="str">
            <v>8.1.7.66.00.2 541.3</v>
          </cell>
          <cell r="E287" t="str">
            <v>001</v>
          </cell>
          <cell r="F287" t="str">
            <v>8241301</v>
          </cell>
          <cell r="G287">
            <v>42124.424131944441</v>
          </cell>
          <cell r="H287" t="str">
            <v>(-) DESPESAS COM TAXI</v>
          </cell>
        </row>
        <row r="288">
          <cell r="B288" t="str">
            <v>1.1.1.2.4.11</v>
          </cell>
          <cell r="C288" t="str">
            <v>8.1.7.66.00.2</v>
          </cell>
          <cell r="D288" t="str">
            <v>8.1.7.66.00.2 542.1</v>
          </cell>
          <cell r="E288" t="str">
            <v>001</v>
          </cell>
          <cell r="F288" t="str">
            <v>8241301</v>
          </cell>
          <cell r="G288">
            <v>42124.424131944441</v>
          </cell>
          <cell r="H288" t="str">
            <v>(-)DESPESAS COM CONDUCAO E PEDAGIO.</v>
          </cell>
        </row>
        <row r="289">
          <cell r="B289" t="str">
            <v>1.1.1.2.4.11</v>
          </cell>
          <cell r="C289" t="str">
            <v>8.1.7.66.00.2</v>
          </cell>
          <cell r="D289" t="str">
            <v>8.1.7.66.00.2 544.8</v>
          </cell>
          <cell r="E289" t="str">
            <v>001</v>
          </cell>
          <cell r="F289" t="str">
            <v>8241301</v>
          </cell>
          <cell r="G289">
            <v>42124.424131944441</v>
          </cell>
          <cell r="H289" t="str">
            <v>(-)DESP.LOCOMOCAO-REEMB.ESTACIONAMENTO</v>
          </cell>
        </row>
        <row r="290">
          <cell r="B290" t="str">
            <v>1.1.1.2.4.11</v>
          </cell>
          <cell r="C290" t="str">
            <v>8.1.7.66.00.2</v>
          </cell>
          <cell r="D290" t="str">
            <v>8.1.7.66.00.2 545.6</v>
          </cell>
          <cell r="E290" t="str">
            <v>001</v>
          </cell>
          <cell r="F290" t="str">
            <v>8241301</v>
          </cell>
          <cell r="G290">
            <v>42124.424131944441</v>
          </cell>
          <cell r="H290" t="str">
            <v>(-)DESP.LOCOMOCAO-REEMBOLSO P/KM.RODADO</v>
          </cell>
        </row>
        <row r="291">
          <cell r="B291" t="str">
            <v>1.1.1.2.4.11</v>
          </cell>
          <cell r="C291" t="str">
            <v>8.1.7.66.00.2</v>
          </cell>
          <cell r="D291" t="str">
            <v>8.1.7.66.00.2 546.4</v>
          </cell>
          <cell r="E291" t="str">
            <v>001</v>
          </cell>
          <cell r="F291" t="str">
            <v>8241301</v>
          </cell>
          <cell r="G291">
            <v>42124.424131944441</v>
          </cell>
          <cell r="H291" t="str">
            <v>(-)DESPESAS COM VISTORIA DE VEÍCULOS</v>
          </cell>
        </row>
        <row r="292">
          <cell r="B292" t="str">
            <v>1.1.1.2.4.11</v>
          </cell>
          <cell r="C292" t="str">
            <v>8.1.7.66.00.2</v>
          </cell>
          <cell r="D292" t="str">
            <v>8.1.7.66.00.2 548.0</v>
          </cell>
          <cell r="E292" t="str">
            <v>001</v>
          </cell>
          <cell r="F292" t="str">
            <v>8241301</v>
          </cell>
          <cell r="G292">
            <v>42124.424131944441</v>
          </cell>
          <cell r="H292" t="str">
            <v>(-) FRETES E CARRETOS</v>
          </cell>
        </row>
        <row r="293">
          <cell r="B293" t="str">
            <v>1.1.1.2.4.11</v>
          </cell>
          <cell r="C293" t="str">
            <v>8.1.7.66.00.2</v>
          </cell>
          <cell r="D293" t="str">
            <v>8.1.7.66.00.2 550.2</v>
          </cell>
          <cell r="E293" t="str">
            <v>001</v>
          </cell>
          <cell r="F293" t="str">
            <v>8241301</v>
          </cell>
          <cell r="G293">
            <v>42124.424131944441</v>
          </cell>
          <cell r="H293" t="str">
            <v>(-) SERVICO DE MOTOBOY</v>
          </cell>
        </row>
        <row r="294">
          <cell r="B294" t="str">
            <v>1.1.1.2.4.11</v>
          </cell>
          <cell r="C294" t="str">
            <v>8.1.7.66.00.2</v>
          </cell>
          <cell r="D294" t="str">
            <v>8.1.7.66.00.2 552.9</v>
          </cell>
          <cell r="E294" t="str">
            <v>001</v>
          </cell>
          <cell r="F294" t="str">
            <v>8241301</v>
          </cell>
          <cell r="G294">
            <v>42124.424131944441</v>
          </cell>
          <cell r="H294" t="str">
            <v>(-)TRANSPORTE DE VALORES/PESSOAS</v>
          </cell>
        </row>
        <row r="295">
          <cell r="B295" t="str">
            <v>1.1.1.2.4.11</v>
          </cell>
          <cell r="C295" t="str">
            <v>8.1.7.66.00.2</v>
          </cell>
          <cell r="D295" t="str">
            <v>8.1.7.66.00.2 541.3</v>
          </cell>
          <cell r="E295" t="str">
            <v>023</v>
          </cell>
          <cell r="F295" t="str">
            <v>8241301</v>
          </cell>
          <cell r="G295">
            <v>42243.744733796295</v>
          </cell>
          <cell r="H295" t="str">
            <v>(-) DESPESAS COM TAXI</v>
          </cell>
        </row>
        <row r="296">
          <cell r="B296" t="str">
            <v>1.1.1.2.4.11</v>
          </cell>
          <cell r="C296" t="str">
            <v>8.1.7.66.00.2</v>
          </cell>
          <cell r="D296" t="str">
            <v>8.1.7.66.00.2 542.1</v>
          </cell>
          <cell r="E296" t="str">
            <v>023</v>
          </cell>
          <cell r="F296" t="str">
            <v>8241301</v>
          </cell>
          <cell r="G296">
            <v>42308</v>
          </cell>
          <cell r="H296" t="str">
            <v>(-)DESPESAS COM CONDUCAO E PEDAGIO.</v>
          </cell>
        </row>
        <row r="297">
          <cell r="B297" t="str">
            <v>1.1.1.2.4.11</v>
          </cell>
          <cell r="C297" t="str">
            <v>8.1.7.66.00.2</v>
          </cell>
          <cell r="D297" t="str">
            <v>8.1.7.66.00.2 541.3</v>
          </cell>
          <cell r="E297" t="str">
            <v>027</v>
          </cell>
          <cell r="F297" t="str">
            <v>8241301</v>
          </cell>
          <cell r="G297">
            <v>42124.424131944441</v>
          </cell>
          <cell r="H297" t="str">
            <v>(-) DESPESAS COM TAXI</v>
          </cell>
        </row>
        <row r="298">
          <cell r="B298" t="str">
            <v>1.1.1.2.4.11</v>
          </cell>
          <cell r="C298" t="str">
            <v>8.1.7.66.00.2</v>
          </cell>
          <cell r="D298" t="str">
            <v>8.1.7.66.00.2 542.1</v>
          </cell>
          <cell r="E298" t="str">
            <v>027</v>
          </cell>
          <cell r="F298" t="str">
            <v>8241301</v>
          </cell>
          <cell r="G298">
            <v>42256.702962962961</v>
          </cell>
          <cell r="H298" t="str">
            <v>(-)DESPESAS COM CONDUCAO E PEDAGIO.</v>
          </cell>
        </row>
        <row r="299">
          <cell r="B299" t="str">
            <v>1.1.1.2.4.11</v>
          </cell>
          <cell r="C299" t="str">
            <v>8.1.7.66.00.2</v>
          </cell>
          <cell r="D299" t="str">
            <v>8.1.7.66.00.2 544.8</v>
          </cell>
          <cell r="E299" t="str">
            <v>027</v>
          </cell>
          <cell r="F299" t="str">
            <v>8241301</v>
          </cell>
          <cell r="G299">
            <v>42124.424131944441</v>
          </cell>
          <cell r="H299" t="str">
            <v>(-)DESP.LOCOMOCAO-REEMB.ESTACIONAMENT0</v>
          </cell>
        </row>
        <row r="300">
          <cell r="B300" t="str">
            <v>1.1.1.2.4.11</v>
          </cell>
          <cell r="C300" t="str">
            <v>8.1.7.66.00.2</v>
          </cell>
          <cell r="D300" t="str">
            <v>8.1.7.66.00.2 545.6</v>
          </cell>
          <cell r="E300" t="str">
            <v>027</v>
          </cell>
          <cell r="F300" t="str">
            <v>8241301</v>
          </cell>
          <cell r="G300">
            <v>42243.744733796295</v>
          </cell>
          <cell r="H300" t="str">
            <v>(-)DESP.LOCOMOCAO-REEMBOLSO P/KM.RODADO</v>
          </cell>
        </row>
        <row r="301">
          <cell r="B301" t="str">
            <v>1.1.1.2.4.11</v>
          </cell>
          <cell r="C301" t="str">
            <v>8.1.7.66.00.2</v>
          </cell>
          <cell r="D301" t="str">
            <v>8.1.7.66.00.2 546.4</v>
          </cell>
          <cell r="E301" t="str">
            <v>027</v>
          </cell>
          <cell r="F301" t="str">
            <v>8241301</v>
          </cell>
          <cell r="G301">
            <v>42400</v>
          </cell>
          <cell r="H301" t="str">
            <v>(-) DESPESAS COM VISTORIA DE VEÍCULOS</v>
          </cell>
        </row>
        <row r="302">
          <cell r="B302" t="str">
            <v>1.1.1.2.4.11</v>
          </cell>
          <cell r="C302" t="str">
            <v>8.1.7.66.00.2</v>
          </cell>
          <cell r="D302" t="str">
            <v>8.1.7.66.00.2 540.5</v>
          </cell>
          <cell r="E302" t="str">
            <v>035</v>
          </cell>
          <cell r="F302" t="str">
            <v>8241301</v>
          </cell>
          <cell r="G302">
            <v>42124.424131944441</v>
          </cell>
          <cell r="H302" t="str">
            <v>(-)COMBUSTIVEIS E LUBRIFICANTES</v>
          </cell>
        </row>
        <row r="303">
          <cell r="B303" t="str">
            <v>1.1.1.2.4.11</v>
          </cell>
          <cell r="C303" t="str">
            <v>8.1.7.66.00.2</v>
          </cell>
          <cell r="D303" t="str">
            <v>8.1.7.66.00.2 541.3</v>
          </cell>
          <cell r="E303" t="str">
            <v>035</v>
          </cell>
          <cell r="F303" t="str">
            <v>8241301</v>
          </cell>
          <cell r="G303">
            <v>42124.424131944441</v>
          </cell>
          <cell r="H303" t="str">
            <v>(-) DESPESAS COM TAXI</v>
          </cell>
        </row>
        <row r="304">
          <cell r="B304" t="str">
            <v>1.1.1.2.4.11</v>
          </cell>
          <cell r="C304" t="str">
            <v>8.1.7.66.00.2</v>
          </cell>
          <cell r="D304" t="str">
            <v>8.1.7.66.00.2 542.1</v>
          </cell>
          <cell r="E304" t="str">
            <v>035</v>
          </cell>
          <cell r="F304" t="str">
            <v>8241301</v>
          </cell>
          <cell r="G304">
            <v>42124.424131944441</v>
          </cell>
          <cell r="H304" t="str">
            <v>(-)DESPESAS COM CONDUCAO E PEDAGIO.</v>
          </cell>
        </row>
        <row r="305">
          <cell r="B305" t="str">
            <v>1.1.1.2.4.11</v>
          </cell>
          <cell r="C305" t="str">
            <v>8.1.7.66.00.2</v>
          </cell>
          <cell r="D305" t="str">
            <v>8.1.7.66.00.2 544.8</v>
          </cell>
          <cell r="E305" t="str">
            <v>035</v>
          </cell>
          <cell r="F305" t="str">
            <v>8241301</v>
          </cell>
          <cell r="G305">
            <v>42124.424131944441</v>
          </cell>
          <cell r="H305" t="str">
            <v>(-)DESP.LOCOMOCAO-REEMB.ESTACIONAMENT0</v>
          </cell>
        </row>
        <row r="306">
          <cell r="B306" t="str">
            <v>1.1.1.2.4.11</v>
          </cell>
          <cell r="C306" t="str">
            <v>8.1.7.66.00.2</v>
          </cell>
          <cell r="D306" t="str">
            <v>8.1.7.66.00.2 545.6</v>
          </cell>
          <cell r="E306" t="str">
            <v>035</v>
          </cell>
          <cell r="F306" t="str">
            <v>8241301</v>
          </cell>
          <cell r="G306">
            <v>42124.424131944441</v>
          </cell>
          <cell r="H306" t="str">
            <v>(-)DESP.LOCOMOCAO-REEMBOLSO P/KM.RODADO</v>
          </cell>
        </row>
        <row r="307">
          <cell r="B307" t="str">
            <v>1.1.1.2.4.11</v>
          </cell>
          <cell r="C307" t="str">
            <v>8.1.7.66.00.2</v>
          </cell>
          <cell r="D307" t="str">
            <v>8.1.7.66.00.2 548.0</v>
          </cell>
          <cell r="E307" t="str">
            <v>035</v>
          </cell>
          <cell r="F307" t="str">
            <v>8241301</v>
          </cell>
          <cell r="G307">
            <v>42124.424131944441</v>
          </cell>
          <cell r="H307" t="str">
            <v>(-) FRETES E CARRETOS</v>
          </cell>
        </row>
        <row r="308">
          <cell r="B308" t="str">
            <v>1.1.1.2.4.11</v>
          </cell>
          <cell r="C308" t="str">
            <v>8.1.7.66.00.2</v>
          </cell>
          <cell r="D308" t="str">
            <v>8.1.7.66.00.2 550.2</v>
          </cell>
          <cell r="E308" t="str">
            <v>035</v>
          </cell>
          <cell r="F308" t="str">
            <v>8241301</v>
          </cell>
          <cell r="G308">
            <v>42124.424131944441</v>
          </cell>
          <cell r="H308" t="str">
            <v>(-)TRANSPORTE DE DOCUMENTOS</v>
          </cell>
        </row>
        <row r="309">
          <cell r="B309" t="str">
            <v>1.1.1.2.4.11</v>
          </cell>
          <cell r="C309" t="str">
            <v>8.1.7.66.00.2</v>
          </cell>
          <cell r="D309" t="str">
            <v>8.1.7.66.00.2 001.006</v>
          </cell>
          <cell r="E309" t="str">
            <v>070</v>
          </cell>
          <cell r="F309" t="str">
            <v>8241301</v>
          </cell>
          <cell r="G309">
            <v>42521</v>
          </cell>
          <cell r="H309" t="str">
            <v>(-)DESP.LOCOMOCAO-REEMBOLSO P/KM.RODADO</v>
          </cell>
        </row>
        <row r="310">
          <cell r="B310" t="str">
            <v>1.1.1.2.4.11</v>
          </cell>
          <cell r="C310" t="str">
            <v>8.1.7.66.00.2</v>
          </cell>
          <cell r="D310" t="str">
            <v>8.1.7.66.00.2 001.002</v>
          </cell>
          <cell r="E310" t="str">
            <v>071</v>
          </cell>
          <cell r="F310" t="str">
            <v>8241301</v>
          </cell>
          <cell r="G310">
            <v>42916</v>
          </cell>
          <cell r="H310" t="str">
            <v>(-)DESP TRANSPORTE-CONDUCAO</v>
          </cell>
        </row>
        <row r="311">
          <cell r="B311" t="str">
            <v>1.1.1.2.4.11</v>
          </cell>
          <cell r="C311" t="str">
            <v>8.1.7.66.00.2</v>
          </cell>
          <cell r="D311" t="str">
            <v>8.1.7.66.00.2 001.003</v>
          </cell>
          <cell r="E311" t="str">
            <v>071</v>
          </cell>
          <cell r="F311" t="str">
            <v>8241301</v>
          </cell>
          <cell r="G311">
            <v>42916</v>
          </cell>
          <cell r="H311" t="str">
            <v>(-)DESP TRANSPORTE- REEMBOLSO LOCOMOCAO</v>
          </cell>
        </row>
        <row r="312">
          <cell r="B312" t="str">
            <v>1.1.1.2.4.11</v>
          </cell>
          <cell r="C312" t="str">
            <v>8.1.7.66.00.2</v>
          </cell>
          <cell r="D312" t="str">
            <v>8.1.7.66.00.2 001.002</v>
          </cell>
          <cell r="E312" t="str">
            <v>072</v>
          </cell>
          <cell r="F312" t="str">
            <v>8241301</v>
          </cell>
          <cell r="G312">
            <v>42124.424131944441</v>
          </cell>
          <cell r="H312" t="str">
            <v>(-)DESP TRANSPORTE-CONDUCAO</v>
          </cell>
        </row>
        <row r="313">
          <cell r="B313" t="str">
            <v>1.1.1.2.4.11</v>
          </cell>
          <cell r="C313" t="str">
            <v>8.1.7.66.00.2</v>
          </cell>
          <cell r="D313" t="str">
            <v>8.1.7.66.00.2 001.003</v>
          </cell>
          <cell r="E313" t="str">
            <v>072</v>
          </cell>
          <cell r="F313" t="str">
            <v>8241301</v>
          </cell>
          <cell r="G313">
            <v>42243.744733796295</v>
          </cell>
          <cell r="H313" t="str">
            <v>(-)DESP TRANSPORTE- REEMBOLSO LOCOMOCAO</v>
          </cell>
        </row>
        <row r="314">
          <cell r="B314" t="str">
            <v>1.1.1.2.4.11</v>
          </cell>
          <cell r="C314" t="str">
            <v>8.1.7.66.00.2</v>
          </cell>
          <cell r="D314" t="str">
            <v>8.1.7.66.00.2 001.004</v>
          </cell>
          <cell r="E314" t="str">
            <v>072</v>
          </cell>
          <cell r="F314" t="str">
            <v>8241301</v>
          </cell>
          <cell r="G314">
            <v>42124.424131944441</v>
          </cell>
          <cell r="H314" t="str">
            <v>(-)DESP TRANSPORTE- REEMBOLSO ESTACIONAMENTO</v>
          </cell>
        </row>
        <row r="315">
          <cell r="B315" t="str">
            <v>1.1.1.2.4.11</v>
          </cell>
          <cell r="C315" t="str">
            <v>8.1.7.66.00.2</v>
          </cell>
          <cell r="D315" t="str">
            <v>8.1.7.66.00.2 001.005</v>
          </cell>
          <cell r="E315" t="str">
            <v>072</v>
          </cell>
          <cell r="F315" t="str">
            <v>8241301</v>
          </cell>
          <cell r="G315">
            <v>42124.424131944441</v>
          </cell>
          <cell r="H315" t="str">
            <v>(-)DESP TRANSPORTE - COMBUST. E LUBRIFICANTES</v>
          </cell>
        </row>
        <row r="316">
          <cell r="B316" t="str">
            <v>1.1.1.2.4.11</v>
          </cell>
          <cell r="C316" t="str">
            <v>8.1.7.66.00.2</v>
          </cell>
          <cell r="D316" t="str">
            <v>8.1.7.66.00.2 001.006</v>
          </cell>
          <cell r="E316" t="str">
            <v>072</v>
          </cell>
          <cell r="F316" t="str">
            <v>8241301</v>
          </cell>
          <cell r="G316">
            <v>42124.424131944441</v>
          </cell>
          <cell r="H316" t="str">
            <v>(-)DESP.LOCOMOCAO-REEMBOLSO P/KM.RODADO</v>
          </cell>
        </row>
        <row r="317">
          <cell r="B317" t="str">
            <v>1.1.1.2.4.11</v>
          </cell>
          <cell r="C317" t="str">
            <v>8.1.7.66.00.2</v>
          </cell>
          <cell r="D317" t="str">
            <v>8.1.7.66.00.2 001.006</v>
          </cell>
          <cell r="E317" t="str">
            <v>073</v>
          </cell>
          <cell r="F317" t="str">
            <v>8241301</v>
          </cell>
          <cell r="G317">
            <v>42916</v>
          </cell>
          <cell r="H317" t="str">
            <v>(-)DESP.LOCOMOCAO-REEMBOLSO P/KM.RODADO</v>
          </cell>
        </row>
        <row r="318">
          <cell r="B318" t="str">
            <v>1.1.1.2.4.11</v>
          </cell>
          <cell r="C318" t="str">
            <v>8.1.7.66.00.2</v>
          </cell>
          <cell r="D318" t="str">
            <v>8.1.7.66.00.2 001.007</v>
          </cell>
          <cell r="E318" t="str">
            <v>073</v>
          </cell>
          <cell r="F318" t="str">
            <v>8241301</v>
          </cell>
          <cell r="G318">
            <v>42916</v>
          </cell>
          <cell r="H318" t="str">
            <v>(-)DESP TRANSPORTE - MOTOBOY</v>
          </cell>
        </row>
        <row r="319">
          <cell r="B319" t="str">
            <v>1.1.1.2.4.12</v>
          </cell>
          <cell r="C319" t="str">
            <v>8.1.7.54.00.7</v>
          </cell>
          <cell r="D319" t="str">
            <v>8.1.7.54.00.7 050.0</v>
          </cell>
          <cell r="E319" t="str">
            <v>001</v>
          </cell>
          <cell r="F319" t="str">
            <v>8240903.07</v>
          </cell>
          <cell r="G319">
            <v>42124.424131944441</v>
          </cell>
          <cell r="H319" t="str">
            <v>(-) CORRETAGENS E EMOLUMENTOS</v>
          </cell>
        </row>
        <row r="320">
          <cell r="B320" t="str">
            <v>1.1.1.2.4.12</v>
          </cell>
          <cell r="C320" t="str">
            <v>8.1.7.99.00.0</v>
          </cell>
          <cell r="D320" t="str">
            <v>8.1.7.99.00.0 626.9</v>
          </cell>
          <cell r="E320" t="str">
            <v>001</v>
          </cell>
          <cell r="F320" t="str">
            <v>8241308</v>
          </cell>
          <cell r="G320">
            <v>42124.424131944441</v>
          </cell>
          <cell r="H320" t="str">
            <v>(-)TAXAS E EMOLUMENTOS</v>
          </cell>
        </row>
        <row r="321">
          <cell r="B321" t="str">
            <v>1.1.1.2.4.12</v>
          </cell>
          <cell r="C321" t="str">
            <v>8.1.7.99.00.0</v>
          </cell>
          <cell r="D321" t="str">
            <v>8.1.7.99.00.0 644.7</v>
          </cell>
          <cell r="E321" t="str">
            <v>001</v>
          </cell>
          <cell r="F321" t="str">
            <v>8241307</v>
          </cell>
          <cell r="G321">
            <v>42124.424131944441</v>
          </cell>
          <cell r="H321" t="str">
            <v>(-) DESPESAS DE CARTÓRIO</v>
          </cell>
        </row>
        <row r="322">
          <cell r="B322" t="str">
            <v>1.1.1.2.4.12</v>
          </cell>
          <cell r="C322" t="str">
            <v>8.1.7.99.00.0</v>
          </cell>
          <cell r="D322" t="str">
            <v>8.1.7.99.00.0 651.0</v>
          </cell>
          <cell r="E322" t="str">
            <v>001</v>
          </cell>
          <cell r="F322" t="str">
            <v>8241307</v>
          </cell>
          <cell r="G322">
            <v>42947</v>
          </cell>
          <cell r="H322" t="str">
            <v>(-)EMOLUMENTOS JUDICIAIS E CARTORARIOS</v>
          </cell>
        </row>
        <row r="323">
          <cell r="B323" t="str">
            <v>1.1.1.2.4.12</v>
          </cell>
          <cell r="C323" t="str">
            <v>8.1.7.99.00.0</v>
          </cell>
          <cell r="D323" t="str">
            <v>8.1.7.99.00.0 728.1</v>
          </cell>
          <cell r="E323" t="str">
            <v>001</v>
          </cell>
          <cell r="F323" t="str">
            <v>8241307</v>
          </cell>
          <cell r="G323">
            <v>42947</v>
          </cell>
          <cell r="H323" t="str">
            <v>(-)EMOLUMENTOS JUD. E CARTORARIOS COBRANÇA</v>
          </cell>
        </row>
        <row r="324">
          <cell r="B324" t="str">
            <v>1.1.1.2.4.12</v>
          </cell>
          <cell r="C324" t="str">
            <v>8.1.7.99.00.0</v>
          </cell>
          <cell r="D324" t="str">
            <v>8.1.7.99.00.0 626.9</v>
          </cell>
          <cell r="E324" t="str">
            <v>023</v>
          </cell>
          <cell r="F324" t="str">
            <v>8241308</v>
          </cell>
          <cell r="G324">
            <v>42124.424131944441</v>
          </cell>
          <cell r="H324" t="str">
            <v>(-)TAXAS E EMOLUMENTOS</v>
          </cell>
        </row>
        <row r="325">
          <cell r="B325" t="str">
            <v>1.1.1.2.4.12</v>
          </cell>
          <cell r="C325" t="str">
            <v>8.1.7.99.00.0</v>
          </cell>
          <cell r="D325" t="str">
            <v>8.1.7.99.00.0 644.7</v>
          </cell>
          <cell r="E325" t="str">
            <v>023</v>
          </cell>
          <cell r="F325" t="str">
            <v>8241307</v>
          </cell>
          <cell r="G325">
            <v>42124.424131944441</v>
          </cell>
          <cell r="H325" t="str">
            <v>(-) DESPESAS DE CARTÓRIO</v>
          </cell>
        </row>
        <row r="326">
          <cell r="B326" t="str">
            <v>1.1.1.2.4.12</v>
          </cell>
          <cell r="C326" t="str">
            <v>8.1.7.99.00.0</v>
          </cell>
          <cell r="D326" t="str">
            <v>8.1.7.99.00.0 626.9</v>
          </cell>
          <cell r="E326" t="str">
            <v>027</v>
          </cell>
          <cell r="F326" t="str">
            <v>8241308</v>
          </cell>
          <cell r="G326">
            <v>42124.424131944441</v>
          </cell>
          <cell r="H326" t="str">
            <v>(-)TAXAS E EMOLUMENTOS</v>
          </cell>
        </row>
        <row r="327">
          <cell r="B327" t="str">
            <v>1.1.1.2.4.12</v>
          </cell>
          <cell r="C327" t="str">
            <v>8.1.7.99.00.0</v>
          </cell>
          <cell r="D327" t="str">
            <v>8.1.7.99.00.0 651.0</v>
          </cell>
          <cell r="E327" t="str">
            <v>027</v>
          </cell>
          <cell r="F327" t="str">
            <v>8241308</v>
          </cell>
          <cell r="G327">
            <v>42124.424131944441</v>
          </cell>
          <cell r="H327" t="str">
            <v>(-)EMOLUMENTOS JUDICIAIS E CARTORARIOS</v>
          </cell>
        </row>
        <row r="328">
          <cell r="B328" t="str">
            <v>1.1.1.2.4.12</v>
          </cell>
          <cell r="C328" t="str">
            <v>8.1.7.99.00.0</v>
          </cell>
          <cell r="D328" t="str">
            <v>8.1.7.99.00.0 626.9</v>
          </cell>
          <cell r="E328" t="str">
            <v>035</v>
          </cell>
          <cell r="F328" t="str">
            <v>8241308</v>
          </cell>
          <cell r="G328">
            <v>42124.424131944441</v>
          </cell>
          <cell r="H328" t="str">
            <v>(-)TAXAS E EMOLUMENTOS</v>
          </cell>
        </row>
        <row r="329">
          <cell r="B329" t="str">
            <v>1.1.1.2.4.12</v>
          </cell>
          <cell r="C329" t="str">
            <v>8.1.7.99.00.0</v>
          </cell>
          <cell r="D329" t="str">
            <v>8.1.7.99.00.0 644.7</v>
          </cell>
          <cell r="E329" t="str">
            <v>035</v>
          </cell>
          <cell r="F329" t="str">
            <v>8241307</v>
          </cell>
          <cell r="G329">
            <v>42124.424131944441</v>
          </cell>
          <cell r="H329" t="str">
            <v>(-) DESPESAS DE CARTÓRIO</v>
          </cell>
        </row>
        <row r="330">
          <cell r="B330" t="str">
            <v>1.1.1.2.4.12</v>
          </cell>
          <cell r="C330" t="str">
            <v>8.1.7.99.00.0</v>
          </cell>
          <cell r="D330" t="str">
            <v>8.1.7.99.00.0 001.005</v>
          </cell>
          <cell r="E330" t="str">
            <v>070</v>
          </cell>
          <cell r="F330" t="str">
            <v>8241308</v>
          </cell>
          <cell r="G330">
            <v>42521</v>
          </cell>
          <cell r="H330" t="str">
            <v>(-)OUTRAS DESP ADM - TAXAS E EMOLUMENTOS</v>
          </cell>
        </row>
        <row r="331">
          <cell r="B331" t="str">
            <v>1.1.1.2.4.12</v>
          </cell>
          <cell r="C331" t="str">
            <v>8.1.7.99.00.0</v>
          </cell>
          <cell r="D331" t="str">
            <v>8.1.7.99.00.0 001.006</v>
          </cell>
          <cell r="E331" t="str">
            <v>070</v>
          </cell>
          <cell r="F331" t="str">
            <v>8241307</v>
          </cell>
          <cell r="G331">
            <v>42521</v>
          </cell>
          <cell r="H331" t="str">
            <v>(-)OUTRAS DESP ADM -TX E EMOLUMENT CARTORIAIS</v>
          </cell>
        </row>
        <row r="332">
          <cell r="B332" t="str">
            <v>1.1.1.2.4.12</v>
          </cell>
          <cell r="C332" t="str">
            <v>8.1.7.99.00.0</v>
          </cell>
          <cell r="D332" t="str">
            <v>8.1.7.99.00.0 001.005</v>
          </cell>
          <cell r="E332" t="str">
            <v>071</v>
          </cell>
          <cell r="F332" t="str">
            <v>8241308</v>
          </cell>
          <cell r="G332">
            <v>42916</v>
          </cell>
          <cell r="H332" t="str">
            <v>(-)OUTRAS DESP ADM - TAXAS E EMOLUMENTOS</v>
          </cell>
        </row>
        <row r="333">
          <cell r="B333" t="str">
            <v>1.1.1.2.4.12</v>
          </cell>
          <cell r="C333" t="str">
            <v>8.1.7.99.00.0</v>
          </cell>
          <cell r="D333" t="str">
            <v>8.1.7.99.00.0 001.006</v>
          </cell>
          <cell r="E333" t="str">
            <v>071</v>
          </cell>
          <cell r="F333" t="str">
            <v>8241308</v>
          </cell>
          <cell r="G333">
            <v>42916</v>
          </cell>
          <cell r="H333" t="str">
            <v>(-)OUTRAS DESP ADM -TX E EMOLUMENT CARTORIAIS</v>
          </cell>
        </row>
        <row r="334">
          <cell r="B334" t="str">
            <v>1.1.1.2.4.12</v>
          </cell>
          <cell r="C334" t="str">
            <v>8.1.7.99.00.0</v>
          </cell>
          <cell r="D334" t="str">
            <v>8.1.7.99.00.0 001.005</v>
          </cell>
          <cell r="E334" t="str">
            <v>072</v>
          </cell>
          <cell r="F334" t="str">
            <v>8241308</v>
          </cell>
          <cell r="G334">
            <v>42124.424131944441</v>
          </cell>
          <cell r="H334" t="str">
            <v>(-)OUTRAS DESP ADM - TAXAS E EMOLUMENTOS</v>
          </cell>
        </row>
        <row r="335">
          <cell r="B335" t="str">
            <v>1.1.1.2.4.12</v>
          </cell>
          <cell r="C335" t="str">
            <v>8.1.7.99.00.0</v>
          </cell>
          <cell r="D335" t="str">
            <v>8.1.7.99.00.0 001.006</v>
          </cell>
          <cell r="E335" t="str">
            <v>072</v>
          </cell>
          <cell r="F335" t="str">
            <v>8241307</v>
          </cell>
          <cell r="G335">
            <v>42124.424131944441</v>
          </cell>
          <cell r="H335" t="str">
            <v>(-)OUTRAS DESP ADM -TX E EMOLUMENT CARTORIAIS</v>
          </cell>
        </row>
        <row r="336">
          <cell r="B336" t="str">
            <v>1.1.1.2.4.12</v>
          </cell>
          <cell r="C336" t="str">
            <v>8.1.7.99.00.0</v>
          </cell>
          <cell r="D336" t="str">
            <v>8.1.7.99.00.0 001.005</v>
          </cell>
          <cell r="E336" t="str">
            <v>073</v>
          </cell>
          <cell r="F336" t="str">
            <v>8241307</v>
          </cell>
          <cell r="G336">
            <v>42460</v>
          </cell>
          <cell r="H336" t="str">
            <v>(-)OUTRAS DESP ADM - TAXAS E EMOLUMENTOS</v>
          </cell>
        </row>
        <row r="337">
          <cell r="B337" t="str">
            <v>1.1.1.2.4.12</v>
          </cell>
          <cell r="C337" t="str">
            <v>8.1.7.99.00.0</v>
          </cell>
          <cell r="D337" t="str">
            <v>8.1.7.99.00.0 001.006</v>
          </cell>
          <cell r="E337" t="str">
            <v>073</v>
          </cell>
          <cell r="F337" t="str">
            <v>8241307</v>
          </cell>
          <cell r="G337">
            <v>42460</v>
          </cell>
          <cell r="H337" t="str">
            <v>(-)OUTRAS DESP ADM -TX E EMOLUMENT CARTORIAIS</v>
          </cell>
        </row>
        <row r="338">
          <cell r="B338" t="str">
            <v>1.1.1.2.4.13</v>
          </cell>
          <cell r="C338" t="str">
            <v>8.1.7.57.00.4</v>
          </cell>
          <cell r="D338" t="str">
            <v>8.1.7.57.00.4 766.3</v>
          </cell>
          <cell r="E338" t="str">
            <v>001</v>
          </cell>
          <cell r="F338" t="str">
            <v>8241302</v>
          </cell>
          <cell r="G338">
            <v>42124.424131944441</v>
          </cell>
          <cell r="H338" t="str">
            <v>(-) SERV.DE AGENCIAMENTO DE VIAGENS</v>
          </cell>
        </row>
        <row r="339">
          <cell r="B339" t="str">
            <v>1.1.1.2.4.13</v>
          </cell>
          <cell r="C339" t="str">
            <v>8.1.7.72.00.3</v>
          </cell>
          <cell r="D339" t="str">
            <v>8.1.7.72.00.3 590.8</v>
          </cell>
          <cell r="E339" t="str">
            <v>001</v>
          </cell>
          <cell r="F339" t="str">
            <v>8241302</v>
          </cell>
          <cell r="G339">
            <v>42124.424131944441</v>
          </cell>
          <cell r="H339" t="str">
            <v>(-) DESPESAS VIAGEM EXTERIOR - DIRETORIA</v>
          </cell>
        </row>
        <row r="340">
          <cell r="B340" t="str">
            <v>1.1.1.2.4.13</v>
          </cell>
          <cell r="C340" t="str">
            <v>8.1.7.72.00.3</v>
          </cell>
          <cell r="D340" t="str">
            <v>8.1.7.72.00.3 592.4</v>
          </cell>
          <cell r="E340" t="str">
            <v>001</v>
          </cell>
          <cell r="F340" t="str">
            <v>8241302</v>
          </cell>
          <cell r="G340">
            <v>42124.424131944441</v>
          </cell>
          <cell r="H340" t="str">
            <v>(-) DESPESAS VIAGEM EXTERIOR - FUNCIONARIOS</v>
          </cell>
        </row>
        <row r="341">
          <cell r="B341" t="str">
            <v>1.1.1.2.4.13</v>
          </cell>
          <cell r="C341" t="str">
            <v>8.1.7.75.00.0</v>
          </cell>
          <cell r="D341" t="str">
            <v>8.1.7.75.00.0 600.0</v>
          </cell>
          <cell r="E341" t="str">
            <v>001</v>
          </cell>
          <cell r="F341" t="str">
            <v>8241302</v>
          </cell>
          <cell r="G341">
            <v>42124.424131944441</v>
          </cell>
          <cell r="H341" t="str">
            <v>(-)DESPESAS DE VIAGEM/ESTADIA-DIRETORIA</v>
          </cell>
        </row>
        <row r="342">
          <cell r="B342" t="str">
            <v>1.1.1.2.4.13</v>
          </cell>
          <cell r="C342" t="str">
            <v>8.1.7.75.00.0</v>
          </cell>
          <cell r="D342" t="str">
            <v>8.1.7.75.00.0 602.7</v>
          </cell>
          <cell r="E342" t="str">
            <v>001</v>
          </cell>
          <cell r="F342" t="str">
            <v>8241302</v>
          </cell>
          <cell r="G342">
            <v>42124.424131944441</v>
          </cell>
          <cell r="H342" t="str">
            <v>(-)DESP.DE VIAGEM E ESTADIA-FUNCIONARIO</v>
          </cell>
        </row>
        <row r="343">
          <cell r="B343" t="str">
            <v>1.1.1.2.4.13</v>
          </cell>
          <cell r="C343" t="str">
            <v>8.1.7.75.00.0</v>
          </cell>
          <cell r="D343" t="str">
            <v>8.1.7.75.00.0 605.1</v>
          </cell>
          <cell r="E343" t="str">
            <v>001</v>
          </cell>
          <cell r="F343" t="str">
            <v>8241302</v>
          </cell>
          <cell r="G343">
            <v>42124.424131944441</v>
          </cell>
          <cell r="H343" t="str">
            <v>(-) DESPESAS COM PASSAGENS AEREAS - DIRETORIA</v>
          </cell>
        </row>
        <row r="344">
          <cell r="B344" t="str">
            <v>1.1.1.2.4.13</v>
          </cell>
          <cell r="C344" t="str">
            <v>8.1.7.75.00.0</v>
          </cell>
          <cell r="D344" t="str">
            <v>8.1.7.75.00.0 606.0</v>
          </cell>
          <cell r="E344" t="str">
            <v>001</v>
          </cell>
          <cell r="F344" t="str">
            <v>8241302</v>
          </cell>
          <cell r="G344">
            <v>42124.424131944441</v>
          </cell>
          <cell r="H344" t="str">
            <v>(-)DESPESAS COM PASSAGENS AÉREAS-FUNCIONÁRIOS</v>
          </cell>
        </row>
        <row r="345">
          <cell r="B345" t="str">
            <v>1.1.1.2.4.13</v>
          </cell>
          <cell r="C345" t="str">
            <v>8.1.7.57.00.4</v>
          </cell>
          <cell r="D345" t="str">
            <v>8.1.7.57.00.4 766.3</v>
          </cell>
          <cell r="E345" t="str">
            <v>023</v>
          </cell>
          <cell r="F345" t="str">
            <v>8241302</v>
          </cell>
          <cell r="G345">
            <v>42400</v>
          </cell>
          <cell r="H345" t="str">
            <v>(-) SERV.DE AGENCIAMENTO DE VIAGENS</v>
          </cell>
        </row>
        <row r="346">
          <cell r="B346" t="str">
            <v>1.1.1.2.4.13</v>
          </cell>
          <cell r="C346" t="str">
            <v>8.1.7.75.00.0</v>
          </cell>
          <cell r="D346" t="str">
            <v>8.1.7.75.00.0 602.7</v>
          </cell>
          <cell r="E346" t="str">
            <v>023</v>
          </cell>
          <cell r="F346" t="str">
            <v>8241302</v>
          </cell>
          <cell r="G346">
            <v>42429</v>
          </cell>
          <cell r="H346" t="str">
            <v>(-)DESP.DE VIAGEM E ESTADIA-FUNCIONARIO</v>
          </cell>
        </row>
        <row r="347">
          <cell r="B347" t="str">
            <v>1.1.1.2.4.13</v>
          </cell>
          <cell r="C347" t="str">
            <v>8.1.7.57.00.4</v>
          </cell>
          <cell r="D347" t="str">
            <v>8.1.7.57.00.4 766.3</v>
          </cell>
          <cell r="E347" t="str">
            <v>027</v>
          </cell>
          <cell r="F347" t="str">
            <v>8241302</v>
          </cell>
          <cell r="G347">
            <v>42369</v>
          </cell>
          <cell r="H347" t="str">
            <v>SERV.DE AGENCIAMENTO DE VIAGENS</v>
          </cell>
        </row>
        <row r="348">
          <cell r="B348" t="str">
            <v>1.1.1.2.4.13</v>
          </cell>
          <cell r="C348" t="str">
            <v>8.1.7.75.00.0</v>
          </cell>
          <cell r="D348" t="str">
            <v>8.1.7.75.00.0 602.7</v>
          </cell>
          <cell r="E348" t="str">
            <v>027</v>
          </cell>
          <cell r="F348" t="str">
            <v>8241302</v>
          </cell>
          <cell r="G348">
            <v>42243.449502314812</v>
          </cell>
          <cell r="H348" t="str">
            <v>(-)DESP.DE VIAGEM E ESTADIA-FUNCIONARIO</v>
          </cell>
        </row>
        <row r="349">
          <cell r="B349" t="str">
            <v>1.1.1.2.4.13</v>
          </cell>
          <cell r="C349" t="str">
            <v>8.1.7.75.00.0</v>
          </cell>
          <cell r="D349" t="str">
            <v>8.1.7.75.00.0 606.0</v>
          </cell>
          <cell r="E349" t="str">
            <v>027</v>
          </cell>
          <cell r="F349" t="str">
            <v>8241302</v>
          </cell>
          <cell r="G349">
            <v>42124.424131944441</v>
          </cell>
          <cell r="H349" t="str">
            <v>(-)DESPESAS COM PASSAGENS AÉREAS-FUNCIONÁRIOS</v>
          </cell>
        </row>
        <row r="350">
          <cell r="B350" t="str">
            <v>1.1.1.2.4.13</v>
          </cell>
          <cell r="C350" t="str">
            <v>8.1.7.57.00.4</v>
          </cell>
          <cell r="D350" t="str">
            <v>8.1.7.57.00.4 766.3</v>
          </cell>
          <cell r="E350" t="str">
            <v>035</v>
          </cell>
          <cell r="F350" t="str">
            <v>8241302</v>
          </cell>
          <cell r="G350">
            <v>42369</v>
          </cell>
          <cell r="H350" t="str">
            <v>SERV.DE AGENCIAMENTO DE VIAGENS</v>
          </cell>
        </row>
        <row r="351">
          <cell r="B351" t="str">
            <v>1.1.1.2.4.13</v>
          </cell>
          <cell r="C351" t="str">
            <v>8.1.7.75.00.0</v>
          </cell>
          <cell r="D351" t="str">
            <v>8.1.7.75.00.0 600.0</v>
          </cell>
          <cell r="E351" t="str">
            <v>035</v>
          </cell>
          <cell r="F351" t="str">
            <v>8241302</v>
          </cell>
          <cell r="G351">
            <v>42308</v>
          </cell>
          <cell r="H351" t="str">
            <v>(-)DESPESAS DE VIAGEM/ESTADIA-DIRETORIA</v>
          </cell>
        </row>
        <row r="352">
          <cell r="B352" t="str">
            <v>1.1.1.2.4.13</v>
          </cell>
          <cell r="C352" t="str">
            <v>8.1.7.75.00.0</v>
          </cell>
          <cell r="D352" t="str">
            <v>8.1.7.75.00.0 602.7</v>
          </cell>
          <cell r="E352" t="str">
            <v>035</v>
          </cell>
          <cell r="F352" t="str">
            <v>8241302</v>
          </cell>
          <cell r="G352">
            <v>42124.424131944441</v>
          </cell>
          <cell r="H352" t="str">
            <v>(-)DESP.DE VIAGEM E ESTADIA-FUNCIONARIO</v>
          </cell>
        </row>
        <row r="353">
          <cell r="B353" t="str">
            <v>1.1.1.2.4.13</v>
          </cell>
          <cell r="C353" t="str">
            <v>8.1.7.75.00.0</v>
          </cell>
          <cell r="D353" t="str">
            <v>8.1.7.75.00.0 606.0</v>
          </cell>
          <cell r="E353" t="str">
            <v>035</v>
          </cell>
          <cell r="F353" t="str">
            <v>8241302</v>
          </cell>
          <cell r="G353">
            <v>42124.424131944441</v>
          </cell>
          <cell r="H353" t="str">
            <v>(-) DESPESAS COM PASSAGENS AEREAS-FUNCIONARIO</v>
          </cell>
        </row>
        <row r="354">
          <cell r="B354" t="str">
            <v>1.1.1.2.4.13</v>
          </cell>
          <cell r="C354" t="str">
            <v>8.1.7.75.00.0</v>
          </cell>
          <cell r="D354" t="str">
            <v>8.1.7.75.00.0 001.002</v>
          </cell>
          <cell r="E354" t="str">
            <v>070</v>
          </cell>
          <cell r="F354" t="str">
            <v>8241302</v>
          </cell>
          <cell r="G354">
            <v>42521</v>
          </cell>
          <cell r="H354" t="str">
            <v>(-)DESP VIAGEM PAÍS-PESSOAL ADMINISTRATIVO</v>
          </cell>
        </row>
        <row r="355">
          <cell r="B355" t="str">
            <v>1.1.1.2.4.13</v>
          </cell>
          <cell r="C355" t="str">
            <v>8.1.7.75.00.0</v>
          </cell>
          <cell r="D355" t="str">
            <v>8.1.7.75.00.0 001.001</v>
          </cell>
          <cell r="E355" t="str">
            <v>071</v>
          </cell>
          <cell r="F355" t="str">
            <v>8241302</v>
          </cell>
          <cell r="G355">
            <v>42916</v>
          </cell>
          <cell r="H355" t="str">
            <v>(-)DESP VIAGEM PAÍS-DIRETORIA</v>
          </cell>
        </row>
        <row r="356">
          <cell r="B356" t="str">
            <v>1.1.1.2.4.13</v>
          </cell>
          <cell r="C356" t="str">
            <v>8.1.7.75.00.0</v>
          </cell>
          <cell r="D356" t="str">
            <v>8.1.7.75.00.0 001.002</v>
          </cell>
          <cell r="E356" t="str">
            <v>071</v>
          </cell>
          <cell r="F356" t="str">
            <v>8241302</v>
          </cell>
          <cell r="G356">
            <v>43069</v>
          </cell>
          <cell r="H356" t="str">
            <v>(-)DESP VIAGEM PAÍS-PESSOAL ADMINISTRATIVO</v>
          </cell>
        </row>
        <row r="357">
          <cell r="B357" t="str">
            <v>1.1.1.2.4.13</v>
          </cell>
          <cell r="C357" t="str">
            <v>8.1.7.75.00.0</v>
          </cell>
          <cell r="D357" t="str">
            <v>8.1.7.75.00.0 001.001</v>
          </cell>
          <cell r="E357" t="str">
            <v>072</v>
          </cell>
          <cell r="F357" t="str">
            <v>8241302</v>
          </cell>
          <cell r="G357">
            <v>42124.424131944441</v>
          </cell>
          <cell r="H357" t="str">
            <v>(-)DESP VIAGEM PAÍS-DIRETORIA</v>
          </cell>
        </row>
        <row r="358">
          <cell r="B358" t="str">
            <v>1.1.1.2.4.13</v>
          </cell>
          <cell r="C358" t="str">
            <v>8.1.7.75.00.0</v>
          </cell>
          <cell r="D358" t="str">
            <v>8.1.7.75.00.0 001.002</v>
          </cell>
          <cell r="E358" t="str">
            <v>072</v>
          </cell>
          <cell r="F358" t="str">
            <v>8241302</v>
          </cell>
          <cell r="G358">
            <v>42124.424131944441</v>
          </cell>
          <cell r="H358" t="str">
            <v>(-)DESP VIAGEM PAÍS-PESSOAL ADMINISTRATIVO</v>
          </cell>
        </row>
        <row r="359">
          <cell r="B359" t="str">
            <v>1.1.1.2.4.14</v>
          </cell>
          <cell r="C359" t="str">
            <v>8.1.7.03.00.3</v>
          </cell>
          <cell r="D359" t="str">
            <v>8.1.7.03.00.3 260.7</v>
          </cell>
          <cell r="E359" t="str">
            <v>001</v>
          </cell>
          <cell r="F359" t="str">
            <v>82402</v>
          </cell>
          <cell r="G359">
            <v>42243.449502314812</v>
          </cell>
          <cell r="H359" t="str">
            <v>(-)DESPESAS DE AGUA</v>
          </cell>
        </row>
        <row r="360">
          <cell r="B360" t="str">
            <v>1.1.1.2.4.14</v>
          </cell>
          <cell r="C360" t="str">
            <v>8.1.7.03.00.3</v>
          </cell>
          <cell r="D360" t="str">
            <v>8.1.7.03.00.3 261.5</v>
          </cell>
          <cell r="E360" t="str">
            <v>001</v>
          </cell>
          <cell r="F360" t="str">
            <v>82402</v>
          </cell>
          <cell r="G360">
            <v>42124.424131944441</v>
          </cell>
          <cell r="H360" t="str">
            <v>(-)DESPESAS DE ENERGIA ELETRICA</v>
          </cell>
        </row>
        <row r="361">
          <cell r="B361" t="str">
            <v>1.1.1.2.4.14</v>
          </cell>
          <cell r="C361" t="str">
            <v>8.1.7.03.00.3</v>
          </cell>
          <cell r="D361" t="str">
            <v>8.1.7.03.00.3 261.5</v>
          </cell>
          <cell r="E361" t="str">
            <v>023</v>
          </cell>
          <cell r="F361" t="str">
            <v>82402</v>
          </cell>
          <cell r="G361">
            <v>42124.424131944441</v>
          </cell>
          <cell r="H361" t="str">
            <v>(-)DESPESAS DE ENERGIA ELETRICA</v>
          </cell>
        </row>
        <row r="362">
          <cell r="B362" t="str">
            <v>1.1.1.2.4.14</v>
          </cell>
          <cell r="C362" t="str">
            <v>8.1.7.03.00.3</v>
          </cell>
          <cell r="D362" t="str">
            <v>8.1.7.03.00.3 260.7</v>
          </cell>
          <cell r="E362" t="str">
            <v>027</v>
          </cell>
          <cell r="F362" t="str">
            <v>82402</v>
          </cell>
          <cell r="G362">
            <v>42124.424131944441</v>
          </cell>
          <cell r="H362" t="str">
            <v>(-)DESPESAS DE AGUA</v>
          </cell>
        </row>
        <row r="363">
          <cell r="B363" t="str">
            <v>1.1.1.2.4.14</v>
          </cell>
          <cell r="C363" t="str">
            <v>8.1.7.03.00.3</v>
          </cell>
          <cell r="D363" t="str">
            <v>8.1.7.03.00.3 261.5</v>
          </cell>
          <cell r="E363" t="str">
            <v>027</v>
          </cell>
          <cell r="F363" t="str">
            <v>82402</v>
          </cell>
          <cell r="G363">
            <v>42124.424131944441</v>
          </cell>
          <cell r="H363" t="str">
            <v>(-)DESPESAS DE ENERGIA ELETRICA</v>
          </cell>
        </row>
        <row r="364">
          <cell r="B364" t="str">
            <v>1.1.1.2.4.14</v>
          </cell>
          <cell r="C364" t="str">
            <v>8.1.7.03.00.3</v>
          </cell>
          <cell r="D364" t="str">
            <v>8.1.7.03.00.3 260.7</v>
          </cell>
          <cell r="E364" t="str">
            <v>035</v>
          </cell>
          <cell r="F364" t="str">
            <v>82402</v>
          </cell>
          <cell r="G364">
            <v>42124.424131944441</v>
          </cell>
          <cell r="H364" t="str">
            <v>(-)DESPESAS DE AGUA</v>
          </cell>
        </row>
        <row r="365">
          <cell r="B365" t="str">
            <v>1.1.1.2.4.14</v>
          </cell>
          <cell r="C365" t="str">
            <v>8.1.7.03.00.3</v>
          </cell>
          <cell r="D365" t="str">
            <v>8.1.7.03.00.3 261.5</v>
          </cell>
          <cell r="E365" t="str">
            <v>035</v>
          </cell>
          <cell r="F365" t="str">
            <v>82402</v>
          </cell>
          <cell r="G365">
            <v>42124.424131944441</v>
          </cell>
          <cell r="H365" t="str">
            <v>(-)DESPESAS DE ENERGIA ELETRICA</v>
          </cell>
        </row>
        <row r="366">
          <cell r="B366" t="str">
            <v>1.1.1.2.4.14</v>
          </cell>
          <cell r="C366" t="str">
            <v>8.1.7.03.00.3</v>
          </cell>
          <cell r="D366" t="str">
            <v>8.1.7.03.00.3 001.001</v>
          </cell>
          <cell r="E366" t="str">
            <v>070</v>
          </cell>
          <cell r="F366" t="str">
            <v>82402</v>
          </cell>
          <cell r="G366">
            <v>42521</v>
          </cell>
          <cell r="H366" t="str">
            <v>(-)DESPESAS DE ÁGUA, ENERGIA E GÁS</v>
          </cell>
        </row>
        <row r="367">
          <cell r="B367" t="str">
            <v>1.1.1.2.4.14</v>
          </cell>
          <cell r="C367" t="str">
            <v>8.1.7.03.00.3</v>
          </cell>
          <cell r="D367" t="str">
            <v>8.1.7.03.00.3 001.002</v>
          </cell>
          <cell r="E367" t="str">
            <v>072</v>
          </cell>
          <cell r="F367" t="str">
            <v>82402</v>
          </cell>
          <cell r="G367">
            <v>42124.424131944441</v>
          </cell>
          <cell r="H367" t="str">
            <v>(-)DESPESAS DE AGUA</v>
          </cell>
        </row>
        <row r="368">
          <cell r="B368" t="str">
            <v>1.1.1.2.4.14</v>
          </cell>
          <cell r="C368" t="str">
            <v>8.1.7.03.00.3</v>
          </cell>
          <cell r="D368" t="str">
            <v>8.1.7.03.00.3 001.003</v>
          </cell>
          <cell r="E368" t="str">
            <v>072</v>
          </cell>
          <cell r="F368" t="str">
            <v>82402</v>
          </cell>
          <cell r="G368">
            <v>42124.424131944441</v>
          </cell>
          <cell r="H368" t="str">
            <v>(-)DESPESA DE ENERGIA ELETRICA</v>
          </cell>
        </row>
        <row r="369">
          <cell r="B369" t="str">
            <v>1.1.1.2.4.15</v>
          </cell>
          <cell r="C369" t="str">
            <v>8.1.7.24.00.6</v>
          </cell>
          <cell r="D369" t="str">
            <v>8.1.7.24.00.6 330.4</v>
          </cell>
          <cell r="E369" t="str">
            <v>001</v>
          </cell>
          <cell r="F369" t="str">
            <v>82406</v>
          </cell>
          <cell r="G369">
            <v>42124.424131944441</v>
          </cell>
          <cell r="H369" t="str">
            <v>(-)BENS NAO IMOBILIZADOS</v>
          </cell>
        </row>
        <row r="370">
          <cell r="B370" t="str">
            <v>1.1.1.2.4.15</v>
          </cell>
          <cell r="C370" t="str">
            <v>8.1.7.24.00.6</v>
          </cell>
          <cell r="D370" t="str">
            <v>8.1.7.24.00.6 332.0</v>
          </cell>
          <cell r="E370" t="str">
            <v>001</v>
          </cell>
          <cell r="F370" t="str">
            <v>82406</v>
          </cell>
          <cell r="G370">
            <v>42124.424131944441</v>
          </cell>
          <cell r="H370" t="str">
            <v>(-)MATERIAIS DE CONSUMO/MANUTENCAO</v>
          </cell>
        </row>
        <row r="371">
          <cell r="B371" t="str">
            <v>1.1.1.2.4.15</v>
          </cell>
          <cell r="C371" t="str">
            <v>8.1.7.24.00.6</v>
          </cell>
          <cell r="D371" t="str">
            <v>8.1.7.24.00.6 338.0</v>
          </cell>
          <cell r="E371" t="str">
            <v>001</v>
          </cell>
          <cell r="F371" t="str">
            <v>82406</v>
          </cell>
          <cell r="G371">
            <v>42124.424131944441</v>
          </cell>
          <cell r="H371" t="str">
            <v>(-)MATERIAL DE EXPEDIENTE</v>
          </cell>
        </row>
        <row r="372">
          <cell r="B372" t="str">
            <v>1.1.1.2.4.15</v>
          </cell>
          <cell r="C372" t="str">
            <v>8.1.7.99.00.0</v>
          </cell>
          <cell r="D372" t="str">
            <v>8.1.7.99.00.0 648.0</v>
          </cell>
          <cell r="E372" t="str">
            <v>001</v>
          </cell>
          <cell r="F372" t="str">
            <v>8241308</v>
          </cell>
          <cell r="G372">
            <v>42124.424131944441</v>
          </cell>
          <cell r="H372" t="str">
            <v>(-) AQUISICAO MATERIAIS DE COPA E COZINHA</v>
          </cell>
        </row>
        <row r="373">
          <cell r="B373" t="str">
            <v>1.1.1.2.4.15</v>
          </cell>
          <cell r="C373" t="str">
            <v>8.1.7.24.00.6</v>
          </cell>
          <cell r="D373" t="str">
            <v>8.1.7.24.00.6 338.0</v>
          </cell>
          <cell r="E373" t="str">
            <v>027</v>
          </cell>
          <cell r="F373" t="str">
            <v>82406</v>
          </cell>
          <cell r="G373">
            <v>42338</v>
          </cell>
          <cell r="H373" t="str">
            <v>(-)MATERIAL DE EXPEDIENTE</v>
          </cell>
        </row>
        <row r="374">
          <cell r="B374" t="str">
            <v>1.1.1.2.4.15</v>
          </cell>
          <cell r="C374" t="str">
            <v>8.1.7.24.00.6</v>
          </cell>
          <cell r="D374" t="str">
            <v>8.1.7.24.00.6 330.4</v>
          </cell>
          <cell r="E374" t="str">
            <v>035</v>
          </cell>
          <cell r="F374" t="str">
            <v>82406</v>
          </cell>
          <cell r="G374">
            <v>42124.424131944441</v>
          </cell>
          <cell r="H374" t="str">
            <v>(-)BENS NAO IMOBILIZADOS</v>
          </cell>
        </row>
        <row r="375">
          <cell r="B375" t="str">
            <v>1.1.1.2.4.15</v>
          </cell>
          <cell r="C375" t="str">
            <v>8.1.7.24.00.6</v>
          </cell>
          <cell r="D375" t="str">
            <v>8.1.7.24.00.6 332.0</v>
          </cell>
          <cell r="E375" t="str">
            <v>035</v>
          </cell>
          <cell r="F375" t="str">
            <v>82406</v>
          </cell>
          <cell r="G375">
            <v>42243.449502314812</v>
          </cell>
          <cell r="H375" t="str">
            <v>(-)MATERIAIS DE CONSUMO/MANUTENCAO</v>
          </cell>
        </row>
        <row r="376">
          <cell r="B376" t="str">
            <v>1.1.1.2.4.15</v>
          </cell>
          <cell r="C376" t="str">
            <v>8.1.7.24.00.6</v>
          </cell>
          <cell r="D376" t="str">
            <v>8.1.7.24.00.6 338.0</v>
          </cell>
          <cell r="E376" t="str">
            <v>035</v>
          </cell>
          <cell r="F376" t="str">
            <v>82406</v>
          </cell>
          <cell r="G376">
            <v>42124.424131944441</v>
          </cell>
          <cell r="H376" t="str">
            <v>(-)MATERIAL DE EXPEDIENTE</v>
          </cell>
        </row>
        <row r="377">
          <cell r="B377" t="str">
            <v>1.1.1.2.4.15</v>
          </cell>
          <cell r="C377" t="str">
            <v>8.1.7.99.00.0</v>
          </cell>
          <cell r="D377" t="str">
            <v>8.1.7.99.00.0 648.0</v>
          </cell>
          <cell r="E377" t="str">
            <v>035</v>
          </cell>
          <cell r="F377" t="str">
            <v>8241308</v>
          </cell>
          <cell r="G377">
            <v>42124.424131944441</v>
          </cell>
          <cell r="H377" t="str">
            <v>(-)SERVICO DE COPA E COZINHA</v>
          </cell>
        </row>
        <row r="378">
          <cell r="B378" t="str">
            <v>1.1.1.2.4.15</v>
          </cell>
          <cell r="C378" t="str">
            <v>8.1.7.24.00.6</v>
          </cell>
          <cell r="D378" t="str">
            <v>8.1.7.24.00.6 001.001</v>
          </cell>
          <cell r="E378" t="str">
            <v>072</v>
          </cell>
          <cell r="F378" t="str">
            <v>82406</v>
          </cell>
          <cell r="G378">
            <v>42124.424131944441</v>
          </cell>
          <cell r="H378" t="str">
            <v>(-)DESP DE MATERIAL - MATERIAL EXPEDIENTE</v>
          </cell>
        </row>
        <row r="379">
          <cell r="B379" t="str">
            <v>1.1.1.2.4.16</v>
          </cell>
          <cell r="C379" t="str">
            <v>8.1.7.15.00.8</v>
          </cell>
          <cell r="D379" t="str">
            <v>8.1.7.15.00.8 002.1</v>
          </cell>
          <cell r="E379" t="str">
            <v>001</v>
          </cell>
          <cell r="F379" t="str">
            <v>8241308</v>
          </cell>
          <cell r="G379">
            <v>42369</v>
          </cell>
          <cell r="H379" t="str">
            <v>DONATIVOS CRIANÇA E ADOLESCENTE (FUNCAD)</v>
          </cell>
        </row>
        <row r="380">
          <cell r="B380" t="str">
            <v>1.1.1.2.4.16</v>
          </cell>
          <cell r="C380" t="str">
            <v>8.1.7.15.00.8</v>
          </cell>
          <cell r="D380" t="str">
            <v>8.1.7.15.00.8 003.0</v>
          </cell>
          <cell r="E380" t="str">
            <v>001</v>
          </cell>
          <cell r="F380" t="str">
            <v>8241308</v>
          </cell>
          <cell r="G380">
            <v>42369</v>
          </cell>
          <cell r="H380" t="str">
            <v>DOACOES LEI ROUANET</v>
          </cell>
        </row>
        <row r="381">
          <cell r="B381" t="str">
            <v>1.1.1.2.4.16</v>
          </cell>
          <cell r="C381" t="str">
            <v>8.1.7.15.00.8</v>
          </cell>
          <cell r="D381" t="str">
            <v>8.1.7.15.00.8 004.8</v>
          </cell>
          <cell r="E381" t="str">
            <v>001</v>
          </cell>
          <cell r="F381" t="str">
            <v>8241308</v>
          </cell>
          <cell r="G381">
            <v>42369</v>
          </cell>
          <cell r="H381" t="str">
            <v>DOACOES LEI DO ESPORTE</v>
          </cell>
        </row>
        <row r="382">
          <cell r="B382" t="str">
            <v>1.1.1.2.4.16</v>
          </cell>
          <cell r="C382" t="str">
            <v>8.1.7.51.00.0</v>
          </cell>
          <cell r="D382" t="str">
            <v>8.1.7.51.00.0 390.2</v>
          </cell>
          <cell r="E382" t="str">
            <v>001</v>
          </cell>
          <cell r="F382" t="str">
            <v>8241303</v>
          </cell>
          <cell r="G382">
            <v>42429</v>
          </cell>
          <cell r="H382" t="str">
            <v>(-) SEGURO FIANCA - MIDDLE</v>
          </cell>
        </row>
        <row r="383">
          <cell r="B383" t="str">
            <v>1.1.1.2.4.16</v>
          </cell>
          <cell r="C383" t="str">
            <v>8.1.7.51.00.0</v>
          </cell>
          <cell r="D383" t="str">
            <v>8.1.7.51.00.0 440.2</v>
          </cell>
          <cell r="E383" t="str">
            <v>001</v>
          </cell>
          <cell r="F383" t="str">
            <v>8241303</v>
          </cell>
          <cell r="G383">
            <v>42124.424131944441</v>
          </cell>
          <cell r="H383" t="str">
            <v>(-)SEGURO DE AUTOMOVEIS</v>
          </cell>
        </row>
        <row r="384">
          <cell r="B384" t="str">
            <v>1.1.1.2.4.16</v>
          </cell>
          <cell r="C384" t="str">
            <v>8.1.7.51.00.0</v>
          </cell>
          <cell r="D384" t="str">
            <v>8.1.7.51.00.0 449.6</v>
          </cell>
          <cell r="E384" t="str">
            <v>001</v>
          </cell>
          <cell r="F384" t="str">
            <v>8241303</v>
          </cell>
          <cell r="G384">
            <v>42124.424131944441</v>
          </cell>
          <cell r="H384" t="str">
            <v>(-)RISCOS DIVERSOS</v>
          </cell>
        </row>
        <row r="385">
          <cell r="B385" t="str">
            <v>1.1.1.2.4.16</v>
          </cell>
          <cell r="C385" t="str">
            <v>8.1.7.51.00.0</v>
          </cell>
          <cell r="D385" t="str">
            <v>8.1.7.51.00.0 451.8</v>
          </cell>
          <cell r="E385" t="str">
            <v>001</v>
          </cell>
          <cell r="F385" t="str">
            <v>8241303</v>
          </cell>
          <cell r="G385">
            <v>42124.424131944441</v>
          </cell>
          <cell r="H385" t="str">
            <v>(-)CREDITO PESSOAL</v>
          </cell>
        </row>
        <row r="386">
          <cell r="B386" t="str">
            <v>1.1.1.2.4.16</v>
          </cell>
          <cell r="C386" t="str">
            <v>8.1.7.51.00.0</v>
          </cell>
          <cell r="D386" t="str">
            <v>8.1.7.51.00.0 452.6</v>
          </cell>
          <cell r="E386" t="str">
            <v>001</v>
          </cell>
          <cell r="F386" t="str">
            <v>8241303</v>
          </cell>
          <cell r="G386">
            <v>42124.424131944441</v>
          </cell>
          <cell r="H386" t="str">
            <v>(-)SEGUROS DIVERSOS</v>
          </cell>
        </row>
        <row r="387">
          <cell r="B387" t="str">
            <v>1.1.1.2.4.16</v>
          </cell>
          <cell r="C387" t="str">
            <v>8.1.7.77.00.8</v>
          </cell>
          <cell r="D387" t="str">
            <v>8.1.7.77.00.8 130.0</v>
          </cell>
          <cell r="E387" t="str">
            <v>001</v>
          </cell>
          <cell r="F387" t="str">
            <v>8241308</v>
          </cell>
          <cell r="G387">
            <v>42429</v>
          </cell>
          <cell r="H387" t="str">
            <v>(-)OUTRAS MULTAS</v>
          </cell>
        </row>
        <row r="388">
          <cell r="B388" t="str">
            <v>1.1.1.2.4.16</v>
          </cell>
          <cell r="C388" t="str">
            <v>8.1.7.99.00.0</v>
          </cell>
          <cell r="D388" t="str">
            <v>8.1.7.99.00.0 005.8</v>
          </cell>
          <cell r="E388" t="str">
            <v>001</v>
          </cell>
          <cell r="F388" t="str">
            <v>8241308</v>
          </cell>
          <cell r="G388">
            <v>42243.449502314812</v>
          </cell>
          <cell r="H388" t="str">
            <v>(-) DESP SEGURO GARANTIA - MIDDLE</v>
          </cell>
        </row>
        <row r="389">
          <cell r="B389" t="str">
            <v>1.1.1.2.4.16</v>
          </cell>
          <cell r="C389" t="str">
            <v>8.1.7.99.00.0</v>
          </cell>
          <cell r="D389" t="str">
            <v>8.1.7.99.00.0 099.6</v>
          </cell>
          <cell r="E389" t="str">
            <v>001</v>
          </cell>
          <cell r="F389" t="str">
            <v>8241111</v>
          </cell>
          <cell r="G389">
            <v>42916</v>
          </cell>
          <cell r="H389" t="str">
            <v>(-) CUSTAS PROCESSUAIS - ACOES INSTITUCIONAIS</v>
          </cell>
        </row>
        <row r="390">
          <cell r="B390" t="str">
            <v>1.1.1.2.4.16</v>
          </cell>
          <cell r="C390" t="str">
            <v>8.1.7.99.00.0</v>
          </cell>
          <cell r="D390" t="str">
            <v>8.1.7.99.00.0 100.3</v>
          </cell>
          <cell r="E390" t="str">
            <v>001</v>
          </cell>
          <cell r="F390" t="str">
            <v>8241308</v>
          </cell>
          <cell r="G390">
            <v>42243.449502314812</v>
          </cell>
          <cell r="H390" t="str">
            <v>(-) DESPESAS DE REGISTRO DE MARCAS</v>
          </cell>
        </row>
        <row r="391">
          <cell r="B391" t="str">
            <v>1.1.1.2.4.16</v>
          </cell>
          <cell r="C391" t="str">
            <v>8.1.7.99.00.0</v>
          </cell>
          <cell r="D391" t="str">
            <v>8.1.7.99.00.0 108.9</v>
          </cell>
          <cell r="E391" t="str">
            <v>001</v>
          </cell>
          <cell r="F391" t="str">
            <v>8241115</v>
          </cell>
          <cell r="G391">
            <v>42521</v>
          </cell>
          <cell r="H391" t="str">
            <v>(-) REEMB DESP PROCESSUAIS - AÇÕES CIVEIS</v>
          </cell>
        </row>
        <row r="392">
          <cell r="B392" t="str">
            <v>1.1.1.2.4.16</v>
          </cell>
          <cell r="C392" t="str">
            <v>8.1.7.99.00.0</v>
          </cell>
          <cell r="D392" t="str">
            <v>8.1.7.99.00.0 112.7</v>
          </cell>
          <cell r="E392" t="str">
            <v>001</v>
          </cell>
          <cell r="F392" t="str">
            <v>8241305</v>
          </cell>
          <cell r="G392">
            <v>42369</v>
          </cell>
          <cell r="H392" t="str">
            <v>(-) CONDENAÇÕES JUDICIAIS - AÇÕES CIVEIS</v>
          </cell>
        </row>
        <row r="393">
          <cell r="B393" t="str">
            <v>1.1.1.2.4.16</v>
          </cell>
          <cell r="C393" t="str">
            <v>8.1.7.99.00.0</v>
          </cell>
          <cell r="D393" t="str">
            <v>8.1.7.99.00.0 116.0</v>
          </cell>
          <cell r="E393" t="str">
            <v>001</v>
          </cell>
          <cell r="F393" t="str">
            <v>7250201</v>
          </cell>
          <cell r="G393">
            <v>42124.424131944441</v>
          </cell>
          <cell r="H393" t="str">
            <v>(-) INSS S/ CONDENAÇÕES TRABALHISTA</v>
          </cell>
        </row>
        <row r="394">
          <cell r="B394" t="str">
            <v>1.1.1.2.4.16</v>
          </cell>
          <cell r="C394" t="str">
            <v>8.1.7.99.00.0</v>
          </cell>
          <cell r="D394" t="str">
            <v>8.1.7.99.00.0 117.8</v>
          </cell>
          <cell r="E394" t="str">
            <v>001</v>
          </cell>
          <cell r="F394" t="str">
            <v>8241308</v>
          </cell>
          <cell r="G394">
            <v>42124.424131944441</v>
          </cell>
          <cell r="H394" t="str">
            <v>(-) SERVIÇOS DE AVALIACAO DE IMOVEIS</v>
          </cell>
        </row>
        <row r="395">
          <cell r="B395" t="str">
            <v>1.1.1.2.4.16</v>
          </cell>
          <cell r="C395" t="str">
            <v>8.1.7.99.00.0</v>
          </cell>
          <cell r="D395" t="str">
            <v>8.1.7.99.00.0 118.6</v>
          </cell>
          <cell r="E395" t="str">
            <v>001</v>
          </cell>
          <cell r="F395" t="str">
            <v>8241306</v>
          </cell>
          <cell r="G395">
            <v>42124.424131944441</v>
          </cell>
          <cell r="H395" t="str">
            <v>(-) DESPESAS DE FOLHETERIA - CARTÕES</v>
          </cell>
        </row>
        <row r="396">
          <cell r="B396" t="str">
            <v>1.1.1.2.4.16</v>
          </cell>
          <cell r="C396" t="str">
            <v>8.1.7.99.00.0</v>
          </cell>
          <cell r="D396" t="str">
            <v>8.1.7.99.00.0 119.4</v>
          </cell>
          <cell r="E396" t="str">
            <v>001</v>
          </cell>
          <cell r="F396" t="str">
            <v>8241306</v>
          </cell>
          <cell r="G396">
            <v>42124.424131944441</v>
          </cell>
          <cell r="H396" t="str">
            <v>(-) DESP DE ADQUIRÊNCIA PRIVATE LABEL-CARTÕES</v>
          </cell>
        </row>
        <row r="397">
          <cell r="B397" t="str">
            <v>1.1.1.2.4.16</v>
          </cell>
          <cell r="C397" t="str">
            <v>8.1.7.99.00.0</v>
          </cell>
          <cell r="D397" t="str">
            <v>8.1.7.99.00.0 120.8</v>
          </cell>
          <cell r="E397" t="str">
            <v>001</v>
          </cell>
          <cell r="F397" t="str">
            <v>8241304</v>
          </cell>
          <cell r="G397">
            <v>42124.424131944441</v>
          </cell>
          <cell r="H397" t="str">
            <v>(-) DESPESAS COM REGISTRO DE CONTRATOS</v>
          </cell>
        </row>
        <row r="398">
          <cell r="B398" t="str">
            <v>1.1.1.2.4.16</v>
          </cell>
          <cell r="C398" t="str">
            <v>8.1.7.99.00.0</v>
          </cell>
          <cell r="D398" t="str">
            <v>8.1.7.99.00.0 121.6</v>
          </cell>
          <cell r="E398" t="str">
            <v>001</v>
          </cell>
          <cell r="F398" t="str">
            <v>8241111</v>
          </cell>
          <cell r="G398">
            <v>42124.424131944441</v>
          </cell>
          <cell r="H398" t="str">
            <v>(-) REEMBOLSO DE DESPESAS INSTITUCIONAIS</v>
          </cell>
        </row>
        <row r="399">
          <cell r="B399" t="str">
            <v>1.1.1.2.4.16</v>
          </cell>
          <cell r="C399" t="str">
            <v>8.1.7.99.00.0</v>
          </cell>
          <cell r="D399" t="str">
            <v>8.1.7.99.00.0 123.2</v>
          </cell>
          <cell r="E399" t="str">
            <v>001</v>
          </cell>
          <cell r="F399" t="str">
            <v>8241111</v>
          </cell>
          <cell r="G399">
            <v>42124.424131944441</v>
          </cell>
          <cell r="H399" t="str">
            <v>(-) CUSTAS PROCESSUAIS - INSTITUCIONAIS</v>
          </cell>
        </row>
        <row r="400">
          <cell r="B400" t="str">
            <v>1.1.1.2.4.16</v>
          </cell>
          <cell r="C400" t="str">
            <v>8.1.7.99.00.0</v>
          </cell>
          <cell r="D400" t="str">
            <v>8.1.7.99.00.0 124.0</v>
          </cell>
          <cell r="E400" t="str">
            <v>001</v>
          </cell>
          <cell r="F400" t="str">
            <v>8241304</v>
          </cell>
          <cell r="G400">
            <v>42124.424131944441</v>
          </cell>
          <cell r="H400" t="str">
            <v>(-)DESP.REG.CONTRATOS - MIDDLE BCOF.EMPRESAS</v>
          </cell>
        </row>
        <row r="401">
          <cell r="B401" t="str">
            <v>1.1.1.2.4.16</v>
          </cell>
          <cell r="C401" t="str">
            <v>8.1.7.99.00.0</v>
          </cell>
          <cell r="D401" t="str">
            <v>8.1.7.99.00.0 125.9</v>
          </cell>
          <cell r="E401" t="str">
            <v>001</v>
          </cell>
          <cell r="F401" t="str">
            <v>8241115</v>
          </cell>
          <cell r="G401">
            <v>43100</v>
          </cell>
          <cell r="H401" t="str">
            <v>(-) REEMB DESP PROCESSUAIS - AÇÕES CRIMINAIS</v>
          </cell>
        </row>
        <row r="402">
          <cell r="B402" t="str">
            <v>1.1.1.2.4.16</v>
          </cell>
          <cell r="C402" t="str">
            <v>8.1.7.99.00.0</v>
          </cell>
          <cell r="D402" t="str">
            <v>8.1.7.99.00.0 610.2</v>
          </cell>
          <cell r="E402" t="str">
            <v>001</v>
          </cell>
          <cell r="F402" t="str">
            <v>8241308</v>
          </cell>
          <cell r="G402">
            <v>42124.424131944441</v>
          </cell>
          <cell r="H402" t="str">
            <v>(-)ASSINATURA DE JORNAIS E REVISTAS</v>
          </cell>
        </row>
        <row r="403">
          <cell r="B403" t="str">
            <v>1.1.1.2.4.16</v>
          </cell>
          <cell r="C403" t="str">
            <v>8.1.7.99.00.0</v>
          </cell>
          <cell r="D403" t="str">
            <v>8.1.7.99.00.0 611.0</v>
          </cell>
          <cell r="E403" t="str">
            <v>001</v>
          </cell>
          <cell r="F403" t="str">
            <v>8241306</v>
          </cell>
          <cell r="G403">
            <v>42124.424131944441</v>
          </cell>
          <cell r="H403" t="str">
            <v>(-) DESPESAS COM PLASTICOS - CARTÕES</v>
          </cell>
        </row>
        <row r="404">
          <cell r="B404" t="str">
            <v>1.1.1.2.4.16</v>
          </cell>
          <cell r="C404" t="str">
            <v>8.1.7.99.00.0</v>
          </cell>
          <cell r="D404" t="str">
            <v>8.1.7.99.00.0 612.9</v>
          </cell>
          <cell r="E404" t="str">
            <v>001</v>
          </cell>
          <cell r="F404" t="str">
            <v>8241306</v>
          </cell>
          <cell r="G404">
            <v>42124.424131944441</v>
          </cell>
          <cell r="H404" t="str">
            <v>(-) DESPESAS COM EMBOSSING - CARTÕES</v>
          </cell>
        </row>
        <row r="405">
          <cell r="B405" t="str">
            <v>1.1.1.2.4.16</v>
          </cell>
          <cell r="C405" t="str">
            <v>8.1.7.99.00.0</v>
          </cell>
          <cell r="D405" t="str">
            <v>8.1.7.99.00.0 614.5</v>
          </cell>
          <cell r="E405" t="str">
            <v>001</v>
          </cell>
          <cell r="F405" t="str">
            <v>8241213</v>
          </cell>
          <cell r="G405">
            <v>42243.744733796295</v>
          </cell>
          <cell r="H405" t="str">
            <v>(-) CONDOMINIOS E TAXAS-IMOVEIS RETOMADOS</v>
          </cell>
        </row>
        <row r="406">
          <cell r="B406" t="str">
            <v>1.1.1.2.4.16</v>
          </cell>
          <cell r="C406" t="str">
            <v>8.1.7.99.00.0</v>
          </cell>
          <cell r="D406" t="str">
            <v>8.1.7.99.00.0 618.8</v>
          </cell>
          <cell r="E406" t="str">
            <v>001</v>
          </cell>
          <cell r="F406" t="str">
            <v>8241309</v>
          </cell>
          <cell r="G406">
            <v>42124.424131944441</v>
          </cell>
          <cell r="H406" t="str">
            <v>(-)CONTRIBUICAO SINDICAL-PATRONAL</v>
          </cell>
        </row>
        <row r="407">
          <cell r="B407" t="str">
            <v>1.1.1.2.4.16</v>
          </cell>
          <cell r="C407" t="str">
            <v>8.1.7.99.00.0</v>
          </cell>
          <cell r="D407" t="str">
            <v>8.1.7.99.00.0 619.6</v>
          </cell>
          <cell r="E407" t="str">
            <v>001</v>
          </cell>
          <cell r="F407" t="str">
            <v>8241309</v>
          </cell>
          <cell r="G407">
            <v>42124.424131944441</v>
          </cell>
          <cell r="H407" t="str">
            <v>(-)CONTRIBUICOES A ENTIDADES DE CLASSE</v>
          </cell>
        </row>
        <row r="408">
          <cell r="B408" t="str">
            <v>1.1.1.2.4.16</v>
          </cell>
          <cell r="C408" t="str">
            <v>8.1.7.99.00.0</v>
          </cell>
          <cell r="D408" t="str">
            <v>8.1.7.99.00.0 640.4</v>
          </cell>
          <cell r="E408" t="str">
            <v>001</v>
          </cell>
          <cell r="F408" t="str">
            <v>8241308</v>
          </cell>
          <cell r="G408">
            <v>42643</v>
          </cell>
          <cell r="H408" t="str">
            <v>(-)MEDICAMENTOS P/FUNCIONARIOS</v>
          </cell>
        </row>
        <row r="409">
          <cell r="B409" t="str">
            <v>1.1.1.2.4.16</v>
          </cell>
          <cell r="C409" t="str">
            <v>8.1.7.99.00.0</v>
          </cell>
          <cell r="D409" t="str">
            <v>8.1.7.99.00.0 649.8</v>
          </cell>
          <cell r="E409" t="str">
            <v>001</v>
          </cell>
          <cell r="F409" t="str">
            <v>8241308</v>
          </cell>
          <cell r="G409">
            <v>42124.424131944441</v>
          </cell>
          <cell r="H409" t="str">
            <v>(-)UNIFORMES E VESTUARIOS</v>
          </cell>
        </row>
        <row r="410">
          <cell r="B410" t="str">
            <v>1.1.1.2.4.16</v>
          </cell>
          <cell r="C410" t="str">
            <v>8.1.7.99.00.0</v>
          </cell>
          <cell r="D410" t="str">
            <v>8.1.7.99.00.0 652.8</v>
          </cell>
          <cell r="E410" t="str">
            <v>001</v>
          </cell>
          <cell r="F410" t="str">
            <v>8241210</v>
          </cell>
          <cell r="G410">
            <v>42794</v>
          </cell>
          <cell r="H410" t="str">
            <v>(-)DESPESAS C/COBRANCA TITULOS CORRESP.</v>
          </cell>
        </row>
        <row r="411">
          <cell r="B411" t="str">
            <v>1.1.1.2.4.16</v>
          </cell>
          <cell r="C411" t="str">
            <v>8.1.7.99.00.0</v>
          </cell>
          <cell r="D411" t="str">
            <v>8.1.7.99.00.0 654.4</v>
          </cell>
          <cell r="E411" t="str">
            <v>001</v>
          </cell>
          <cell r="F411" t="str">
            <v>8241308</v>
          </cell>
          <cell r="G411">
            <v>42308</v>
          </cell>
          <cell r="H411" t="str">
            <v>(-)DESPESAS C/BUSCA E APREENSAO DE BENS</v>
          </cell>
        </row>
        <row r="412">
          <cell r="B412" t="str">
            <v>1.1.1.2.4.16</v>
          </cell>
          <cell r="C412" t="str">
            <v>8.1.7.99.00.0</v>
          </cell>
          <cell r="D412" t="str">
            <v>8.1.7.99.00.0 655.2</v>
          </cell>
          <cell r="E412" t="str">
            <v>001</v>
          </cell>
          <cell r="F412" t="str">
            <v>8241308</v>
          </cell>
          <cell r="G412">
            <v>42124.424131944441</v>
          </cell>
          <cell r="H412" t="str">
            <v>(-)REEMBOLSO DE REFEICOES A FUNCIONARIOS</v>
          </cell>
        </row>
        <row r="413">
          <cell r="B413" t="str">
            <v>1.1.1.2.4.16</v>
          </cell>
          <cell r="C413" t="str">
            <v>8.1.7.99.00.0</v>
          </cell>
          <cell r="D413" t="str">
            <v>8.1.7.99.00.0 656.0</v>
          </cell>
          <cell r="E413" t="str">
            <v>001</v>
          </cell>
          <cell r="F413" t="str">
            <v>8241308</v>
          </cell>
          <cell r="G413">
            <v>42124.424131944441</v>
          </cell>
          <cell r="H413" t="str">
            <v>(-)MULTAS DE OUTRAS ORIGENS</v>
          </cell>
        </row>
        <row r="414">
          <cell r="B414" t="str">
            <v>1.1.1.2.4.16</v>
          </cell>
          <cell r="C414" t="str">
            <v>8.1.7.99.00.0</v>
          </cell>
          <cell r="D414" t="str">
            <v>8.1.7.99.00.0 661.7</v>
          </cell>
          <cell r="E414" t="str">
            <v>001</v>
          </cell>
          <cell r="F414" t="str">
            <v>8241308</v>
          </cell>
          <cell r="G414">
            <v>42124.424131944441</v>
          </cell>
          <cell r="H414" t="str">
            <v>(-)DESPESAS GERAIS</v>
          </cell>
        </row>
        <row r="415">
          <cell r="B415" t="str">
            <v>1.1.1.2.4.16</v>
          </cell>
          <cell r="C415" t="str">
            <v>8.1.7.99.00.0</v>
          </cell>
          <cell r="D415" t="str">
            <v>8.1.7.99.00.0 665.0</v>
          </cell>
          <cell r="E415" t="str">
            <v>001</v>
          </cell>
          <cell r="F415" t="str">
            <v>8241308</v>
          </cell>
          <cell r="G415">
            <v>42308</v>
          </cell>
          <cell r="H415" t="str">
            <v>(-) JUROS S/ PAGTOS EM ATRASO</v>
          </cell>
        </row>
        <row r="416">
          <cell r="B416" t="str">
            <v>1.1.1.2.4.16</v>
          </cell>
          <cell r="C416" t="str">
            <v>8.1.7.99.00.0</v>
          </cell>
          <cell r="D416" t="str">
            <v>8.1.7.99.00.0 724.9</v>
          </cell>
          <cell r="E416" t="str">
            <v>001</v>
          </cell>
          <cell r="F416" t="str">
            <v>8241209</v>
          </cell>
          <cell r="G416">
            <v>42124.424131944441</v>
          </cell>
          <cell r="H416" t="str">
            <v>(-) DESP.KIT DE AJUIZAMENTO - COBRANÇA</v>
          </cell>
        </row>
        <row r="417">
          <cell r="B417" t="str">
            <v>1.1.1.2.4.16</v>
          </cell>
          <cell r="C417" t="str">
            <v>8.1.7.99.00.0</v>
          </cell>
          <cell r="D417" t="str">
            <v>8.1.7.99.00.0 726.5</v>
          </cell>
          <cell r="E417" t="str">
            <v>001</v>
          </cell>
          <cell r="F417" t="str">
            <v>8241308</v>
          </cell>
          <cell r="G417">
            <v>42400</v>
          </cell>
          <cell r="H417" t="str">
            <v>(-) DESP CONDENACOES/SUCUMBENCIA COBRANCA</v>
          </cell>
        </row>
        <row r="418">
          <cell r="B418" t="str">
            <v>1.1.1.2.4.16</v>
          </cell>
          <cell r="C418" t="str">
            <v>8.1.7.51.00.0</v>
          </cell>
          <cell r="D418" t="str">
            <v>8.1.7.51.00.0 390.2</v>
          </cell>
          <cell r="E418" t="str">
            <v>023</v>
          </cell>
          <cell r="F418" t="str">
            <v>8241303</v>
          </cell>
          <cell r="G418">
            <v>42521</v>
          </cell>
          <cell r="H418" t="str">
            <v>(-) SEGURO FIANCA - MIDDLE</v>
          </cell>
        </row>
        <row r="419">
          <cell r="B419" t="str">
            <v>1.1.1.2.4.16</v>
          </cell>
          <cell r="C419" t="str">
            <v>8.1.7.99.00.0</v>
          </cell>
          <cell r="D419" t="str">
            <v>8.1.7.99.00.0 116.0</v>
          </cell>
          <cell r="E419" t="str">
            <v>023</v>
          </cell>
          <cell r="F419" t="str">
            <v>7250201</v>
          </cell>
          <cell r="G419">
            <v>42124.424131944441</v>
          </cell>
          <cell r="H419" t="str">
            <v>(-) INSS S/ CONDENAÇÕES TRABALHISTA</v>
          </cell>
        </row>
        <row r="420">
          <cell r="B420" t="str">
            <v>1.1.1.2.4.16</v>
          </cell>
          <cell r="C420" t="str">
            <v>8.1.7.99.00.0</v>
          </cell>
          <cell r="D420" t="str">
            <v>8.1.7.99.00.0 120.8</v>
          </cell>
          <cell r="E420" t="str">
            <v>023</v>
          </cell>
          <cell r="F420" t="str">
            <v>8241304</v>
          </cell>
          <cell r="G420">
            <v>42124.424131944441</v>
          </cell>
          <cell r="H420" t="str">
            <v>(-) DESPESAS COM REGISTRO DE CONTRATOS</v>
          </cell>
        </row>
        <row r="421">
          <cell r="B421" t="str">
            <v>1.1.1.2.4.16</v>
          </cell>
          <cell r="C421" t="str">
            <v>8.1.7.99.00.0</v>
          </cell>
          <cell r="D421" t="str">
            <v>8.1.7.99.00.0 618.8</v>
          </cell>
          <cell r="E421" t="str">
            <v>023</v>
          </cell>
          <cell r="F421" t="str">
            <v>8241309</v>
          </cell>
          <cell r="G421">
            <v>42124.424131944441</v>
          </cell>
          <cell r="H421" t="str">
            <v>(-)CONTRIBUICAO SINDICAL-PATRONAL</v>
          </cell>
        </row>
        <row r="422">
          <cell r="B422" t="str">
            <v>1.1.1.2.4.16</v>
          </cell>
          <cell r="C422" t="str">
            <v>8.1.7.99.00.0</v>
          </cell>
          <cell r="D422" t="str">
            <v>8.1.7.99.00.0 619.6</v>
          </cell>
          <cell r="E422" t="str">
            <v>023</v>
          </cell>
          <cell r="F422" t="str">
            <v>8241309</v>
          </cell>
          <cell r="G422">
            <v>42124.424131944441</v>
          </cell>
          <cell r="H422" t="str">
            <v>(-)CONTRIBUICOES A ENTIDADES DE CLASSE</v>
          </cell>
        </row>
        <row r="423">
          <cell r="B423" t="str">
            <v>1.1.1.2.4.16</v>
          </cell>
          <cell r="C423" t="str">
            <v>8.1.7.99.00.0</v>
          </cell>
          <cell r="D423" t="str">
            <v>8.1.7.99.00.0 655.2</v>
          </cell>
          <cell r="E423" t="str">
            <v>023</v>
          </cell>
          <cell r="F423" t="str">
            <v>8241308</v>
          </cell>
          <cell r="G423">
            <v>42243.744733796295</v>
          </cell>
          <cell r="H423" t="str">
            <v>(-)REEMBOLSO DE REFEICOES A FUNCIONARIOS</v>
          </cell>
        </row>
        <row r="424">
          <cell r="B424" t="str">
            <v>1.1.1.2.4.16</v>
          </cell>
          <cell r="C424" t="str">
            <v>8.1.7.99.00.0</v>
          </cell>
          <cell r="D424" t="str">
            <v>8.1.7.99.00.0 665.0</v>
          </cell>
          <cell r="E424" t="str">
            <v>023</v>
          </cell>
          <cell r="F424" t="str">
            <v>8241308</v>
          </cell>
          <cell r="G424">
            <v>42369</v>
          </cell>
          <cell r="H424" t="str">
            <v>(-) JUROS S/ PAGTOS EM ATRASO</v>
          </cell>
        </row>
        <row r="425">
          <cell r="B425" t="str">
            <v>1.1.1.2.4.16</v>
          </cell>
          <cell r="C425" t="str">
            <v>8.1.7.99.00.0</v>
          </cell>
          <cell r="D425" t="str">
            <v>8.1.7.99.00.0 726.5</v>
          </cell>
          <cell r="E425" t="str">
            <v>023</v>
          </cell>
          <cell r="F425" t="str">
            <v>8241308</v>
          </cell>
          <cell r="G425">
            <v>42582</v>
          </cell>
          <cell r="H425" t="str">
            <v>(-) DESP CONDENACOES/SUCUMBENCIA COBRANCA</v>
          </cell>
        </row>
        <row r="426">
          <cell r="B426" t="str">
            <v>1.1.1.2.4.16</v>
          </cell>
          <cell r="C426" t="str">
            <v>8.1.7.99.00.0</v>
          </cell>
          <cell r="D426" t="str">
            <v>8.1.7.99.00.0 116.0</v>
          </cell>
          <cell r="E426" t="str">
            <v>027</v>
          </cell>
          <cell r="F426" t="str">
            <v>7250201</v>
          </cell>
          <cell r="G426">
            <v>42338</v>
          </cell>
          <cell r="H426" t="str">
            <v>(-) INSS S/ CONDENAÇÕES TRABALHISTA - RO</v>
          </cell>
        </row>
        <row r="427">
          <cell r="B427" t="str">
            <v>1.1.1.2.4.16</v>
          </cell>
          <cell r="C427" t="str">
            <v>8.1.7.99.00.0</v>
          </cell>
          <cell r="D427" t="str">
            <v>8.1.7.99.00.0 117.8</v>
          </cell>
          <cell r="E427" t="str">
            <v>027</v>
          </cell>
          <cell r="F427" t="str">
            <v>8241308</v>
          </cell>
          <cell r="G427">
            <v>42277</v>
          </cell>
          <cell r="H427" t="str">
            <v>(-) SERVIÇOS DE AVALIACAO DE IMOVEIS</v>
          </cell>
        </row>
        <row r="428">
          <cell r="B428" t="str">
            <v>1.1.1.2.4.16</v>
          </cell>
          <cell r="C428" t="str">
            <v>8.1.7.99.00.0</v>
          </cell>
          <cell r="D428" t="str">
            <v>8.1.7.99.00.0 120.8</v>
          </cell>
          <cell r="E428" t="str">
            <v>027</v>
          </cell>
          <cell r="F428" t="str">
            <v>8241304</v>
          </cell>
          <cell r="G428">
            <v>42124.424131944441</v>
          </cell>
          <cell r="H428" t="str">
            <v>(-) DESPESAS COM REGISTRO DE CONTRATOS</v>
          </cell>
        </row>
        <row r="429">
          <cell r="B429" t="str">
            <v>1.1.1.2.4.16</v>
          </cell>
          <cell r="C429" t="str">
            <v>8.1.7.99.00.0</v>
          </cell>
          <cell r="D429" t="str">
            <v>8.1.7.99.00.0 121.6</v>
          </cell>
          <cell r="E429" t="str">
            <v>027</v>
          </cell>
          <cell r="F429" t="str">
            <v>8241111</v>
          </cell>
          <cell r="G429">
            <v>42613</v>
          </cell>
          <cell r="H429" t="str">
            <v>(-) REEMBOLSO DE DESPESAS INSTITUCIONAIS</v>
          </cell>
        </row>
        <row r="430">
          <cell r="B430" t="str">
            <v>1.1.1.2.4.16</v>
          </cell>
          <cell r="C430" t="str">
            <v>8.1.7.99.00.0</v>
          </cell>
          <cell r="D430" t="str">
            <v>8.1.7.99.00.0 614.5</v>
          </cell>
          <cell r="E430" t="str">
            <v>027</v>
          </cell>
          <cell r="F430" t="str">
            <v>8241213</v>
          </cell>
          <cell r="G430">
            <v>42947</v>
          </cell>
          <cell r="H430" t="str">
            <v>(-) CONDOMINIOS E TAXAS-IMOVEIS RETOMADOS</v>
          </cell>
        </row>
        <row r="431">
          <cell r="B431" t="str">
            <v>1.1.1.2.4.16</v>
          </cell>
          <cell r="C431" t="str">
            <v>8.1.7.99.00.0</v>
          </cell>
          <cell r="D431" t="str">
            <v>8.1.7.99.00.0 618.8</v>
          </cell>
          <cell r="E431" t="str">
            <v>027</v>
          </cell>
          <cell r="F431" t="str">
            <v>8241309</v>
          </cell>
          <cell r="G431">
            <v>42124.424131944441</v>
          </cell>
          <cell r="H431" t="str">
            <v>(-)CONTRIBUICAO SINDICAL-PATRONAL</v>
          </cell>
        </row>
        <row r="432">
          <cell r="B432" t="str">
            <v>1.1.1.2.4.16</v>
          </cell>
          <cell r="C432" t="str">
            <v>8.1.7.99.00.0</v>
          </cell>
          <cell r="D432" t="str">
            <v>8.1.7.99.00.0 619.6</v>
          </cell>
          <cell r="E432" t="str">
            <v>027</v>
          </cell>
          <cell r="F432" t="str">
            <v>8241309</v>
          </cell>
          <cell r="G432">
            <v>42124.424131944441</v>
          </cell>
          <cell r="H432" t="str">
            <v>(-)CONTRIBUICOES A ENTIDADES DE CLASSE</v>
          </cell>
        </row>
        <row r="433">
          <cell r="B433" t="str">
            <v>1.1.1.2.4.16</v>
          </cell>
          <cell r="C433" t="str">
            <v>8.1.7.99.00.0</v>
          </cell>
          <cell r="D433" t="str">
            <v>8.1.7.99.00.0 655.2</v>
          </cell>
          <cell r="E433" t="str">
            <v>027</v>
          </cell>
          <cell r="F433" t="str">
            <v>8241308</v>
          </cell>
          <cell r="G433">
            <v>42124.424131944441</v>
          </cell>
          <cell r="H433" t="str">
            <v>(-)REEMBOLSO DE REFEICOES A FUNCIONARIOS</v>
          </cell>
        </row>
        <row r="434">
          <cell r="B434" t="str">
            <v>1.1.1.2.4.16</v>
          </cell>
          <cell r="C434" t="str">
            <v>8.1.7.15.00.8</v>
          </cell>
          <cell r="D434" t="str">
            <v>8.1.7.15.00.8 002.1</v>
          </cell>
          <cell r="E434" t="str">
            <v>035</v>
          </cell>
          <cell r="F434" t="str">
            <v>8241308</v>
          </cell>
          <cell r="G434">
            <v>42369</v>
          </cell>
          <cell r="H434" t="str">
            <v>DONATIVOS CRIANÇA E ADOLESCENTE (FUNCAD)</v>
          </cell>
        </row>
        <row r="435">
          <cell r="B435" t="str">
            <v>1.1.1.2.4.16</v>
          </cell>
          <cell r="C435" t="str">
            <v>8.1.7.15.00.8</v>
          </cell>
          <cell r="D435" t="str">
            <v>8.1.7.15.00.8 003.0</v>
          </cell>
          <cell r="E435" t="str">
            <v>035</v>
          </cell>
          <cell r="F435" t="str">
            <v>8241308</v>
          </cell>
          <cell r="G435">
            <v>42369</v>
          </cell>
          <cell r="H435" t="str">
            <v>DOACOES LEI ROUANET</v>
          </cell>
        </row>
        <row r="436">
          <cell r="B436" t="str">
            <v>1.1.1.2.4.16</v>
          </cell>
          <cell r="C436" t="str">
            <v>8.1.7.15.00.8</v>
          </cell>
          <cell r="D436" t="str">
            <v>8.1.7.15.00.8 004.8</v>
          </cell>
          <cell r="E436" t="str">
            <v>035</v>
          </cell>
          <cell r="F436" t="str">
            <v>8241308</v>
          </cell>
          <cell r="G436">
            <v>42369</v>
          </cell>
          <cell r="H436" t="str">
            <v>DOACOES LEI DO ESPORTE</v>
          </cell>
        </row>
        <row r="437">
          <cell r="B437" t="str">
            <v>1.1.1.2.4.16</v>
          </cell>
          <cell r="C437" t="str">
            <v>8.1.7.51.00.0</v>
          </cell>
          <cell r="D437" t="str">
            <v>8.1.7.51.00.0 449.6</v>
          </cell>
          <cell r="E437" t="str">
            <v>035</v>
          </cell>
          <cell r="F437" t="str">
            <v>8241303</v>
          </cell>
          <cell r="G437">
            <v>42124.424131944441</v>
          </cell>
          <cell r="H437" t="str">
            <v>(-)RISCOS DIVERSOS</v>
          </cell>
        </row>
        <row r="438">
          <cell r="B438" t="str">
            <v>1.1.1.2.4.16</v>
          </cell>
          <cell r="C438" t="str">
            <v>8.1.7.51.00.0</v>
          </cell>
          <cell r="D438" t="str">
            <v>8.1.7.51.00.0 452.6</v>
          </cell>
          <cell r="E438" t="str">
            <v>035</v>
          </cell>
          <cell r="F438" t="str">
            <v>8241303</v>
          </cell>
          <cell r="G438">
            <v>42124.424131944441</v>
          </cell>
          <cell r="H438" t="str">
            <v>(-)SEGUROS DIVERSOS</v>
          </cell>
        </row>
        <row r="439">
          <cell r="B439" t="str">
            <v>1.1.1.2.4.16</v>
          </cell>
          <cell r="C439" t="str">
            <v>8.1.7.99.00.0</v>
          </cell>
          <cell r="D439" t="str">
            <v>8.1.7.99.00.0 113.5</v>
          </cell>
          <cell r="E439" t="str">
            <v>035</v>
          </cell>
          <cell r="F439" t="str">
            <v>8241305</v>
          </cell>
          <cell r="G439">
            <v>42369</v>
          </cell>
          <cell r="H439" t="str">
            <v>(-) CONDENAÇÕES JUDICIAIS - TRABALHISTAS - RO</v>
          </cell>
        </row>
        <row r="440">
          <cell r="B440" t="str">
            <v>1.1.1.2.4.16</v>
          </cell>
          <cell r="C440" t="str">
            <v>8.1.7.99.00.0</v>
          </cell>
          <cell r="D440" t="str">
            <v>8.1.7.99.00.0 116.0</v>
          </cell>
          <cell r="E440" t="str">
            <v>035</v>
          </cell>
          <cell r="F440" t="str">
            <v>7250201</v>
          </cell>
          <cell r="G440">
            <v>42124.424131944441</v>
          </cell>
          <cell r="H440" t="str">
            <v>(-) INSS S/ CONDENAÇÕES TRABALHISTA - RO</v>
          </cell>
        </row>
        <row r="441">
          <cell r="B441" t="str">
            <v>1.1.1.2.4.16</v>
          </cell>
          <cell r="C441" t="str">
            <v>8.1.7.99.00.0</v>
          </cell>
          <cell r="D441" t="str">
            <v>8.1.7.99.00.0 117.8</v>
          </cell>
          <cell r="E441" t="str">
            <v>035</v>
          </cell>
          <cell r="F441" t="str">
            <v>8241308</v>
          </cell>
          <cell r="G441">
            <v>42460</v>
          </cell>
          <cell r="H441" t="str">
            <v>(-) DOCUMENTACAO/LAUDOS DE IMOVEIS</v>
          </cell>
        </row>
        <row r="442">
          <cell r="B442" t="str">
            <v>1.1.1.2.4.16</v>
          </cell>
          <cell r="C442" t="str">
            <v>8.1.7.99.00.0</v>
          </cell>
          <cell r="D442" t="str">
            <v>8.1.7.99.00.0 610.2</v>
          </cell>
          <cell r="E442" t="str">
            <v>035</v>
          </cell>
          <cell r="F442" t="str">
            <v>8241308</v>
          </cell>
          <cell r="G442">
            <v>42338</v>
          </cell>
          <cell r="H442" t="str">
            <v>(-)ASSINATURA DE JORNAIS E REVISTAS</v>
          </cell>
        </row>
        <row r="443">
          <cell r="B443" t="str">
            <v>1.1.1.2.4.16</v>
          </cell>
          <cell r="C443" t="str">
            <v>8.1.7.99.00.0</v>
          </cell>
          <cell r="D443" t="str">
            <v>8.1.7.99.00.0 618.8</v>
          </cell>
          <cell r="E443" t="str">
            <v>035</v>
          </cell>
          <cell r="F443" t="str">
            <v>8241309</v>
          </cell>
          <cell r="G443">
            <v>42124.424131944441</v>
          </cell>
          <cell r="H443" t="str">
            <v>(-)CONTRIBUICAO SINDICAL-PATRONAL</v>
          </cell>
        </row>
        <row r="444">
          <cell r="B444" t="str">
            <v>1.1.1.2.4.16</v>
          </cell>
          <cell r="C444" t="str">
            <v>8.1.7.99.00.0</v>
          </cell>
          <cell r="D444" t="str">
            <v>8.1.7.99.00.0 649.8</v>
          </cell>
          <cell r="E444" t="str">
            <v>035</v>
          </cell>
          <cell r="F444" t="str">
            <v>8241308</v>
          </cell>
          <cell r="G444">
            <v>42124.424131944441</v>
          </cell>
          <cell r="H444" t="str">
            <v>(-)UNIFORMES E VESTUARIOS</v>
          </cell>
        </row>
        <row r="445">
          <cell r="B445" t="str">
            <v>1.1.1.2.4.16</v>
          </cell>
          <cell r="C445" t="str">
            <v>8.1.7.99.00.0</v>
          </cell>
          <cell r="D445" t="str">
            <v>8.1.7.99.00.0 655.2</v>
          </cell>
          <cell r="E445" t="str">
            <v>035</v>
          </cell>
          <cell r="F445" t="str">
            <v>8241308</v>
          </cell>
          <cell r="G445">
            <v>42124.424131944441</v>
          </cell>
          <cell r="H445" t="str">
            <v>(-)REEMBOLSO DE REFEICOES A FUNCIONARIOS</v>
          </cell>
        </row>
        <row r="446">
          <cell r="B446" t="str">
            <v>1.1.1.2.4.16</v>
          </cell>
          <cell r="C446" t="str">
            <v>8.1.7.99.00.0</v>
          </cell>
          <cell r="D446" t="str">
            <v>8.1.7.99.00.0 665.0</v>
          </cell>
          <cell r="E446" t="str">
            <v>035</v>
          </cell>
          <cell r="F446" t="str">
            <v>8241308</v>
          </cell>
          <cell r="G446">
            <v>42338</v>
          </cell>
          <cell r="H446" t="str">
            <v>(-) JUROS S/ PAGTOS EM ATRASO</v>
          </cell>
        </row>
        <row r="447">
          <cell r="B447" t="str">
            <v>1.1.1.2.4.16</v>
          </cell>
          <cell r="C447" t="str">
            <v>8.1.7.99.00.0</v>
          </cell>
          <cell r="D447" t="str">
            <v>8.1.7.99.00.0 001.001</v>
          </cell>
          <cell r="E447" t="str">
            <v>070</v>
          </cell>
          <cell r="F447" t="str">
            <v>8241308</v>
          </cell>
          <cell r="G447">
            <v>42521</v>
          </cell>
          <cell r="H447" t="str">
            <v>(-)OUTRAS DESPESAS ADMINISTRATIVAS</v>
          </cell>
        </row>
        <row r="448">
          <cell r="B448" t="str">
            <v>1.1.1.2.4.16</v>
          </cell>
          <cell r="C448" t="str">
            <v>8.1.7.99.00.0</v>
          </cell>
          <cell r="D448" t="str">
            <v>8.1.7.99.00.0 001.007</v>
          </cell>
          <cell r="E448" t="str">
            <v>070</v>
          </cell>
          <cell r="F448" t="str">
            <v>8241308</v>
          </cell>
          <cell r="G448">
            <v>42521</v>
          </cell>
          <cell r="H448" t="str">
            <v>(-)OUTRAS DESP ADM - CONTRIBUICAO SINDICAL</v>
          </cell>
        </row>
        <row r="449">
          <cell r="B449" t="str">
            <v>1.1.1.2.4.16</v>
          </cell>
          <cell r="C449" t="str">
            <v>8.1.7.99.00.0</v>
          </cell>
          <cell r="D449" t="str">
            <v>8.1.7.99.00.0 001.010</v>
          </cell>
          <cell r="E449" t="str">
            <v>070</v>
          </cell>
          <cell r="F449" t="str">
            <v>8241308</v>
          </cell>
          <cell r="G449">
            <v>42735</v>
          </cell>
          <cell r="H449" t="str">
            <v>(-)OUTRAS DESP ADM-CONTRIB. ASSOCACAO CLASSE</v>
          </cell>
        </row>
        <row r="450">
          <cell r="B450" t="str">
            <v>1.1.1.2.4.16</v>
          </cell>
          <cell r="C450" t="str">
            <v>8.1.7.99.00.0</v>
          </cell>
          <cell r="D450" t="str">
            <v>8.1.7.99.00.0 001.014</v>
          </cell>
          <cell r="E450" t="str">
            <v>070</v>
          </cell>
          <cell r="F450" t="str">
            <v>8241112</v>
          </cell>
          <cell r="G450">
            <v>42521</v>
          </cell>
          <cell r="H450" t="str">
            <v>(-)OUT DESP ADM-CUSTAS PROCESSUAIS-TRABALHIST</v>
          </cell>
        </row>
        <row r="451">
          <cell r="B451" t="str">
            <v>1.1.1.2.4.16</v>
          </cell>
          <cell r="C451" t="str">
            <v>8.1.7.99.00.0</v>
          </cell>
          <cell r="D451" t="str">
            <v>8.1.7.99.00.0 001.015</v>
          </cell>
          <cell r="E451" t="str">
            <v>070</v>
          </cell>
          <cell r="F451" t="str">
            <v>8241305</v>
          </cell>
          <cell r="G451">
            <v>42704</v>
          </cell>
          <cell r="H451" t="str">
            <v>(-)OUT DESP ADM-CUSTAS PROCESSUAIS - TRIBUTÁR</v>
          </cell>
        </row>
        <row r="452">
          <cell r="B452" t="str">
            <v>1.1.1.2.4.16</v>
          </cell>
          <cell r="C452" t="str">
            <v>8.1.7.99.00.0</v>
          </cell>
          <cell r="D452" t="str">
            <v>8.1.7.99.00.0 001.017</v>
          </cell>
          <cell r="E452" t="str">
            <v>070</v>
          </cell>
          <cell r="F452" t="str">
            <v>8241109</v>
          </cell>
          <cell r="G452">
            <v>42521</v>
          </cell>
          <cell r="H452" t="str">
            <v>(-)OUT DESP ADM-REEMB DESP PROCESSUAIS-TRIBUT</v>
          </cell>
        </row>
        <row r="453">
          <cell r="B453" t="str">
            <v>1.1.1.2.4.16</v>
          </cell>
          <cell r="C453" t="str">
            <v>8.1.7.99.00.0</v>
          </cell>
          <cell r="D453" t="str">
            <v>8.1.7.99.00.0 001.018</v>
          </cell>
          <cell r="E453" t="str">
            <v>070</v>
          </cell>
          <cell r="F453" t="str">
            <v>8241111</v>
          </cell>
          <cell r="G453">
            <v>42521</v>
          </cell>
          <cell r="H453" t="str">
            <v>(-)OUT DESP ADM-REEMB. DESP.INSTITUCIONAIS</v>
          </cell>
        </row>
        <row r="454">
          <cell r="B454" t="str">
            <v>1.1.1.2.4.16</v>
          </cell>
          <cell r="C454" t="str">
            <v>8.1.7.99.00.0</v>
          </cell>
          <cell r="D454" t="str">
            <v>8.1.7.99.00.0 001.019</v>
          </cell>
          <cell r="E454" t="str">
            <v>070</v>
          </cell>
          <cell r="F454" t="str">
            <v>8241110</v>
          </cell>
          <cell r="G454">
            <v>42521</v>
          </cell>
          <cell r="H454" t="str">
            <v>(-)OUT DESP ADM-CUSTAS PROCESSUAIS-ESTRATEG.</v>
          </cell>
        </row>
        <row r="455">
          <cell r="B455" t="str">
            <v>1.1.1.2.4.16</v>
          </cell>
          <cell r="C455" t="str">
            <v>8.1.7.99.00.0</v>
          </cell>
          <cell r="D455" t="str">
            <v>8.1.7.99.00.0 001.020</v>
          </cell>
          <cell r="E455" t="str">
            <v>070</v>
          </cell>
          <cell r="F455" t="str">
            <v>8241111</v>
          </cell>
          <cell r="G455">
            <v>42521</v>
          </cell>
          <cell r="H455" t="str">
            <v>(-)OUT DESP ADM-CUSTAS PROCESSUAIS-INSTITUC</v>
          </cell>
        </row>
        <row r="456">
          <cell r="B456" t="str">
            <v>1.1.1.2.4.16</v>
          </cell>
          <cell r="C456" t="str">
            <v>8.1.7.99.00.0</v>
          </cell>
          <cell r="D456" t="str">
            <v>8.1.7.99.00.0 001.021</v>
          </cell>
          <cell r="E456" t="str">
            <v>070</v>
          </cell>
          <cell r="F456" t="str">
            <v>8241304</v>
          </cell>
          <cell r="G456">
            <v>42521</v>
          </cell>
          <cell r="H456" t="str">
            <v>(-)OUT DESP ADM- REG.CONTR-MIDDLE BCOF.EMP</v>
          </cell>
        </row>
        <row r="457">
          <cell r="B457" t="str">
            <v>1.1.1.2.4.16</v>
          </cell>
          <cell r="C457" t="str">
            <v>8.1.7.99.00.0</v>
          </cell>
          <cell r="D457" t="str">
            <v>8.1.7.99.00.0 001.022</v>
          </cell>
          <cell r="E457" t="str">
            <v>070</v>
          </cell>
          <cell r="F457" t="str">
            <v>8241211</v>
          </cell>
          <cell r="G457">
            <v>42521</v>
          </cell>
          <cell r="H457" t="str">
            <v>(-)OUT DESP ADM- IMOV.RETOMADOS</v>
          </cell>
        </row>
        <row r="458">
          <cell r="B458" t="str">
            <v>1.1.1.2.4.16</v>
          </cell>
          <cell r="C458" t="str">
            <v>8.1.7.99.00.0</v>
          </cell>
          <cell r="D458" t="str">
            <v>8.1.7.99.00.0 001.023</v>
          </cell>
          <cell r="E458" t="str">
            <v>070</v>
          </cell>
          <cell r="F458" t="str">
            <v>8241212</v>
          </cell>
          <cell r="G458">
            <v>42855</v>
          </cell>
          <cell r="H458" t="str">
            <v>(-)OUT DESP ADM-COBRANCA-CONDOMINIO-PJ</v>
          </cell>
        </row>
        <row r="459">
          <cell r="B459" t="str">
            <v>1.1.1.2.4.16</v>
          </cell>
          <cell r="C459" t="str">
            <v>8.1.7.99.00.0</v>
          </cell>
          <cell r="D459" t="str">
            <v>8.1.7.99.00.0 001.024</v>
          </cell>
          <cell r="E459" t="str">
            <v>070</v>
          </cell>
          <cell r="F459" t="str">
            <v>8241211</v>
          </cell>
          <cell r="G459">
            <v>42521</v>
          </cell>
          <cell r="H459" t="str">
            <v>(-)OUT DESP ADM-BNDU-CONDOMINIO-PF</v>
          </cell>
        </row>
        <row r="460">
          <cell r="B460" t="str">
            <v>1.1.1.2.4.16</v>
          </cell>
          <cell r="C460" t="str">
            <v>8.1.7.99.00.0</v>
          </cell>
          <cell r="D460" t="str">
            <v>8.1.7.99.00.0 001.025</v>
          </cell>
          <cell r="E460" t="str">
            <v>070</v>
          </cell>
          <cell r="F460" t="str">
            <v>8241212</v>
          </cell>
          <cell r="G460">
            <v>42521</v>
          </cell>
          <cell r="H460" t="str">
            <v>(-)OUT DESP ADM-BNDU-CONDOMINIO-PJ</v>
          </cell>
        </row>
        <row r="461">
          <cell r="B461" t="str">
            <v>1.1.1.2.4.16</v>
          </cell>
          <cell r="C461" t="str">
            <v>8.1.7.99.00.0</v>
          </cell>
          <cell r="D461" t="str">
            <v>8.1.7.99.00.0 001.026</v>
          </cell>
          <cell r="E461" t="str">
            <v>070</v>
          </cell>
          <cell r="F461" t="str">
            <v>8241307</v>
          </cell>
          <cell r="G461">
            <v>42521</v>
          </cell>
          <cell r="H461" t="str">
            <v>(-)OUT DESP ADM-BNDU-DESP.CARTORIO-PF</v>
          </cell>
        </row>
        <row r="462">
          <cell r="B462" t="str">
            <v>1.1.1.2.4.16</v>
          </cell>
          <cell r="C462" t="str">
            <v>8.1.7.99.00.0</v>
          </cell>
          <cell r="D462" t="str">
            <v>8.1.7.99.00.0 001.029</v>
          </cell>
          <cell r="E462" t="str">
            <v>070</v>
          </cell>
          <cell r="F462" t="str">
            <v>8241206</v>
          </cell>
          <cell r="G462">
            <v>42613</v>
          </cell>
          <cell r="H462" t="str">
            <v>(-)OUT DESP ADM-COBRANCA NEG.IMOB-PF</v>
          </cell>
        </row>
        <row r="463">
          <cell r="B463" t="str">
            <v>1.1.1.2.4.16</v>
          </cell>
          <cell r="C463" t="str">
            <v>8.1.7.99.00.0</v>
          </cell>
          <cell r="D463" t="str">
            <v>8.1.7.99.00.0 001.003</v>
          </cell>
          <cell r="E463" t="str">
            <v>071</v>
          </cell>
          <cell r="F463" t="str">
            <v>8241308</v>
          </cell>
          <cell r="G463">
            <v>42916</v>
          </cell>
          <cell r="H463" t="str">
            <v>(-)OUTRAS DESP ADM-ASSINATURA JORNAIS/REVISTA</v>
          </cell>
        </row>
        <row r="464">
          <cell r="B464" t="str">
            <v>1.1.1.2.4.16</v>
          </cell>
          <cell r="C464" t="str">
            <v>8.1.7.99.00.0</v>
          </cell>
          <cell r="D464" t="str">
            <v>8.1.7.99.00.0 001.007</v>
          </cell>
          <cell r="E464" t="str">
            <v>071</v>
          </cell>
          <cell r="F464" t="str">
            <v>8241308</v>
          </cell>
          <cell r="G464">
            <v>42916</v>
          </cell>
          <cell r="H464" t="str">
            <v>(-)OUTRAS DESP ADM - CONTRIBUICAO SINDICAL</v>
          </cell>
        </row>
        <row r="465">
          <cell r="B465" t="str">
            <v>1.1.1.2.4.16</v>
          </cell>
          <cell r="C465" t="str">
            <v>8.1.7.99.00.0</v>
          </cell>
          <cell r="D465" t="str">
            <v>8.1.7.99.00.0 001.008</v>
          </cell>
          <cell r="E465" t="str">
            <v>071</v>
          </cell>
          <cell r="F465" t="str">
            <v>8241308</v>
          </cell>
          <cell r="G465">
            <v>42916</v>
          </cell>
          <cell r="H465" t="str">
            <v>(-)OUTRAS DESP ADM - REEMBOLSO REFEICOES</v>
          </cell>
        </row>
        <row r="466">
          <cell r="B466" t="str">
            <v>1.1.1.2.4.16</v>
          </cell>
          <cell r="C466" t="str">
            <v>8.1.7.99.00.0</v>
          </cell>
          <cell r="D466" t="str">
            <v>8.1.7.99.00.0 001.014</v>
          </cell>
          <cell r="E466" t="str">
            <v>071</v>
          </cell>
          <cell r="F466" t="str">
            <v>8241112</v>
          </cell>
          <cell r="G466">
            <v>42916</v>
          </cell>
          <cell r="H466" t="str">
            <v>(-)OUT DESP ADM-CUSTAS PROCESSUAIS-TRABALHIST</v>
          </cell>
        </row>
        <row r="467">
          <cell r="B467" t="str">
            <v>1.1.1.2.4.16</v>
          </cell>
          <cell r="C467" t="str">
            <v>8.1.7.99.00.0</v>
          </cell>
          <cell r="D467" t="str">
            <v>8.1.7.99.00.0 001.016</v>
          </cell>
          <cell r="E467" t="str">
            <v>071</v>
          </cell>
          <cell r="F467" t="str">
            <v>8241112</v>
          </cell>
          <cell r="G467">
            <v>43069</v>
          </cell>
          <cell r="H467" t="str">
            <v>(-)OUT DESP ADM-REEMB DESP PROCESSUAIS-TRABAL</v>
          </cell>
        </row>
        <row r="468">
          <cell r="B468" t="str">
            <v>1.1.1.2.4.16</v>
          </cell>
          <cell r="C468" t="str">
            <v>8.1.7.99.00.0</v>
          </cell>
          <cell r="D468" t="str">
            <v>8.1.7.99.00.0 001.017</v>
          </cell>
          <cell r="E468" t="str">
            <v>071</v>
          </cell>
          <cell r="F468" t="str">
            <v>8241109</v>
          </cell>
          <cell r="G468">
            <v>42916</v>
          </cell>
          <cell r="H468" t="str">
            <v>(-)OUT DESP ADM-REEMB DESP PROCESSUAIS-TRIBUT</v>
          </cell>
        </row>
        <row r="469">
          <cell r="B469" t="str">
            <v>1.1.1.2.4.16</v>
          </cell>
          <cell r="C469" t="str">
            <v>8.1.7.99.00.0</v>
          </cell>
          <cell r="D469" t="str">
            <v>8.1.7.99.00.0 001.018</v>
          </cell>
          <cell r="E469" t="str">
            <v>071</v>
          </cell>
          <cell r="F469" t="str">
            <v>8241111</v>
          </cell>
          <cell r="G469">
            <v>42916</v>
          </cell>
          <cell r="H469" t="str">
            <v>(-)OUT DESP ADM-REEMB. DESP.INSTITUCIONAIS</v>
          </cell>
        </row>
        <row r="470">
          <cell r="B470" t="str">
            <v>1.1.1.2.4.16</v>
          </cell>
          <cell r="C470" t="str">
            <v>8.1.7.99.00.0</v>
          </cell>
          <cell r="D470" t="str">
            <v>8.1.7.99.00.0 001.019</v>
          </cell>
          <cell r="E470" t="str">
            <v>071</v>
          </cell>
          <cell r="F470" t="str">
            <v>8241110</v>
          </cell>
          <cell r="G470">
            <v>42916</v>
          </cell>
          <cell r="H470" t="str">
            <v>(-)OUT DESP ADM-CUSTAS PROCESSUAIS-ESTRATEG.</v>
          </cell>
        </row>
        <row r="471">
          <cell r="B471" t="str">
            <v>1.1.1.2.4.16</v>
          </cell>
          <cell r="C471" t="str">
            <v>8.1.7.99.00.0</v>
          </cell>
          <cell r="D471" t="str">
            <v>8.1.7.99.00.0 001.020</v>
          </cell>
          <cell r="E471" t="str">
            <v>071</v>
          </cell>
          <cell r="F471" t="str">
            <v>8241111</v>
          </cell>
          <cell r="G471">
            <v>43100</v>
          </cell>
          <cell r="H471" t="str">
            <v>(-)OUT DESP ADM-CUSTAS PROCESSUAIS-INSTITUC</v>
          </cell>
        </row>
        <row r="472">
          <cell r="B472" t="str">
            <v>1.1.1.2.4.16</v>
          </cell>
          <cell r="C472" t="str">
            <v>8.1.7.99.00.0</v>
          </cell>
          <cell r="D472" t="str">
            <v>8.1.7.99.00.0 001.022</v>
          </cell>
          <cell r="E472" t="str">
            <v>071</v>
          </cell>
          <cell r="F472" t="str">
            <v>8241114</v>
          </cell>
          <cell r="G472">
            <v>42916</v>
          </cell>
          <cell r="H472" t="str">
            <v>(-)OUT DESP ADM- IMOV.RETOMADOS</v>
          </cell>
        </row>
        <row r="473">
          <cell r="B473" t="str">
            <v>1.1.1.2.4.16</v>
          </cell>
          <cell r="C473" t="str">
            <v>8.1.7.99.00.0</v>
          </cell>
          <cell r="D473" t="str">
            <v>8.1.7.99.00.0 001.030</v>
          </cell>
          <cell r="E473" t="str">
            <v>071</v>
          </cell>
          <cell r="F473" t="str">
            <v>8241211</v>
          </cell>
          <cell r="G473">
            <v>42916</v>
          </cell>
          <cell r="H473" t="str">
            <v>(-)OUT DESP ADM-COBRANCA - CONDOMINIO SERIE/A</v>
          </cell>
        </row>
        <row r="474">
          <cell r="B474" t="str">
            <v>1.1.1.2.4.16</v>
          </cell>
          <cell r="C474" t="str">
            <v>8.1.7.99.00.0</v>
          </cell>
          <cell r="D474" t="str">
            <v>8.1.7.99.00.0 001.031</v>
          </cell>
          <cell r="E474" t="str">
            <v>071</v>
          </cell>
          <cell r="F474" t="str">
            <v>8241211</v>
          </cell>
          <cell r="G474">
            <v>42916</v>
          </cell>
          <cell r="H474" t="str">
            <v>(-)OUT DESP ADM-BNDU-CONDOMINIO SERIE</v>
          </cell>
        </row>
        <row r="475">
          <cell r="B475" t="str">
            <v>1.1.1.2.4.16</v>
          </cell>
          <cell r="C475" t="str">
            <v>8.1.7.99.00.0</v>
          </cell>
          <cell r="D475" t="str">
            <v>8.1.7.99.00.0 001.032</v>
          </cell>
          <cell r="E475" t="str">
            <v>071</v>
          </cell>
          <cell r="F475" t="str">
            <v>8241211</v>
          </cell>
          <cell r="G475">
            <v>42916</v>
          </cell>
          <cell r="H475" t="str">
            <v>(-)OUT DESP ADM-BNDU-NEGATIVACAO IMOB PF/PJ C</v>
          </cell>
        </row>
        <row r="476">
          <cell r="B476" t="str">
            <v>1.1.1.2.4.16</v>
          </cell>
          <cell r="C476" t="str">
            <v>8.1.7.15.00.8</v>
          </cell>
          <cell r="D476" t="str">
            <v>8.1.7.15.00.8 001.002</v>
          </cell>
          <cell r="E476" t="str">
            <v>072</v>
          </cell>
          <cell r="F476" t="str">
            <v>8241308</v>
          </cell>
          <cell r="G476">
            <v>42735</v>
          </cell>
          <cell r="H476" t="str">
            <v>(-)DESP CONTRIB FILANTRÓPICAS - LEI ROUANET</v>
          </cell>
        </row>
        <row r="477">
          <cell r="B477" t="str">
            <v>1.1.1.2.4.16</v>
          </cell>
          <cell r="C477" t="str">
            <v>8.1.7.15.00.8</v>
          </cell>
          <cell r="D477" t="str">
            <v>8.1.7.15.00.8 001.003</v>
          </cell>
          <cell r="E477" t="str">
            <v>072</v>
          </cell>
          <cell r="F477" t="str">
            <v>8241308</v>
          </cell>
          <cell r="G477">
            <v>42735</v>
          </cell>
          <cell r="H477" t="str">
            <v>(-)DESP CONTRIB FILANTRÓPICAS - FUMCAD</v>
          </cell>
        </row>
        <row r="478">
          <cell r="B478" t="str">
            <v>1.1.1.2.4.16</v>
          </cell>
          <cell r="C478" t="str">
            <v>8.1.7.15.00.8</v>
          </cell>
          <cell r="D478" t="str">
            <v>8.1.7.15.00.8 001.004</v>
          </cell>
          <cell r="E478" t="str">
            <v>072</v>
          </cell>
          <cell r="F478" t="str">
            <v>8241308</v>
          </cell>
          <cell r="G478">
            <v>42735</v>
          </cell>
          <cell r="H478" t="str">
            <v>(-)DESP.CONTRIB.FILANTROPICAS- LEI DO ESPORTE</v>
          </cell>
        </row>
        <row r="479">
          <cell r="B479" t="str">
            <v>1.1.1.2.4.16</v>
          </cell>
          <cell r="C479" t="str">
            <v>8.1.7.51.00.0</v>
          </cell>
          <cell r="D479" t="str">
            <v>8.1.7.51.00.0 001.002</v>
          </cell>
          <cell r="E479" t="str">
            <v>072</v>
          </cell>
          <cell r="F479" t="str">
            <v>8241303</v>
          </cell>
          <cell r="G479">
            <v>42124.424131944441</v>
          </cell>
          <cell r="H479" t="str">
            <v>(-)DESP SEGUROS - SEGURO LOJAS</v>
          </cell>
        </row>
        <row r="480">
          <cell r="B480" t="str">
            <v>1.1.1.2.4.16</v>
          </cell>
          <cell r="C480" t="str">
            <v>8.1.7.51.00.0</v>
          </cell>
          <cell r="D480" t="str">
            <v>8.1.7.51.00.0 001.003</v>
          </cell>
          <cell r="E480" t="str">
            <v>072</v>
          </cell>
          <cell r="F480" t="str">
            <v>8241303</v>
          </cell>
          <cell r="G480">
            <v>42124.424131944441</v>
          </cell>
          <cell r="H480" t="str">
            <v>(-)DESP SEGUROS - SEGURO FIANCA (ALUGUEIS)</v>
          </cell>
        </row>
        <row r="481">
          <cell r="B481" t="str">
            <v>1.1.1.2.4.16</v>
          </cell>
          <cell r="C481" t="str">
            <v>8.1.7.51.00.0</v>
          </cell>
          <cell r="D481" t="str">
            <v>8.1.7.51.00.0 001.004</v>
          </cell>
          <cell r="E481" t="str">
            <v>072</v>
          </cell>
          <cell r="F481" t="str">
            <v>8241303</v>
          </cell>
          <cell r="G481">
            <v>42124.424131944441</v>
          </cell>
          <cell r="H481" t="str">
            <v>(-)DESP SEGUROS - INCÊNDIO</v>
          </cell>
        </row>
        <row r="482">
          <cell r="B482" t="str">
            <v>1.1.1.2.4.16</v>
          </cell>
          <cell r="C482" t="str">
            <v>8.1.7.99.00.0</v>
          </cell>
          <cell r="D482" t="str">
            <v>8.1.7.99.00.0 001.001</v>
          </cell>
          <cell r="E482" t="str">
            <v>072</v>
          </cell>
          <cell r="F482" t="str">
            <v>8241308</v>
          </cell>
          <cell r="G482">
            <v>42124.424131944441</v>
          </cell>
          <cell r="H482" t="str">
            <v>(-)OUTRAS DESPESAS ADMINISTRATIVAS</v>
          </cell>
        </row>
        <row r="483">
          <cell r="B483" t="str">
            <v>1.1.1.2.4.16</v>
          </cell>
          <cell r="C483" t="str">
            <v>8.1.7.99.00.0</v>
          </cell>
          <cell r="D483" t="str">
            <v>8.1.7.99.00.0 001.002</v>
          </cell>
          <cell r="E483" t="str">
            <v>072</v>
          </cell>
          <cell r="F483" t="str">
            <v>8241308</v>
          </cell>
          <cell r="G483">
            <v>42243.744733796295</v>
          </cell>
          <cell r="H483" t="str">
            <v>(-)OUTRAS DESP ADM - UNIFORMES FUNCIONARIOS</v>
          </cell>
        </row>
        <row r="484">
          <cell r="B484" t="str">
            <v>1.1.1.2.4.16</v>
          </cell>
          <cell r="C484" t="str">
            <v>8.1.7.99.00.0</v>
          </cell>
          <cell r="D484" t="str">
            <v>8.1.7.99.00.0 001.004</v>
          </cell>
          <cell r="E484" t="str">
            <v>072</v>
          </cell>
          <cell r="F484" t="str">
            <v>8241308</v>
          </cell>
          <cell r="G484">
            <v>42124.424131944441</v>
          </cell>
          <cell r="H484" t="str">
            <v>(-)OUTRAS DESP ADM - COPA COZINHA</v>
          </cell>
        </row>
        <row r="485">
          <cell r="B485" t="str">
            <v>1.1.1.2.4.16</v>
          </cell>
          <cell r="C485" t="str">
            <v>8.1.7.99.00.0</v>
          </cell>
          <cell r="D485" t="str">
            <v>8.1.7.99.00.0 001.007</v>
          </cell>
          <cell r="E485" t="str">
            <v>072</v>
          </cell>
          <cell r="F485" t="str">
            <v>8241308</v>
          </cell>
          <cell r="G485">
            <v>42124.424131944441</v>
          </cell>
          <cell r="H485" t="str">
            <v>(-)OUTRAS DESP ADM - CONTRIBUICAO SINDICAL</v>
          </cell>
        </row>
        <row r="486">
          <cell r="B486" t="str">
            <v>1.1.1.2.4.16</v>
          </cell>
          <cell r="C486" t="str">
            <v>8.1.7.99.00.0</v>
          </cell>
          <cell r="D486" t="str">
            <v>8.1.7.99.00.0 001.008</v>
          </cell>
          <cell r="E486" t="str">
            <v>072</v>
          </cell>
          <cell r="F486" t="str">
            <v>8241308</v>
          </cell>
          <cell r="G486">
            <v>42124.424131944441</v>
          </cell>
          <cell r="H486" t="str">
            <v>(-)OUTRAS DESP ADM - REEMBOLSO REFEICOES</v>
          </cell>
        </row>
        <row r="487">
          <cell r="B487" t="str">
            <v>1.1.1.2.4.16</v>
          </cell>
          <cell r="C487" t="str">
            <v>8.1.7.99.00.0</v>
          </cell>
          <cell r="D487" t="str">
            <v>8.1.7.99.00.0 001.009</v>
          </cell>
          <cell r="E487" t="str">
            <v>072</v>
          </cell>
          <cell r="F487" t="str">
            <v>8241305</v>
          </cell>
          <cell r="G487">
            <v>42243.449502314812</v>
          </cell>
          <cell r="H487" t="str">
            <v>(-)OUTRAS DESP.ADM-CUSTAS PROCE.TRABALHISTA</v>
          </cell>
        </row>
        <row r="488">
          <cell r="B488" t="str">
            <v>1.1.1.2.4.16</v>
          </cell>
          <cell r="C488" t="str">
            <v>8.1.7.99.00.0</v>
          </cell>
          <cell r="D488" t="str">
            <v>8.1.7.99.00.0 001.014</v>
          </cell>
          <cell r="E488" t="str">
            <v>072</v>
          </cell>
          <cell r="F488" t="str">
            <v>8241112</v>
          </cell>
          <cell r="G488">
            <v>42243.744733796295</v>
          </cell>
          <cell r="H488" t="str">
            <v>(-)OUT DESP ADM-CUSTAS PROCESSUAIS-TRABALHIST</v>
          </cell>
        </row>
        <row r="489">
          <cell r="B489" t="str">
            <v>1.1.1.2.4.16</v>
          </cell>
          <cell r="C489" t="str">
            <v>8.1.7.63.00.5</v>
          </cell>
          <cell r="D489" t="str">
            <v>8.1.7.99.00.0 001.016</v>
          </cell>
          <cell r="E489" t="str">
            <v>072</v>
          </cell>
          <cell r="F489" t="str">
            <v>8241112</v>
          </cell>
          <cell r="G489">
            <v>42256.702962962961</v>
          </cell>
          <cell r="H489" t="str">
            <v>(-)OUT DESP ADM-REEMB DESP PROCESSUAIS-TRABAL</v>
          </cell>
        </row>
        <row r="490">
          <cell r="B490" t="str">
            <v>1.1.1.2.4.16</v>
          </cell>
          <cell r="C490" t="str">
            <v>8.1.7.99.00.0</v>
          </cell>
          <cell r="D490" t="str">
            <v>8.1.7.99.00.0 001.017</v>
          </cell>
          <cell r="E490" t="str">
            <v>072</v>
          </cell>
          <cell r="F490" t="str">
            <v>8241109</v>
          </cell>
          <cell r="G490">
            <v>42243.744733796295</v>
          </cell>
          <cell r="H490" t="str">
            <v>(-)OUT DESP ADM-REEMB DESP PROCESSUAIS-TRIBUT</v>
          </cell>
        </row>
        <row r="491">
          <cell r="B491" t="str">
            <v>1.1.1.2.4.16</v>
          </cell>
          <cell r="C491" t="str">
            <v>8.1.7.99.00.0</v>
          </cell>
          <cell r="D491" t="str">
            <v>8.1.7.99.00.0 001.018</v>
          </cell>
          <cell r="E491" t="str">
            <v>072</v>
          </cell>
          <cell r="F491" t="str">
            <v>8241111</v>
          </cell>
          <cell r="G491">
            <v>42243.744733796295</v>
          </cell>
          <cell r="H491" t="str">
            <v>(-)OUT DESP ADM-REEMB. DESP.INSTITUCIONAIS</v>
          </cell>
        </row>
        <row r="492">
          <cell r="B492" t="str">
            <v>1.1.1.2.4.16</v>
          </cell>
          <cell r="C492" t="str">
            <v>8.1.7.99.00.0</v>
          </cell>
          <cell r="D492" t="str">
            <v>8.1.7.99.00.0 001.034</v>
          </cell>
          <cell r="E492" t="str">
            <v>072</v>
          </cell>
          <cell r="F492" t="str">
            <v>8241308</v>
          </cell>
          <cell r="G492">
            <v>42978</v>
          </cell>
          <cell r="H492" t="str">
            <v>(-)OUT DESP ADM-JUROS S/ PAGTOS EM ATRASO</v>
          </cell>
        </row>
        <row r="493">
          <cell r="B493" t="str">
            <v>1.1.1.2.4.16</v>
          </cell>
          <cell r="C493" t="str">
            <v>8.1.7.15.00.8</v>
          </cell>
          <cell r="D493" t="str">
            <v>8.1.7.15.00.8 001.002</v>
          </cell>
          <cell r="E493" t="str">
            <v>073</v>
          </cell>
          <cell r="F493" t="str">
            <v>8241308</v>
          </cell>
          <cell r="G493">
            <v>42735</v>
          </cell>
          <cell r="H493" t="str">
            <v>(-)DESP CONTRIB FILANTRÓPICAS - LEI ROUANET</v>
          </cell>
        </row>
        <row r="494">
          <cell r="B494" t="str">
            <v>1.1.1.2.4.16</v>
          </cell>
          <cell r="C494" t="str">
            <v>8.1.7.15.00.8</v>
          </cell>
          <cell r="D494" t="str">
            <v>8.1.7.15.00.8 001.003</v>
          </cell>
          <cell r="E494" t="str">
            <v>073</v>
          </cell>
          <cell r="F494" t="str">
            <v>8241308</v>
          </cell>
          <cell r="G494">
            <v>42735</v>
          </cell>
          <cell r="H494" t="str">
            <v>(-)DESP CONTRIB FILANTRÓPICAS - FUMCAD</v>
          </cell>
        </row>
        <row r="495">
          <cell r="B495" t="str">
            <v>1.1.1.2.4.16</v>
          </cell>
          <cell r="C495" t="str">
            <v>8.1.7.15.00.8</v>
          </cell>
          <cell r="D495" t="str">
            <v>8.1.7.15.00.8 001.004</v>
          </cell>
          <cell r="E495" t="str">
            <v>073</v>
          </cell>
          <cell r="F495" t="str">
            <v>8241308</v>
          </cell>
          <cell r="G495">
            <v>42735</v>
          </cell>
          <cell r="H495" t="str">
            <v>(-)DESP.CONTRIB.FILANTROPICAS- LEI DO ESPORTE</v>
          </cell>
        </row>
        <row r="496">
          <cell r="B496" t="str">
            <v>1.1.1.2.4.16</v>
          </cell>
          <cell r="C496" t="str">
            <v>8.1.7.99.00.0</v>
          </cell>
          <cell r="D496" t="str">
            <v>8.1.7.99.00.0 001.001</v>
          </cell>
          <cell r="E496" t="str">
            <v>073</v>
          </cell>
          <cell r="F496" t="str">
            <v>8241308</v>
          </cell>
          <cell r="G496">
            <v>42460</v>
          </cell>
          <cell r="H496" t="str">
            <v>(-)OUTRAS DESPESAS ADMINISTRATIVAS</v>
          </cell>
        </row>
        <row r="497">
          <cell r="B497" t="str">
            <v>1.1.1.2.4.16</v>
          </cell>
          <cell r="C497" t="str">
            <v>8.1.7.99.00.0</v>
          </cell>
          <cell r="D497" t="str">
            <v>8.1.7.99.00.0 001.007</v>
          </cell>
          <cell r="E497" t="str">
            <v>073</v>
          </cell>
          <cell r="F497" t="str">
            <v>8241308</v>
          </cell>
          <cell r="G497">
            <v>42460</v>
          </cell>
          <cell r="H497" t="str">
            <v>(-)OUTRAS DESP ADM - CONTRIBUICAO SINDICAL</v>
          </cell>
        </row>
        <row r="498">
          <cell r="B498" t="str">
            <v>1.1.1.2.4.16</v>
          </cell>
          <cell r="C498" t="str">
            <v>8.1.7.99.00.0</v>
          </cell>
          <cell r="D498" t="str">
            <v>8.1.7.99.00.0 001.018</v>
          </cell>
          <cell r="E498" t="str">
            <v>073</v>
          </cell>
          <cell r="F498" t="str">
            <v>8241111</v>
          </cell>
          <cell r="G498">
            <v>42825</v>
          </cell>
          <cell r="H498" t="str">
            <v>(-)OUT DESP ADM-REEMB. DESP.INSTITUCIONAIS</v>
          </cell>
        </row>
        <row r="499">
          <cell r="B499" t="str">
            <v>1.1.1.2.4.16</v>
          </cell>
          <cell r="C499" t="str">
            <v>8.1.7.99.00.0</v>
          </cell>
          <cell r="D499" t="str">
            <v>8.1.7.99.00.0 001.027</v>
          </cell>
          <cell r="E499" t="str">
            <v>073</v>
          </cell>
          <cell r="F499" t="str">
            <v>8241201</v>
          </cell>
          <cell r="G499">
            <v>42521</v>
          </cell>
          <cell r="H499" t="str">
            <v>(-)OUT DESP ADM-CUSTAS PROCESSUAIS - CIVEIS</v>
          </cell>
        </row>
        <row r="500">
          <cell r="B500" t="str">
            <v>1.1.1.2.4.16</v>
          </cell>
          <cell r="C500" t="str">
            <v>8.1.7.99.00.0</v>
          </cell>
          <cell r="D500" t="str">
            <v>8.1.7.99.00.0 001.028</v>
          </cell>
          <cell r="E500" t="str">
            <v>073</v>
          </cell>
          <cell r="F500" t="str">
            <v>8241201</v>
          </cell>
          <cell r="G500">
            <v>42521</v>
          </cell>
          <cell r="H500" t="str">
            <v>(-)OUT DESP ADM-CUSTAS POLO ATIVO DE COBRANÇA</v>
          </cell>
        </row>
        <row r="501">
          <cell r="B501" t="str">
            <v>1.1.1.2.4.2</v>
          </cell>
          <cell r="C501" t="str">
            <v>8.1.7.54.00.7</v>
          </cell>
          <cell r="D501" t="str">
            <v>8.1.7.54.00.7 554.5</v>
          </cell>
          <cell r="E501" t="str">
            <v>001</v>
          </cell>
          <cell r="F501" t="str">
            <v>8241408.02</v>
          </cell>
          <cell r="G501">
            <v>42248.50340277778</v>
          </cell>
          <cell r="H501" t="str">
            <v>(-) DESP COMISSAOO PELA RECUPERACAO DE CREDIT</v>
          </cell>
        </row>
        <row r="502">
          <cell r="B502" t="str">
            <v>1.1.1.2.4.2</v>
          </cell>
          <cell r="C502" t="str">
            <v>8.1.7.57.00.4</v>
          </cell>
          <cell r="D502" t="str">
            <v>8.1.7.57.00.4 001.4</v>
          </cell>
          <cell r="E502" t="str">
            <v>001</v>
          </cell>
          <cell r="F502" t="str">
            <v>8241207</v>
          </cell>
          <cell r="G502">
            <v>42124.424131944441</v>
          </cell>
          <cell r="H502" t="str">
            <v>(-)SERVIÇOS-ASSES C/ LOCALIZ E APREENSÃO BENS</v>
          </cell>
        </row>
        <row r="503">
          <cell r="B503" t="str">
            <v>1.1.1.2.4.2</v>
          </cell>
          <cell r="C503" t="str">
            <v>8.1.7.57.00.4</v>
          </cell>
          <cell r="D503" t="str">
            <v>8.1.7.57.00.4 002.2</v>
          </cell>
          <cell r="E503" t="str">
            <v>001</v>
          </cell>
          <cell r="F503" t="str">
            <v>8241407</v>
          </cell>
          <cell r="G503">
            <v>42124.424131944441</v>
          </cell>
          <cell r="H503" t="str">
            <v>(-) COMISSAO - CARTEIRA CARTÃO CONSIGNADO</v>
          </cell>
        </row>
        <row r="504">
          <cell r="B504" t="str">
            <v>1.1.1.2.4.2</v>
          </cell>
          <cell r="C504" t="str">
            <v>8.1.7.57.00.4</v>
          </cell>
          <cell r="D504" t="str">
            <v>8.1.7.57.00.4 003.0</v>
          </cell>
          <cell r="E504" t="str">
            <v>001</v>
          </cell>
          <cell r="F504" t="str">
            <v>8241408.10</v>
          </cell>
          <cell r="G504">
            <v>42124.424131944441</v>
          </cell>
          <cell r="H504" t="str">
            <v>(-) DIFERIMENTO COMISSAO - SUS</v>
          </cell>
        </row>
        <row r="505">
          <cell r="B505" t="str">
            <v>1.1.1.2.4.2</v>
          </cell>
          <cell r="C505" t="str">
            <v>8.1.7.57.00.4</v>
          </cell>
          <cell r="D505" t="str">
            <v>8.1.7.57.00.4 005.7</v>
          </cell>
          <cell r="E505" t="str">
            <v>001</v>
          </cell>
          <cell r="F505" t="str">
            <v>8241308</v>
          </cell>
          <cell r="G505">
            <v>42124.424131944441</v>
          </cell>
          <cell r="H505" t="str">
            <v>(-) DESP SERV. ADMINIST PLANO DE BENEFICIOS</v>
          </cell>
        </row>
        <row r="506">
          <cell r="B506" t="str">
            <v>1.1.1.2.4.2</v>
          </cell>
          <cell r="C506" t="str">
            <v>8.1.7.57.00.4</v>
          </cell>
          <cell r="D506" t="str">
            <v>8.1.7.57.00.4 006.5</v>
          </cell>
          <cell r="E506" t="str">
            <v>001</v>
          </cell>
          <cell r="F506" t="str">
            <v>82405</v>
          </cell>
          <cell r="G506">
            <v>42243.449502314812</v>
          </cell>
          <cell r="H506" t="str">
            <v>(-) DESP SERVICOS CARPINTAR SERRALHE MARCENAR</v>
          </cell>
        </row>
        <row r="507">
          <cell r="B507" t="str">
            <v>1.1.1.2.4.2</v>
          </cell>
          <cell r="C507" t="str">
            <v>8.1.7.57.00.4</v>
          </cell>
          <cell r="D507" t="str">
            <v>8.1.7.57.00.4 007.3</v>
          </cell>
          <cell r="E507" t="str">
            <v>001</v>
          </cell>
          <cell r="F507" t="str">
            <v>8241212</v>
          </cell>
          <cell r="G507">
            <v>42243.449502314812</v>
          </cell>
          <cell r="H507" t="str">
            <v>DESP.C/ RECUPERAÇÃO DE CREDITO - EMPRESAS</v>
          </cell>
        </row>
        <row r="508">
          <cell r="B508" t="str">
            <v>1.1.1.2.4.2</v>
          </cell>
          <cell r="C508" t="str">
            <v>8.1.7.57.00.4</v>
          </cell>
          <cell r="D508" t="str">
            <v>8.1.7.57.00.4 008.1</v>
          </cell>
          <cell r="E508" t="str">
            <v>001</v>
          </cell>
          <cell r="F508" t="str">
            <v>8240805</v>
          </cell>
          <cell r="G508">
            <v>42243.449502314812</v>
          </cell>
          <cell r="H508" t="str">
            <v>DESP.COMISSÃO POR VEICULAÇÃO</v>
          </cell>
        </row>
        <row r="509">
          <cell r="B509" t="str">
            <v>1.1.1.2.4.2</v>
          </cell>
          <cell r="C509" t="str">
            <v>8.1.7.57.00.4</v>
          </cell>
          <cell r="D509" t="str">
            <v>8.1.7.57.00.4 009.0</v>
          </cell>
          <cell r="E509" t="str">
            <v>001</v>
          </cell>
          <cell r="F509" t="str">
            <v>8241008</v>
          </cell>
          <cell r="G509">
            <v>42582</v>
          </cell>
          <cell r="H509" t="str">
            <v>SERV. DE MAO DE OBRA TERCEIRIZADA</v>
          </cell>
        </row>
        <row r="510">
          <cell r="B510" t="str">
            <v>1.1.1.2.4.2</v>
          </cell>
          <cell r="C510" t="str">
            <v>8.1.7.57.00.4</v>
          </cell>
          <cell r="D510" t="str">
            <v>8.1.7.57.00.4 010.3</v>
          </cell>
          <cell r="E510" t="str">
            <v>001</v>
          </cell>
          <cell r="F510" t="str">
            <v>8241308</v>
          </cell>
          <cell r="G510">
            <v>42613</v>
          </cell>
          <cell r="H510" t="str">
            <v>SERV.ANALISE DESEMPENHO - REDE</v>
          </cell>
        </row>
        <row r="511">
          <cell r="B511" t="str">
            <v>1.1.1.2.4.2</v>
          </cell>
          <cell r="C511" t="str">
            <v>8.1.7.57.00.4</v>
          </cell>
          <cell r="D511" t="str">
            <v>8.1.7.57.00.4 012.0</v>
          </cell>
          <cell r="E511" t="str">
            <v>001</v>
          </cell>
          <cell r="F511" t="str">
            <v>82405</v>
          </cell>
          <cell r="G511">
            <v>42855</v>
          </cell>
          <cell r="H511" t="str">
            <v>DESPESAS - POS VENDA</v>
          </cell>
        </row>
        <row r="512">
          <cell r="B512" t="str">
            <v>1.1.1.2.4.2</v>
          </cell>
          <cell r="C512" t="str">
            <v>8.1.7.57.00.4</v>
          </cell>
          <cell r="D512" t="str">
            <v>8.1.7.57.00.4 101.0</v>
          </cell>
          <cell r="E512" t="str">
            <v>001</v>
          </cell>
          <cell r="F512" t="str">
            <v>8241002</v>
          </cell>
          <cell r="G512">
            <v>42124.424131944441</v>
          </cell>
          <cell r="H512" t="str">
            <v>(-) DESPESAS DE FORMALIZAÇÃO</v>
          </cell>
        </row>
        <row r="513">
          <cell r="B513" t="str">
            <v>1.1.1.2.4.2</v>
          </cell>
          <cell r="C513" t="str">
            <v>8.1.7.57.00.4</v>
          </cell>
          <cell r="D513" t="str">
            <v>8.1.7.57.00.4 102.9</v>
          </cell>
          <cell r="E513" t="str">
            <v>001</v>
          </cell>
          <cell r="F513" t="str">
            <v>8241004</v>
          </cell>
          <cell r="G513">
            <v>42124.424131944441</v>
          </cell>
          <cell r="H513" t="str">
            <v>(-) DESPESAS COM PREVENÇÃO A FRAUDES</v>
          </cell>
        </row>
        <row r="514">
          <cell r="B514" t="str">
            <v>1.1.1.2.4.2</v>
          </cell>
          <cell r="C514" t="str">
            <v>8.1.7.57.00.4</v>
          </cell>
          <cell r="D514" t="str">
            <v>8.1.7.57.00.4 103.7</v>
          </cell>
          <cell r="E514" t="str">
            <v>001</v>
          </cell>
          <cell r="F514" t="str">
            <v>8241008</v>
          </cell>
          <cell r="G514">
            <v>42735</v>
          </cell>
          <cell r="H514" t="str">
            <v>(-) DESPESAS COM COMUNICAÇÃO DE VENDAS</v>
          </cell>
        </row>
        <row r="515">
          <cell r="B515" t="str">
            <v>1.1.1.2.4.2</v>
          </cell>
          <cell r="C515" t="str">
            <v>8.1.7.57.00.4</v>
          </cell>
          <cell r="D515" t="str">
            <v>8.1.7.57.00.4 104.5</v>
          </cell>
          <cell r="E515" t="str">
            <v>001</v>
          </cell>
          <cell r="F515" t="str">
            <v>8241007</v>
          </cell>
          <cell r="G515">
            <v>42124.424131944441</v>
          </cell>
          <cell r="H515" t="str">
            <v>(-) DESPESAS COM IMPRESSÃO DE CARNÊS</v>
          </cell>
        </row>
        <row r="516">
          <cell r="B516" t="str">
            <v>1.1.1.2.4.2</v>
          </cell>
          <cell r="C516" t="str">
            <v>8.1.7.57.00.4</v>
          </cell>
          <cell r="D516" t="str">
            <v>8.1.7.57.00.4 105.3</v>
          </cell>
          <cell r="E516" t="str">
            <v>001</v>
          </cell>
          <cell r="F516" t="str">
            <v>8241008</v>
          </cell>
          <cell r="G516">
            <v>42124.424131944441</v>
          </cell>
          <cell r="H516" t="str">
            <v>(-) SERVIÇOS DE DIGITALIZAÇÃO</v>
          </cell>
        </row>
        <row r="517">
          <cell r="B517" t="str">
            <v>1.1.1.2.4.2</v>
          </cell>
          <cell r="C517" t="str">
            <v>8.1.7.57.00.4</v>
          </cell>
          <cell r="D517" t="str">
            <v>8.1.7.57.00.4 107.0</v>
          </cell>
          <cell r="E517" t="str">
            <v>001</v>
          </cell>
          <cell r="F517" t="str">
            <v>8241001</v>
          </cell>
          <cell r="G517">
            <v>42124.424131944441</v>
          </cell>
          <cell r="H517" t="str">
            <v>(-) DESPESAS DE CALL CENTER - CAC/SAC</v>
          </cell>
        </row>
        <row r="518">
          <cell r="B518" t="str">
            <v>1.1.1.2.4.2</v>
          </cell>
          <cell r="C518" t="str">
            <v>8.1.7.57.00.4</v>
          </cell>
          <cell r="D518" t="str">
            <v>8.1.7.57.00.4 111.8</v>
          </cell>
          <cell r="E518" t="str">
            <v>001</v>
          </cell>
          <cell r="F518" t="str">
            <v>8241006</v>
          </cell>
          <cell r="G518">
            <v>42490</v>
          </cell>
          <cell r="H518" t="str">
            <v>(-) SERVIÇOS DE RECEPÇÃO/COPA/ADM CONTRATADO</v>
          </cell>
        </row>
        <row r="519">
          <cell r="B519" t="str">
            <v>1.1.1.2.4.2</v>
          </cell>
          <cell r="C519" t="str">
            <v>8.1.7.57.00.4</v>
          </cell>
          <cell r="D519" t="str">
            <v>8.1.7.57.00.4 112.6</v>
          </cell>
          <cell r="E519" t="str">
            <v>001</v>
          </cell>
          <cell r="F519" t="str">
            <v>8241001</v>
          </cell>
          <cell r="G519">
            <v>42124.424131944441</v>
          </cell>
          <cell r="H519" t="str">
            <v>(-) DESPESAS DE CALL CENTER - CAC - CARTÕES</v>
          </cell>
        </row>
        <row r="520">
          <cell r="B520" t="str">
            <v>1.1.1.2.4.2</v>
          </cell>
          <cell r="C520" t="str">
            <v>8.1.7.57.00.4</v>
          </cell>
          <cell r="D520" t="str">
            <v>8.1.7.57.00.4 113.4</v>
          </cell>
          <cell r="E520" t="str">
            <v>001</v>
          </cell>
          <cell r="F520" t="str">
            <v>8241001</v>
          </cell>
          <cell r="G520">
            <v>42124.424131944441</v>
          </cell>
          <cell r="H520" t="str">
            <v>(-) DESP DE CALL CENTER -PORTIFOLIO - CARTÕES</v>
          </cell>
        </row>
        <row r="521">
          <cell r="B521" t="str">
            <v>1.1.1.2.4.2</v>
          </cell>
          <cell r="C521" t="str">
            <v>8.1.7.57.00.4</v>
          </cell>
          <cell r="D521" t="str">
            <v>8.1.7.57.00.4 200.9</v>
          </cell>
          <cell r="E521" t="str">
            <v>001</v>
          </cell>
          <cell r="F521" t="str">
            <v>8241003</v>
          </cell>
          <cell r="G521">
            <v>42124.424131944441</v>
          </cell>
          <cell r="H521" t="str">
            <v>(-) IMPRESSOS E FOLHETOS</v>
          </cell>
        </row>
        <row r="522">
          <cell r="B522" t="str">
            <v>1.1.1.2.4.2</v>
          </cell>
          <cell r="C522" t="str">
            <v>8.1.7.57.00.4</v>
          </cell>
          <cell r="D522" t="str">
            <v>8.1.7.57.00.4 250.5</v>
          </cell>
          <cell r="E522" t="str">
            <v>001</v>
          </cell>
          <cell r="F522" t="str">
            <v>8241008</v>
          </cell>
          <cell r="G522">
            <v>42124.424131944441</v>
          </cell>
          <cell r="H522" t="str">
            <v>(-) DESPESAS C/ AGÊNCIAS DE RATING</v>
          </cell>
        </row>
        <row r="523">
          <cell r="B523" t="str">
            <v>1.1.1.2.4.2</v>
          </cell>
          <cell r="C523" t="str">
            <v>8.1.7.57.00.4</v>
          </cell>
          <cell r="D523" t="str">
            <v>8.1.7.57.00.4 300.5</v>
          </cell>
          <cell r="E523" t="str">
            <v>001</v>
          </cell>
          <cell r="F523" t="str">
            <v>8241404</v>
          </cell>
          <cell r="G523">
            <v>42124.424131944441</v>
          </cell>
          <cell r="H523" t="str">
            <v>(-) COMISSOES PLUS</v>
          </cell>
        </row>
        <row r="524">
          <cell r="B524" t="str">
            <v>1.1.1.2.4.2</v>
          </cell>
          <cell r="C524" t="str">
            <v>8.1.7.57.00.4</v>
          </cell>
          <cell r="D524" t="str">
            <v>8.1.7.57.00.4 480.0</v>
          </cell>
          <cell r="E524" t="str">
            <v>001</v>
          </cell>
          <cell r="F524" t="str">
            <v>8241008</v>
          </cell>
          <cell r="G524">
            <v>42124.424131944441</v>
          </cell>
          <cell r="H524" t="str">
            <v>(-)AUTENT/REPROD/COPIAS DOCUMENTOS</v>
          </cell>
        </row>
        <row r="525">
          <cell r="B525" t="str">
            <v>1.1.1.2.4.2</v>
          </cell>
          <cell r="C525" t="str">
            <v>8.1.7.57.00.4</v>
          </cell>
          <cell r="D525" t="str">
            <v>8.1.7.57.00.4 486.9</v>
          </cell>
          <cell r="E525" t="str">
            <v>001</v>
          </cell>
          <cell r="F525" t="str">
            <v>8241008</v>
          </cell>
          <cell r="G525">
            <v>42256.702962962961</v>
          </cell>
          <cell r="H525" t="str">
            <v>(-)SERVICOS DE MAO DE OBRA TEMPORARIA</v>
          </cell>
        </row>
        <row r="526">
          <cell r="B526" t="str">
            <v>1.1.1.2.4.2</v>
          </cell>
          <cell r="C526" t="str">
            <v>8.1.7.57.00.4</v>
          </cell>
          <cell r="D526" t="str">
            <v>8.1.7.57.00.4 489.3</v>
          </cell>
          <cell r="E526" t="str">
            <v>001</v>
          </cell>
          <cell r="F526" t="str">
            <v>8241008</v>
          </cell>
          <cell r="G526">
            <v>42243.744733796295</v>
          </cell>
          <cell r="H526" t="str">
            <v>(-)ENCADERNACOES</v>
          </cell>
        </row>
        <row r="527">
          <cell r="B527" t="str">
            <v>1.1.1.2.4.2</v>
          </cell>
          <cell r="C527" t="str">
            <v>8.1.7.57.00.4</v>
          </cell>
          <cell r="D527" t="str">
            <v>8.1.7.57.00.4 492.3</v>
          </cell>
          <cell r="E527" t="str">
            <v>001</v>
          </cell>
          <cell r="F527" t="str">
            <v>8241008</v>
          </cell>
          <cell r="G527">
            <v>42124.424131944441</v>
          </cell>
          <cell r="H527" t="str">
            <v>(-) SERVIÇOS GRÁFICOS MKT - CARTÕES</v>
          </cell>
        </row>
        <row r="528">
          <cell r="B528" t="str">
            <v>1.1.1.2.4.2</v>
          </cell>
          <cell r="C528" t="str">
            <v>8.1.7.57.00.4</v>
          </cell>
          <cell r="D528" t="str">
            <v>8.1.7.57.00.4 493.1</v>
          </cell>
          <cell r="E528" t="str">
            <v>001</v>
          </cell>
          <cell r="F528" t="str">
            <v>8241008</v>
          </cell>
          <cell r="G528">
            <v>42124.424131944441</v>
          </cell>
          <cell r="H528" t="str">
            <v>(-)TAXAS DE HOMOLOGACOES</v>
          </cell>
        </row>
        <row r="529">
          <cell r="B529" t="str">
            <v>1.1.1.2.4.2</v>
          </cell>
          <cell r="C529" t="str">
            <v>8.1.7.57.00.4</v>
          </cell>
          <cell r="D529" t="str">
            <v>8.1.7.57.00.4 498.2</v>
          </cell>
          <cell r="E529" t="str">
            <v>001</v>
          </cell>
          <cell r="F529" t="str">
            <v>8241408.07</v>
          </cell>
          <cell r="G529">
            <v>42551</v>
          </cell>
          <cell r="H529" t="str">
            <v>(-)SERVICOS DIVERSOS PESSOAS JURIDICAS</v>
          </cell>
        </row>
        <row r="530">
          <cell r="B530" t="str">
            <v>1.1.1.2.4.2</v>
          </cell>
          <cell r="C530" t="str">
            <v>8.1.7.57.00.4</v>
          </cell>
          <cell r="D530" t="str">
            <v>8.1.7.57.00.4 516.4</v>
          </cell>
          <cell r="E530" t="str">
            <v>001</v>
          </cell>
          <cell r="F530" t="str">
            <v>8241409</v>
          </cell>
          <cell r="G530">
            <v>42124.424131944441</v>
          </cell>
          <cell r="H530" t="str">
            <v>(-) COMISSÕES E CORRETAGENS</v>
          </cell>
        </row>
        <row r="531">
          <cell r="B531" t="str">
            <v>1.1.1.2.4.2</v>
          </cell>
          <cell r="C531" t="str">
            <v>8.1.7.57.00.4</v>
          </cell>
          <cell r="D531" t="str">
            <v>8.1.7.57.00.4 518.0</v>
          </cell>
          <cell r="E531" t="str">
            <v>001</v>
          </cell>
          <cell r="F531" t="str">
            <v>8241402</v>
          </cell>
          <cell r="G531">
            <v>42124.424131944441</v>
          </cell>
          <cell r="H531" t="str">
            <v>SERV INTERMED NEG - PLUS ADICIONAL</v>
          </cell>
        </row>
        <row r="532">
          <cell r="B532" t="str">
            <v>1.1.1.2.4.2</v>
          </cell>
          <cell r="C532" t="str">
            <v>8.1.7.57.00.4</v>
          </cell>
          <cell r="D532" t="str">
            <v>8.1.7.57.00.4 521.0</v>
          </cell>
          <cell r="E532" t="str">
            <v>001</v>
          </cell>
          <cell r="F532" t="str">
            <v>8241406</v>
          </cell>
          <cell r="G532">
            <v>42124.424131944441</v>
          </cell>
          <cell r="H532" t="str">
            <v>(-)COMISSAO DE PRESTADORAS OU PROMOTORAS</v>
          </cell>
        </row>
        <row r="533">
          <cell r="B533" t="str">
            <v>1.1.1.2.4.2</v>
          </cell>
          <cell r="C533" t="str">
            <v>8.1.7.57.00.4</v>
          </cell>
          <cell r="D533" t="str">
            <v>8.1.7.57.00.4 525.3</v>
          </cell>
          <cell r="E533" t="str">
            <v>001</v>
          </cell>
          <cell r="F533" t="str">
            <v>8241001</v>
          </cell>
          <cell r="G533">
            <v>42124.424131944441</v>
          </cell>
          <cell r="H533" t="str">
            <v>(-) DESPESAS CALL CENTER - VENDAS - CARTÕES</v>
          </cell>
        </row>
        <row r="534">
          <cell r="B534" t="str">
            <v>1.1.1.2.4.2</v>
          </cell>
          <cell r="C534" t="str">
            <v>8.1.7.57.00.4</v>
          </cell>
          <cell r="D534" t="str">
            <v>8.1.7.57.00.4 527.0</v>
          </cell>
          <cell r="E534" t="str">
            <v>001</v>
          </cell>
          <cell r="F534" t="str">
            <v>8241203</v>
          </cell>
          <cell r="G534">
            <v>42243.449502314812</v>
          </cell>
          <cell r="H534" t="str">
            <v>(-)SERV.ASSES.COBRANÇA - ENTREGA AMIGAVEL</v>
          </cell>
        </row>
        <row r="535">
          <cell r="B535" t="str">
            <v>1.1.1.2.4.2</v>
          </cell>
          <cell r="C535" t="str">
            <v>8.1.7.57.00.4</v>
          </cell>
          <cell r="D535" t="str">
            <v>8.1.7.57.00.4 531.8</v>
          </cell>
          <cell r="E535" t="str">
            <v>001</v>
          </cell>
          <cell r="F535" t="str">
            <v>8241005</v>
          </cell>
          <cell r="G535">
            <v>42124.424131944441</v>
          </cell>
          <cell r="H535" t="str">
            <v>(-) SERV. GUARDA DE DOCUMENTOS</v>
          </cell>
        </row>
        <row r="536">
          <cell r="B536" t="str">
            <v>1.1.1.2.4.2</v>
          </cell>
          <cell r="C536" t="str">
            <v>8.1.7.57.00.4</v>
          </cell>
          <cell r="D536" t="str">
            <v>8.1.7.57.00.4 535.0</v>
          </cell>
          <cell r="E536" t="str">
            <v>001</v>
          </cell>
          <cell r="F536" t="str">
            <v>8241001</v>
          </cell>
          <cell r="G536">
            <v>42124.424131944441</v>
          </cell>
          <cell r="H536" t="str">
            <v>(-) DESPESAS DE CRÉDITO-TELEMARKETING</v>
          </cell>
        </row>
        <row r="537">
          <cell r="B537" t="str">
            <v>1.1.1.2.4.2</v>
          </cell>
          <cell r="C537" t="str">
            <v>8.1.7.57.00.4</v>
          </cell>
          <cell r="D537" t="str">
            <v>8.1.7.57.00.4 538.5</v>
          </cell>
          <cell r="E537" t="str">
            <v>001</v>
          </cell>
          <cell r="F537" t="str">
            <v>8241408.02</v>
          </cell>
          <cell r="G537">
            <v>42124.424131944441</v>
          </cell>
          <cell r="H537" t="str">
            <v>(-) DESP COMISSÃO PELA RECUPERAÇÃO DE CRÉDITO</v>
          </cell>
        </row>
        <row r="538">
          <cell r="B538" t="str">
            <v>1.1.1.2.4.2</v>
          </cell>
          <cell r="C538" t="str">
            <v>8.1.7.57.00.4</v>
          </cell>
          <cell r="D538" t="str">
            <v>8.1.7.57.00.4 702.7</v>
          </cell>
          <cell r="E538" t="str">
            <v>001</v>
          </cell>
          <cell r="F538" t="str">
            <v>8241204</v>
          </cell>
          <cell r="G538">
            <v>42124.424131944441</v>
          </cell>
          <cell r="H538" t="str">
            <v>(-) SERVICO DE DESPACHANTE-COBRANÇA</v>
          </cell>
        </row>
        <row r="539">
          <cell r="B539" t="str">
            <v>1.1.1.2.4.2</v>
          </cell>
          <cell r="C539" t="str">
            <v>8.1.7.57.00.4</v>
          </cell>
          <cell r="D539" t="str">
            <v>8.1.7.57.00.4 708.6</v>
          </cell>
          <cell r="E539" t="str">
            <v>001</v>
          </cell>
          <cell r="F539" t="str">
            <v>8241214</v>
          </cell>
          <cell r="G539">
            <v>42124.424131944441</v>
          </cell>
          <cell r="H539" t="str">
            <v>(-) HONORARIO VENDA DE VEIC.APREEND-COBRANÇA</v>
          </cell>
        </row>
        <row r="540">
          <cell r="B540" t="str">
            <v>1.1.1.2.4.2</v>
          </cell>
          <cell r="C540" t="str">
            <v>8.1.7.57.00.4</v>
          </cell>
          <cell r="D540" t="str">
            <v>8.1.7.57.00.4 721.3</v>
          </cell>
          <cell r="E540" t="str">
            <v>001</v>
          </cell>
          <cell r="F540" t="str">
            <v>8241214</v>
          </cell>
          <cell r="G540">
            <v>42124.424131944441</v>
          </cell>
          <cell r="H540" t="str">
            <v>(-) DESPESA SERV COBRANCA RECEBIM</v>
          </cell>
        </row>
        <row r="541">
          <cell r="B541" t="str">
            <v>1.1.1.2.4.2</v>
          </cell>
          <cell r="C541" t="str">
            <v>8.1.7.57.00.4</v>
          </cell>
          <cell r="D541" t="str">
            <v>8.1.7.57.00.4 728.0</v>
          </cell>
          <cell r="E541" t="str">
            <v>001</v>
          </cell>
          <cell r="F541" t="str">
            <v>8241214</v>
          </cell>
          <cell r="G541">
            <v>42124.424131944441</v>
          </cell>
          <cell r="H541" t="str">
            <v>(-)DESPESA SERV COBRANÇA RECEBIMENTO - PA</v>
          </cell>
        </row>
        <row r="542">
          <cell r="B542" t="str">
            <v>1.1.1.2.4.2</v>
          </cell>
          <cell r="C542" t="str">
            <v>8.1.7.57.00.4</v>
          </cell>
          <cell r="D542" t="str">
            <v>8.1.7.57.00.4 761.2</v>
          </cell>
          <cell r="E542" t="str">
            <v>001</v>
          </cell>
          <cell r="F542" t="str">
            <v>8241214</v>
          </cell>
          <cell r="G542">
            <v>42124.424131944441</v>
          </cell>
          <cell r="H542" t="str">
            <v>(-) DESP SERVICO COBRANCA RENEG</v>
          </cell>
        </row>
        <row r="543">
          <cell r="B543" t="str">
            <v>1.1.1.2.4.2</v>
          </cell>
          <cell r="C543" t="str">
            <v>8.1.7.57.00.4</v>
          </cell>
          <cell r="D543" t="str">
            <v>8.1.7.57.00.4 764.7</v>
          </cell>
          <cell r="E543" t="str">
            <v>001</v>
          </cell>
          <cell r="F543" t="str">
            <v>8241308</v>
          </cell>
          <cell r="G543">
            <v>42735</v>
          </cell>
          <cell r="H543" t="str">
            <v>(-) SERV PESQ/SELEÇÃO CLIENTES POTENCIAIS</v>
          </cell>
        </row>
        <row r="544">
          <cell r="B544" t="str">
            <v>1.1.1.2.4.2</v>
          </cell>
          <cell r="C544" t="str">
            <v>8.1.7.57.00.4</v>
          </cell>
          <cell r="D544" t="str">
            <v>8.1.7.57.00.4 765.5</v>
          </cell>
          <cell r="E544" t="str">
            <v>001</v>
          </cell>
          <cell r="F544" t="str">
            <v>8241001</v>
          </cell>
          <cell r="G544">
            <v>42124.424131944441</v>
          </cell>
          <cell r="H544" t="str">
            <v>(-) SERVIÇOS DE TELEMARKETING</v>
          </cell>
        </row>
        <row r="545">
          <cell r="B545" t="str">
            <v>1.1.1.2.4.2</v>
          </cell>
          <cell r="C545" t="str">
            <v>8.1.7.57.00.4</v>
          </cell>
          <cell r="D545" t="str">
            <v>8.1.7.57.00.4 769.8</v>
          </cell>
          <cell r="E545" t="str">
            <v>001</v>
          </cell>
          <cell r="F545" t="str">
            <v>8241210</v>
          </cell>
          <cell r="G545">
            <v>42947</v>
          </cell>
          <cell r="H545" t="str">
            <v>(-)DESP SERV TERC-COBRAN-COMIS.S/REC.IMOV</v>
          </cell>
        </row>
        <row r="546">
          <cell r="B546" t="str">
            <v>1.1.1.2.4.2</v>
          </cell>
          <cell r="C546" t="str">
            <v>8.1.7.57.00.4</v>
          </cell>
          <cell r="D546" t="str">
            <v>8.1.7.57.00.4 774.4</v>
          </cell>
          <cell r="E546" t="str">
            <v>001</v>
          </cell>
          <cell r="F546" t="str">
            <v>8241213</v>
          </cell>
          <cell r="G546">
            <v>43008</v>
          </cell>
          <cell r="H546" t="str">
            <v>(-)DESP.C/ SERV REF. BEM RETOMADO - COBRANÇA</v>
          </cell>
        </row>
        <row r="547">
          <cell r="B547" t="str">
            <v>1.1.1.2.4.2</v>
          </cell>
          <cell r="C547" t="str">
            <v>8.1.7.57.00.4</v>
          </cell>
          <cell r="D547" t="str">
            <v>8.1.7.57.00.4 775.2</v>
          </cell>
          <cell r="E547" t="str">
            <v>001</v>
          </cell>
          <cell r="F547" t="str">
            <v>8241213</v>
          </cell>
          <cell r="G547">
            <v>43159</v>
          </cell>
          <cell r="H547" t="str">
            <v>(-)DESP.C/ SERV REF. BEM RETOMADO - ENGENHARI</v>
          </cell>
        </row>
        <row r="548">
          <cell r="B548" t="str">
            <v>1.1.1.2.4.2</v>
          </cell>
          <cell r="C548" t="str">
            <v>8.1.7.57.00.4</v>
          </cell>
          <cell r="D548" t="str">
            <v>8.1.7.57.00.4 776.0</v>
          </cell>
          <cell r="E548" t="str">
            <v>001</v>
          </cell>
          <cell r="F548" t="str">
            <v>8241210</v>
          </cell>
          <cell r="G548">
            <v>43220</v>
          </cell>
          <cell r="H548" t="str">
            <v>(-) DESP SERVIÇOS DE CONSULTA CADASTRAL</v>
          </cell>
        </row>
        <row r="549">
          <cell r="B549" t="str">
            <v>1.1.1.2.4.2</v>
          </cell>
          <cell r="C549" t="str">
            <v>8.1.7.57.00.4</v>
          </cell>
          <cell r="D549" t="str">
            <v>8.1.7.57.00.4 777.9</v>
          </cell>
          <cell r="E549" t="str">
            <v>001</v>
          </cell>
          <cell r="F549" t="str">
            <v>8241005</v>
          </cell>
          <cell r="G549">
            <v>43131</v>
          </cell>
          <cell r="H549" t="str">
            <v>(-) SERVICOS DE ANALISE DOCUMENTAL</v>
          </cell>
        </row>
        <row r="550">
          <cell r="B550" t="str">
            <v>1.1.1.2.4.2</v>
          </cell>
          <cell r="C550" t="str">
            <v>8.1.7.60.00.8</v>
          </cell>
          <cell r="D550" t="str">
            <v>8.1.7.60.00.8 500.2</v>
          </cell>
          <cell r="E550" t="str">
            <v>001</v>
          </cell>
          <cell r="F550" t="str">
            <v>8241308</v>
          </cell>
          <cell r="G550">
            <v>42643</v>
          </cell>
          <cell r="H550" t="str">
            <v>(-)MANUTENCAO DE SISTEMA DE ALARME</v>
          </cell>
        </row>
        <row r="551">
          <cell r="B551" t="str">
            <v>1.1.1.2.4.2</v>
          </cell>
          <cell r="C551" t="str">
            <v>8.1.7.60.00.8</v>
          </cell>
          <cell r="D551" t="str">
            <v>8.1.7.60.00.8 502.9</v>
          </cell>
          <cell r="E551" t="str">
            <v>001</v>
          </cell>
          <cell r="F551" t="str">
            <v>8241308</v>
          </cell>
          <cell r="G551">
            <v>42124.424131944441</v>
          </cell>
          <cell r="H551" t="str">
            <v>(-)RECARGA DE EXTINTORES DE INCENDIO</v>
          </cell>
        </row>
        <row r="552">
          <cell r="B552" t="str">
            <v>1.1.1.2.4.2</v>
          </cell>
          <cell r="C552" t="str">
            <v>8.1.7.60.00.8</v>
          </cell>
          <cell r="D552" t="str">
            <v>8.1.7.60.00.8 505.3</v>
          </cell>
          <cell r="E552" t="str">
            <v>001</v>
          </cell>
          <cell r="F552" t="str">
            <v>8241308</v>
          </cell>
          <cell r="G552">
            <v>42124.424131944441</v>
          </cell>
          <cell r="H552" t="str">
            <v>(-)VIGILANCIA BANCARIA/SEGURANCA</v>
          </cell>
        </row>
        <row r="553">
          <cell r="B553" t="str">
            <v>1.1.1.2.4.2</v>
          </cell>
          <cell r="C553" t="str">
            <v>8.1.7.63.00.5</v>
          </cell>
          <cell r="D553" t="str">
            <v>8.1.7.63.00.5 001.0</v>
          </cell>
          <cell r="E553" t="str">
            <v>001</v>
          </cell>
          <cell r="F553" t="str">
            <v>8241110</v>
          </cell>
          <cell r="G553">
            <v>42124.424131944441</v>
          </cell>
          <cell r="H553" t="str">
            <v>(-)HONORARIOS ADVOCATICIOS - ESTRATEGICOS</v>
          </cell>
        </row>
        <row r="554">
          <cell r="B554" t="str">
            <v>1.1.1.2.4.2</v>
          </cell>
          <cell r="C554" t="str">
            <v>8.1.7.63.00.5</v>
          </cell>
          <cell r="D554" t="str">
            <v>8.1.7.63.00.5 002.9</v>
          </cell>
          <cell r="E554" t="str">
            <v>001</v>
          </cell>
          <cell r="F554" t="str">
            <v>8241110</v>
          </cell>
          <cell r="G554">
            <v>42124.424131944441</v>
          </cell>
          <cell r="H554" t="str">
            <v>(-)REEMB HONORARIOS ADVOC - ESTRATEGICOS</v>
          </cell>
        </row>
        <row r="555">
          <cell r="B555" t="str">
            <v>1.1.1.2.4.2</v>
          </cell>
          <cell r="C555" t="str">
            <v>8.1.7.63.00.5</v>
          </cell>
          <cell r="D555" t="str">
            <v>8.1.7.63.00.5 003.7</v>
          </cell>
          <cell r="E555" t="str">
            <v>001</v>
          </cell>
          <cell r="F555" t="str">
            <v>8241115</v>
          </cell>
          <cell r="G555">
            <v>42124.424131944441</v>
          </cell>
          <cell r="H555" t="str">
            <v>(-) DESPESAS SERVICO DE ATUARIAS</v>
          </cell>
        </row>
        <row r="556">
          <cell r="B556" t="str">
            <v>1.1.1.2.4.2</v>
          </cell>
          <cell r="C556" t="str">
            <v>8.1.7.63.00.5</v>
          </cell>
          <cell r="D556" t="str">
            <v>8.1.7.63.00.5 100.9</v>
          </cell>
          <cell r="E556" t="str">
            <v>001</v>
          </cell>
          <cell r="F556" t="str">
            <v>8241201</v>
          </cell>
          <cell r="G556">
            <v>42124.424131944441</v>
          </cell>
          <cell r="H556" t="str">
            <v>(-) HONOR ADVOCATICIOS - AÇÕES CIVEIS</v>
          </cell>
        </row>
        <row r="557">
          <cell r="B557" t="str">
            <v>1.1.1.2.4.2</v>
          </cell>
          <cell r="C557" t="str">
            <v>8.1.7.63.00.5</v>
          </cell>
          <cell r="D557" t="str">
            <v>8.1.7.63.00.5 101.7</v>
          </cell>
          <cell r="E557" t="str">
            <v>001</v>
          </cell>
          <cell r="F557" t="str">
            <v>8241109</v>
          </cell>
          <cell r="G557">
            <v>42124.424131944441</v>
          </cell>
          <cell r="H557" t="str">
            <v>(-) HONOR ADVOCATICIOS - TRIBUTÁRIO</v>
          </cell>
        </row>
        <row r="558">
          <cell r="B558" t="str">
            <v>1.1.1.2.4.2</v>
          </cell>
          <cell r="C558" t="str">
            <v>8.1.7.63.00.5</v>
          </cell>
          <cell r="D558" t="str">
            <v>8.1.7.63.00.5 102.5</v>
          </cell>
          <cell r="E558" t="str">
            <v>001</v>
          </cell>
          <cell r="F558" t="str">
            <v>8241103</v>
          </cell>
          <cell r="G558">
            <v>42243.449502314812</v>
          </cell>
          <cell r="H558" t="str">
            <v>(-) DESPESAS DE CONSULTORIA - CARTÕES</v>
          </cell>
        </row>
        <row r="559">
          <cell r="B559" t="str">
            <v>1.1.1.2.4.2</v>
          </cell>
          <cell r="C559" t="str">
            <v>8.1.7.63.00.5</v>
          </cell>
          <cell r="D559" t="str">
            <v>8.1.7.63.00.5 200.5</v>
          </cell>
          <cell r="E559" t="str">
            <v>001</v>
          </cell>
          <cell r="F559" t="str">
            <v>8241101</v>
          </cell>
          <cell r="G559">
            <v>42243.449502314812</v>
          </cell>
          <cell r="H559" t="str">
            <v>(-)SERVIÇOS DE ASSESSORIA DE AUDITORIA</v>
          </cell>
        </row>
        <row r="560">
          <cell r="B560" t="str">
            <v>1.1.1.2.4.2</v>
          </cell>
          <cell r="C560" t="str">
            <v>8.1.7.63.00.5</v>
          </cell>
          <cell r="D560" t="str">
            <v>8.1.7.63.00.5 300.1</v>
          </cell>
          <cell r="E560" t="str">
            <v>001</v>
          </cell>
          <cell r="F560" t="str">
            <v>8241105</v>
          </cell>
          <cell r="G560">
            <v>42124.424131944441</v>
          </cell>
          <cell r="H560" t="str">
            <v>(-) SERV GESTÃO CONTRATOS/AVALIAÇÃO/MONITORAM</v>
          </cell>
        </row>
        <row r="561">
          <cell r="B561" t="str">
            <v>1.1.1.2.4.2</v>
          </cell>
          <cell r="C561" t="str">
            <v>8.1.7.63.00.5</v>
          </cell>
          <cell r="D561" t="str">
            <v>8.1.7.63.00.5 510.1</v>
          </cell>
          <cell r="E561" t="str">
            <v>001</v>
          </cell>
          <cell r="F561" t="str">
            <v>8241102</v>
          </cell>
          <cell r="G561">
            <v>42124.424131944441</v>
          </cell>
          <cell r="H561" t="str">
            <v>(-)AUDITORIA EXTERNA</v>
          </cell>
        </row>
        <row r="562">
          <cell r="B562" t="str">
            <v>1.1.1.2.4.2</v>
          </cell>
          <cell r="C562" t="str">
            <v>8.1.7.63.00.5</v>
          </cell>
          <cell r="D562" t="str">
            <v>8.1.7.63.00.5 513.6</v>
          </cell>
          <cell r="E562" t="str">
            <v>001</v>
          </cell>
          <cell r="F562" t="str">
            <v>8241201</v>
          </cell>
          <cell r="G562">
            <v>42308</v>
          </cell>
          <cell r="H562" t="str">
            <v>(-)HONORARIOS ADVOCATICIOS-COBRANCA</v>
          </cell>
        </row>
        <row r="563">
          <cell r="B563" t="str">
            <v>1.1.1.2.4.2</v>
          </cell>
          <cell r="C563" t="str">
            <v>8.1.7.63.00.5</v>
          </cell>
          <cell r="D563" t="str">
            <v>8.1.7.63.00.5 514.4</v>
          </cell>
          <cell r="E563" t="str">
            <v>001</v>
          </cell>
          <cell r="F563" t="str">
            <v>8241107</v>
          </cell>
          <cell r="G563">
            <v>42124.424131944441</v>
          </cell>
          <cell r="H563" t="str">
            <v>(-)HONOR.ADVOCATICIOS-ACOES DE CONSUMO</v>
          </cell>
        </row>
        <row r="564">
          <cell r="B564" t="str">
            <v>1.1.1.2.4.2</v>
          </cell>
          <cell r="C564" t="str">
            <v>8.1.7.63.00.5</v>
          </cell>
          <cell r="D564" t="str">
            <v>8.1.7.63.00.5 515.2</v>
          </cell>
          <cell r="E564" t="str">
            <v>001</v>
          </cell>
          <cell r="F564" t="str">
            <v>8241108</v>
          </cell>
          <cell r="G564">
            <v>43039</v>
          </cell>
          <cell r="H564" t="str">
            <v>(-)HONORARIOS ADVOCATICIOS-RECUP DE BENS</v>
          </cell>
        </row>
        <row r="565">
          <cell r="B565" t="str">
            <v>1.1.1.2.4.2</v>
          </cell>
          <cell r="C565" t="str">
            <v>8.1.7.63.00.5</v>
          </cell>
          <cell r="D565" t="str">
            <v>8.1.7.63.00.5 516.0</v>
          </cell>
          <cell r="E565" t="str">
            <v>001</v>
          </cell>
          <cell r="F565" t="str">
            <v>8241115</v>
          </cell>
          <cell r="G565">
            <v>42124.424131944441</v>
          </cell>
          <cell r="H565" t="str">
            <v>(-) HONORARIOS ADVOCATICIOS - PROCON</v>
          </cell>
        </row>
        <row r="566">
          <cell r="B566" t="str">
            <v>1.1.1.2.4.2</v>
          </cell>
          <cell r="C566" t="str">
            <v>8.1.7.63.00.5</v>
          </cell>
          <cell r="D566" t="str">
            <v>8.1.7.63.00.5 518.7</v>
          </cell>
          <cell r="E566" t="str">
            <v>001</v>
          </cell>
          <cell r="F566" t="str">
            <v>8241101</v>
          </cell>
          <cell r="G566">
            <v>42124.424131944441</v>
          </cell>
          <cell r="H566" t="str">
            <v>(-)SERVICOS DE ASSESSORIA TECNICA</v>
          </cell>
        </row>
        <row r="567">
          <cell r="B567" t="str">
            <v>1.1.1.2.4.2</v>
          </cell>
          <cell r="C567" t="str">
            <v>8.1.7.63.00.5</v>
          </cell>
          <cell r="D567" t="str">
            <v>8.1.7.63.00.5 520.9</v>
          </cell>
          <cell r="E567" t="str">
            <v>001</v>
          </cell>
          <cell r="F567" t="str">
            <v>8241103</v>
          </cell>
          <cell r="G567">
            <v>42124.424131944441</v>
          </cell>
          <cell r="H567" t="str">
            <v>(-) SERVIÇOS DE CONSULTORIA</v>
          </cell>
        </row>
        <row r="568">
          <cell r="B568" t="str">
            <v>1.1.1.2.4.2</v>
          </cell>
          <cell r="C568" t="str">
            <v>8.1.7.63.00.5</v>
          </cell>
          <cell r="D568" t="str">
            <v>8.1.7.63.00.5 522.5</v>
          </cell>
          <cell r="E568" t="str">
            <v>001</v>
          </cell>
          <cell r="F568" t="str">
            <v>8241103</v>
          </cell>
          <cell r="G568">
            <v>43251</v>
          </cell>
          <cell r="H568" t="str">
            <v>(-)SERVICOS DE CONSULTORIA JURIDICA</v>
          </cell>
        </row>
        <row r="569">
          <cell r="B569" t="str">
            <v>1.1.1.2.4.2</v>
          </cell>
          <cell r="C569" t="str">
            <v>8.1.7.63.00.5</v>
          </cell>
          <cell r="D569" t="str">
            <v>8.1.7.63.00.5 524.1</v>
          </cell>
          <cell r="E569" t="str">
            <v>001</v>
          </cell>
          <cell r="F569" t="str">
            <v>8241115</v>
          </cell>
          <cell r="G569">
            <v>42243.449502314812</v>
          </cell>
          <cell r="H569" t="str">
            <v>(-) SERVIÇO DE ASSESSORIA CONTÁBIL DE FILIAIS</v>
          </cell>
        </row>
        <row r="570">
          <cell r="B570" t="str">
            <v>1.1.1.2.4.2</v>
          </cell>
          <cell r="C570" t="str">
            <v>8.1.7.63.00.5</v>
          </cell>
          <cell r="D570" t="str">
            <v>8.1.7.63.00.5 526.8</v>
          </cell>
          <cell r="E570" t="str">
            <v>001</v>
          </cell>
          <cell r="F570" t="str">
            <v>8241207</v>
          </cell>
          <cell r="G570">
            <v>42124.424131944441</v>
          </cell>
          <cell r="H570" t="str">
            <v>(-)SERVICOS DE AVALIACAO - BENS RETOMADOS</v>
          </cell>
        </row>
        <row r="571">
          <cell r="B571" t="str">
            <v>1.1.1.2.4.2</v>
          </cell>
          <cell r="C571" t="str">
            <v>8.1.7.63.00.5</v>
          </cell>
          <cell r="D571" t="str">
            <v>8.1.7.63.00.5 531.4</v>
          </cell>
          <cell r="E571" t="str">
            <v>001</v>
          </cell>
          <cell r="F571" t="str">
            <v>8241111</v>
          </cell>
          <cell r="G571">
            <v>42124.424131944441</v>
          </cell>
          <cell r="H571" t="str">
            <v>(-)HONORµRIOS INSTITUCIONAIS</v>
          </cell>
        </row>
        <row r="572">
          <cell r="B572" t="str">
            <v>1.1.1.2.4.2</v>
          </cell>
          <cell r="C572" t="str">
            <v>8.1.7.63.00.5</v>
          </cell>
          <cell r="D572" t="str">
            <v>8.1.7.63.00.5 532.2</v>
          </cell>
          <cell r="E572" t="str">
            <v>001</v>
          </cell>
          <cell r="F572" t="str">
            <v>8241112</v>
          </cell>
          <cell r="G572">
            <v>42124.424131944441</v>
          </cell>
          <cell r="H572" t="str">
            <v>(-)HONORÁRIOS TRABALHISTAS</v>
          </cell>
        </row>
        <row r="573">
          <cell r="B573" t="str">
            <v>1.1.1.2.4.2</v>
          </cell>
          <cell r="C573" t="str">
            <v>8.1.7.63.00.5</v>
          </cell>
          <cell r="D573" t="str">
            <v>8.1.7.63.00.5 533.0</v>
          </cell>
          <cell r="E573" t="str">
            <v>001</v>
          </cell>
          <cell r="F573" t="str">
            <v>8241115</v>
          </cell>
          <cell r="G573">
            <v>42124.424131944441</v>
          </cell>
          <cell r="H573" t="str">
            <v>HONORARIOS ADVOCATICIOS - AÇÕES CRIMINAIS</v>
          </cell>
        </row>
        <row r="574">
          <cell r="B574" t="str">
            <v>1.1.1.2.4.2</v>
          </cell>
          <cell r="C574" t="str">
            <v>8.1.7.63.00.5</v>
          </cell>
          <cell r="D574" t="str">
            <v>8.1.7.63.00.5 535.7</v>
          </cell>
          <cell r="E574" t="str">
            <v>001</v>
          </cell>
          <cell r="F574" t="str">
            <v>8241113</v>
          </cell>
          <cell r="G574">
            <v>42124.424131944441</v>
          </cell>
          <cell r="H574" t="str">
            <v>(-) SERV. FORNEC INFORMAÇÕES COLETA DADOS</v>
          </cell>
        </row>
        <row r="575">
          <cell r="B575" t="str">
            <v>1.1.1.2.4.2</v>
          </cell>
          <cell r="C575" t="str">
            <v>8.1.7.63.00.5</v>
          </cell>
          <cell r="D575" t="str">
            <v>8.1.7.63.00.5 700.7</v>
          </cell>
          <cell r="E575" t="str">
            <v>001</v>
          </cell>
          <cell r="F575" t="str">
            <v>8241114</v>
          </cell>
          <cell r="G575">
            <v>42400</v>
          </cell>
          <cell r="H575" t="str">
            <v>(-) SERVICO DE AVALIACAO DE IMOVEL</v>
          </cell>
        </row>
        <row r="576">
          <cell r="B576" t="str">
            <v>1.1.1.2.4.2</v>
          </cell>
          <cell r="C576" t="str">
            <v>8.1.7.99.00.0</v>
          </cell>
          <cell r="D576" t="str">
            <v>8.1.7.99.00.0 103.8</v>
          </cell>
          <cell r="E576" t="str">
            <v>001</v>
          </cell>
          <cell r="F576" t="str">
            <v>8241107</v>
          </cell>
          <cell r="G576">
            <v>42124.424131944441</v>
          </cell>
          <cell r="H576" t="str">
            <v>(-) CUSTAS PROCESSUAIS - AÇÕES DE CONSUMO</v>
          </cell>
        </row>
        <row r="577">
          <cell r="B577" t="str">
            <v>1.1.1.2.4.2</v>
          </cell>
          <cell r="C577" t="str">
            <v>8.1.7.99.00.0</v>
          </cell>
          <cell r="D577" t="str">
            <v>8.1.7.99.00.0 104.6</v>
          </cell>
          <cell r="E577" t="str">
            <v>001</v>
          </cell>
          <cell r="F577" t="str">
            <v>8241201</v>
          </cell>
          <cell r="G577">
            <v>42124.424131944441</v>
          </cell>
          <cell r="H577" t="str">
            <v>(-) CUSTAS PROCESSUAIS - AÇÕES CIVEIS</v>
          </cell>
        </row>
        <row r="578">
          <cell r="B578" t="str">
            <v>1.1.1.2.4.2</v>
          </cell>
          <cell r="C578" t="str">
            <v>8.1.7.99.00.0</v>
          </cell>
          <cell r="D578" t="str">
            <v>8.1.7.99.00.0 105.4</v>
          </cell>
          <cell r="E578" t="str">
            <v>001</v>
          </cell>
          <cell r="F578" t="str">
            <v>8241112</v>
          </cell>
          <cell r="G578">
            <v>42124.424131944441</v>
          </cell>
          <cell r="H578" t="str">
            <v>(-) CUSTAS PROCESSUAIS - TRABALHISTAS</v>
          </cell>
        </row>
        <row r="579">
          <cell r="B579" t="str">
            <v>1.1.1.2.4.2</v>
          </cell>
          <cell r="C579" t="str">
            <v>8.1.7.99.00.0</v>
          </cell>
          <cell r="D579" t="str">
            <v>8.1.7.99.00.0 106.2</v>
          </cell>
          <cell r="E579" t="str">
            <v>001</v>
          </cell>
          <cell r="F579" t="str">
            <v>8241109</v>
          </cell>
          <cell r="G579">
            <v>42124.424131944441</v>
          </cell>
          <cell r="H579" t="str">
            <v>(-) CUSTAS PROCESSUAIS - TRIBUTÁRIO</v>
          </cell>
        </row>
        <row r="580">
          <cell r="B580" t="str">
            <v>1.1.1.2.4.2</v>
          </cell>
          <cell r="C580" t="str">
            <v>8.1.7.99.00.0</v>
          </cell>
          <cell r="D580" t="str">
            <v>8.1.7.99.00.0 107.0</v>
          </cell>
          <cell r="E580" t="str">
            <v>001</v>
          </cell>
          <cell r="F580" t="str">
            <v>8241107</v>
          </cell>
          <cell r="G580">
            <v>42124.424131944441</v>
          </cell>
          <cell r="H580" t="str">
            <v>(-) REEMB DESP PROCESSUAIS - AÇÕES DE CONSUMO</v>
          </cell>
        </row>
        <row r="581">
          <cell r="B581" t="str">
            <v>1.1.1.2.4.2</v>
          </cell>
          <cell r="C581" t="str">
            <v>8.1.7.99.00.0</v>
          </cell>
          <cell r="D581" t="str">
            <v>8.1.7.99.00.0 109.7</v>
          </cell>
          <cell r="E581" t="str">
            <v>001</v>
          </cell>
          <cell r="F581" t="str">
            <v>8241112</v>
          </cell>
          <cell r="G581">
            <v>42124.424131944441</v>
          </cell>
          <cell r="H581" t="str">
            <v>(-) REEMB DESP PROCESSUAIS - TRABALHISTAS</v>
          </cell>
        </row>
        <row r="582">
          <cell r="B582" t="str">
            <v>1.1.1.2.4.2</v>
          </cell>
          <cell r="C582" t="str">
            <v>8.1.7.99.00.0</v>
          </cell>
          <cell r="D582" t="str">
            <v>8.1.7.99.00.0 110.0</v>
          </cell>
          <cell r="E582" t="str">
            <v>001</v>
          </cell>
          <cell r="F582" t="str">
            <v>8241109</v>
          </cell>
          <cell r="G582">
            <v>42124.424131944441</v>
          </cell>
          <cell r="H582" t="str">
            <v>(-) REEMB DESP PROCESSUAIS - TRIBUTÁRIO</v>
          </cell>
        </row>
        <row r="583">
          <cell r="B583" t="str">
            <v>1.1.1.2.4.2</v>
          </cell>
          <cell r="C583" t="str">
            <v>8.1.7.99.00.0</v>
          </cell>
          <cell r="D583" t="str">
            <v>8.1.7.99.00.0 122.4</v>
          </cell>
          <cell r="E583" t="str">
            <v>001</v>
          </cell>
          <cell r="F583" t="str">
            <v>8241110</v>
          </cell>
          <cell r="G583">
            <v>42124.424131944441</v>
          </cell>
          <cell r="H583" t="str">
            <v>(-) CUSTAS PROCESSUAIS - ESTRATEGICAS</v>
          </cell>
        </row>
        <row r="584">
          <cell r="B584" t="str">
            <v>1.1.1.2.4.2</v>
          </cell>
          <cell r="C584" t="str">
            <v>8.1.7.99.00.0</v>
          </cell>
          <cell r="D584" t="str">
            <v>8.1.7.99.00.0 662.5</v>
          </cell>
          <cell r="E584" t="str">
            <v>001</v>
          </cell>
          <cell r="F584" t="str">
            <v>8241408.08</v>
          </cell>
          <cell r="G584">
            <v>42124.424131944441</v>
          </cell>
          <cell r="H584" t="str">
            <v>(-)COMISSOES S/FIANCAS</v>
          </cell>
        </row>
        <row r="585">
          <cell r="B585" t="str">
            <v>1.1.1.2.4.2</v>
          </cell>
          <cell r="C585" t="str">
            <v>8.1.7.99.00.0</v>
          </cell>
          <cell r="D585" t="str">
            <v>8.1.7.99.00.0 701.0</v>
          </cell>
          <cell r="E585" t="str">
            <v>001</v>
          </cell>
          <cell r="F585" t="str">
            <v>8241201</v>
          </cell>
          <cell r="G585">
            <v>42124.424131944441</v>
          </cell>
          <cell r="H585" t="str">
            <v>(-) DESP.C/CUSTAS POLO ATIVO DE COBRANÇA</v>
          </cell>
        </row>
        <row r="586">
          <cell r="B586" t="str">
            <v>1.1.1.2.4.2</v>
          </cell>
          <cell r="C586" t="str">
            <v>8.1.7.99.00.0</v>
          </cell>
          <cell r="D586" t="str">
            <v>8.1.7.99.00.0 703.6</v>
          </cell>
          <cell r="E586" t="str">
            <v>001</v>
          </cell>
          <cell r="F586" t="str">
            <v>8241205</v>
          </cell>
          <cell r="G586">
            <v>42124.424131944441</v>
          </cell>
          <cell r="H586" t="str">
            <v>(-) DESP.C/NOTIFICAÇÃO E A.R. DE COBRANÇA</v>
          </cell>
        </row>
        <row r="587">
          <cell r="B587" t="str">
            <v>1.1.1.2.4.2</v>
          </cell>
          <cell r="C587" t="str">
            <v>8.1.7.99.00.0</v>
          </cell>
          <cell r="D587" t="str">
            <v>8.1.7.99.00.0 705.2</v>
          </cell>
          <cell r="E587" t="str">
            <v>001</v>
          </cell>
          <cell r="F587" t="str">
            <v>8241206</v>
          </cell>
          <cell r="G587">
            <v>42582</v>
          </cell>
          <cell r="H587" t="str">
            <v>REEMB. DE DESP. C/ RECUPERAÇÃO DE CREDITO</v>
          </cell>
        </row>
        <row r="588">
          <cell r="B588" t="str">
            <v>1.1.1.2.4.2</v>
          </cell>
          <cell r="C588" t="str">
            <v>8.1.7.99.00.0</v>
          </cell>
          <cell r="D588" t="str">
            <v>8.1.7.99.00.0 723.0</v>
          </cell>
          <cell r="E588" t="str">
            <v>001</v>
          </cell>
          <cell r="F588" t="str">
            <v>8241206</v>
          </cell>
          <cell r="G588">
            <v>42124.424131944441</v>
          </cell>
          <cell r="H588" t="str">
            <v>(-) DESP.COM NEGATIVAÇÃO - COBRANÇA</v>
          </cell>
        </row>
        <row r="589">
          <cell r="B589" t="str">
            <v>1.1.1.2.4.2</v>
          </cell>
          <cell r="C589" t="str">
            <v>8.1.7.99.00.0</v>
          </cell>
          <cell r="D589" t="str">
            <v>8.1.7.99.00.0 727.3</v>
          </cell>
          <cell r="E589" t="str">
            <v>001</v>
          </cell>
          <cell r="F589" t="str">
            <v>8241308</v>
          </cell>
          <cell r="G589">
            <v>42947</v>
          </cell>
          <cell r="H589" t="str">
            <v>(-) CUSTAS COBRANCA IMOBILIARIO</v>
          </cell>
        </row>
        <row r="590">
          <cell r="B590" t="str">
            <v>1.1.1.2.4.2</v>
          </cell>
          <cell r="C590" t="str">
            <v>8.1.7.57.00.4</v>
          </cell>
          <cell r="D590" t="str">
            <v>8.1.7.57.00.4 001.4</v>
          </cell>
          <cell r="E590" t="str">
            <v>023</v>
          </cell>
          <cell r="F590" t="str">
            <v>8241207</v>
          </cell>
          <cell r="G590">
            <v>42124.424131944441</v>
          </cell>
          <cell r="H590" t="str">
            <v>(-)SERVIÇOS-ASSES C/ LOCALIZ E APREENSÃO BENS</v>
          </cell>
        </row>
        <row r="591">
          <cell r="B591" t="str">
            <v>1.1.1.2.4.2</v>
          </cell>
          <cell r="C591" t="str">
            <v>8.1.7.57.00.4</v>
          </cell>
          <cell r="D591" t="str">
            <v>8.1.7.57.00.4 101.0</v>
          </cell>
          <cell r="E591" t="str">
            <v>023</v>
          </cell>
          <cell r="F591" t="str">
            <v>8241002</v>
          </cell>
          <cell r="G591">
            <v>42124.424131944441</v>
          </cell>
          <cell r="H591" t="str">
            <v>(-) DESPESAS DE FORMALIZAÇÃO</v>
          </cell>
        </row>
        <row r="592">
          <cell r="B592" t="str">
            <v>1.1.1.2.4.2</v>
          </cell>
          <cell r="C592" t="str">
            <v>8.1.7.57.00.4</v>
          </cell>
          <cell r="D592" t="str">
            <v>8.1.7.57.00.4 103.7</v>
          </cell>
          <cell r="E592" t="str">
            <v>023</v>
          </cell>
          <cell r="F592" t="str">
            <v>8241008</v>
          </cell>
          <cell r="G592">
            <v>42243.449502314812</v>
          </cell>
          <cell r="H592" t="str">
            <v>(-) DESPESAS COM COMUNICAÇÃO DE VENDAS</v>
          </cell>
        </row>
        <row r="593">
          <cell r="B593" t="str">
            <v>1.1.1.2.4.2</v>
          </cell>
          <cell r="C593" t="str">
            <v>8.1.7.57.00.4</v>
          </cell>
          <cell r="D593" t="str">
            <v>8.1.7.57.00.4 111.8</v>
          </cell>
          <cell r="E593" t="str">
            <v>023</v>
          </cell>
          <cell r="F593" t="str">
            <v>8241006</v>
          </cell>
          <cell r="G593">
            <v>42521</v>
          </cell>
          <cell r="H593" t="str">
            <v>(-) SERVIÇOS DE RECEPÇÃO/COPA/ADM CONTRATADO</v>
          </cell>
        </row>
        <row r="594">
          <cell r="B594" t="str">
            <v>1.1.1.2.4.2</v>
          </cell>
          <cell r="C594" t="str">
            <v>8.1.7.57.00.4</v>
          </cell>
          <cell r="D594" t="str">
            <v>8.1.7.57.00.4 200.9</v>
          </cell>
          <cell r="E594" t="str">
            <v>023</v>
          </cell>
          <cell r="F594" t="str">
            <v>8241003</v>
          </cell>
          <cell r="G594">
            <v>42124.424131944441</v>
          </cell>
          <cell r="H594" t="str">
            <v>(-) IMPRESSOS E FOLHETOS</v>
          </cell>
        </row>
        <row r="595">
          <cell r="B595" t="str">
            <v>1.1.1.2.4.2</v>
          </cell>
          <cell r="C595" t="str">
            <v>8.1.7.57.00.4</v>
          </cell>
          <cell r="D595" t="str">
            <v>8.1.7.57.00.4 520.2</v>
          </cell>
          <cell r="E595" t="str">
            <v>023</v>
          </cell>
          <cell r="F595" t="str">
            <v>8241405</v>
          </cell>
          <cell r="G595">
            <v>42124.424131944441</v>
          </cell>
          <cell r="H595" t="str">
            <v>(-)COMISSAO INTERM.DE ARREND.MERCANTIL</v>
          </cell>
        </row>
        <row r="596">
          <cell r="B596" t="str">
            <v>1.1.1.2.4.2</v>
          </cell>
          <cell r="C596" t="str">
            <v>8.1.7.57.00.4</v>
          </cell>
          <cell r="D596" t="str">
            <v>8.1.7.57.00.4 527.0</v>
          </cell>
          <cell r="E596" t="str">
            <v>023</v>
          </cell>
          <cell r="F596" t="str">
            <v>8241203</v>
          </cell>
          <cell r="G596">
            <v>42277</v>
          </cell>
          <cell r="H596" t="str">
            <v>(-)SERV.ASSES.COBRANÇA - ENTREGA AMIGAVEL</v>
          </cell>
        </row>
        <row r="597">
          <cell r="B597" t="str">
            <v>1.1.1.2.4.2</v>
          </cell>
          <cell r="C597" t="str">
            <v>8.1.7.57.00.4</v>
          </cell>
          <cell r="D597" t="str">
            <v>8.1.7.57.00.4 531.8</v>
          </cell>
          <cell r="E597" t="str">
            <v>023</v>
          </cell>
          <cell r="F597" t="str">
            <v>8241005</v>
          </cell>
          <cell r="G597">
            <v>42124.424131944441</v>
          </cell>
          <cell r="H597" t="str">
            <v>(-) SERV. GUARDA DE DOCUMENTOS</v>
          </cell>
        </row>
        <row r="598">
          <cell r="B598" t="str">
            <v>1.1.1.2.4.2</v>
          </cell>
          <cell r="C598" t="str">
            <v>8.1.7.57.00.4</v>
          </cell>
          <cell r="D598" t="str">
            <v>8.1.7.57.00.4 702.7</v>
          </cell>
          <cell r="E598" t="str">
            <v>023</v>
          </cell>
          <cell r="F598" t="str">
            <v>8241204</v>
          </cell>
          <cell r="G598">
            <v>42243.744733796295</v>
          </cell>
          <cell r="H598" t="str">
            <v>(-) SERVICO DE DESPACHANTE-COBRANÇA</v>
          </cell>
        </row>
        <row r="599">
          <cell r="B599" t="str">
            <v>1.1.1.2.4.2</v>
          </cell>
          <cell r="C599" t="str">
            <v>8.1.7.57.00.4</v>
          </cell>
          <cell r="D599" t="str">
            <v>8.1.7.57.00.4 708.6</v>
          </cell>
          <cell r="E599" t="str">
            <v>023</v>
          </cell>
          <cell r="F599" t="str">
            <v>8241214</v>
          </cell>
          <cell r="G599">
            <v>42124.424131944441</v>
          </cell>
          <cell r="H599" t="str">
            <v>(-) HONORARIO VENDA DE VEIC.APREEND-COBRANÇA</v>
          </cell>
        </row>
        <row r="600">
          <cell r="B600" t="str">
            <v>1.1.1.2.4.2</v>
          </cell>
          <cell r="C600" t="str">
            <v>8.1.7.57.00.4</v>
          </cell>
          <cell r="D600" t="str">
            <v>8.1.7.57.00.4 721.3</v>
          </cell>
          <cell r="E600" t="str">
            <v>023</v>
          </cell>
          <cell r="F600" t="str">
            <v>8241214</v>
          </cell>
          <cell r="G600">
            <v>42124.424131944441</v>
          </cell>
          <cell r="H600" t="str">
            <v>(-) DESPESA SERV COBRANCA RECEBIM</v>
          </cell>
        </row>
        <row r="601">
          <cell r="B601" t="str">
            <v>1.1.1.2.4.2</v>
          </cell>
          <cell r="C601" t="str">
            <v>8.1.7.63.00.5</v>
          </cell>
          <cell r="D601" t="str">
            <v>8.1.7.63.00.5 001.0</v>
          </cell>
          <cell r="E601" t="str">
            <v>023</v>
          </cell>
          <cell r="F601" t="str">
            <v>8241110</v>
          </cell>
          <cell r="G601">
            <v>42124.424131944441</v>
          </cell>
          <cell r="H601" t="str">
            <v>(-)HONORARIOS ADVOCATICIOS - ESTRATEGICOS</v>
          </cell>
        </row>
        <row r="602">
          <cell r="B602" t="str">
            <v>1.1.1.2.4.2</v>
          </cell>
          <cell r="C602" t="str">
            <v>8.1.7.63.00.5</v>
          </cell>
          <cell r="D602" t="str">
            <v>8.1.7.63.00.5 002.9</v>
          </cell>
          <cell r="E602" t="str">
            <v>023</v>
          </cell>
          <cell r="F602" t="str">
            <v>8241110</v>
          </cell>
          <cell r="G602">
            <v>42277</v>
          </cell>
          <cell r="H602" t="str">
            <v>(-)REEMB HONORARIOS ADVOC - ESTRATEGICOS</v>
          </cell>
        </row>
        <row r="603">
          <cell r="B603" t="str">
            <v>1.1.1.2.4.2</v>
          </cell>
          <cell r="C603" t="str">
            <v>8.1.7.63.00.5</v>
          </cell>
          <cell r="D603" t="str">
            <v>8.1.7.63.00.5 003.7</v>
          </cell>
          <cell r="E603" t="str">
            <v>023</v>
          </cell>
          <cell r="F603" t="str">
            <v>8241115</v>
          </cell>
          <cell r="G603">
            <v>42124.424131944441</v>
          </cell>
          <cell r="H603" t="str">
            <v>(-) DESPESAS SERVICO DE ATUARIAS</v>
          </cell>
        </row>
        <row r="604">
          <cell r="B604" t="str">
            <v>1.1.1.2.4.2</v>
          </cell>
          <cell r="C604" t="str">
            <v>8.1.7.63.00.5</v>
          </cell>
          <cell r="D604" t="str">
            <v>8.1.7.63.00.5 100.9</v>
          </cell>
          <cell r="E604" t="str">
            <v>023</v>
          </cell>
          <cell r="F604" t="str">
            <v>8241201</v>
          </cell>
          <cell r="G604">
            <v>42124.424131944441</v>
          </cell>
          <cell r="H604" t="str">
            <v>(-) HONOR ADVOCATICIOS - AÇÕES CIVEIS</v>
          </cell>
        </row>
        <row r="605">
          <cell r="B605" t="str">
            <v>1.1.1.2.4.2</v>
          </cell>
          <cell r="C605" t="str">
            <v>8.1.7.63.00.5</v>
          </cell>
          <cell r="D605" t="str">
            <v>8.1.7.63.00.5 101.7</v>
          </cell>
          <cell r="E605" t="str">
            <v>023</v>
          </cell>
          <cell r="F605" t="str">
            <v>8241109</v>
          </cell>
          <cell r="G605">
            <v>42124.424131944441</v>
          </cell>
          <cell r="H605" t="str">
            <v>(-) HONOR ADVOCATICIOS - TRIBUTÁRIO</v>
          </cell>
        </row>
        <row r="606">
          <cell r="B606" t="str">
            <v>1.1.1.2.4.2</v>
          </cell>
          <cell r="C606" t="str">
            <v>8.1.7.63.00.5</v>
          </cell>
          <cell r="D606" t="str">
            <v>8.1.7.63.00.5 510.1</v>
          </cell>
          <cell r="E606" t="str">
            <v>023</v>
          </cell>
          <cell r="F606" t="str">
            <v>8241102</v>
          </cell>
          <cell r="G606">
            <v>42124.424131944441</v>
          </cell>
          <cell r="H606" t="str">
            <v>(-)AUDITORIA EXTERNA</v>
          </cell>
        </row>
        <row r="607">
          <cell r="B607" t="str">
            <v>1.1.1.2.4.2</v>
          </cell>
          <cell r="C607" t="str">
            <v>8.1.7.63.00.5</v>
          </cell>
          <cell r="D607" t="str">
            <v>8.1.7.63.00.5 513.6</v>
          </cell>
          <cell r="E607" t="str">
            <v>023</v>
          </cell>
          <cell r="F607" t="str">
            <v>8241201</v>
          </cell>
          <cell r="G607">
            <v>42916</v>
          </cell>
          <cell r="H607" t="str">
            <v>(-)HONORARIOS ADVOCATICIOS- REC.COBRANCA</v>
          </cell>
        </row>
        <row r="608">
          <cell r="B608" t="str">
            <v>1.1.1.2.4.2</v>
          </cell>
          <cell r="C608" t="str">
            <v>8.1.7.63.00.5</v>
          </cell>
          <cell r="D608" t="str">
            <v>8.1.7.63.00.5 514.4</v>
          </cell>
          <cell r="E608" t="str">
            <v>023</v>
          </cell>
          <cell r="F608" t="str">
            <v>8241107</v>
          </cell>
          <cell r="G608">
            <v>42124.424131944441</v>
          </cell>
          <cell r="H608" t="str">
            <v>(-)HONOR.ADVOCATICIOS-ACOES DE CONSUMO</v>
          </cell>
        </row>
        <row r="609">
          <cell r="B609" t="str">
            <v>1.1.1.2.4.2</v>
          </cell>
          <cell r="C609" t="str">
            <v>8.1.7.63.00.5</v>
          </cell>
          <cell r="D609" t="str">
            <v>8.1.7.63.00.5 518.7</v>
          </cell>
          <cell r="E609" t="str">
            <v>023</v>
          </cell>
          <cell r="F609" t="str">
            <v>8241101</v>
          </cell>
          <cell r="G609">
            <v>42886</v>
          </cell>
          <cell r="H609" t="str">
            <v>(-)SERVICOS DE ASSESSORIA TECNICA</v>
          </cell>
        </row>
        <row r="610">
          <cell r="B610" t="str">
            <v>1.1.1.2.4.2</v>
          </cell>
          <cell r="C610" t="str">
            <v>8.1.7.63.00.5</v>
          </cell>
          <cell r="D610" t="str">
            <v>8.1.7.63.00.5 520.9</v>
          </cell>
          <cell r="E610" t="str">
            <v>023</v>
          </cell>
          <cell r="F610" t="str">
            <v>8241103</v>
          </cell>
          <cell r="G610">
            <v>42369</v>
          </cell>
          <cell r="H610" t="str">
            <v>(-) SERVIÇOS DE CONSULTORIA</v>
          </cell>
        </row>
        <row r="611">
          <cell r="B611" t="str">
            <v>1.1.1.2.4.2</v>
          </cell>
          <cell r="C611" t="str">
            <v>8.1.7.63.00.5</v>
          </cell>
          <cell r="D611" t="str">
            <v>8.1.7.63.00.5 524.1</v>
          </cell>
          <cell r="E611" t="str">
            <v>023</v>
          </cell>
          <cell r="F611" t="str">
            <v>8241110</v>
          </cell>
          <cell r="G611">
            <v>42947</v>
          </cell>
          <cell r="H611" t="str">
            <v>(-) SERVIÇO DE ASSESSORIA CONTÁBIL DE FILIAIS</v>
          </cell>
        </row>
        <row r="612">
          <cell r="B612" t="str">
            <v>1.1.1.2.4.2</v>
          </cell>
          <cell r="C612" t="str">
            <v>8.1.7.63.00.5</v>
          </cell>
          <cell r="D612" t="str">
            <v>8.1.7.63.00.5 526.8</v>
          </cell>
          <cell r="E612" t="str">
            <v>023</v>
          </cell>
          <cell r="F612" t="str">
            <v>8241207</v>
          </cell>
          <cell r="G612">
            <v>42490</v>
          </cell>
          <cell r="H612" t="str">
            <v>(-)SERVICOS DE AVALIACAO - BENS RETOMADOS</v>
          </cell>
        </row>
        <row r="613">
          <cell r="B613" t="str">
            <v>1.1.1.2.4.2</v>
          </cell>
          <cell r="C613" t="str">
            <v>8.1.7.63.00.5</v>
          </cell>
          <cell r="D613" t="str">
            <v>8.1.7.63.00.5 531.4</v>
          </cell>
          <cell r="E613" t="str">
            <v>023</v>
          </cell>
          <cell r="F613" t="str">
            <v>8241111</v>
          </cell>
          <cell r="G613">
            <v>42243.449502314812</v>
          </cell>
          <cell r="H613" t="str">
            <v>(-)HONORµRIOS INSTITUCIONAIS</v>
          </cell>
        </row>
        <row r="614">
          <cell r="B614" t="str">
            <v>1.1.1.2.4.2</v>
          </cell>
          <cell r="C614" t="str">
            <v>8.1.7.63.00.5</v>
          </cell>
          <cell r="D614" t="str">
            <v>8.1.7.63.00.5 532.2</v>
          </cell>
          <cell r="E614" t="str">
            <v>023</v>
          </cell>
          <cell r="F614" t="str">
            <v>8241112</v>
          </cell>
          <cell r="G614">
            <v>42124.424131944441</v>
          </cell>
          <cell r="H614" t="str">
            <v>(-)HONORÁRIOS TRABALHISTAS</v>
          </cell>
        </row>
        <row r="615">
          <cell r="B615" t="str">
            <v>1.1.1.2.4.2</v>
          </cell>
          <cell r="C615" t="str">
            <v>8.1.7.63.00.5</v>
          </cell>
          <cell r="D615" t="str">
            <v>8.1.7.63.00.5 535.7</v>
          </cell>
          <cell r="E615" t="str">
            <v>023</v>
          </cell>
          <cell r="F615" t="str">
            <v>8241115</v>
          </cell>
          <cell r="G615">
            <v>42243.449502314812</v>
          </cell>
          <cell r="H615" t="str">
            <v>(-) SERV. FORNEC INFORMAÇÕES COLETA DADOS</v>
          </cell>
        </row>
        <row r="616">
          <cell r="B616" t="str">
            <v>1.1.1.2.4.2</v>
          </cell>
          <cell r="C616" t="str">
            <v>8.1.7.99.00.0</v>
          </cell>
          <cell r="D616" t="str">
            <v>8.1.7.99.00.0 103.8</v>
          </cell>
          <cell r="E616" t="str">
            <v>023</v>
          </cell>
          <cell r="F616" t="str">
            <v>8241107</v>
          </cell>
          <cell r="G616">
            <v>42124.424131944441</v>
          </cell>
          <cell r="H616" t="str">
            <v>(-) CUSTAS PROCESSUAIS - AÇÕES DE CONSUMO</v>
          </cell>
        </row>
        <row r="617">
          <cell r="B617" t="str">
            <v>1.1.1.2.4.2</v>
          </cell>
          <cell r="C617" t="str">
            <v>8.1.7.99.00.0</v>
          </cell>
          <cell r="D617" t="str">
            <v>8.1.7.99.00.0 104.6</v>
          </cell>
          <cell r="E617" t="str">
            <v>023</v>
          </cell>
          <cell r="F617" t="str">
            <v>8241201</v>
          </cell>
          <cell r="G617">
            <v>42124.424131944441</v>
          </cell>
          <cell r="H617" t="str">
            <v>(-) CUSTAS PROCESSUAIS - AÇÕES CIVEIS</v>
          </cell>
        </row>
        <row r="618">
          <cell r="B618" t="str">
            <v>1.1.1.2.4.2</v>
          </cell>
          <cell r="C618" t="str">
            <v>8.1.7.99.00.0</v>
          </cell>
          <cell r="D618" t="str">
            <v>8.1.7.99.00.0 105.4</v>
          </cell>
          <cell r="E618" t="str">
            <v>023</v>
          </cell>
          <cell r="F618" t="str">
            <v>8241112</v>
          </cell>
          <cell r="G618">
            <v>42369</v>
          </cell>
          <cell r="H618" t="str">
            <v>(-) CUSTAS PROCESSUAIS - TRABALHISTAS</v>
          </cell>
        </row>
        <row r="619">
          <cell r="B619" t="str">
            <v>1.1.1.2.4.2</v>
          </cell>
          <cell r="C619" t="str">
            <v>8.1.7.99.00.0</v>
          </cell>
          <cell r="D619" t="str">
            <v>8.1.7.99.00.0 106.2</v>
          </cell>
          <cell r="E619" t="str">
            <v>023</v>
          </cell>
          <cell r="F619" t="str">
            <v>8241109</v>
          </cell>
          <cell r="G619">
            <v>42124.424131944441</v>
          </cell>
          <cell r="H619" t="str">
            <v>(-) CUSTAS PROCESSUAIS - TRIBUTÁRIO</v>
          </cell>
        </row>
        <row r="620">
          <cell r="B620" t="str">
            <v>1.1.1.2.4.2</v>
          </cell>
          <cell r="C620" t="str">
            <v>8.1.7.99.00.0</v>
          </cell>
          <cell r="D620" t="str">
            <v>8.1.7.99.00.0 107.0</v>
          </cell>
          <cell r="E620" t="str">
            <v>023</v>
          </cell>
          <cell r="F620" t="str">
            <v>8241107</v>
          </cell>
          <cell r="G620">
            <v>42124.424131944441</v>
          </cell>
          <cell r="H620" t="str">
            <v>(-) REEMB DESP PROCESSUAIS - AÇÕES DE CONSUMO</v>
          </cell>
        </row>
        <row r="621">
          <cell r="B621" t="str">
            <v>1.1.1.2.4.2</v>
          </cell>
          <cell r="C621" t="str">
            <v>8.1.7.99.00.0</v>
          </cell>
          <cell r="D621" t="str">
            <v>8.1.7.99.00.0 109.7</v>
          </cell>
          <cell r="E621" t="str">
            <v>023</v>
          </cell>
          <cell r="F621" t="str">
            <v>8241112</v>
          </cell>
          <cell r="G621">
            <v>42243.744733796295</v>
          </cell>
          <cell r="H621" t="str">
            <v>(-) REEMB DESP PROCESSUAIS - TRABALHISTAS</v>
          </cell>
        </row>
        <row r="622">
          <cell r="B622" t="str">
            <v>1.1.1.2.4.2</v>
          </cell>
          <cell r="C622" t="str">
            <v>8.1.7.99.00.0</v>
          </cell>
          <cell r="D622" t="str">
            <v>8.1.7.99.00.0 110.0</v>
          </cell>
          <cell r="E622" t="str">
            <v>023</v>
          </cell>
          <cell r="F622" t="str">
            <v>8241109</v>
          </cell>
          <cell r="G622">
            <v>42124.424131944441</v>
          </cell>
          <cell r="H622" t="str">
            <v>(-) REEMB DESP PROCESSUAIS - TRIBUTÁRIO</v>
          </cell>
        </row>
        <row r="623">
          <cell r="B623" t="str">
            <v>1.1.1.2.4.2</v>
          </cell>
          <cell r="C623" t="str">
            <v>8.1.7.99.00.0</v>
          </cell>
          <cell r="D623" t="str">
            <v>8.1.7.99.00.0 122.4</v>
          </cell>
          <cell r="E623" t="str">
            <v>023</v>
          </cell>
          <cell r="F623" t="str">
            <v>8241110</v>
          </cell>
          <cell r="G623">
            <v>42124.424131944441</v>
          </cell>
          <cell r="H623" t="str">
            <v>(-) CUSTAS PROCESSUAIS - ESTRATEGICAS</v>
          </cell>
        </row>
        <row r="624">
          <cell r="B624" t="str">
            <v>1.1.1.2.4.2</v>
          </cell>
          <cell r="C624" t="str">
            <v>8.1.7.99.00.0</v>
          </cell>
          <cell r="D624" t="str">
            <v>8.1.7.99.00.0 662.5</v>
          </cell>
          <cell r="E624" t="str">
            <v>023</v>
          </cell>
          <cell r="F624" t="str">
            <v>8241408.08</v>
          </cell>
          <cell r="G624">
            <v>42124.424131944441</v>
          </cell>
          <cell r="H624" t="str">
            <v>(-)COMISSOES S/FIANCAS</v>
          </cell>
        </row>
        <row r="625">
          <cell r="B625" t="str">
            <v>1.1.1.2.4.2</v>
          </cell>
          <cell r="C625" t="str">
            <v>8.1.7.99.00.0</v>
          </cell>
          <cell r="D625" t="str">
            <v>8.1.7.99.00.0 701.0</v>
          </cell>
          <cell r="E625" t="str">
            <v>023</v>
          </cell>
          <cell r="F625" t="str">
            <v>8241201</v>
          </cell>
          <cell r="G625">
            <v>42124.424131944441</v>
          </cell>
          <cell r="H625" t="str">
            <v>(-) DESP.C/CUSTAS POLO ATIVO DE COBRANÇA</v>
          </cell>
        </row>
        <row r="626">
          <cell r="B626" t="str">
            <v>1.1.1.2.4.2</v>
          </cell>
          <cell r="C626" t="str">
            <v>8.1.7.99.00.0</v>
          </cell>
          <cell r="D626" t="str">
            <v>8.1.7.99.00.0 703.6</v>
          </cell>
          <cell r="E626" t="str">
            <v>023</v>
          </cell>
          <cell r="F626" t="str">
            <v>8241205</v>
          </cell>
          <cell r="G626">
            <v>42124.424131944441</v>
          </cell>
          <cell r="H626" t="str">
            <v>(-) DESP.C/NOTIFICAÇÃO E A.R. DE COBRANÇA</v>
          </cell>
        </row>
        <row r="627">
          <cell r="B627" t="str">
            <v>1.1.1.2.4.2</v>
          </cell>
          <cell r="C627" t="str">
            <v>8.1.7.99.00.0</v>
          </cell>
          <cell r="D627" t="str">
            <v>8.1.7.99.00.0 723.0</v>
          </cell>
          <cell r="E627" t="str">
            <v>023</v>
          </cell>
          <cell r="F627" t="str">
            <v>8241206</v>
          </cell>
          <cell r="G627">
            <v>42124.424131944441</v>
          </cell>
          <cell r="H627" t="str">
            <v>(-) DESP.COM NEGATIVAÇÃO - COBRANÇA</v>
          </cell>
        </row>
        <row r="628">
          <cell r="B628" t="str">
            <v>1.1.1.2.4.2</v>
          </cell>
          <cell r="C628" t="str">
            <v>8.1.7.57.00.4</v>
          </cell>
          <cell r="D628" t="str">
            <v>8.1.7.57.00.4 007.3</v>
          </cell>
          <cell r="E628" t="str">
            <v>027</v>
          </cell>
          <cell r="F628" t="str">
            <v>8241211</v>
          </cell>
          <cell r="G628">
            <v>42613</v>
          </cell>
          <cell r="H628" t="str">
            <v>DESP.C/ RECUPERAÇÃO DE CREDITO - EMPRESAS.</v>
          </cell>
        </row>
        <row r="629">
          <cell r="B629" t="str">
            <v>1.1.1.2.4.2</v>
          </cell>
          <cell r="C629" t="str">
            <v>8.1.7.57.00.4</v>
          </cell>
          <cell r="D629" t="str">
            <v>8.1.7.57.00.4 012.0</v>
          </cell>
          <cell r="E629" t="str">
            <v>027</v>
          </cell>
          <cell r="F629" t="str">
            <v>82405</v>
          </cell>
          <cell r="G629">
            <v>43069</v>
          </cell>
          <cell r="H629" t="str">
            <v>DESPESAS - POS VENDA</v>
          </cell>
        </row>
        <row r="630">
          <cell r="B630" t="str">
            <v>1.1.1.2.4.2</v>
          </cell>
          <cell r="C630" t="str">
            <v>8.1.7.57.00.4</v>
          </cell>
          <cell r="D630" t="str">
            <v>8.1.7.57.00.4 101.0</v>
          </cell>
          <cell r="E630" t="str">
            <v>027</v>
          </cell>
          <cell r="F630" t="str">
            <v>8241002</v>
          </cell>
          <cell r="G630">
            <v>42243.449502314812</v>
          </cell>
          <cell r="H630" t="str">
            <v>(-) DESPESAS DE FORMALIZAÇÃO</v>
          </cell>
        </row>
        <row r="631">
          <cell r="B631" t="str">
            <v>1.1.1.2.4.2</v>
          </cell>
          <cell r="C631" t="str">
            <v>8.1.7.57.00.4</v>
          </cell>
          <cell r="D631" t="str">
            <v>8.1.7.57.00.4 102.9</v>
          </cell>
          <cell r="E631" t="str">
            <v>027</v>
          </cell>
          <cell r="F631" t="str">
            <v>8241004</v>
          </cell>
          <cell r="G631">
            <v>42674</v>
          </cell>
          <cell r="H631" t="str">
            <v>(-) DESPESAS COM PREVENÇÃO A FRAUDES - RO</v>
          </cell>
        </row>
        <row r="632">
          <cell r="B632" t="str">
            <v>1.1.1.2.4.2</v>
          </cell>
          <cell r="C632" t="str">
            <v>8.1.7.57.00.4</v>
          </cell>
          <cell r="D632" t="str">
            <v>8.1.7.57.00.4 106.1</v>
          </cell>
          <cell r="E632" t="str">
            <v>027</v>
          </cell>
          <cell r="F632" t="str">
            <v>8241214</v>
          </cell>
          <cell r="G632">
            <v>42613</v>
          </cell>
          <cell r="H632" t="str">
            <v>COBRANCA- COMISSAO S/ RECUP. IMOV</v>
          </cell>
        </row>
        <row r="633">
          <cell r="B633" t="str">
            <v>1.1.1.2.4.2</v>
          </cell>
          <cell r="C633" t="str">
            <v>8.1.7.57.00.4</v>
          </cell>
          <cell r="D633" t="str">
            <v>8.1.7.57.00.4 111.8</v>
          </cell>
          <cell r="E633" t="str">
            <v>027</v>
          </cell>
          <cell r="F633" t="str">
            <v>8241006</v>
          </cell>
          <cell r="G633">
            <v>42521</v>
          </cell>
          <cell r="H633" t="str">
            <v>(-) SERVIÇOS DE RECEPÇÃO/COPA/ADM CONTRATADO</v>
          </cell>
        </row>
        <row r="634">
          <cell r="B634" t="str">
            <v>1.1.1.2.4.2</v>
          </cell>
          <cell r="C634" t="str">
            <v>8.1.7.57.00.4</v>
          </cell>
          <cell r="D634" t="str">
            <v>8.1.7.57.00.4 200.9</v>
          </cell>
          <cell r="E634" t="str">
            <v>027</v>
          </cell>
          <cell r="F634" t="str">
            <v>8241003</v>
          </cell>
          <cell r="G634">
            <v>42124.424131944441</v>
          </cell>
          <cell r="H634" t="str">
            <v>(-) IMPRESSOS E FOLHETOS</v>
          </cell>
        </row>
        <row r="635">
          <cell r="B635" t="str">
            <v>1.1.1.2.4.2</v>
          </cell>
          <cell r="C635" t="str">
            <v>8.1.7.57.00.4</v>
          </cell>
          <cell r="D635" t="str">
            <v>8.1.7.57.00.4 516.4</v>
          </cell>
          <cell r="E635" t="str">
            <v>027</v>
          </cell>
          <cell r="F635" t="str">
            <v>8241409</v>
          </cell>
          <cell r="G635">
            <v>42124.424131944441</v>
          </cell>
          <cell r="H635" t="str">
            <v>(-) COMISSÕES E CORRETAGENS</v>
          </cell>
        </row>
        <row r="636">
          <cell r="B636" t="str">
            <v>1.1.1.2.4.2</v>
          </cell>
          <cell r="C636" t="str">
            <v>8.1.7.57.00.4</v>
          </cell>
          <cell r="D636" t="str">
            <v>8.1.7.57.00.4 531.8</v>
          </cell>
          <cell r="E636" t="str">
            <v>027</v>
          </cell>
          <cell r="F636" t="str">
            <v>8241005</v>
          </cell>
          <cell r="G636">
            <v>42124.424131944441</v>
          </cell>
          <cell r="H636" t="str">
            <v>(-) SERV. GUARDA DE DOCUMENTOS</v>
          </cell>
        </row>
        <row r="637">
          <cell r="B637" t="str">
            <v>1.1.1.2.4.2</v>
          </cell>
          <cell r="C637" t="str">
            <v>8.1.7.57.00.4</v>
          </cell>
          <cell r="D637" t="str">
            <v>8.1.7.57.00.4 540.7</v>
          </cell>
          <cell r="E637" t="str">
            <v>027</v>
          </cell>
          <cell r="F637" t="str">
            <v>8241403</v>
          </cell>
          <cell r="G637">
            <v>42124.424131944441</v>
          </cell>
          <cell r="H637" t="str">
            <v>(-) SERVIÇOS DE SUSTENTAÇÃO DE COTAS</v>
          </cell>
        </row>
        <row r="638">
          <cell r="B638" t="str">
            <v>1.1.1.2.4.2</v>
          </cell>
          <cell r="C638" t="str">
            <v>8.1.7.57.00.4</v>
          </cell>
          <cell r="D638" t="str">
            <v>8.1.7.57.00.4 541.5</v>
          </cell>
          <cell r="E638" t="str">
            <v>027</v>
          </cell>
          <cell r="F638" t="str">
            <v>8241410</v>
          </cell>
          <cell r="G638">
            <v>42124.424131944441</v>
          </cell>
          <cell r="H638" t="str">
            <v>SERV INT NEG - SUS COTAS BMSC</v>
          </cell>
        </row>
        <row r="639">
          <cell r="B639" t="str">
            <v>1.1.1.2.4.2</v>
          </cell>
          <cell r="C639" t="str">
            <v>8.1.7.57.00.4</v>
          </cell>
          <cell r="D639" t="str">
            <v>8.1.7.57.00.4 542.3</v>
          </cell>
          <cell r="E639" t="str">
            <v>027</v>
          </cell>
          <cell r="F639" t="str">
            <v>8241409</v>
          </cell>
          <cell r="G639">
            <v>42124.424131944441</v>
          </cell>
          <cell r="H639" t="str">
            <v>(-) SERVICOS SUSTENTACAO COTAS - PANSERV</v>
          </cell>
        </row>
        <row r="640">
          <cell r="B640" t="str">
            <v>1.1.1.2.4.2</v>
          </cell>
          <cell r="C640" t="str">
            <v>8.1.7.57.00.4</v>
          </cell>
          <cell r="D640" t="str">
            <v>8.1.7.57.00.4 550.4</v>
          </cell>
          <cell r="E640" t="str">
            <v>027</v>
          </cell>
          <cell r="F640" t="str">
            <v>8241409</v>
          </cell>
          <cell r="G640">
            <v>42124.424131944441</v>
          </cell>
          <cell r="H640" t="str">
            <v>(-) PANSERV PRESTADORA DE SERVIÇOS LTDA</v>
          </cell>
        </row>
        <row r="641">
          <cell r="B641" t="str">
            <v>1.1.1.2.4.2</v>
          </cell>
          <cell r="C641" t="str">
            <v>8.1.7.57.00.4</v>
          </cell>
          <cell r="D641" t="str">
            <v>8.1.7.57.00.4 560.1</v>
          </cell>
          <cell r="E641" t="str">
            <v>027</v>
          </cell>
          <cell r="F641" t="str">
            <v>8241410</v>
          </cell>
          <cell r="G641">
            <v>42124.424131944441</v>
          </cell>
          <cell r="H641" t="str">
            <v>SERV INT NEG - PRIM COTA BMSC</v>
          </cell>
        </row>
        <row r="642">
          <cell r="B642" t="str">
            <v>1.1.1.2.4.2</v>
          </cell>
          <cell r="C642" t="str">
            <v>8.1.7.57.00.4</v>
          </cell>
          <cell r="D642" t="str">
            <v>8.1.7.57.00.4 601.2</v>
          </cell>
          <cell r="E642" t="str">
            <v>027</v>
          </cell>
          <cell r="F642" t="str">
            <v>8241001</v>
          </cell>
          <cell r="G642">
            <v>42124.424131944441</v>
          </cell>
          <cell r="H642" t="str">
            <v>(-) DESPESAS COM CALL CENTER</v>
          </cell>
        </row>
        <row r="643">
          <cell r="B643" t="str">
            <v>1.1.1.2.4.2</v>
          </cell>
          <cell r="C643" t="str">
            <v>8.1.7.57.00.4</v>
          </cell>
          <cell r="D643" t="str">
            <v>8.1.7.57.00.4 702.7</v>
          </cell>
          <cell r="E643" t="str">
            <v>027</v>
          </cell>
          <cell r="F643" t="str">
            <v>8241204</v>
          </cell>
          <cell r="G643">
            <v>42429</v>
          </cell>
          <cell r="H643" t="str">
            <v>(-) SERVICO DE DESPACHANTE-COBRANÇA</v>
          </cell>
        </row>
        <row r="644">
          <cell r="B644" t="str">
            <v>1.1.1.2.4.2</v>
          </cell>
          <cell r="C644" t="str">
            <v>8.1.7.57.00.4</v>
          </cell>
          <cell r="D644" t="str">
            <v>8.1.7.57.00.4 721.3</v>
          </cell>
          <cell r="E644" t="str">
            <v>027</v>
          </cell>
          <cell r="F644" t="str">
            <v>8241214</v>
          </cell>
          <cell r="G644">
            <v>42256.702962962961</v>
          </cell>
          <cell r="H644" t="str">
            <v>(-) COMISSÃO C/ RECEBIMENTO COBRANÇA(VEÍCULO)</v>
          </cell>
        </row>
        <row r="645">
          <cell r="B645" t="str">
            <v>1.1.1.2.4.2</v>
          </cell>
          <cell r="C645" t="str">
            <v>8.1.7.57.00.4</v>
          </cell>
          <cell r="D645" t="str">
            <v>8.1.7.57.00.4 777.9</v>
          </cell>
          <cell r="E645" t="str">
            <v>027</v>
          </cell>
          <cell r="F645" t="str">
            <v>8241005</v>
          </cell>
          <cell r="G645">
            <v>43131</v>
          </cell>
          <cell r="H645" t="str">
            <v>SERVICOS DE ANALISE DOCUMENTAL</v>
          </cell>
        </row>
        <row r="646">
          <cell r="B646" t="str">
            <v>1.1.1.2.4.2</v>
          </cell>
          <cell r="C646" t="str">
            <v>8.1.7.63.00.5</v>
          </cell>
          <cell r="D646" t="str">
            <v>8.1.7.63.00.5 001.0</v>
          </cell>
          <cell r="E646" t="str">
            <v>027</v>
          </cell>
          <cell r="F646" t="str">
            <v>8241110</v>
          </cell>
          <cell r="G646">
            <v>42124.424131944441</v>
          </cell>
          <cell r="H646" t="str">
            <v>(-)HONORARIOS ADVOCATICIOS - ESTRATEGICOS-RO</v>
          </cell>
        </row>
        <row r="647">
          <cell r="B647" t="str">
            <v>1.1.1.2.4.2</v>
          </cell>
          <cell r="C647" t="str">
            <v>8.1.7.63.00.5</v>
          </cell>
          <cell r="D647" t="str">
            <v>8.1.7.63.00.5 002.9</v>
          </cell>
          <cell r="E647" t="str">
            <v>027</v>
          </cell>
          <cell r="F647" t="str">
            <v>8241110</v>
          </cell>
          <cell r="G647">
            <v>42243.449502314812</v>
          </cell>
          <cell r="H647" t="str">
            <v>(-)REEMB HONORARIOS ADVOC - ESTRATEGICOS-RO</v>
          </cell>
        </row>
        <row r="648">
          <cell r="B648" t="str">
            <v>1.1.1.2.4.2</v>
          </cell>
          <cell r="C648" t="str">
            <v>8.1.7.63.00.5</v>
          </cell>
          <cell r="D648" t="str">
            <v>8.1.7.63.00.5 003.7</v>
          </cell>
          <cell r="E648" t="str">
            <v>027</v>
          </cell>
          <cell r="F648" t="str">
            <v>8241115</v>
          </cell>
          <cell r="G648">
            <v>42124.424131944441</v>
          </cell>
          <cell r="H648" t="str">
            <v>(-) DESPESAS SERVICO DE ATUARIAS</v>
          </cell>
        </row>
        <row r="649">
          <cell r="B649" t="str">
            <v>1.1.1.2.4.2</v>
          </cell>
          <cell r="C649" t="str">
            <v>8.1.7.63.00.5</v>
          </cell>
          <cell r="D649" t="str">
            <v>8.1.7.63.00.5 100.9</v>
          </cell>
          <cell r="E649" t="str">
            <v>027</v>
          </cell>
          <cell r="F649" t="str">
            <v>8241201</v>
          </cell>
          <cell r="G649">
            <v>42124.424131944441</v>
          </cell>
          <cell r="H649" t="str">
            <v>(-) HONOR. ADVOCATÍCIOS - AÇÕES CIVEIS - RO</v>
          </cell>
        </row>
        <row r="650">
          <cell r="B650" t="str">
            <v>1.1.1.2.4.2</v>
          </cell>
          <cell r="C650" t="str">
            <v>8.1.7.63.00.5</v>
          </cell>
          <cell r="D650" t="str">
            <v>8.1.7.63.00.5 101.7</v>
          </cell>
          <cell r="E650" t="str">
            <v>027</v>
          </cell>
          <cell r="F650" t="str">
            <v>8241109</v>
          </cell>
          <cell r="G650">
            <v>42124.424131944441</v>
          </cell>
          <cell r="H650" t="str">
            <v>(-) HONOR. ADVOCATÍCIOS - TRIBUTÁRIO - RO</v>
          </cell>
        </row>
        <row r="651">
          <cell r="B651" t="str">
            <v>1.1.1.2.4.2</v>
          </cell>
          <cell r="C651" t="str">
            <v>8.1.7.63.00.5</v>
          </cell>
          <cell r="D651" t="str">
            <v>8.1.7.63.00.5 510.1</v>
          </cell>
          <cell r="E651" t="str">
            <v>027</v>
          </cell>
          <cell r="F651" t="str">
            <v>8241102</v>
          </cell>
          <cell r="G651">
            <v>42124.424131944441</v>
          </cell>
          <cell r="H651" t="str">
            <v>(-)AUDITORIA EXTERNA</v>
          </cell>
        </row>
        <row r="652">
          <cell r="B652" t="str">
            <v>1.1.1.2.4.2</v>
          </cell>
          <cell r="C652" t="str">
            <v>8.1.7.63.00.5</v>
          </cell>
          <cell r="D652" t="str">
            <v>8.1.7.63.00.5 514.4</v>
          </cell>
          <cell r="E652" t="str">
            <v>027</v>
          </cell>
          <cell r="F652" t="str">
            <v>8241107</v>
          </cell>
          <cell r="G652">
            <v>42124.424131944441</v>
          </cell>
          <cell r="H652" t="str">
            <v>(-)HONOR.ADVOCATICIOS-ACOES DE CONSUMO - RO</v>
          </cell>
        </row>
        <row r="653">
          <cell r="B653" t="str">
            <v>1.1.1.2.4.2</v>
          </cell>
          <cell r="C653" t="str">
            <v>8.1.7.63.00.5</v>
          </cell>
          <cell r="D653" t="str">
            <v>8.1.7.63.00.5 518.7</v>
          </cell>
          <cell r="E653" t="str">
            <v>027</v>
          </cell>
          <cell r="F653" t="str">
            <v>8241101</v>
          </cell>
          <cell r="G653">
            <v>42308</v>
          </cell>
          <cell r="H653" t="str">
            <v>(-)SERVICOS DE ASSESSORIA TECNICA</v>
          </cell>
        </row>
        <row r="654">
          <cell r="B654" t="str">
            <v>1.1.1.2.4.2</v>
          </cell>
          <cell r="C654" t="str">
            <v>8.1.7.63.00.5</v>
          </cell>
          <cell r="D654" t="str">
            <v>8.1.7.63.00.5 524.1</v>
          </cell>
          <cell r="E654" t="str">
            <v>027</v>
          </cell>
          <cell r="F654" t="str">
            <v>8241115</v>
          </cell>
          <cell r="G654">
            <v>42243.449502314812</v>
          </cell>
          <cell r="H654" t="str">
            <v>(-) SERVIÇO DE ASSESSORIA CONTABIL DE FILIAIS</v>
          </cell>
        </row>
        <row r="655">
          <cell r="B655" t="str">
            <v>1.1.1.2.4.2</v>
          </cell>
          <cell r="C655" t="str">
            <v>8.1.7.63.00.5</v>
          </cell>
          <cell r="D655" t="str">
            <v>8.1.7.63.00.5 531.4</v>
          </cell>
          <cell r="E655" t="str">
            <v>027</v>
          </cell>
          <cell r="F655" t="str">
            <v>8241111</v>
          </cell>
          <cell r="G655">
            <v>42243.449502314812</v>
          </cell>
          <cell r="H655" t="str">
            <v>(-)HONORARIOS INSTITUCIONAIS - RO</v>
          </cell>
        </row>
        <row r="656">
          <cell r="B656" t="str">
            <v>1.1.1.2.4.2</v>
          </cell>
          <cell r="C656" t="str">
            <v>8.1.7.63.00.5</v>
          </cell>
          <cell r="D656" t="str">
            <v>8.1.7.63.00.5 532.2</v>
          </cell>
          <cell r="E656" t="str">
            <v>027</v>
          </cell>
          <cell r="F656" t="str">
            <v>8241112</v>
          </cell>
          <cell r="G656">
            <v>42124.424131944441</v>
          </cell>
          <cell r="H656" t="str">
            <v>(-)HONORARIOS TRABALHISTAS - RO</v>
          </cell>
        </row>
        <row r="657">
          <cell r="B657" t="str">
            <v>1.1.1.2.4.2</v>
          </cell>
          <cell r="C657" t="str">
            <v>8.1.7.63.00.5</v>
          </cell>
          <cell r="D657" t="str">
            <v>8.1.7.63.00.5 700.7</v>
          </cell>
          <cell r="E657" t="str">
            <v>027</v>
          </cell>
          <cell r="F657" t="str">
            <v>8241114</v>
          </cell>
          <cell r="G657">
            <v>43039</v>
          </cell>
          <cell r="H657" t="str">
            <v>(-) SERVICO DE AVALIACAO DE IMOVEL</v>
          </cell>
        </row>
        <row r="658">
          <cell r="B658" t="str">
            <v>1.1.1.2.4.2</v>
          </cell>
          <cell r="C658" t="str">
            <v>8.1.7.99.00.0</v>
          </cell>
          <cell r="D658" t="str">
            <v>8.1.7.99.00.0 103.8</v>
          </cell>
          <cell r="E658" t="str">
            <v>027</v>
          </cell>
          <cell r="F658" t="str">
            <v>8241107</v>
          </cell>
          <cell r="G658">
            <v>42124.424131944441</v>
          </cell>
          <cell r="H658" t="str">
            <v>(-) CUSTAS PROCESSUAIS - AÇÕES DE CONSUMO -RO</v>
          </cell>
        </row>
        <row r="659">
          <cell r="B659" t="str">
            <v>1.1.1.2.4.2</v>
          </cell>
          <cell r="C659" t="str">
            <v>8.1.7.99.00.0</v>
          </cell>
          <cell r="D659" t="str">
            <v>8.1.7.99.00.0 104.6</v>
          </cell>
          <cell r="E659" t="str">
            <v>027</v>
          </cell>
          <cell r="F659" t="str">
            <v>8241201</v>
          </cell>
          <cell r="G659">
            <v>42704</v>
          </cell>
          <cell r="H659" t="str">
            <v>(-) CUSTAS PROCESSUAIS - AÇÕES CIVEIS - RO</v>
          </cell>
        </row>
        <row r="660">
          <cell r="B660" t="str">
            <v>1.1.1.2.4.2</v>
          </cell>
          <cell r="C660" t="str">
            <v>8.1.7.99.00.0</v>
          </cell>
          <cell r="D660" t="str">
            <v>8.1.7.99.00.0 105.4</v>
          </cell>
          <cell r="E660" t="str">
            <v>027</v>
          </cell>
          <cell r="F660" t="str">
            <v>8241112</v>
          </cell>
          <cell r="G660">
            <v>42124.424131944441</v>
          </cell>
          <cell r="H660" t="str">
            <v>(-) CUSTAS PROCESSUAIS - TRABALHISTAS - RO</v>
          </cell>
        </row>
        <row r="661">
          <cell r="B661" t="str">
            <v>1.1.1.2.4.2</v>
          </cell>
          <cell r="C661" t="str">
            <v>8.1.7.99.00.0</v>
          </cell>
          <cell r="D661" t="str">
            <v>8.1.7.99.00.0 106.2</v>
          </cell>
          <cell r="E661" t="str">
            <v>027</v>
          </cell>
          <cell r="F661" t="str">
            <v>8241109</v>
          </cell>
          <cell r="G661">
            <v>42124.424131944441</v>
          </cell>
          <cell r="H661" t="str">
            <v>(-) CUSTAS PROCESSUAIS - TRIBUTÁRIO - RO</v>
          </cell>
        </row>
        <row r="662">
          <cell r="B662" t="str">
            <v>1.1.1.2.4.2</v>
          </cell>
          <cell r="C662" t="str">
            <v>8.1.7.99.00.0</v>
          </cell>
          <cell r="D662" t="str">
            <v>8.1.7.99.00.0 107.0</v>
          </cell>
          <cell r="E662" t="str">
            <v>027</v>
          </cell>
          <cell r="F662" t="str">
            <v>8241107</v>
          </cell>
          <cell r="G662">
            <v>42825</v>
          </cell>
          <cell r="H662" t="str">
            <v>(-) REEMB.DESP PROCESSUAIS- AÇÕES CONSUMO -RO</v>
          </cell>
        </row>
        <row r="663">
          <cell r="B663" t="str">
            <v>1.1.1.2.4.2</v>
          </cell>
          <cell r="C663" t="str">
            <v>8.1.7.99.00.0</v>
          </cell>
          <cell r="D663" t="str">
            <v>8.1.7.99.00.0 109.7</v>
          </cell>
          <cell r="E663" t="str">
            <v>027</v>
          </cell>
          <cell r="F663" t="str">
            <v>8241112</v>
          </cell>
          <cell r="G663">
            <v>42277</v>
          </cell>
          <cell r="H663" t="str">
            <v>(-) REEMB.DESP PROCESSUAIS - TRABALHISTAS -RO</v>
          </cell>
        </row>
        <row r="664">
          <cell r="B664" t="str">
            <v>1.1.1.2.4.2</v>
          </cell>
          <cell r="C664" t="str">
            <v>8.1.7.99.00.0</v>
          </cell>
          <cell r="D664" t="str">
            <v>8.1.7.99.00.0 110.0</v>
          </cell>
          <cell r="E664" t="str">
            <v>027</v>
          </cell>
          <cell r="F664" t="str">
            <v>8241109</v>
          </cell>
          <cell r="G664">
            <v>42124.424131944441</v>
          </cell>
          <cell r="H664" t="str">
            <v>(-) REEMB.DESP PROCESSUAIS - TRIBUTÁRIO- RO</v>
          </cell>
        </row>
        <row r="665">
          <cell r="B665" t="str">
            <v>1.1.1.2.4.2</v>
          </cell>
          <cell r="C665" t="str">
            <v>8.1.7.99.00.0</v>
          </cell>
          <cell r="D665" t="str">
            <v>8.1.7.99.00.0 122.4</v>
          </cell>
          <cell r="E665" t="str">
            <v>027</v>
          </cell>
          <cell r="F665" t="str">
            <v>8241110</v>
          </cell>
          <cell r="G665">
            <v>42124.424131944441</v>
          </cell>
          <cell r="H665" t="str">
            <v>(-) CUSTAS PROCESSUAIS - ESTRATÉGICAS - RO</v>
          </cell>
        </row>
        <row r="666">
          <cell r="B666" t="str">
            <v>1.1.1.2.4.2</v>
          </cell>
          <cell r="C666" t="str">
            <v>8.1.7.99.00.0</v>
          </cell>
          <cell r="D666" t="str">
            <v>8.1.7.99.00.0 662.5</v>
          </cell>
          <cell r="E666" t="str">
            <v>027</v>
          </cell>
          <cell r="F666" t="str">
            <v>8241408.08</v>
          </cell>
          <cell r="G666">
            <v>42256.702962962961</v>
          </cell>
          <cell r="H666" t="str">
            <v>(-)COMISSOES S/FIANCAS</v>
          </cell>
        </row>
        <row r="667">
          <cell r="B667" t="str">
            <v>1.1.1.2.4.2</v>
          </cell>
          <cell r="C667" t="str">
            <v>8.1.7.99.00.0</v>
          </cell>
          <cell r="D667" t="str">
            <v>8.1.7.99.00.0 701.0</v>
          </cell>
          <cell r="E667" t="str">
            <v>027</v>
          </cell>
          <cell r="F667" t="str">
            <v>8241201</v>
          </cell>
          <cell r="G667">
            <v>42243.449502314812</v>
          </cell>
          <cell r="H667" t="str">
            <v>(-) DESP.C/CUSTAS POLO ATIVO DE COBRANÇA</v>
          </cell>
        </row>
        <row r="668">
          <cell r="B668" t="str">
            <v>1.1.1.2.4.2</v>
          </cell>
          <cell r="C668" t="str">
            <v>8.1.7.99.00.0</v>
          </cell>
          <cell r="D668" t="str">
            <v>8.1.7.99.00.0 703.6</v>
          </cell>
          <cell r="E668" t="str">
            <v>027</v>
          </cell>
          <cell r="F668" t="str">
            <v>8241205</v>
          </cell>
          <cell r="G668">
            <v>42243.449502314812</v>
          </cell>
          <cell r="H668" t="str">
            <v>(-) DESP.C/NOTIFICAÇÃO E A.R. DE COBRANÇA</v>
          </cell>
        </row>
        <row r="669">
          <cell r="B669" t="str">
            <v>1.1.1.2.4.2</v>
          </cell>
          <cell r="C669" t="str">
            <v>8.1.7.99.00.0</v>
          </cell>
          <cell r="D669" t="str">
            <v>8.1.7.99.00.0 723.0</v>
          </cell>
          <cell r="E669" t="str">
            <v>027</v>
          </cell>
          <cell r="F669" t="str">
            <v>8241206</v>
          </cell>
          <cell r="G669">
            <v>42124.424131944441</v>
          </cell>
          <cell r="H669" t="str">
            <v>(-) DESP.COM NEGATIVAÇÃO - COBRANÇA</v>
          </cell>
        </row>
        <row r="670">
          <cell r="B670" t="str">
            <v>1.1.1.2.4.2</v>
          </cell>
          <cell r="C670" t="str">
            <v>8.1.7.57.00.4</v>
          </cell>
          <cell r="D670" t="str">
            <v>8.1.7.57.00.4 101.0</v>
          </cell>
          <cell r="E670" t="str">
            <v>035</v>
          </cell>
          <cell r="F670" t="str">
            <v>8241002</v>
          </cell>
          <cell r="G670">
            <v>42277</v>
          </cell>
          <cell r="H670" t="str">
            <v>(-) DESPESAS DE FORMALIZAÇÃO</v>
          </cell>
        </row>
        <row r="671">
          <cell r="B671" t="str">
            <v>1.1.1.2.4.2</v>
          </cell>
          <cell r="C671" t="str">
            <v>8.1.7.57.00.4</v>
          </cell>
          <cell r="D671" t="str">
            <v>8.1.7.57.00.4 104.5</v>
          </cell>
          <cell r="E671" t="str">
            <v>035</v>
          </cell>
          <cell r="F671" t="str">
            <v>8241007</v>
          </cell>
          <cell r="G671">
            <v>42521</v>
          </cell>
          <cell r="H671" t="str">
            <v>(-) DESPESAS COM IMPRESSÃO DE CARNÊS</v>
          </cell>
        </row>
        <row r="672">
          <cell r="B672" t="str">
            <v>1.1.1.2.4.2</v>
          </cell>
          <cell r="C672" t="str">
            <v>8.1.7.57.00.4</v>
          </cell>
          <cell r="D672" t="str">
            <v>8.1.7.57.00.4 200.9</v>
          </cell>
          <cell r="E672" t="str">
            <v>035</v>
          </cell>
          <cell r="F672" t="str">
            <v>8241003</v>
          </cell>
          <cell r="G672">
            <v>42124.424131944441</v>
          </cell>
          <cell r="H672" t="str">
            <v>(-) IMPRESSOS E FOLHETOS</v>
          </cell>
        </row>
        <row r="673">
          <cell r="B673" t="str">
            <v>1.1.1.2.4.2</v>
          </cell>
          <cell r="C673" t="str">
            <v>8.1.7.57.00.4</v>
          </cell>
          <cell r="D673" t="str">
            <v>8.1.7.57.00.4 480.0</v>
          </cell>
          <cell r="E673" t="str">
            <v>035</v>
          </cell>
          <cell r="F673" t="str">
            <v>8241008</v>
          </cell>
          <cell r="G673">
            <v>42124.424131944441</v>
          </cell>
          <cell r="H673" t="str">
            <v>(-)AUTENT/REPROD/COPIAS DOCUMENTOS</v>
          </cell>
        </row>
        <row r="674">
          <cell r="B674" t="str">
            <v>1.1.1.2.4.2</v>
          </cell>
          <cell r="C674" t="str">
            <v>8.1.7.57.00.4</v>
          </cell>
          <cell r="D674" t="str">
            <v>8.1.7.57.00.4 486.9</v>
          </cell>
          <cell r="E674" t="str">
            <v>035</v>
          </cell>
          <cell r="F674" t="str">
            <v>8241008</v>
          </cell>
          <cell r="G674">
            <v>42124.424131944441</v>
          </cell>
          <cell r="H674" t="str">
            <v>(-)SERVICOS DE MAO DE OBRA TEMPORARIA</v>
          </cell>
        </row>
        <row r="675">
          <cell r="B675" t="str">
            <v>1.1.1.2.4.2</v>
          </cell>
          <cell r="C675" t="str">
            <v>8.1.7.57.00.4</v>
          </cell>
          <cell r="D675" t="str">
            <v>8.1.7.57.00.4 493.1</v>
          </cell>
          <cell r="E675" t="str">
            <v>035</v>
          </cell>
          <cell r="F675" t="str">
            <v>8241008</v>
          </cell>
          <cell r="G675">
            <v>42400</v>
          </cell>
          <cell r="H675" t="str">
            <v>(-)TAXAS DE HOMOLOGACOES</v>
          </cell>
        </row>
        <row r="676">
          <cell r="B676" t="str">
            <v>1.1.1.2.4.2</v>
          </cell>
          <cell r="C676" t="str">
            <v>8.1.7.60.00.8</v>
          </cell>
          <cell r="D676" t="str">
            <v>8.1.7.60.00.8 500.2</v>
          </cell>
          <cell r="E676" t="str">
            <v>035</v>
          </cell>
          <cell r="F676" t="str">
            <v>8241308</v>
          </cell>
          <cell r="G676">
            <v>42124.424131944441</v>
          </cell>
          <cell r="H676" t="str">
            <v>(-)MANUTENCAO DE SISTEMA DE ALARME</v>
          </cell>
        </row>
        <row r="677">
          <cell r="B677" t="str">
            <v>1.1.1.2.4.2</v>
          </cell>
          <cell r="C677" t="str">
            <v>8.1.7.60.00.8</v>
          </cell>
          <cell r="D677" t="str">
            <v>8.1.7.60.00.8 502.9</v>
          </cell>
          <cell r="E677" t="str">
            <v>035</v>
          </cell>
          <cell r="F677" t="str">
            <v>8241308</v>
          </cell>
          <cell r="G677">
            <v>42124.424131944441</v>
          </cell>
          <cell r="H677" t="str">
            <v>(-)RECARGA DE EXTINTORES DE INCENDIO</v>
          </cell>
        </row>
        <row r="678">
          <cell r="B678" t="str">
            <v>1.1.1.2.4.2</v>
          </cell>
          <cell r="C678" t="str">
            <v>8.1.7.63.00.5</v>
          </cell>
          <cell r="D678" t="str">
            <v>8.1.7.63.00.5 001.0</v>
          </cell>
          <cell r="E678" t="str">
            <v>035</v>
          </cell>
          <cell r="F678" t="str">
            <v>8241110</v>
          </cell>
          <cell r="G678">
            <v>42243.449502314812</v>
          </cell>
          <cell r="H678" t="str">
            <v>(-)HONORARIOS ADVOCATICIOS - ESTRATEGICOS</v>
          </cell>
        </row>
        <row r="679">
          <cell r="B679" t="str">
            <v>1.1.1.2.4.2</v>
          </cell>
          <cell r="C679" t="str">
            <v>8.1.7.63.00.5</v>
          </cell>
          <cell r="D679" t="str">
            <v>8.1.7.63.00.5 101.7</v>
          </cell>
          <cell r="E679" t="str">
            <v>035</v>
          </cell>
          <cell r="F679" t="str">
            <v>8241109</v>
          </cell>
          <cell r="G679">
            <v>42124.424131944441</v>
          </cell>
          <cell r="H679" t="str">
            <v>(-) HONOR. ADVOCATÍCIOS - TRIBUTÁRIO - RO</v>
          </cell>
        </row>
        <row r="680">
          <cell r="B680" t="str">
            <v>1.1.1.2.4.2</v>
          </cell>
          <cell r="C680" t="str">
            <v>8.1.7.63.00.5</v>
          </cell>
          <cell r="D680" t="str">
            <v>8.1.7.63.00.5 514.4</v>
          </cell>
          <cell r="E680" t="str">
            <v>035</v>
          </cell>
          <cell r="F680" t="str">
            <v>8241107</v>
          </cell>
          <cell r="G680">
            <v>42124.424131944441</v>
          </cell>
          <cell r="H680" t="str">
            <v>(-)HONOR.ADVOCATICIOS-ACOES DE CONSUMO - RO</v>
          </cell>
        </row>
        <row r="681">
          <cell r="B681" t="str">
            <v>1.1.1.2.4.2</v>
          </cell>
          <cell r="C681" t="str">
            <v>8.1.7.63.00.5</v>
          </cell>
          <cell r="D681" t="str">
            <v>8.1.7.63.00.5 518.7</v>
          </cell>
          <cell r="E681" t="str">
            <v>035</v>
          </cell>
          <cell r="F681" t="str">
            <v>8241101</v>
          </cell>
          <cell r="G681">
            <v>42124.424131944441</v>
          </cell>
          <cell r="H681" t="str">
            <v>(-)SERVICOS DE ASSESSORIA TECNICA</v>
          </cell>
        </row>
        <row r="682">
          <cell r="B682" t="str">
            <v>1.1.1.2.4.2</v>
          </cell>
          <cell r="C682" t="str">
            <v>8.1.7.63.00.5</v>
          </cell>
          <cell r="D682" t="str">
            <v>8.1.7.63.00.5 524.1</v>
          </cell>
          <cell r="E682" t="str">
            <v>035</v>
          </cell>
          <cell r="F682" t="str">
            <v>8241115</v>
          </cell>
          <cell r="G682">
            <v>42124.424131944441</v>
          </cell>
          <cell r="H682" t="str">
            <v>(-) SERVIÇO DE ASSESSORIA CONTABIL DE FILIAIS</v>
          </cell>
        </row>
        <row r="683">
          <cell r="B683" t="str">
            <v>1.1.1.2.4.2</v>
          </cell>
          <cell r="C683" t="str">
            <v>8.1.7.63.00.5</v>
          </cell>
          <cell r="D683" t="str">
            <v>8.1.7.63.00.5 531.4</v>
          </cell>
          <cell r="E683" t="str">
            <v>035</v>
          </cell>
          <cell r="F683" t="str">
            <v>8241111</v>
          </cell>
          <cell r="G683">
            <v>42243.449502314812</v>
          </cell>
          <cell r="H683" t="str">
            <v>(-)HONORµRIOS INSTITUCIONAIS - RO</v>
          </cell>
        </row>
        <row r="684">
          <cell r="B684" t="str">
            <v>1.1.1.2.4.2</v>
          </cell>
          <cell r="C684" t="str">
            <v>8.1.7.63.00.5</v>
          </cell>
          <cell r="D684" t="str">
            <v>8.1.7.63.00.5 532.2</v>
          </cell>
          <cell r="E684" t="str">
            <v>035</v>
          </cell>
          <cell r="F684" t="str">
            <v>8241112</v>
          </cell>
          <cell r="G684">
            <v>42124.424131944441</v>
          </cell>
          <cell r="H684" t="str">
            <v>(-)HONORµRIOS TRABALHISTAS - RO</v>
          </cell>
        </row>
        <row r="685">
          <cell r="B685" t="str">
            <v>1.1.1.2.4.2</v>
          </cell>
          <cell r="C685" t="str">
            <v>8.1.7.99.00.0</v>
          </cell>
          <cell r="D685" t="str">
            <v>8.1.7.99.00.0 103.8</v>
          </cell>
          <cell r="E685" t="str">
            <v>035</v>
          </cell>
          <cell r="F685" t="str">
            <v>8241107</v>
          </cell>
          <cell r="G685">
            <v>42124.424131944441</v>
          </cell>
          <cell r="H685" t="str">
            <v>(-) CUSTAS PROCESSUAIS - AÇÕES DE CONSUMO - R</v>
          </cell>
        </row>
        <row r="686">
          <cell r="B686" t="str">
            <v>1.1.1.2.4.2</v>
          </cell>
          <cell r="C686" t="str">
            <v>8.1.7.99.00.0</v>
          </cell>
          <cell r="D686" t="str">
            <v>8.1.7.99.00.0 105.4</v>
          </cell>
          <cell r="E686" t="str">
            <v>035</v>
          </cell>
          <cell r="F686" t="str">
            <v>8241112</v>
          </cell>
          <cell r="G686">
            <v>42124.424131944441</v>
          </cell>
          <cell r="H686" t="str">
            <v>(-) CUSTAS PROCESSUAIS - TRABALHISTAS - RO</v>
          </cell>
        </row>
        <row r="687">
          <cell r="B687" t="str">
            <v>1.1.1.2.4.2</v>
          </cell>
          <cell r="C687" t="str">
            <v>8.1.7.99.00.0</v>
          </cell>
          <cell r="D687" t="str">
            <v>8.1.7.99.00.0 106.2</v>
          </cell>
          <cell r="E687" t="str">
            <v>035</v>
          </cell>
          <cell r="F687" t="str">
            <v>8241109</v>
          </cell>
          <cell r="G687">
            <v>42124.424131944441</v>
          </cell>
          <cell r="H687" t="str">
            <v>(-) CUSTAS PROCESSUAIS - TRIBUTÁRIO - RO</v>
          </cell>
        </row>
        <row r="688">
          <cell r="B688" t="str">
            <v>1.1.1.2.4.2</v>
          </cell>
          <cell r="C688" t="str">
            <v>8.1.7.99.00.0</v>
          </cell>
          <cell r="D688" t="str">
            <v>8.1.7.99.00.0 107.0</v>
          </cell>
          <cell r="E688" t="str">
            <v>035</v>
          </cell>
          <cell r="F688" t="str">
            <v>8241107</v>
          </cell>
          <cell r="G688">
            <v>42124.424131944441</v>
          </cell>
          <cell r="H688" t="str">
            <v>(-) REEMB DE DESP PROCESS - AÇÕES CONSUMO -RO</v>
          </cell>
        </row>
        <row r="689">
          <cell r="B689" t="str">
            <v>1.1.1.2.4.2</v>
          </cell>
          <cell r="C689" t="str">
            <v>8.1.7.99.00.0</v>
          </cell>
          <cell r="D689" t="str">
            <v>8.1.7.99.00.0 109.7</v>
          </cell>
          <cell r="E689" t="str">
            <v>035</v>
          </cell>
          <cell r="F689" t="str">
            <v>8241112</v>
          </cell>
          <cell r="G689">
            <v>42124.424131944441</v>
          </cell>
          <cell r="H689" t="str">
            <v>(-) REEMB DE DESP PROCESSUAIS - TRABALHI - RO</v>
          </cell>
        </row>
        <row r="690">
          <cell r="B690" t="str">
            <v>1.1.1.2.4.2</v>
          </cell>
          <cell r="C690" t="str">
            <v>8.1.7.99.00.0</v>
          </cell>
          <cell r="D690" t="str">
            <v>8.1.7.99.00.0 110.0</v>
          </cell>
          <cell r="E690" t="str">
            <v>035</v>
          </cell>
          <cell r="F690" t="str">
            <v>8241109</v>
          </cell>
          <cell r="G690">
            <v>42124.424131944441</v>
          </cell>
          <cell r="H690" t="str">
            <v>(-) REEMB DE DESP PROCESSUAIS - TRIBUT - RO</v>
          </cell>
        </row>
        <row r="691">
          <cell r="B691" t="str">
            <v>1.1.1.2.4.2</v>
          </cell>
          <cell r="C691" t="str">
            <v>8.1.7.99.00.0</v>
          </cell>
          <cell r="D691" t="str">
            <v>8.1.7.99.00.0 122.4</v>
          </cell>
          <cell r="E691" t="str">
            <v>035</v>
          </cell>
          <cell r="F691" t="str">
            <v>8241110</v>
          </cell>
          <cell r="G691">
            <v>42277</v>
          </cell>
          <cell r="H691" t="str">
            <v>(-) CUSTAS PROCESSUAIS - ESTRATÉGICAS - RO</v>
          </cell>
        </row>
        <row r="692">
          <cell r="B692" t="str">
            <v>1.1.1.2.4.2</v>
          </cell>
          <cell r="C692" t="str">
            <v>8.1.7.57.00.4</v>
          </cell>
          <cell r="D692" t="str">
            <v>8.1.7.57.00.4 001.001</v>
          </cell>
          <cell r="E692" t="str">
            <v>070</v>
          </cell>
          <cell r="F692" t="str">
            <v>8241408.07</v>
          </cell>
          <cell r="G692">
            <v>42521</v>
          </cell>
          <cell r="H692" t="str">
            <v>(-)DESP SERV TERC - SERVICOS GERAIS/OUTROS</v>
          </cell>
        </row>
        <row r="693">
          <cell r="B693" t="str">
            <v>1.1.1.2.4.2</v>
          </cell>
          <cell r="C693" t="str">
            <v>8.1.7.57.00.4</v>
          </cell>
          <cell r="D693" t="str">
            <v>8.1.7.57.00.4 001.004</v>
          </cell>
          <cell r="E693" t="str">
            <v>070</v>
          </cell>
          <cell r="F693" t="str">
            <v>8241008</v>
          </cell>
          <cell r="G693">
            <v>42521</v>
          </cell>
          <cell r="H693" t="str">
            <v>(-)DESP SERV TERC-AUTENTICACAO,REPROD E COPIA</v>
          </cell>
        </row>
        <row r="694">
          <cell r="B694" t="str">
            <v>1.1.1.2.4.2</v>
          </cell>
          <cell r="C694" t="str">
            <v>8.1.7.57.00.4</v>
          </cell>
          <cell r="D694" t="str">
            <v>8.1.7.57.00.4 001.006</v>
          </cell>
          <cell r="E694" t="str">
            <v>070</v>
          </cell>
          <cell r="F694" t="str">
            <v>8240903.02</v>
          </cell>
          <cell r="G694">
            <v>42521</v>
          </cell>
          <cell r="H694" t="str">
            <v>(-)DESP SERV TERC - SERV CADASTRO</v>
          </cell>
        </row>
        <row r="695">
          <cell r="B695" t="str">
            <v>1.1.1.2.4.2</v>
          </cell>
          <cell r="C695" t="str">
            <v>8.1.7.57.00.4</v>
          </cell>
          <cell r="D695" t="str">
            <v>8.1.7.57.00.4 001.008</v>
          </cell>
          <cell r="E695" t="str">
            <v>070</v>
          </cell>
          <cell r="F695" t="str">
            <v>8241008</v>
          </cell>
          <cell r="G695">
            <v>42521</v>
          </cell>
          <cell r="H695" t="str">
            <v>(-)DESP SERV TERC - SERV GRAFICOS</v>
          </cell>
        </row>
        <row r="696">
          <cell r="B696" t="str">
            <v>1.1.1.2.4.2</v>
          </cell>
          <cell r="C696" t="str">
            <v>8.1.7.57.00.4</v>
          </cell>
          <cell r="D696" t="str">
            <v>8.1.7.57.00.4 001.009</v>
          </cell>
          <cell r="E696" t="str">
            <v>070</v>
          </cell>
          <cell r="F696" t="str">
            <v>8241211</v>
          </cell>
          <cell r="G696">
            <v>42521</v>
          </cell>
          <cell r="H696" t="str">
            <v>(-)DESP SERV TERC-COBRAN-COMIS.S/REC.IMOV</v>
          </cell>
        </row>
        <row r="697">
          <cell r="B697" t="str">
            <v>1.1.1.2.4.2</v>
          </cell>
          <cell r="C697" t="str">
            <v>8.1.7.57.00.4</v>
          </cell>
          <cell r="D697" t="str">
            <v>8.1.7.57.00.4 001.010</v>
          </cell>
          <cell r="E697" t="str">
            <v>070</v>
          </cell>
          <cell r="F697" t="str">
            <v>8241302</v>
          </cell>
          <cell r="G697">
            <v>42521</v>
          </cell>
          <cell r="H697" t="str">
            <v>(-)DESP SERV TERC - COMISSAO.AGENC. VIAGENS</v>
          </cell>
        </row>
        <row r="698">
          <cell r="B698" t="str">
            <v>1.1.1.2.4.2</v>
          </cell>
          <cell r="C698" t="str">
            <v>8.1.7.57.00.4</v>
          </cell>
          <cell r="D698" t="str">
            <v>8.1.7.57.00.4 001.011</v>
          </cell>
          <cell r="E698" t="str">
            <v>070</v>
          </cell>
          <cell r="F698" t="str">
            <v>8241212</v>
          </cell>
          <cell r="G698">
            <v>42521</v>
          </cell>
          <cell r="H698" t="str">
            <v>(-)DESP.SERV.TERC-COBRAN-COMIS.S/REC.IMOV-PJ</v>
          </cell>
        </row>
        <row r="699">
          <cell r="B699" t="str">
            <v>1.1.1.2.4.2</v>
          </cell>
          <cell r="C699" t="str">
            <v>8.1.7.57.00.4</v>
          </cell>
          <cell r="D699" t="str">
            <v>8.1.7.57.00.4 001.014</v>
          </cell>
          <cell r="E699" t="str">
            <v>070</v>
          </cell>
          <cell r="F699" t="str">
            <v>8241001</v>
          </cell>
          <cell r="G699">
            <v>42521</v>
          </cell>
          <cell r="H699" t="str">
            <v>(-)DESP SERV TERC - DESP.CALL CENTER - CAC/SA</v>
          </cell>
        </row>
        <row r="700">
          <cell r="B700" t="str">
            <v>1.1.1.2.4.2</v>
          </cell>
          <cell r="C700" t="str">
            <v>8.1.7.57.00.4</v>
          </cell>
          <cell r="D700" t="str">
            <v>8.1.7.57.00.4 001.016</v>
          </cell>
          <cell r="E700" t="str">
            <v>070</v>
          </cell>
          <cell r="F700" t="str">
            <v>8241212</v>
          </cell>
          <cell r="G700">
            <v>42521</v>
          </cell>
          <cell r="H700" t="str">
            <v>(-)DESP SERV TERC - DESP.C/ RECUP.CRED. EMPRE</v>
          </cell>
        </row>
        <row r="701">
          <cell r="B701" t="str">
            <v>1.1.1.2.4.2</v>
          </cell>
          <cell r="C701" t="str">
            <v>8.1.7.57.00.4</v>
          </cell>
          <cell r="D701" t="str">
            <v>8.1.7.57.00.4 001.017</v>
          </cell>
          <cell r="E701" t="str">
            <v>070</v>
          </cell>
          <cell r="F701" t="str">
            <v>8241006</v>
          </cell>
          <cell r="G701">
            <v>42551</v>
          </cell>
          <cell r="H701" t="str">
            <v>(-)DESP.SERV.TERC-RECEP/COPA/ADM CONTRATADO</v>
          </cell>
        </row>
        <row r="702">
          <cell r="B702" t="str">
            <v>1.1.1.2.4.2</v>
          </cell>
          <cell r="C702" t="str">
            <v>8.1.7.63.00.5</v>
          </cell>
          <cell r="D702" t="str">
            <v>8.1.7.63.00.5 001.001</v>
          </cell>
          <cell r="E702" t="str">
            <v>070</v>
          </cell>
          <cell r="F702" t="str">
            <v>8241101</v>
          </cell>
          <cell r="G702">
            <v>42521</v>
          </cell>
          <cell r="H702" t="str">
            <v>(-)DESP SERV TEC ESPEC-ASSESSORIA TECNICA</v>
          </cell>
        </row>
        <row r="703">
          <cell r="B703" t="str">
            <v>1.1.1.2.4.2</v>
          </cell>
          <cell r="C703" t="str">
            <v>8.1.7.63.00.5</v>
          </cell>
          <cell r="D703" t="str">
            <v>8.1.7.63.00.5 001.002</v>
          </cell>
          <cell r="E703" t="str">
            <v>070</v>
          </cell>
          <cell r="F703" t="str">
            <v>8241102</v>
          </cell>
          <cell r="G703">
            <v>42521</v>
          </cell>
          <cell r="H703" t="str">
            <v>(-)DESP SERV TEC ESPEC-AUDITORIA EXTERNA</v>
          </cell>
        </row>
        <row r="704">
          <cell r="B704" t="str">
            <v>1.1.1.2.4.2</v>
          </cell>
          <cell r="C704" t="str">
            <v>8.1.7.63.00.5</v>
          </cell>
          <cell r="D704" t="str">
            <v>8.1.7.63.00.5 001.004</v>
          </cell>
          <cell r="E704" t="str">
            <v>070</v>
          </cell>
          <cell r="F704" t="str">
            <v>8241114</v>
          </cell>
          <cell r="G704">
            <v>42521</v>
          </cell>
          <cell r="H704" t="str">
            <v>(-)DESP SERV TEC ESPEC-AVALIACAO DE IMOVEIS</v>
          </cell>
        </row>
        <row r="705">
          <cell r="B705" t="str">
            <v>1.1.1.2.4.2</v>
          </cell>
          <cell r="C705" t="str">
            <v>8.1.7.63.00.5</v>
          </cell>
          <cell r="D705" t="str">
            <v>8.1.7.63.00.5 001.005</v>
          </cell>
          <cell r="E705" t="str">
            <v>070</v>
          </cell>
          <cell r="F705" t="str">
            <v>8241101</v>
          </cell>
          <cell r="G705">
            <v>42551</v>
          </cell>
          <cell r="H705" t="str">
            <v>(-)DESP SERV TEC ESPEC-CONSULTORIA FINANCEIRA</v>
          </cell>
        </row>
        <row r="706">
          <cell r="B706" t="str">
            <v>1.1.1.2.4.2</v>
          </cell>
          <cell r="C706" t="str">
            <v>8.1.7.63.00.5</v>
          </cell>
          <cell r="D706" t="str">
            <v>8.1.7.63.00.5 001.008</v>
          </cell>
          <cell r="E706" t="str">
            <v>070</v>
          </cell>
          <cell r="F706" t="str">
            <v>8241110</v>
          </cell>
          <cell r="G706">
            <v>42521</v>
          </cell>
          <cell r="H706" t="str">
            <v>(-)DESP SERV TEC ESPEC-REEMB HONOR ADVOC-EST.</v>
          </cell>
        </row>
        <row r="707">
          <cell r="B707" t="str">
            <v>1.1.1.2.4.2</v>
          </cell>
          <cell r="C707" t="str">
            <v>8.1.7.63.00.5</v>
          </cell>
          <cell r="D707" t="str">
            <v>8.1.7.63.00.5 001.009</v>
          </cell>
          <cell r="E707" t="str">
            <v>070</v>
          </cell>
          <cell r="F707" t="str">
            <v>8241110</v>
          </cell>
          <cell r="G707">
            <v>42521</v>
          </cell>
          <cell r="H707" t="str">
            <v>(-)DESP SERV TEC ESPEC-HONOR ADVOC -ESTRATEG.</v>
          </cell>
        </row>
        <row r="708">
          <cell r="B708" t="str">
            <v>1.1.1.2.4.2</v>
          </cell>
          <cell r="C708" t="str">
            <v>8.1.7.63.00.5</v>
          </cell>
          <cell r="D708" t="str">
            <v>8.1.7.63.00.5 001.010</v>
          </cell>
          <cell r="E708" t="str">
            <v>070</v>
          </cell>
          <cell r="F708" t="str">
            <v>8241109</v>
          </cell>
          <cell r="G708">
            <v>42521</v>
          </cell>
          <cell r="H708" t="str">
            <v>(-)DESP SERV TEC ESPEC-HONOR ADVOC-TRIBUTARIO</v>
          </cell>
        </row>
        <row r="709">
          <cell r="B709" t="str">
            <v>1.1.1.2.4.2</v>
          </cell>
          <cell r="C709" t="str">
            <v>8.1.7.63.00.5</v>
          </cell>
          <cell r="D709" t="str">
            <v>8.1.7.63.00.5 001.011</v>
          </cell>
          <cell r="E709" t="str">
            <v>070</v>
          </cell>
          <cell r="F709" t="str">
            <v>8241111</v>
          </cell>
          <cell r="G709">
            <v>42521</v>
          </cell>
          <cell r="H709" t="str">
            <v>(-)DESP SERV TEC ESPEC-HONOR. INSTITUCIONAIS</v>
          </cell>
        </row>
        <row r="710">
          <cell r="B710" t="str">
            <v>1.1.1.2.4.2</v>
          </cell>
          <cell r="C710" t="str">
            <v>8.1.7.63.00.5</v>
          </cell>
          <cell r="D710" t="str">
            <v>8.1.7.63.00.5 001.012</v>
          </cell>
          <cell r="E710" t="str">
            <v>070</v>
          </cell>
          <cell r="F710" t="str">
            <v>8241112</v>
          </cell>
          <cell r="G710">
            <v>42521</v>
          </cell>
          <cell r="H710" t="str">
            <v>(-)DESP SERV TEC ESPEC-HONOR. TRABALHISTAS</v>
          </cell>
        </row>
        <row r="711">
          <cell r="B711" t="str">
            <v>1.1.1.2.4.2</v>
          </cell>
          <cell r="C711" t="str">
            <v>8.1.7.63.00.5</v>
          </cell>
          <cell r="D711" t="str">
            <v>8.1.7.63.00.5 001.014</v>
          </cell>
          <cell r="E711" t="str">
            <v>070</v>
          </cell>
          <cell r="F711" t="str">
            <v>8241114</v>
          </cell>
          <cell r="G711">
            <v>42521</v>
          </cell>
          <cell r="H711" t="str">
            <v>(-)DESP SERV TEC ESPEC-BNDU -AVAL IMOV</v>
          </cell>
        </row>
        <row r="712">
          <cell r="B712" t="str">
            <v>1.1.1.2.4.2</v>
          </cell>
          <cell r="C712" t="str">
            <v>8.1.7.63.00.5</v>
          </cell>
          <cell r="D712" t="str">
            <v>8.1.7.63.00.5 001.015</v>
          </cell>
          <cell r="E712" t="str">
            <v>070</v>
          </cell>
          <cell r="F712" t="str">
            <v>8241114</v>
          </cell>
          <cell r="G712">
            <v>42521</v>
          </cell>
          <cell r="H712" t="str">
            <v>(-)DESP SERV TEC ESPEC-BNDU -AVAL IMOV PJ</v>
          </cell>
        </row>
        <row r="713">
          <cell r="B713" t="str">
            <v>1.1.1.2.4.2</v>
          </cell>
          <cell r="C713" t="str">
            <v>8.1.7.57.00.4</v>
          </cell>
          <cell r="D713" t="str">
            <v>8.1.7.57.00.4 001.005</v>
          </cell>
          <cell r="E713" t="str">
            <v>071</v>
          </cell>
          <cell r="F713" t="str">
            <v>8241408.07</v>
          </cell>
          <cell r="G713">
            <v>42916</v>
          </cell>
          <cell r="H713" t="str">
            <v>(-)DESP SERV TERC-COMISSOES</v>
          </cell>
        </row>
        <row r="714">
          <cell r="B714" t="str">
            <v>1.1.1.2.4.2</v>
          </cell>
          <cell r="C714" t="str">
            <v>8.1.7.57.00.4</v>
          </cell>
          <cell r="D714" t="str">
            <v>8.1.7.57.00.4 001.008</v>
          </cell>
          <cell r="E714" t="str">
            <v>071</v>
          </cell>
          <cell r="F714" t="str">
            <v>8241008</v>
          </cell>
          <cell r="G714">
            <v>42916</v>
          </cell>
          <cell r="H714" t="str">
            <v>(-)DESP SERV TERC - SERV GRAFICOS</v>
          </cell>
        </row>
        <row r="715">
          <cell r="B715" t="str">
            <v>1.1.1.2.4.2</v>
          </cell>
          <cell r="C715" t="str">
            <v>8.1.7.57.00.4</v>
          </cell>
          <cell r="D715" t="str">
            <v>8.1.7.57.00.4 001.009</v>
          </cell>
          <cell r="E715" t="str">
            <v>071</v>
          </cell>
          <cell r="F715" t="str">
            <v>8241210</v>
          </cell>
          <cell r="G715">
            <v>42916</v>
          </cell>
          <cell r="H715" t="str">
            <v>(-)DESP SERV TERC-COBRAN-COMIS.S/REC.IMOV</v>
          </cell>
        </row>
        <row r="716">
          <cell r="B716" t="str">
            <v>1.1.1.2.4.2</v>
          </cell>
          <cell r="C716" t="str">
            <v>8.1.7.57.00.4</v>
          </cell>
          <cell r="D716" t="str">
            <v>8.1.7.57.00.4 001.010</v>
          </cell>
          <cell r="E716" t="str">
            <v>071</v>
          </cell>
          <cell r="F716" t="str">
            <v>8241303</v>
          </cell>
          <cell r="G716">
            <v>42916</v>
          </cell>
          <cell r="H716" t="str">
            <v>(-)DESP SERV TERC - COMISSAO.AGENC. VIAGENS</v>
          </cell>
        </row>
        <row r="717">
          <cell r="B717" t="str">
            <v>1.1.1.2.4.2</v>
          </cell>
          <cell r="C717" t="str">
            <v>8.1.7.57.00.4</v>
          </cell>
          <cell r="D717" t="str">
            <v>8.1.7.57.00.4 001.014</v>
          </cell>
          <cell r="E717" t="str">
            <v>071</v>
          </cell>
          <cell r="F717" t="str">
            <v>8241001</v>
          </cell>
          <cell r="G717">
            <v>42916</v>
          </cell>
          <cell r="H717" t="str">
            <v>(-)DESP SERV TERC - DESP.CALL CENTER - CAC/SA</v>
          </cell>
        </row>
        <row r="718">
          <cell r="B718" t="str">
            <v>1.1.1.2.4.2</v>
          </cell>
          <cell r="C718" t="str">
            <v>8.1.7.63.00.5</v>
          </cell>
          <cell r="D718" t="str">
            <v>8.1.7.63.00.5 001.002</v>
          </cell>
          <cell r="E718" t="str">
            <v>071</v>
          </cell>
          <cell r="F718" t="str">
            <v>8241102</v>
          </cell>
          <cell r="G718">
            <v>42916</v>
          </cell>
          <cell r="H718" t="str">
            <v>(-)DESP SERV TEC ESPEC-AUDITORIA EXTERNA</v>
          </cell>
        </row>
        <row r="719">
          <cell r="B719" t="str">
            <v>1.1.1.2.4.2</v>
          </cell>
          <cell r="C719" t="str">
            <v>8.1.7.63.00.5</v>
          </cell>
          <cell r="D719" t="str">
            <v>8.1.7.63.00.5 001.003</v>
          </cell>
          <cell r="E719" t="str">
            <v>071</v>
          </cell>
          <cell r="F719" t="str">
            <v>8241108</v>
          </cell>
          <cell r="G719">
            <v>42916</v>
          </cell>
          <cell r="H719" t="str">
            <v>(-)DESP.SERV.TERC.ESPEC-HONORA.ADVOCATICIOS</v>
          </cell>
        </row>
        <row r="720">
          <cell r="B720" t="str">
            <v>1.1.1.2.4.2</v>
          </cell>
          <cell r="C720" t="str">
            <v>8.1.7.63.00.5</v>
          </cell>
          <cell r="D720" t="str">
            <v>8.1.7.63.00.5 001.004</v>
          </cell>
          <cell r="E720" t="str">
            <v>071</v>
          </cell>
          <cell r="F720" t="str">
            <v>8241114</v>
          </cell>
          <cell r="G720">
            <v>42916</v>
          </cell>
          <cell r="H720" t="str">
            <v>(-)DESP SERV TEC ESPEC-AVALIACAO DE IMOVEIS</v>
          </cell>
        </row>
        <row r="721">
          <cell r="B721" t="str">
            <v>1.1.1.2.4.2</v>
          </cell>
          <cell r="C721" t="str">
            <v>8.1.7.63.00.5</v>
          </cell>
          <cell r="D721" t="str">
            <v>8.1.7.63.00.5 001.007</v>
          </cell>
          <cell r="E721" t="str">
            <v>071</v>
          </cell>
          <cell r="F721" t="str">
            <v>8241104</v>
          </cell>
          <cell r="G721">
            <v>42916</v>
          </cell>
          <cell r="H721" t="str">
            <v>(-)DESP SERV TEC ESPEC-RATING</v>
          </cell>
        </row>
        <row r="722">
          <cell r="B722" t="str">
            <v>1.1.1.2.4.2</v>
          </cell>
          <cell r="C722" t="str">
            <v>8.1.7.63.00.5</v>
          </cell>
          <cell r="D722" t="str">
            <v>8.1.7.63.00.5 001.008</v>
          </cell>
          <cell r="E722" t="str">
            <v>071</v>
          </cell>
          <cell r="F722" t="str">
            <v>8241110</v>
          </cell>
          <cell r="G722">
            <v>42916</v>
          </cell>
          <cell r="H722" t="str">
            <v>(-)DESP SERV TEC ESPEC-REEMB HONOR ADVOC-EST.</v>
          </cell>
        </row>
        <row r="723">
          <cell r="B723" t="str">
            <v>1.1.1.2.4.2</v>
          </cell>
          <cell r="C723" t="str">
            <v>8.1.7.63.00.5</v>
          </cell>
          <cell r="D723" t="str">
            <v>8.1.7.63.00.5 001.009</v>
          </cell>
          <cell r="E723" t="str">
            <v>071</v>
          </cell>
          <cell r="F723" t="str">
            <v>8241110</v>
          </cell>
          <cell r="G723">
            <v>42916</v>
          </cell>
          <cell r="H723" t="str">
            <v>(-)DESP SERV TEC ESPEC-HONOR ADVOC -ESTRATEG.</v>
          </cell>
        </row>
        <row r="724">
          <cell r="B724" t="str">
            <v>1.1.1.2.4.2</v>
          </cell>
          <cell r="C724" t="str">
            <v>8.1.7.63.00.5</v>
          </cell>
          <cell r="D724" t="str">
            <v>8.1.7.63.00.5 001.010</v>
          </cell>
          <cell r="E724" t="str">
            <v>071</v>
          </cell>
          <cell r="F724" t="str">
            <v>8241109</v>
          </cell>
          <cell r="G724">
            <v>43069</v>
          </cell>
          <cell r="H724" t="str">
            <v>(-)DESP SERV TEC ESPEC-HONOR ADVOC-TRIBUTARIO</v>
          </cell>
        </row>
        <row r="725">
          <cell r="B725" t="str">
            <v>1.1.1.2.4.2</v>
          </cell>
          <cell r="C725" t="str">
            <v>8.1.7.63.00.5</v>
          </cell>
          <cell r="D725" t="str">
            <v>8.1.7.63.00.5 001.011</v>
          </cell>
          <cell r="E725" t="str">
            <v>071</v>
          </cell>
          <cell r="F725" t="str">
            <v>8241111</v>
          </cell>
          <cell r="G725">
            <v>42916</v>
          </cell>
          <cell r="H725" t="str">
            <v>(-)DESP SERV TEC ESPEC-HONOR. INSTITUCIONAIS</v>
          </cell>
        </row>
        <row r="726">
          <cell r="B726" t="str">
            <v>1.1.1.2.4.2</v>
          </cell>
          <cell r="C726" t="str">
            <v>8.1.7.63.00.5</v>
          </cell>
          <cell r="D726" t="str">
            <v>8.1.7.63.00.5 001.012</v>
          </cell>
          <cell r="E726" t="str">
            <v>071</v>
          </cell>
          <cell r="F726" t="str">
            <v>8241112</v>
          </cell>
          <cell r="G726">
            <v>42916</v>
          </cell>
          <cell r="H726" t="str">
            <v>(-)DESP SERV TEC ESPEC-HONOR. TRABALHISTAS</v>
          </cell>
        </row>
        <row r="727">
          <cell r="B727" t="str">
            <v>1.1.1.2.4.2</v>
          </cell>
          <cell r="C727" t="str">
            <v>8.1.7.63.00.5</v>
          </cell>
          <cell r="D727" t="str">
            <v>8.1.7.63.00.5 001.019</v>
          </cell>
          <cell r="E727" t="str">
            <v>071</v>
          </cell>
          <cell r="F727" t="str">
            <v>8241115</v>
          </cell>
          <cell r="G727">
            <v>42916</v>
          </cell>
          <cell r="H727" t="str">
            <v>(-)DESP SERV TEC ESPEC - AGENTE FIDUCIARIO</v>
          </cell>
        </row>
        <row r="728">
          <cell r="B728" t="str">
            <v>1.1.1.2.4.2</v>
          </cell>
          <cell r="C728" t="str">
            <v>8.1.7.63.00.5</v>
          </cell>
          <cell r="D728" t="str">
            <v>8.1.7.63.00.5 001.021</v>
          </cell>
          <cell r="E728" t="str">
            <v>071</v>
          </cell>
          <cell r="F728" t="str">
            <v>8241115</v>
          </cell>
          <cell r="G728">
            <v>42916</v>
          </cell>
          <cell r="H728" t="str">
            <v>(-)DESP SERV TEC ESPEC - TAXA ADM/COBRANCA</v>
          </cell>
        </row>
        <row r="729">
          <cell r="B729" t="str">
            <v>1.1.1.2.4.2</v>
          </cell>
          <cell r="C729" t="str">
            <v>8.1.7.63.00.5</v>
          </cell>
          <cell r="D729" t="str">
            <v>8.1.7.63.00.5 001.022</v>
          </cell>
          <cell r="E729" t="str">
            <v>071</v>
          </cell>
          <cell r="F729" t="str">
            <v>8241103</v>
          </cell>
          <cell r="G729">
            <v>42916</v>
          </cell>
          <cell r="H729" t="str">
            <v>(-)DESP SERV TEC ESPEC - MERCADO IMOBILIARIO</v>
          </cell>
        </row>
        <row r="730">
          <cell r="B730" t="str">
            <v>1.1.1.2.4.2</v>
          </cell>
          <cell r="C730" t="str">
            <v>8.1.7.63.00.5</v>
          </cell>
          <cell r="D730" t="str">
            <v>8.1.7.63.00.5 001.023</v>
          </cell>
          <cell r="E730" t="str">
            <v>071</v>
          </cell>
          <cell r="F730" t="str">
            <v>8241115</v>
          </cell>
          <cell r="G730">
            <v>42916</v>
          </cell>
          <cell r="H730" t="str">
            <v>(-)DESP SERV TEC ESPEC - SERIES</v>
          </cell>
        </row>
        <row r="731">
          <cell r="B731" t="str">
            <v>1.1.1.2.4.2</v>
          </cell>
          <cell r="C731" t="str">
            <v>8.1.7.63.00.5</v>
          </cell>
          <cell r="D731" t="str">
            <v>8.1.7.63.00.5 001.024</v>
          </cell>
          <cell r="E731" t="str">
            <v>071</v>
          </cell>
          <cell r="F731" t="str">
            <v>8241103</v>
          </cell>
          <cell r="G731">
            <v>43100</v>
          </cell>
          <cell r="H731" t="str">
            <v>(-)DESP SERV TEC ESPEC - SERVICO DE CONSULTOR</v>
          </cell>
        </row>
        <row r="732">
          <cell r="B732" t="str">
            <v>1.1.1.2.4.2</v>
          </cell>
          <cell r="C732" t="str">
            <v>8.1.7.63.00.5</v>
          </cell>
          <cell r="D732" t="str">
            <v>8.1.7.63.00.5 001.999</v>
          </cell>
          <cell r="E732" t="str">
            <v>071</v>
          </cell>
          <cell r="F732" t="str">
            <v>8241308</v>
          </cell>
          <cell r="G732">
            <v>42916</v>
          </cell>
          <cell r="H732" t="str">
            <v>(-)DESP SERV TEC ESPEC - OUTRAS</v>
          </cell>
        </row>
        <row r="733">
          <cell r="B733" t="str">
            <v>1.1.1.2.4.2</v>
          </cell>
          <cell r="C733" t="str">
            <v>8.1.7.57.00.4</v>
          </cell>
          <cell r="D733" t="str">
            <v>8.1.7.57.00.4 001.001</v>
          </cell>
          <cell r="E733" t="str">
            <v>072</v>
          </cell>
          <cell r="F733" t="str">
            <v>8241408.07</v>
          </cell>
          <cell r="G733">
            <v>42124.424131944441</v>
          </cell>
          <cell r="H733" t="str">
            <v>(-)DESP SERV TERC - SERVICOS GERAIS/OUTROS</v>
          </cell>
        </row>
        <row r="734">
          <cell r="B734" t="str">
            <v>1.1.1.2.4.2</v>
          </cell>
          <cell r="C734" t="str">
            <v>8.1.7.57.00.4</v>
          </cell>
          <cell r="D734" t="str">
            <v>8.1.7.57.00.4 001.002</v>
          </cell>
          <cell r="E734" t="str">
            <v>072</v>
          </cell>
          <cell r="F734" t="str">
            <v>8241006</v>
          </cell>
          <cell r="G734">
            <v>42124.424131944441</v>
          </cell>
          <cell r="H734" t="str">
            <v>(-)DESP SERV TERC - SERVICOS TEMPORARIOS</v>
          </cell>
        </row>
        <row r="735">
          <cell r="B735" t="str">
            <v>1.1.1.2.4.2</v>
          </cell>
          <cell r="C735" t="str">
            <v>8.1.7.57.00.4</v>
          </cell>
          <cell r="D735" t="str">
            <v>8.1.7.57.00.4 001.004</v>
          </cell>
          <cell r="E735" t="str">
            <v>072</v>
          </cell>
          <cell r="F735" t="str">
            <v>8241008</v>
          </cell>
          <cell r="G735">
            <v>42124.424131944441</v>
          </cell>
          <cell r="H735" t="str">
            <v>(-)DESP SERV TERC-AUTENTICACAO,REPROD E COPIA</v>
          </cell>
        </row>
        <row r="736">
          <cell r="B736" t="str">
            <v>1.1.1.2.4.2</v>
          </cell>
          <cell r="C736" t="str">
            <v>8.1.7.57.00.4</v>
          </cell>
          <cell r="D736" t="str">
            <v>8.1.7.57.00.4 001.005</v>
          </cell>
          <cell r="E736" t="str">
            <v>072</v>
          </cell>
          <cell r="F736" t="str">
            <v>8241408.07</v>
          </cell>
          <cell r="G736">
            <v>42124.424131944441</v>
          </cell>
          <cell r="H736" t="str">
            <v>(-)DESP SERV TERC-COMISSOES</v>
          </cell>
        </row>
        <row r="737">
          <cell r="B737" t="str">
            <v>1.1.1.2.4.2</v>
          </cell>
          <cell r="C737" t="str">
            <v>8.1.7.57.00.4</v>
          </cell>
          <cell r="D737" t="str">
            <v>8.1.7.57.00.4 001.008</v>
          </cell>
          <cell r="E737" t="str">
            <v>072</v>
          </cell>
          <cell r="F737" t="str">
            <v>8241008</v>
          </cell>
          <cell r="G737">
            <v>42460</v>
          </cell>
          <cell r="H737" t="str">
            <v>(-)DESP SERV TERC - SERV GRAFICOS</v>
          </cell>
        </row>
        <row r="738">
          <cell r="B738" t="str">
            <v>1.1.1.2.4.2</v>
          </cell>
          <cell r="C738" t="str">
            <v>8.1.7.57.00.4</v>
          </cell>
          <cell r="D738" t="str">
            <v>8.1.7.57.00.4 001.010</v>
          </cell>
          <cell r="E738" t="str">
            <v>072</v>
          </cell>
          <cell r="F738" t="str">
            <v>8241302</v>
          </cell>
          <cell r="G738">
            <v>42369</v>
          </cell>
          <cell r="H738" t="str">
            <v>(-)DESP SERV TERC - COMISSAO.AGENC. VIAGENS</v>
          </cell>
        </row>
        <row r="739">
          <cell r="B739" t="str">
            <v>1.1.1.2.4.2</v>
          </cell>
          <cell r="C739" t="str">
            <v>8.1.7.57.00.4</v>
          </cell>
          <cell r="D739" t="str">
            <v>8.1.7.57.00.4 001.012</v>
          </cell>
          <cell r="E739" t="str">
            <v>072</v>
          </cell>
          <cell r="F739" t="str">
            <v>8241002</v>
          </cell>
          <cell r="G739">
            <v>42277</v>
          </cell>
          <cell r="H739" t="str">
            <v>(-)DESP SERV TERC - FORMALIZAÇÃO</v>
          </cell>
        </row>
        <row r="740">
          <cell r="B740" t="str">
            <v>1.1.1.2.4.2</v>
          </cell>
          <cell r="C740" t="str">
            <v>8.1.7.57.00.4</v>
          </cell>
          <cell r="D740" t="str">
            <v>8.1.7.57.00.4 001.017</v>
          </cell>
          <cell r="E740" t="str">
            <v>072</v>
          </cell>
          <cell r="F740" t="str">
            <v>8241006</v>
          </cell>
          <cell r="G740">
            <v>42551</v>
          </cell>
          <cell r="H740" t="str">
            <v>(-)DESP.SERV.TERC-RECEP/COPA/ADM CONTRATADO</v>
          </cell>
        </row>
        <row r="741">
          <cell r="B741" t="str">
            <v>1.1.1.2.4.2</v>
          </cell>
          <cell r="C741" t="str">
            <v>8.1.7.60.00.8</v>
          </cell>
          <cell r="D741" t="str">
            <v>8.1.7.60.00.8 001.001</v>
          </cell>
          <cell r="E741" t="str">
            <v>072</v>
          </cell>
          <cell r="F741" t="str">
            <v>8241308</v>
          </cell>
          <cell r="G741">
            <v>42124.424131944441</v>
          </cell>
          <cell r="H741" t="str">
            <v>(-)DESP DE SERVIÇOS DE VIGILÂNCIA E SEGURANÇA</v>
          </cell>
        </row>
        <row r="742">
          <cell r="B742" t="str">
            <v>1.1.1.2.4.2</v>
          </cell>
          <cell r="C742" t="str">
            <v>8.1.7.63.00.5</v>
          </cell>
          <cell r="D742" t="str">
            <v>8.1.7.63.00.5 001.001</v>
          </cell>
          <cell r="E742" t="str">
            <v>072</v>
          </cell>
          <cell r="F742" t="str">
            <v>8241115</v>
          </cell>
          <cell r="G742">
            <v>42124.424131944441</v>
          </cell>
          <cell r="H742" t="str">
            <v>(-)DESP SERV TEC ESPEC-ASSESSORIA TECNICA</v>
          </cell>
        </row>
        <row r="743">
          <cell r="B743" t="str">
            <v>1.1.1.2.4.2</v>
          </cell>
          <cell r="C743" t="str">
            <v>8.1.7.63.00.5</v>
          </cell>
          <cell r="D743" t="str">
            <v>8.1.7.63.00.5 001.002</v>
          </cell>
          <cell r="E743" t="str">
            <v>072</v>
          </cell>
          <cell r="F743" t="str">
            <v>8241102</v>
          </cell>
          <cell r="G743">
            <v>42124.424131944441</v>
          </cell>
          <cell r="H743" t="str">
            <v>(-)DESP SERV TEC ESPEC-AUDITORIA EXTERNA</v>
          </cell>
        </row>
        <row r="744">
          <cell r="B744" t="str">
            <v>1.1.1.2.4.2</v>
          </cell>
          <cell r="C744" t="str">
            <v>8.1.7.63.00.5</v>
          </cell>
          <cell r="D744" t="str">
            <v>8.1.7.63.00.5 001.003</v>
          </cell>
          <cell r="E744" t="str">
            <v>072</v>
          </cell>
          <cell r="F744" t="str">
            <v>8241108</v>
          </cell>
          <cell r="G744">
            <v>42124.424131944441</v>
          </cell>
          <cell r="H744" t="str">
            <v>(-)DESP.SERV.TERC.ESPEC-HONORA.ADVOCATICIOS</v>
          </cell>
        </row>
        <row r="745">
          <cell r="B745" t="str">
            <v>1.1.1.2.4.2</v>
          </cell>
          <cell r="C745" t="str">
            <v>8.1.7.63.00.5</v>
          </cell>
          <cell r="D745" t="str">
            <v>8.1.7.63.00.5 001.008</v>
          </cell>
          <cell r="E745" t="str">
            <v>072</v>
          </cell>
          <cell r="F745" t="str">
            <v>8241110</v>
          </cell>
          <cell r="G745">
            <v>42256.702962962961</v>
          </cell>
          <cell r="H745" t="str">
            <v>(-)DESP SERV TEC ESPEC-REEMB HONOR ADVOC-EST.</v>
          </cell>
        </row>
        <row r="746">
          <cell r="B746" t="str">
            <v>1.1.1.2.4.2</v>
          </cell>
          <cell r="C746" t="str">
            <v>8.1.7.63.00.5</v>
          </cell>
          <cell r="D746" t="str">
            <v>8.1.7.63.00.5 001.009</v>
          </cell>
          <cell r="E746" t="str">
            <v>072</v>
          </cell>
          <cell r="F746" t="str">
            <v>8241110</v>
          </cell>
          <cell r="G746">
            <v>42243.744733796295</v>
          </cell>
          <cell r="H746" t="str">
            <v>(-)DESP SERV TEC ESPEC-HONOR ADVOC -ESTRATEG.</v>
          </cell>
        </row>
        <row r="747">
          <cell r="B747" t="str">
            <v>1.1.1.2.4.2</v>
          </cell>
          <cell r="C747" t="str">
            <v>8.1.7.63.00.5</v>
          </cell>
          <cell r="D747" t="str">
            <v>8.1.7.63.00.5 001.010</v>
          </cell>
          <cell r="E747" t="str">
            <v>072</v>
          </cell>
          <cell r="F747" t="str">
            <v>8241109</v>
          </cell>
          <cell r="G747">
            <v>42256.702962962961</v>
          </cell>
          <cell r="H747" t="str">
            <v>(-)DESP SERV TEC ESPEC-HONOR ADVOC-TRIBUTARIO</v>
          </cell>
        </row>
        <row r="748">
          <cell r="B748" t="str">
            <v>1.1.1.2.4.2</v>
          </cell>
          <cell r="C748" t="str">
            <v>8.1.7.63.00.5</v>
          </cell>
          <cell r="D748" t="str">
            <v>8.1.7.63.00.5 001.011</v>
          </cell>
          <cell r="E748" t="str">
            <v>072</v>
          </cell>
          <cell r="F748" t="str">
            <v>8241111</v>
          </cell>
          <cell r="G748">
            <v>42429</v>
          </cell>
          <cell r="H748" t="str">
            <v>(-)DESP SERV TEC ESPEC-HONOR. INSTITUCIONAIS</v>
          </cell>
        </row>
        <row r="749">
          <cell r="B749" t="str">
            <v>1.1.1.2.4.2</v>
          </cell>
          <cell r="C749" t="str">
            <v>8.1.7.63.00.5</v>
          </cell>
          <cell r="D749" t="str">
            <v>8.1.7.63.00.5 001.012</v>
          </cell>
          <cell r="E749" t="str">
            <v>072</v>
          </cell>
          <cell r="F749" t="str">
            <v>8241112</v>
          </cell>
          <cell r="G749">
            <v>42256.702962962961</v>
          </cell>
          <cell r="H749" t="str">
            <v>(-)DESP SERV TEC ESPEC-HONOR. TRABALHISTAS</v>
          </cell>
        </row>
        <row r="750">
          <cell r="B750" t="str">
            <v>1.1.1.2.4.2</v>
          </cell>
          <cell r="C750" t="str">
            <v>8.1.7.57.00.4</v>
          </cell>
          <cell r="D750" t="str">
            <v>8.1.7.57.00.4 001.002</v>
          </cell>
          <cell r="E750" t="str">
            <v>073</v>
          </cell>
          <cell r="F750" t="str">
            <v>8241006</v>
          </cell>
          <cell r="G750">
            <v>42521</v>
          </cell>
          <cell r="H750" t="str">
            <v>(-)DESP SERV TERC - SERVICOS TEMPORARIOS</v>
          </cell>
        </row>
        <row r="751">
          <cell r="B751" t="str">
            <v>1.1.1.2.4.2</v>
          </cell>
          <cell r="C751" t="str">
            <v>8.1.7.57.00.4</v>
          </cell>
          <cell r="D751" t="str">
            <v>8.1.7.57.00.4 001.015</v>
          </cell>
          <cell r="E751" t="str">
            <v>073</v>
          </cell>
          <cell r="F751" t="str">
            <v>8241210</v>
          </cell>
          <cell r="G751">
            <v>42460</v>
          </cell>
          <cell r="H751" t="str">
            <v>(-)DESP SERV TERC - COBRANCA RECEBIM</v>
          </cell>
        </row>
        <row r="752">
          <cell r="B752" t="str">
            <v>1.1.1.2.4.2</v>
          </cell>
          <cell r="C752" t="str">
            <v>8.1.7.57.00.4</v>
          </cell>
          <cell r="D752" t="str">
            <v>8.1.7.57.00.4 001.018</v>
          </cell>
          <cell r="E752" t="str">
            <v>073</v>
          </cell>
          <cell r="F752" t="str">
            <v>8241207</v>
          </cell>
          <cell r="G752">
            <v>42521</v>
          </cell>
          <cell r="H752" t="str">
            <v>(-)DESP SERV TERC-ASSES LOCAL /APREEN BENS</v>
          </cell>
        </row>
        <row r="753">
          <cell r="B753" t="str">
            <v>1.1.1.2.4.2</v>
          </cell>
          <cell r="C753" t="str">
            <v>8.1.7.57.00.4</v>
          </cell>
          <cell r="D753" t="str">
            <v>8.1.7.57.00.4 001.019</v>
          </cell>
          <cell r="E753" t="str">
            <v>073</v>
          </cell>
          <cell r="F753" t="str">
            <v>8241202</v>
          </cell>
          <cell r="G753">
            <v>42582</v>
          </cell>
          <cell r="H753" t="str">
            <v>(-)DESP SERV TERC - MULTAS/IPVA REINTEG -BNDU</v>
          </cell>
        </row>
        <row r="754">
          <cell r="B754" t="str">
            <v>1.1.1.2.4.2</v>
          </cell>
          <cell r="C754" t="str">
            <v>8.1.7.57.00.4</v>
          </cell>
          <cell r="D754" t="str">
            <v>8.1.7.57.00.4 001.020</v>
          </cell>
          <cell r="E754" t="str">
            <v>073</v>
          </cell>
          <cell r="F754" t="str">
            <v>8241204</v>
          </cell>
          <cell r="G754">
            <v>42643</v>
          </cell>
          <cell r="H754" t="str">
            <v>(-)DESP SERV TERC - SERV DE DESPACHANTE-BNDU</v>
          </cell>
        </row>
        <row r="755">
          <cell r="B755" t="str">
            <v>1.1.1.2.4.2</v>
          </cell>
          <cell r="C755" t="str">
            <v>8.1.7.63.00.5</v>
          </cell>
          <cell r="D755" t="str">
            <v>8.1.7.63.00.5 001.001</v>
          </cell>
          <cell r="E755" t="str">
            <v>073</v>
          </cell>
          <cell r="F755" t="str">
            <v>8241101</v>
          </cell>
          <cell r="G755">
            <v>42460</v>
          </cell>
          <cell r="H755" t="str">
            <v>(-)DESP SERV TEC ESPEC-ASSESSORIA TECNICA</v>
          </cell>
        </row>
        <row r="756">
          <cell r="B756" t="str">
            <v>1.1.1.2.4.2</v>
          </cell>
          <cell r="C756" t="str">
            <v>8.1.7.63.00.5</v>
          </cell>
          <cell r="D756" t="str">
            <v>8.1.7.63.00.5 001.002</v>
          </cell>
          <cell r="E756" t="str">
            <v>073</v>
          </cell>
          <cell r="F756" t="str">
            <v>8241102</v>
          </cell>
          <cell r="G756">
            <v>42460</v>
          </cell>
          <cell r="H756" t="str">
            <v>(-)DESP SERV TEC ESPEC-AUDITORIA EXTERNA</v>
          </cell>
        </row>
        <row r="757">
          <cell r="B757" t="str">
            <v>1.1.1.2.4.2</v>
          </cell>
          <cell r="C757" t="str">
            <v>8.1.7.63.00.5</v>
          </cell>
          <cell r="D757" t="str">
            <v>8.1.7.63.00.5 001.003</v>
          </cell>
          <cell r="E757" t="str">
            <v>073</v>
          </cell>
          <cell r="F757" t="str">
            <v>8241108</v>
          </cell>
          <cell r="G757">
            <v>43100</v>
          </cell>
          <cell r="H757" t="str">
            <v>(-)DESP.SERV.TERC.ESPEC-HONORA.ADVOCATICIOS</v>
          </cell>
        </row>
        <row r="758">
          <cell r="B758" t="str">
            <v>1.1.1.2.4.2</v>
          </cell>
          <cell r="C758" t="str">
            <v>8.1.7.63.00.5</v>
          </cell>
          <cell r="D758" t="str">
            <v>8.1.7.63.00.5 001.007</v>
          </cell>
          <cell r="E758" t="str">
            <v>073</v>
          </cell>
          <cell r="F758" t="str">
            <v>8241104</v>
          </cell>
          <cell r="G758">
            <v>42460</v>
          </cell>
          <cell r="H758" t="str">
            <v>(-)DESP SERV TEC ESPEC-RATING</v>
          </cell>
        </row>
        <row r="759">
          <cell r="B759" t="str">
            <v>1.1.1.2.4.2</v>
          </cell>
          <cell r="C759" t="str">
            <v>8.1.7.63.00.5</v>
          </cell>
          <cell r="D759" t="str">
            <v>8.1.7.63.00.5 001.010</v>
          </cell>
          <cell r="E759" t="str">
            <v>073</v>
          </cell>
          <cell r="F759" t="str">
            <v>8241109</v>
          </cell>
          <cell r="G759">
            <v>42460</v>
          </cell>
          <cell r="H759" t="str">
            <v>(-)DESP SERV TEC ESPEC-HONOR ADVOC-TRIBUTARIO</v>
          </cell>
        </row>
        <row r="760">
          <cell r="B760" t="str">
            <v>1.1.1.2.4.2</v>
          </cell>
          <cell r="C760" t="str">
            <v>8.1.7.63.00.5</v>
          </cell>
          <cell r="D760" t="str">
            <v>8.1.7.63.00.5 001.011</v>
          </cell>
          <cell r="E760" t="str">
            <v>073</v>
          </cell>
          <cell r="F760" t="str">
            <v>8241111</v>
          </cell>
          <cell r="G760">
            <v>42460</v>
          </cell>
          <cell r="H760" t="str">
            <v>(-)DESP SERV TEC ESPEC-HONOR. INSTITUCIONAIS</v>
          </cell>
        </row>
        <row r="761">
          <cell r="B761" t="str">
            <v>1.1.1.2.4.2</v>
          </cell>
          <cell r="C761" t="str">
            <v>8.1.7.63.00.5</v>
          </cell>
          <cell r="D761" t="str">
            <v>8.1.7.63.00.5 001.012</v>
          </cell>
          <cell r="E761" t="str">
            <v>073</v>
          </cell>
          <cell r="F761" t="str">
            <v>8241112</v>
          </cell>
          <cell r="G761">
            <v>42582</v>
          </cell>
          <cell r="H761" t="str">
            <v>(-)DESP SERV TEC ESPEC-HONOR. TRABALHISTAS</v>
          </cell>
        </row>
        <row r="762">
          <cell r="B762" t="str">
            <v>1.1.1.2.4.2</v>
          </cell>
          <cell r="C762" t="str">
            <v>8.1.7.63.00.5</v>
          </cell>
          <cell r="D762" t="str">
            <v>8.1.7.63.00.5 001.016</v>
          </cell>
          <cell r="E762" t="str">
            <v>073</v>
          </cell>
          <cell r="F762" t="str">
            <v>8241201</v>
          </cell>
          <cell r="G762">
            <v>42521</v>
          </cell>
          <cell r="H762" t="str">
            <v>(-)DESP SERV TEC ESPEC-HONOR.ADV.ACOES CIVEIS</v>
          </cell>
        </row>
        <row r="763">
          <cell r="B763" t="str">
            <v>1.1.1.2.4.2</v>
          </cell>
          <cell r="C763" t="str">
            <v>8.1.7.63.00.5</v>
          </cell>
          <cell r="D763" t="str">
            <v>8.1.7.63.00.5 001.017</v>
          </cell>
          <cell r="E763" t="str">
            <v>073</v>
          </cell>
          <cell r="F763" t="str">
            <v>8241115</v>
          </cell>
          <cell r="G763">
            <v>42551</v>
          </cell>
          <cell r="H763" t="str">
            <v>(-)DESP SERV TEC ESPEC-ASSES.CONTABIL</v>
          </cell>
        </row>
        <row r="764">
          <cell r="B764" t="str">
            <v>1.1.1.2.4.2</v>
          </cell>
          <cell r="C764" t="str">
            <v>8.1.7.63.00.5</v>
          </cell>
          <cell r="D764" t="str">
            <v>8.1.7.63.00.5 001.018</v>
          </cell>
          <cell r="E764" t="str">
            <v>073</v>
          </cell>
          <cell r="F764" t="str">
            <v>8241108</v>
          </cell>
          <cell r="G764">
            <v>42551</v>
          </cell>
          <cell r="H764" t="str">
            <v>(-)DESP SERV TEC ESP-HONOR ADVOC-REC.COBRANCA</v>
          </cell>
        </row>
        <row r="765">
          <cell r="B765" t="str">
            <v>1.1.1.2.4.3</v>
          </cell>
          <cell r="C765" t="str">
            <v>8.1.7.39.00.8</v>
          </cell>
          <cell r="D765" t="str">
            <v>8.1.7.39.00.8 001.8</v>
          </cell>
          <cell r="E765" t="str">
            <v>001</v>
          </cell>
          <cell r="F765" t="str">
            <v>8240708</v>
          </cell>
          <cell r="G765">
            <v>42124.424131944441</v>
          </cell>
          <cell r="H765" t="str">
            <v>(-)DESP SERV PROCESSAM INTERCAMB DE DADOS</v>
          </cell>
        </row>
        <row r="766">
          <cell r="B766" t="str">
            <v>1.1.1.2.4.3</v>
          </cell>
          <cell r="C766" t="str">
            <v>8.1.7.39.00.8</v>
          </cell>
          <cell r="D766" t="str">
            <v>8.1.7.39.00.8 100.6</v>
          </cell>
          <cell r="E766" t="str">
            <v>001</v>
          </cell>
          <cell r="F766" t="str">
            <v>8240701</v>
          </cell>
          <cell r="G766">
            <v>42124.424131944441</v>
          </cell>
          <cell r="H766" t="str">
            <v>(-) EXECUÇÃO DE SERV.PROC. DE DADOS - CARTÕES</v>
          </cell>
        </row>
        <row r="767">
          <cell r="B767" t="str">
            <v>1.1.1.2.4.3</v>
          </cell>
          <cell r="C767" t="str">
            <v>8.1.7.39.00.8</v>
          </cell>
          <cell r="D767" t="str">
            <v>8.1.7.39.00.8 101.4</v>
          </cell>
          <cell r="E767" t="str">
            <v>001</v>
          </cell>
          <cell r="F767" t="str">
            <v>8240706</v>
          </cell>
          <cell r="G767">
            <v>42124.424131944441</v>
          </cell>
          <cell r="H767" t="str">
            <v>(-) SERVIÇOS DE GERENCIAMENTO DE IMPRESSÃO</v>
          </cell>
        </row>
        <row r="768">
          <cell r="B768" t="str">
            <v>1.1.1.2.4.3</v>
          </cell>
          <cell r="C768" t="str">
            <v>8.1.7.39.00.8</v>
          </cell>
          <cell r="D768" t="str">
            <v>8.1.7.39.00.8 380.7</v>
          </cell>
          <cell r="E768" t="str">
            <v>001</v>
          </cell>
          <cell r="F768" t="str">
            <v>8240707</v>
          </cell>
          <cell r="G768">
            <v>42124.424131944441</v>
          </cell>
          <cell r="H768" t="str">
            <v>(-) ALUGUEL DE EQUIPAMENTOS DE INFORMÁTICA</v>
          </cell>
        </row>
        <row r="769">
          <cell r="B769" t="str">
            <v>1.1.1.2.4.3</v>
          </cell>
          <cell r="C769" t="str">
            <v>8.1.7.39.00.8</v>
          </cell>
          <cell r="D769" t="str">
            <v>8.1.7.39.00.8 382.3</v>
          </cell>
          <cell r="E769" t="str">
            <v>001</v>
          </cell>
          <cell r="F769" t="str">
            <v>8240704</v>
          </cell>
          <cell r="G769">
            <v>42124.424131944441</v>
          </cell>
          <cell r="H769" t="str">
            <v>(-) SERVICO SUPORTE TECNICO INFORMATICA</v>
          </cell>
        </row>
        <row r="770">
          <cell r="B770" t="str">
            <v>1.1.1.2.4.3</v>
          </cell>
          <cell r="C770" t="str">
            <v>8.1.7.39.00.8</v>
          </cell>
          <cell r="D770" t="str">
            <v>8.1.7.39.00.8 384.0</v>
          </cell>
          <cell r="E770" t="str">
            <v>001</v>
          </cell>
          <cell r="F770" t="str">
            <v>8240705</v>
          </cell>
          <cell r="G770">
            <v>42124.424131944441</v>
          </cell>
          <cell r="H770" t="str">
            <v>SERV. ASSESSORIA E CONSULTORIA EM INFORMÁTICA</v>
          </cell>
        </row>
        <row r="771">
          <cell r="B771" t="str">
            <v>1.1.1.2.4.3</v>
          </cell>
          <cell r="C771" t="str">
            <v>8.1.7.39.00.8</v>
          </cell>
          <cell r="D771" t="str">
            <v>8.1.7.39.00.8 388.2</v>
          </cell>
          <cell r="E771" t="str">
            <v>001</v>
          </cell>
          <cell r="F771" t="str">
            <v>8240709</v>
          </cell>
          <cell r="G771">
            <v>42338</v>
          </cell>
          <cell r="H771" t="str">
            <v>(-)MATERIAL DE EXPEDIENTE CPD</v>
          </cell>
        </row>
        <row r="772">
          <cell r="B772" t="str">
            <v>1.1.1.2.4.3</v>
          </cell>
          <cell r="C772" t="str">
            <v>8.1.7.39.00.8</v>
          </cell>
          <cell r="D772" t="str">
            <v>8.1.7.39.00.8 390.4</v>
          </cell>
          <cell r="E772" t="str">
            <v>001</v>
          </cell>
          <cell r="F772" t="str">
            <v>8240704</v>
          </cell>
          <cell r="G772">
            <v>42124.424131944441</v>
          </cell>
          <cell r="H772" t="str">
            <v>(-)MANUTENCAO/INSTALACAO DE SISTEMAS</v>
          </cell>
        </row>
        <row r="773">
          <cell r="B773" t="str">
            <v>1.1.1.2.4.3</v>
          </cell>
          <cell r="C773" t="str">
            <v>8.1.7.39.00.8</v>
          </cell>
          <cell r="D773" t="str">
            <v>8.1.7.39.00.8 393.9</v>
          </cell>
          <cell r="E773" t="str">
            <v>001</v>
          </cell>
          <cell r="F773" t="str">
            <v>8240702</v>
          </cell>
          <cell r="G773">
            <v>42124.424131944441</v>
          </cell>
          <cell r="H773" t="str">
            <v>(-)EXECUÇÃO DE SERV PROC DADOS - CONSIGNAÇÃO</v>
          </cell>
        </row>
        <row r="774">
          <cell r="B774" t="str">
            <v>1.1.1.2.4.3</v>
          </cell>
          <cell r="C774" t="str">
            <v>8.1.7.39.00.8</v>
          </cell>
          <cell r="D774" t="str">
            <v>8.1.7.39.00.8 382.3</v>
          </cell>
          <cell r="E774" t="str">
            <v>027</v>
          </cell>
          <cell r="F774" t="str">
            <v>8240705</v>
          </cell>
          <cell r="G774">
            <v>42735</v>
          </cell>
          <cell r="H774" t="str">
            <v>(-)SERVICO SUPORTE/MANUTENCAO TI</v>
          </cell>
        </row>
        <row r="775">
          <cell r="B775" t="str">
            <v>1.1.1.2.4.3</v>
          </cell>
          <cell r="C775" t="str">
            <v>8.1.7.39.00.8</v>
          </cell>
          <cell r="D775" t="str">
            <v>8.1.7.39.00.8 384.0</v>
          </cell>
          <cell r="E775" t="str">
            <v>027</v>
          </cell>
          <cell r="F775" t="str">
            <v>8240705</v>
          </cell>
          <cell r="G775">
            <v>42124.424131944441</v>
          </cell>
          <cell r="H775" t="str">
            <v>(-)CONSULTORIA DE SISTEMAS</v>
          </cell>
        </row>
        <row r="776">
          <cell r="B776" t="str">
            <v>1.1.1.2.4.3</v>
          </cell>
          <cell r="C776" t="str">
            <v>8.1.7.39.00.8</v>
          </cell>
          <cell r="D776" t="str">
            <v>8.1.7.39.00.8 390.4</v>
          </cell>
          <cell r="E776" t="str">
            <v>027</v>
          </cell>
          <cell r="F776" t="str">
            <v>8240704</v>
          </cell>
          <cell r="G776">
            <v>42256.702962962961</v>
          </cell>
          <cell r="H776" t="str">
            <v>(-)MANUTENCAO/INSTALACAO DE EQUIPAMENTOS</v>
          </cell>
        </row>
        <row r="777">
          <cell r="B777" t="str">
            <v>1.1.1.2.4.3</v>
          </cell>
          <cell r="C777" t="str">
            <v>8.1.7.39.00.8</v>
          </cell>
          <cell r="D777" t="str">
            <v>8.1.7.39.00.8 101.4</v>
          </cell>
          <cell r="E777" t="str">
            <v>035</v>
          </cell>
          <cell r="F777" t="str">
            <v>8240706</v>
          </cell>
          <cell r="G777">
            <v>42124.424131944441</v>
          </cell>
          <cell r="H777" t="str">
            <v>(-) SERVIÃOS DE GERENCIAMENTO DE IMPRESS├O</v>
          </cell>
        </row>
        <row r="778">
          <cell r="B778" t="str">
            <v>1.1.1.2.4.3</v>
          </cell>
          <cell r="C778" t="str">
            <v>8.1.7.39.00.8</v>
          </cell>
          <cell r="D778" t="str">
            <v>8.1.7.39.00.8 390.4</v>
          </cell>
          <cell r="E778" t="str">
            <v>035</v>
          </cell>
          <cell r="F778" t="str">
            <v>8240704</v>
          </cell>
          <cell r="G778">
            <v>42124.424131944441</v>
          </cell>
          <cell r="H778" t="str">
            <v>(-)MANUTENCAO/INSTALACAO DE EQUIPAMENTOS</v>
          </cell>
        </row>
        <row r="779">
          <cell r="B779" t="str">
            <v>1.1.1.2.4.3</v>
          </cell>
          <cell r="C779" t="str">
            <v>8.1.7.39.00.8</v>
          </cell>
          <cell r="D779" t="str">
            <v>8.1.7.39.00.8 396.3</v>
          </cell>
          <cell r="E779" t="str">
            <v>035</v>
          </cell>
          <cell r="F779" t="str">
            <v>8240709</v>
          </cell>
          <cell r="G779">
            <v>42243.449502314812</v>
          </cell>
          <cell r="H779" t="str">
            <v>(-) DESPESAS DE GRAVAMES</v>
          </cell>
        </row>
        <row r="780">
          <cell r="B780" t="str">
            <v>1.1.1.2.4.3</v>
          </cell>
          <cell r="C780" t="str">
            <v>8.1.7.39.00.8</v>
          </cell>
          <cell r="D780" t="str">
            <v>8.1.7.39.00.8 001.003</v>
          </cell>
          <cell r="E780" t="str">
            <v>070</v>
          </cell>
          <cell r="F780" t="str">
            <v>8240709</v>
          </cell>
          <cell r="G780">
            <v>42521</v>
          </cell>
          <cell r="H780" t="str">
            <v>(-)DESP PROC DADOS-SERVIÇOS CONTRATADOS</v>
          </cell>
        </row>
        <row r="781">
          <cell r="B781" t="str">
            <v>1.1.1.2.4.3</v>
          </cell>
          <cell r="C781" t="str">
            <v>8.1.7.39.00.8</v>
          </cell>
          <cell r="D781" t="str">
            <v>8.1.7.39.00.8 001.004</v>
          </cell>
          <cell r="E781" t="str">
            <v>070</v>
          </cell>
          <cell r="F781" t="str">
            <v>8240703</v>
          </cell>
          <cell r="G781">
            <v>42521</v>
          </cell>
          <cell r="H781" t="str">
            <v>(-)DESP PROC DADOS- DIREITO USO DE SOFTWARE</v>
          </cell>
        </row>
        <row r="782">
          <cell r="B782" t="str">
            <v>1.1.1.2.4.3</v>
          </cell>
          <cell r="C782" t="str">
            <v>8.1.7.39.00.8</v>
          </cell>
          <cell r="D782" t="str">
            <v>8.1.7.39.00.8 001.003</v>
          </cell>
          <cell r="E782" t="str">
            <v>071</v>
          </cell>
          <cell r="F782" t="str">
            <v>8240709</v>
          </cell>
          <cell r="G782">
            <v>43069</v>
          </cell>
          <cell r="H782" t="str">
            <v>(-)DESP PROC DADOS-SERVIÇOS CONTRATADOS</v>
          </cell>
        </row>
        <row r="783">
          <cell r="B783" t="str">
            <v>1.1.1.2.4.3</v>
          </cell>
          <cell r="C783" t="str">
            <v>8.1.7.39.00.8</v>
          </cell>
          <cell r="D783" t="str">
            <v>8.1.7.39.00.8 001.004</v>
          </cell>
          <cell r="E783" t="str">
            <v>071</v>
          </cell>
          <cell r="F783" t="str">
            <v>8240703</v>
          </cell>
          <cell r="G783">
            <v>42916</v>
          </cell>
          <cell r="H783" t="str">
            <v>(-)DESP PROC DADOS- DIREITO USO DE SOFTWARE</v>
          </cell>
        </row>
        <row r="784">
          <cell r="B784" t="str">
            <v>1.1.1.2.4.3</v>
          </cell>
          <cell r="C784" t="str">
            <v>8.1.7.39.00.8</v>
          </cell>
          <cell r="D784" t="str">
            <v>8.1.7.39.00.8 001.005</v>
          </cell>
          <cell r="E784" t="str">
            <v>071</v>
          </cell>
          <cell r="F784" t="str">
            <v>8240704</v>
          </cell>
          <cell r="G784">
            <v>42916</v>
          </cell>
          <cell r="H784" t="str">
            <v>(-)DESP PROC DADOS- MANUT/INSTALACAO SISTEMAS</v>
          </cell>
        </row>
        <row r="785">
          <cell r="B785" t="str">
            <v>1.1.1.2.4.3</v>
          </cell>
          <cell r="C785" t="str">
            <v>8.1.7.39.00.8</v>
          </cell>
          <cell r="D785" t="str">
            <v>8.1.7.39.00.8 001.002</v>
          </cell>
          <cell r="E785" t="str">
            <v>072</v>
          </cell>
          <cell r="F785" t="str">
            <v>8240705</v>
          </cell>
          <cell r="G785">
            <v>42243.744733796295</v>
          </cell>
          <cell r="H785" t="str">
            <v>(-)DESP.PROC.DADOS-MANUT.EQPTOS.INFOR.</v>
          </cell>
        </row>
        <row r="786">
          <cell r="B786" t="str">
            <v>1.1.1.2.4.3</v>
          </cell>
          <cell r="C786" t="str">
            <v>8.1.7.39.00.8</v>
          </cell>
          <cell r="D786" t="str">
            <v>8.1.7.39.00.8 001.003</v>
          </cell>
          <cell r="E786" t="str">
            <v>072</v>
          </cell>
          <cell r="F786" t="str">
            <v>8240709</v>
          </cell>
          <cell r="G786">
            <v>42521</v>
          </cell>
          <cell r="H786" t="str">
            <v>(-)DESP PROC DADOS-SERVIÇOS CONTRATADOS</v>
          </cell>
        </row>
        <row r="787">
          <cell r="B787" t="str">
            <v>1.1.1.2.4.3</v>
          </cell>
          <cell r="C787" t="str">
            <v>8.1.7.39.00.8</v>
          </cell>
          <cell r="D787" t="str">
            <v>8.1.7.39.00.8 001.003</v>
          </cell>
          <cell r="E787" t="str">
            <v>073</v>
          </cell>
          <cell r="F787" t="str">
            <v>8240709</v>
          </cell>
          <cell r="G787">
            <v>42521</v>
          </cell>
          <cell r="H787" t="str">
            <v>(-)DESP PROC DADOS-SERVIÇOS CONTRATADOS</v>
          </cell>
        </row>
        <row r="788">
          <cell r="B788" t="str">
            <v>1.1.1.2.4.4</v>
          </cell>
          <cell r="C788" t="str">
            <v>8.1.7.54.00.7</v>
          </cell>
          <cell r="D788" t="str">
            <v>8.1.7.54.00.7 001.2</v>
          </cell>
          <cell r="E788" t="str">
            <v>001</v>
          </cell>
          <cell r="F788" t="str">
            <v>8240903.06</v>
          </cell>
          <cell r="G788">
            <v>42124.424131944441</v>
          </cell>
          <cell r="H788" t="str">
            <v>(-) PORTABILIDADE - RCO - RESSARC CUSTOS OPER</v>
          </cell>
        </row>
        <row r="789">
          <cell r="B789" t="str">
            <v>1.1.1.2.4.4</v>
          </cell>
          <cell r="C789" t="str">
            <v>8.1.7.54.00.7</v>
          </cell>
          <cell r="D789" t="str">
            <v>8.1.7.54.00.7 100.0</v>
          </cell>
          <cell r="E789" t="str">
            <v>001</v>
          </cell>
          <cell r="F789" t="str">
            <v>8240903.03</v>
          </cell>
          <cell r="G789">
            <v>42124.424131944441</v>
          </cell>
          <cell r="H789" t="str">
            <v>(-) TARIFAS E SERVIÇOS BANCÁRIOS - CARTÕES</v>
          </cell>
        </row>
        <row r="790">
          <cell r="B790" t="str">
            <v>1.1.1.2.4.4</v>
          </cell>
          <cell r="C790" t="str">
            <v>8.1.7.54.00.7</v>
          </cell>
          <cell r="D790" t="str">
            <v>8.1.7.54.00.7 101.9</v>
          </cell>
          <cell r="E790" t="str">
            <v>001</v>
          </cell>
          <cell r="F790" t="str">
            <v>8240903.04</v>
          </cell>
          <cell r="G790">
            <v>42124.424131944441</v>
          </cell>
          <cell r="H790" t="str">
            <v>(-) DESP SERVICOS DO SISTEMA FINANC.-SISBACEN</v>
          </cell>
        </row>
        <row r="791">
          <cell r="B791" t="str">
            <v>1.1.1.2.4.4</v>
          </cell>
          <cell r="C791" t="str">
            <v>8.1.7.54.00.7</v>
          </cell>
          <cell r="D791" t="str">
            <v>8.1.7.54.00.7 103.5</v>
          </cell>
          <cell r="E791" t="str">
            <v>001</v>
          </cell>
          <cell r="F791" t="str">
            <v>8241408.03</v>
          </cell>
          <cell r="G791">
            <v>42124.424131944441</v>
          </cell>
          <cell r="H791" t="str">
            <v>(-) REMUNERACAO - FORMADOR DE MERCADO</v>
          </cell>
        </row>
        <row r="792">
          <cell r="B792" t="str">
            <v>1.1.1.2.4.4</v>
          </cell>
          <cell r="C792" t="str">
            <v>8.1.7.54.00.7</v>
          </cell>
          <cell r="D792" t="str">
            <v>8.1.7.54.00.7 115.9</v>
          </cell>
          <cell r="E792" t="str">
            <v>001</v>
          </cell>
          <cell r="F792" t="str">
            <v>8240902.02</v>
          </cell>
          <cell r="G792">
            <v>42124.424131944441</v>
          </cell>
          <cell r="H792" t="str">
            <v>(-)SERVIÇOS DE CUSTÓDIA DE CHEQUES</v>
          </cell>
        </row>
        <row r="793">
          <cell r="B793" t="str">
            <v>1.1.1.2.4.4</v>
          </cell>
          <cell r="C793" t="str">
            <v>8.1.7.54.00.7</v>
          </cell>
          <cell r="D793" t="str">
            <v>8.1.7.54.00.7 250.3</v>
          </cell>
          <cell r="E793" t="str">
            <v>001</v>
          </cell>
          <cell r="F793" t="str">
            <v>8240903.10</v>
          </cell>
          <cell r="G793">
            <v>42124.424131944441</v>
          </cell>
          <cell r="H793" t="str">
            <v>(-) DESPESA CIP - SISTEMA C3</v>
          </cell>
        </row>
        <row r="794">
          <cell r="B794" t="str">
            <v>1.1.1.2.4.4</v>
          </cell>
          <cell r="C794" t="str">
            <v>8.1.7.54.00.7</v>
          </cell>
          <cell r="D794" t="str">
            <v>8.1.7.54.00.7 251.1</v>
          </cell>
          <cell r="E794" t="str">
            <v>001</v>
          </cell>
          <cell r="F794" t="str">
            <v>8240903.10</v>
          </cell>
          <cell r="G794">
            <v>43131</v>
          </cell>
          <cell r="H794" t="str">
            <v>(-) TARIFA EMISSÃO BOLETO - CIP</v>
          </cell>
        </row>
        <row r="795">
          <cell r="B795" t="str">
            <v>1.1.1.2.4.4</v>
          </cell>
          <cell r="C795" t="str">
            <v>8.1.7.54.00.7</v>
          </cell>
          <cell r="D795" t="str">
            <v>8.1.7.54.00.7 461.1</v>
          </cell>
          <cell r="E795" t="str">
            <v>001</v>
          </cell>
          <cell r="F795" t="str">
            <v>8240903.09</v>
          </cell>
          <cell r="G795">
            <v>42124.424131944441</v>
          </cell>
          <cell r="H795" t="str">
            <v>(-)TAXAS DO CETIP S/MOVIMENTACOES</v>
          </cell>
        </row>
        <row r="796">
          <cell r="B796" t="str">
            <v>1.1.1.2.4.4</v>
          </cell>
          <cell r="C796" t="str">
            <v>8.1.7.54.00.7</v>
          </cell>
          <cell r="D796" t="str">
            <v>8.1.7.54.00.7 462.0</v>
          </cell>
          <cell r="E796" t="str">
            <v>001</v>
          </cell>
          <cell r="F796" t="str">
            <v>8240902.01</v>
          </cell>
          <cell r="G796">
            <v>42124.424131944441</v>
          </cell>
          <cell r="H796" t="str">
            <v>(-)CUSTODIA DE TIT.E VALORES MOBILIARIOS</v>
          </cell>
        </row>
        <row r="797">
          <cell r="B797" t="str">
            <v>1.1.1.2.4.4</v>
          </cell>
          <cell r="C797" t="str">
            <v>8.1.7.54.00.7</v>
          </cell>
          <cell r="D797" t="str">
            <v>8.1.7.54.00.7 463.8</v>
          </cell>
          <cell r="E797" t="str">
            <v>001</v>
          </cell>
          <cell r="F797" t="str">
            <v>8240903.09</v>
          </cell>
          <cell r="G797">
            <v>42124.424131944441</v>
          </cell>
          <cell r="H797" t="str">
            <v>(-) TAXAS DO SELIC S/ MOVIMENTACOES</v>
          </cell>
        </row>
        <row r="798">
          <cell r="B798" t="str">
            <v>1.1.1.2.4.4</v>
          </cell>
          <cell r="C798" t="str">
            <v>8.1.7.54.00.7</v>
          </cell>
          <cell r="D798" t="str">
            <v>8.1.7.54.00.7 471.9</v>
          </cell>
          <cell r="E798" t="str">
            <v>001</v>
          </cell>
          <cell r="F798" t="str">
            <v>8240903.02</v>
          </cell>
          <cell r="G798">
            <v>42124.424131944441</v>
          </cell>
          <cell r="H798" t="str">
            <v>(-)INFORMACOES CADASTRAIS</v>
          </cell>
        </row>
        <row r="799">
          <cell r="B799" t="str">
            <v>1.1.1.2.4.4</v>
          </cell>
          <cell r="C799" t="str">
            <v>8.1.7.54.00.7</v>
          </cell>
          <cell r="D799" t="str">
            <v>8.1.7.54.00.7 472.7</v>
          </cell>
          <cell r="E799" t="str">
            <v>001</v>
          </cell>
          <cell r="F799" t="str">
            <v>8240903.03</v>
          </cell>
          <cell r="G799">
            <v>42124.424131944441</v>
          </cell>
          <cell r="H799" t="str">
            <v>(-)TARIFAS DE SERVICOS DE COMPENSACAO</v>
          </cell>
        </row>
        <row r="800">
          <cell r="B800" t="str">
            <v>1.1.1.2.4.4</v>
          </cell>
          <cell r="C800" t="str">
            <v>8.1.7.54.00.7</v>
          </cell>
          <cell r="D800" t="str">
            <v>8.1.7.54.00.7 473.5</v>
          </cell>
          <cell r="E800" t="str">
            <v>001</v>
          </cell>
          <cell r="F800" t="str">
            <v>8240901.05</v>
          </cell>
          <cell r="G800">
            <v>42124.424131944441</v>
          </cell>
          <cell r="H800" t="str">
            <v>(-) DESP BANCÁRIAS - INTERNACIONAIS CARTÕES</v>
          </cell>
        </row>
        <row r="801">
          <cell r="B801" t="str">
            <v>1.1.1.2.4.4</v>
          </cell>
          <cell r="C801" t="str">
            <v>8.1.7.54.00.7</v>
          </cell>
          <cell r="D801" t="str">
            <v>8.1.7.54.00.7 474.3</v>
          </cell>
          <cell r="E801" t="str">
            <v>001</v>
          </cell>
          <cell r="F801" t="str">
            <v>8240903.01</v>
          </cell>
          <cell r="G801">
            <v>42124.424131944441</v>
          </cell>
          <cell r="H801" t="str">
            <v>(-)TARIFAS E SERVICOS BANCARIOS</v>
          </cell>
        </row>
        <row r="802">
          <cell r="B802" t="str">
            <v>1.1.1.2.4.4</v>
          </cell>
          <cell r="C802" t="str">
            <v>8.1.7.54.00.7</v>
          </cell>
          <cell r="D802" t="str">
            <v>8.1.7.54.00.7 476.0</v>
          </cell>
          <cell r="E802" t="str">
            <v>001</v>
          </cell>
          <cell r="F802" t="str">
            <v>8240903.09</v>
          </cell>
          <cell r="G802">
            <v>42124.424131944441</v>
          </cell>
          <cell r="H802" t="str">
            <v>(-)TARIFAS E SERV BANCARIOS - CONSIGNAÇÃO</v>
          </cell>
        </row>
        <row r="803">
          <cell r="B803" t="str">
            <v>1.1.1.2.4.4</v>
          </cell>
          <cell r="C803" t="str">
            <v>8.1.7.54.00.7</v>
          </cell>
          <cell r="D803" t="str">
            <v>8.1.7.54.00.7 484.0</v>
          </cell>
          <cell r="E803" t="str">
            <v>001</v>
          </cell>
          <cell r="F803" t="str">
            <v>8241408.04</v>
          </cell>
          <cell r="G803">
            <v>42124.424131944441</v>
          </cell>
          <cell r="H803" t="str">
            <v>(-) INTERMEDIAÇÃO DE TÍTULOS</v>
          </cell>
        </row>
        <row r="804">
          <cell r="B804" t="str">
            <v>1.1.1.2.4.4</v>
          </cell>
          <cell r="C804" t="str">
            <v>8.1.7.54.00.7</v>
          </cell>
          <cell r="D804" t="str">
            <v>8.1.7.54.00.7 494.8</v>
          </cell>
          <cell r="E804" t="str">
            <v>001</v>
          </cell>
          <cell r="F804" t="str">
            <v>8240901.04</v>
          </cell>
          <cell r="G804">
            <v>42124.424131944441</v>
          </cell>
          <cell r="H804" t="str">
            <v>(-) DESPESAS DE ATM - CARTÕES</v>
          </cell>
        </row>
        <row r="805">
          <cell r="B805" t="str">
            <v>1.1.1.2.4.4</v>
          </cell>
          <cell r="C805" t="str">
            <v>8.1.7.54.00.7</v>
          </cell>
          <cell r="D805" t="str">
            <v>8.1.7.54.00.7 496.4</v>
          </cell>
          <cell r="E805" t="str">
            <v>001</v>
          </cell>
          <cell r="F805" t="str">
            <v>8240903.05</v>
          </cell>
          <cell r="G805">
            <v>42124.424131944441</v>
          </cell>
          <cell r="H805" t="str">
            <v>(-)TARIFA ORDENS DE PAGTO - CTA CRED CONSIG</v>
          </cell>
        </row>
        <row r="806">
          <cell r="B806" t="str">
            <v>1.1.1.2.4.4</v>
          </cell>
          <cell r="C806" t="str">
            <v>8.1.7.54.00.7</v>
          </cell>
          <cell r="D806" t="str">
            <v>8.1.7.54.00.7 498.0</v>
          </cell>
          <cell r="E806" t="str">
            <v>001</v>
          </cell>
          <cell r="F806" t="str">
            <v>8240903.09</v>
          </cell>
          <cell r="G806">
            <v>42256.440196759257</v>
          </cell>
          <cell r="H806" t="str">
            <v>(-) DESPESAS FINANCEIRAS-EXTERIOR</v>
          </cell>
        </row>
        <row r="807">
          <cell r="B807" t="str">
            <v>1.1.1.2.4.4</v>
          </cell>
          <cell r="C807" t="str">
            <v>8.1.7.54.00.7</v>
          </cell>
          <cell r="D807" t="str">
            <v>8.1.7.54.00.7 600.2</v>
          </cell>
          <cell r="E807" t="str">
            <v>001</v>
          </cell>
          <cell r="F807" t="str">
            <v>8240903.09</v>
          </cell>
          <cell r="G807">
            <v>42124.424131944441</v>
          </cell>
          <cell r="H807" t="str">
            <v>(-) TAXA DE FISCALIZAÇÃO DA CVM</v>
          </cell>
        </row>
        <row r="808">
          <cell r="B808" t="str">
            <v>1.1.1.2.4.4</v>
          </cell>
          <cell r="C808" t="str">
            <v>8.1.7.54.00.7</v>
          </cell>
          <cell r="D808" t="str">
            <v>8.1.7.54.00.7 601.0</v>
          </cell>
          <cell r="E808" t="str">
            <v>001</v>
          </cell>
          <cell r="F808" t="str">
            <v>8240903.09</v>
          </cell>
          <cell r="G808">
            <v>42124.424131944441</v>
          </cell>
          <cell r="H808" t="str">
            <v>(-) TAXA DE ANUIDADE DA BM&amp;F BOVESPA</v>
          </cell>
        </row>
        <row r="809">
          <cell r="B809" t="str">
            <v>1.1.1.2.4.4</v>
          </cell>
          <cell r="C809" t="str">
            <v>8.1.9.19.00.0</v>
          </cell>
          <cell r="D809" t="str">
            <v>8.1.9.19.00.0 001.7</v>
          </cell>
          <cell r="E809" t="str">
            <v>001</v>
          </cell>
          <cell r="F809" t="str">
            <v>8240901.02</v>
          </cell>
          <cell r="G809">
            <v>43100</v>
          </cell>
          <cell r="H809" t="str">
            <v>(-) DESPESAS BANDEIRA VISA</v>
          </cell>
        </row>
        <row r="810">
          <cell r="B810" t="str">
            <v>1.1.1.2.4.4</v>
          </cell>
          <cell r="C810" t="str">
            <v>8.1.9.19.00.0</v>
          </cell>
          <cell r="D810" t="str">
            <v>8.1.9.19.00.0 002.5</v>
          </cell>
          <cell r="E810" t="str">
            <v>001</v>
          </cell>
          <cell r="F810" t="str">
            <v>8240901.01</v>
          </cell>
          <cell r="G810">
            <v>43100</v>
          </cell>
          <cell r="H810" t="str">
            <v>(-) DESPESAS BANDEIRA MASTERCARD</v>
          </cell>
        </row>
        <row r="811">
          <cell r="B811" t="str">
            <v>1.1.1.2.4.4</v>
          </cell>
          <cell r="C811" t="str">
            <v>8.1.9.19.00.0</v>
          </cell>
          <cell r="D811" t="str">
            <v>8.1.9.19.00.0 003.3</v>
          </cell>
          <cell r="E811" t="str">
            <v>001</v>
          </cell>
          <cell r="F811" t="str">
            <v>8240901.06</v>
          </cell>
          <cell r="G811">
            <v>43220</v>
          </cell>
          <cell r="H811" t="str">
            <v>(-) COMISSAO-PARCEIRA MARABAS</v>
          </cell>
        </row>
        <row r="812">
          <cell r="B812" t="str">
            <v>1.1.1.2.4.4</v>
          </cell>
          <cell r="C812" t="str">
            <v>8.1.7.54.00.7</v>
          </cell>
          <cell r="D812" t="str">
            <v>8.1.7.54.00.7 462.0</v>
          </cell>
          <cell r="E812" t="str">
            <v>023</v>
          </cell>
          <cell r="F812" t="str">
            <v>8240902.01</v>
          </cell>
          <cell r="G812">
            <v>42124.424131944441</v>
          </cell>
          <cell r="H812" t="str">
            <v>(-)CUSTODIA DE TIT.E VALORES MOBILIARIOS</v>
          </cell>
        </row>
        <row r="813">
          <cell r="B813" t="str">
            <v>1.1.1.2.4.4</v>
          </cell>
          <cell r="C813" t="str">
            <v>8.1.7.54.00.7</v>
          </cell>
          <cell r="D813" t="str">
            <v>8.1.7.54.00.7 463.8</v>
          </cell>
          <cell r="E813" t="str">
            <v>023</v>
          </cell>
          <cell r="F813" t="str">
            <v>8240903.09</v>
          </cell>
          <cell r="G813">
            <v>42613</v>
          </cell>
          <cell r="H813" t="str">
            <v>(-) TAXAS DO SELIC S/ MOVIMENTACOES</v>
          </cell>
        </row>
        <row r="814">
          <cell r="B814" t="str">
            <v>1.1.1.2.4.4</v>
          </cell>
          <cell r="C814" t="str">
            <v>8.1.7.54.00.7</v>
          </cell>
          <cell r="D814" t="str">
            <v>8.1.7.54.00.7 474.3</v>
          </cell>
          <cell r="E814" t="str">
            <v>023</v>
          </cell>
          <cell r="F814" t="str">
            <v>8240903.01</v>
          </cell>
          <cell r="G814">
            <v>42124.424131944441</v>
          </cell>
          <cell r="H814" t="str">
            <v>(-)TARIFAS E SERVICOS BANCARIOS</v>
          </cell>
        </row>
        <row r="815">
          <cell r="B815" t="str">
            <v>1.1.1.2.4.4</v>
          </cell>
          <cell r="C815" t="str">
            <v>8.1.7.54.00.7</v>
          </cell>
          <cell r="D815" t="str">
            <v>8.1.7.54.00.7 600.2</v>
          </cell>
          <cell r="E815" t="str">
            <v>023</v>
          </cell>
          <cell r="F815" t="str">
            <v>8240903.09</v>
          </cell>
          <cell r="G815">
            <v>42248.50340277778</v>
          </cell>
          <cell r="H815" t="str">
            <v>(-) TAXA DE FISCALIZAÇÃO DA CVM</v>
          </cell>
        </row>
        <row r="816">
          <cell r="B816" t="str">
            <v>1.1.1.2.4.4</v>
          </cell>
          <cell r="C816" t="str">
            <v>8.1.7.54.00.7</v>
          </cell>
          <cell r="D816" t="str">
            <v>8.1.7.54.00.7 463.8</v>
          </cell>
          <cell r="E816" t="str">
            <v>027</v>
          </cell>
          <cell r="F816" t="str">
            <v>8240903.08</v>
          </cell>
          <cell r="G816">
            <v>42613</v>
          </cell>
          <cell r="H816" t="str">
            <v>(-) TAXAS DO SELIC S/ MOVIMENTACOES</v>
          </cell>
        </row>
        <row r="817">
          <cell r="B817" t="str">
            <v>1.1.1.2.4.4</v>
          </cell>
          <cell r="C817" t="str">
            <v>8.1.7.54.00.7</v>
          </cell>
          <cell r="D817" t="str">
            <v>8.1.7.54.00.7 474.3</v>
          </cell>
          <cell r="E817" t="str">
            <v>027</v>
          </cell>
          <cell r="F817" t="str">
            <v>8240903.01</v>
          </cell>
          <cell r="G817">
            <v>42124.424131944441</v>
          </cell>
          <cell r="H817" t="str">
            <v>(-)TARIFAS E SERVICOS BANCARIOS</v>
          </cell>
        </row>
        <row r="818">
          <cell r="B818" t="str">
            <v>1.1.1.2.4.4</v>
          </cell>
          <cell r="C818" t="str">
            <v>8.1.7.54.00.7</v>
          </cell>
          <cell r="D818" t="str">
            <v>8.1.7.54.00.7 474.3</v>
          </cell>
          <cell r="E818" t="str">
            <v>035</v>
          </cell>
          <cell r="F818" t="str">
            <v>8240903.01</v>
          </cell>
          <cell r="G818">
            <v>42124.424131944441</v>
          </cell>
          <cell r="H818" t="str">
            <v>(-)TARIFAS E SERVICOS BANCARIOS</v>
          </cell>
        </row>
        <row r="819">
          <cell r="B819" t="str">
            <v>1.1.1.2.4.4</v>
          </cell>
          <cell r="C819" t="str">
            <v>8.1.7.54.00.7</v>
          </cell>
          <cell r="D819" t="str">
            <v>8.1.7.54.00.7 001.002</v>
          </cell>
          <cell r="E819" t="str">
            <v>070</v>
          </cell>
          <cell r="F819" t="str">
            <v>8240902.01</v>
          </cell>
          <cell r="G819">
            <v>42521</v>
          </cell>
          <cell r="H819" t="str">
            <v>(-)DESP SERV SIST FINANC - CUSTODIA</v>
          </cell>
        </row>
        <row r="820">
          <cell r="B820" t="str">
            <v>1.1.1.2.4.4</v>
          </cell>
          <cell r="C820" t="str">
            <v>8.1.7.54.00.7</v>
          </cell>
          <cell r="D820" t="str">
            <v>8.1.7.54.00.7 001.004</v>
          </cell>
          <cell r="E820" t="str">
            <v>070</v>
          </cell>
          <cell r="F820" t="str">
            <v>8240903.01</v>
          </cell>
          <cell r="G820">
            <v>42521</v>
          </cell>
          <cell r="H820" t="str">
            <v>(-)DESP SERV SIST FINANC - SERVICOS BANCARIOS</v>
          </cell>
        </row>
        <row r="821">
          <cell r="B821" t="str">
            <v>1.1.1.2.4.4</v>
          </cell>
          <cell r="C821" t="str">
            <v>8.1.7.54.00.7</v>
          </cell>
          <cell r="D821" t="str">
            <v>8.1.7.54.00.7 001.007</v>
          </cell>
          <cell r="E821" t="str">
            <v>070</v>
          </cell>
          <cell r="F821" t="str">
            <v>8240902.01</v>
          </cell>
          <cell r="G821">
            <v>42521</v>
          </cell>
          <cell r="H821" t="str">
            <v>(-)DESP SERV SIST FINANC - CETIP</v>
          </cell>
        </row>
        <row r="822">
          <cell r="B822" t="str">
            <v>1.1.1.2.4.4</v>
          </cell>
          <cell r="C822" t="str">
            <v>8.1.7.54.00.7</v>
          </cell>
          <cell r="D822" t="str">
            <v>8.1.7.54.00.7 001.002</v>
          </cell>
          <cell r="E822" t="str">
            <v>071</v>
          </cell>
          <cell r="F822" t="str">
            <v>8240902.01</v>
          </cell>
          <cell r="G822">
            <v>43100</v>
          </cell>
          <cell r="H822" t="str">
            <v>(-)DESP SERV SIST FINANC - CUSTODIA</v>
          </cell>
        </row>
        <row r="823">
          <cell r="B823" t="str">
            <v>1.1.1.2.4.4</v>
          </cell>
          <cell r="C823" t="str">
            <v>8.1.7.54.00.7</v>
          </cell>
          <cell r="D823" t="str">
            <v>8.1.7.54.00.7 001.004</v>
          </cell>
          <cell r="E823" t="str">
            <v>071</v>
          </cell>
          <cell r="F823" t="str">
            <v>8240903.08</v>
          </cell>
          <cell r="G823">
            <v>42916</v>
          </cell>
          <cell r="H823" t="str">
            <v>(-)DESP SERV SIST FINANC - SERVICOS BANCARIOS</v>
          </cell>
        </row>
        <row r="824">
          <cell r="B824" t="str">
            <v>1.1.1.2.4.4</v>
          </cell>
          <cell r="C824" t="str">
            <v>8.1.7.54.00.7</v>
          </cell>
          <cell r="D824" t="str">
            <v>8.1.7.54.00.7 001.007</v>
          </cell>
          <cell r="E824" t="str">
            <v>071</v>
          </cell>
          <cell r="F824" t="str">
            <v>8240902.01</v>
          </cell>
          <cell r="G824">
            <v>42916</v>
          </cell>
          <cell r="H824" t="str">
            <v>(-)DESP SERV SIST FINANC - CETIP</v>
          </cell>
        </row>
        <row r="825">
          <cell r="B825" t="str">
            <v>1.1.1.2.4.4</v>
          </cell>
          <cell r="C825" t="str">
            <v>8.1.7.54.00.7</v>
          </cell>
          <cell r="D825" t="str">
            <v>8.1.7.54.00.7 001.002</v>
          </cell>
          <cell r="E825" t="str">
            <v>072</v>
          </cell>
          <cell r="F825" t="str">
            <v>8240902.01</v>
          </cell>
          <cell r="G825">
            <v>42124.424131944441</v>
          </cell>
          <cell r="H825" t="str">
            <v>(-)DESP SERV SIST FINANC - CUSTODIA</v>
          </cell>
        </row>
        <row r="826">
          <cell r="B826" t="str">
            <v>1.1.1.2.4.4</v>
          </cell>
          <cell r="C826" t="str">
            <v>8.1.7.54.00.7</v>
          </cell>
          <cell r="D826" t="str">
            <v>8.1.7.54.00.7 001.004</v>
          </cell>
          <cell r="E826" t="str">
            <v>072</v>
          </cell>
          <cell r="F826" t="str">
            <v>8240903.08</v>
          </cell>
          <cell r="G826">
            <v>42124.424131944441</v>
          </cell>
          <cell r="H826" t="str">
            <v>(-)DESP SERV SIST FINANC - SERVICOS BANCARIOS</v>
          </cell>
        </row>
        <row r="827">
          <cell r="B827" t="str">
            <v>1.1.1.2.4.4</v>
          </cell>
          <cell r="C827" t="str">
            <v>8.1.7.54.00.7</v>
          </cell>
          <cell r="D827" t="str">
            <v>8.1.7.54.00.7 001.004</v>
          </cell>
          <cell r="E827" t="str">
            <v>073</v>
          </cell>
          <cell r="F827" t="str">
            <v>8240903.08</v>
          </cell>
          <cell r="G827">
            <v>42460</v>
          </cell>
          <cell r="H827" t="str">
            <v>(-)DESP SERV SIST FINANC - SERVICOS BANCARIOS</v>
          </cell>
        </row>
        <row r="828">
          <cell r="B828" t="str">
            <v>1.1.1.2.4.4</v>
          </cell>
          <cell r="C828" t="str">
            <v>8.1.7.54.00.7</v>
          </cell>
          <cell r="D828" t="str">
            <v>8.1.7.54.00.7 001.009</v>
          </cell>
          <cell r="E828" t="str">
            <v>073</v>
          </cell>
          <cell r="F828" t="str">
            <v>8240902.01</v>
          </cell>
          <cell r="G828">
            <v>42460</v>
          </cell>
          <cell r="H828" t="str">
            <v>(-)DESP SERV SIST FINANC - CBLC</v>
          </cell>
        </row>
        <row r="829">
          <cell r="B829" t="str">
            <v>1.1.1.2.4.4</v>
          </cell>
          <cell r="C829" t="str">
            <v>8.1.7.54.00.7</v>
          </cell>
          <cell r="D829" t="str">
            <v>8.1.7.54.00.7 001.013</v>
          </cell>
          <cell r="E829" t="str">
            <v>073</v>
          </cell>
          <cell r="F829" t="str">
            <v>8240903.09</v>
          </cell>
          <cell r="G829">
            <v>42460</v>
          </cell>
          <cell r="H829" t="str">
            <v>(-)DESP SERV SIST FINANC -BM&amp;F</v>
          </cell>
        </row>
        <row r="830">
          <cell r="B830" t="str">
            <v>1.1.1.2.4.5</v>
          </cell>
          <cell r="C830" t="str">
            <v>8.1.7.06.00.0</v>
          </cell>
          <cell r="D830" t="str">
            <v>8.1.7.06.00.0 100.9</v>
          </cell>
          <cell r="E830" t="str">
            <v>001</v>
          </cell>
          <cell r="F830" t="str">
            <v>82403</v>
          </cell>
          <cell r="G830">
            <v>42460</v>
          </cell>
          <cell r="H830" t="str">
            <v>(-) MULTA RESCISORIA CONTRATOS - ALUGUEL</v>
          </cell>
        </row>
        <row r="831">
          <cell r="B831" t="str">
            <v>1.1.1.2.4.5</v>
          </cell>
          <cell r="C831" t="str">
            <v>8.1.7.06.00.0</v>
          </cell>
          <cell r="D831" t="str">
            <v>8.1.7.06.00.0 270.6</v>
          </cell>
          <cell r="E831" t="str">
            <v>001</v>
          </cell>
          <cell r="F831" t="str">
            <v>82403</v>
          </cell>
          <cell r="G831">
            <v>42124.424131944441</v>
          </cell>
          <cell r="H831" t="str">
            <v>(-)ALUGUEIS DE IMOVEIS</v>
          </cell>
        </row>
        <row r="832">
          <cell r="B832" t="str">
            <v>1.1.1.2.4.5</v>
          </cell>
          <cell r="C832" t="str">
            <v>8.1.7.06.00.0</v>
          </cell>
          <cell r="D832" t="str">
            <v>8.1.7.06.00.0 272.2</v>
          </cell>
          <cell r="E832" t="str">
            <v>001</v>
          </cell>
          <cell r="F832" t="str">
            <v>82403</v>
          </cell>
          <cell r="G832">
            <v>42124.424131944441</v>
          </cell>
          <cell r="H832" t="str">
            <v>(-) DESPESAS CONDOMÍNIO DE IMÓVEIS</v>
          </cell>
        </row>
        <row r="833">
          <cell r="B833" t="str">
            <v>1.1.1.2.4.5</v>
          </cell>
          <cell r="C833" t="str">
            <v>8.1.7.06.00.0</v>
          </cell>
          <cell r="D833" t="str">
            <v>8.1.7.06.00.0 273.0</v>
          </cell>
          <cell r="E833" t="str">
            <v>001</v>
          </cell>
          <cell r="F833" t="str">
            <v>82403</v>
          </cell>
          <cell r="G833">
            <v>42277</v>
          </cell>
          <cell r="H833" t="str">
            <v>(-)LOCACAO DE VEICULOS</v>
          </cell>
        </row>
        <row r="834">
          <cell r="B834" t="str">
            <v>1.1.1.2.4.5</v>
          </cell>
          <cell r="C834" t="str">
            <v>8.1.7.06.00.0</v>
          </cell>
          <cell r="D834" t="str">
            <v>8.1.7.06.00.0 274.9</v>
          </cell>
          <cell r="E834" t="str">
            <v>001</v>
          </cell>
          <cell r="F834" t="str">
            <v>82403</v>
          </cell>
          <cell r="G834">
            <v>42124.424131944441</v>
          </cell>
          <cell r="H834" t="str">
            <v>(-)IPTU DE IMOVEIS ALUGADOS</v>
          </cell>
        </row>
        <row r="835">
          <cell r="B835" t="str">
            <v>1.1.1.2.4.5</v>
          </cell>
          <cell r="C835" t="str">
            <v>8.1.7.06.00.0</v>
          </cell>
          <cell r="D835" t="str">
            <v>8.1.7.06.00.0 276.5</v>
          </cell>
          <cell r="E835" t="str">
            <v>001</v>
          </cell>
          <cell r="F835" t="str">
            <v>82403</v>
          </cell>
          <cell r="G835">
            <v>42124.424131944441</v>
          </cell>
          <cell r="H835" t="str">
            <v>(-)LOCACAO DE ESTACIONAMENTO</v>
          </cell>
        </row>
        <row r="836">
          <cell r="B836" t="str">
            <v>1.1.1.2.4.5</v>
          </cell>
          <cell r="C836" t="str">
            <v>8.1.7.06.00.0</v>
          </cell>
          <cell r="D836" t="str">
            <v>8.1.7.06.00.0 277.3</v>
          </cell>
          <cell r="E836" t="str">
            <v>001</v>
          </cell>
          <cell r="F836" t="str">
            <v>82403</v>
          </cell>
          <cell r="G836">
            <v>42124.424131944441</v>
          </cell>
          <cell r="H836" t="str">
            <v>(-)LOCACAO DE MAQUINAS E EQUIPAMENTOS</v>
          </cell>
        </row>
        <row r="837">
          <cell r="B837" t="str">
            <v>1.1.1.2.4.5</v>
          </cell>
          <cell r="C837" t="str">
            <v>8.1.7.06.00.0</v>
          </cell>
          <cell r="D837" t="str">
            <v>8.1.7.06.00.0 279.0</v>
          </cell>
          <cell r="E837" t="str">
            <v>001</v>
          </cell>
          <cell r="F837" t="str">
            <v>82403</v>
          </cell>
          <cell r="G837">
            <v>42124.424131944441</v>
          </cell>
          <cell r="H837" t="str">
            <v>(-)CESSAO DE USO DE PROGRAMAS</v>
          </cell>
        </row>
        <row r="838">
          <cell r="B838" t="str">
            <v>1.1.1.2.4.5</v>
          </cell>
          <cell r="C838" t="str">
            <v>8.1.7.06.00.0</v>
          </cell>
          <cell r="D838" t="str">
            <v>8.1.7.06.00.0 280.3</v>
          </cell>
          <cell r="E838" t="str">
            <v>001</v>
          </cell>
          <cell r="F838" t="str">
            <v>82403</v>
          </cell>
          <cell r="G838">
            <v>42243.744733796295</v>
          </cell>
          <cell r="H838" t="str">
            <v>(-)ALUGUEIS DIVERSOS</v>
          </cell>
        </row>
        <row r="839">
          <cell r="B839" t="str">
            <v>1.1.1.2.4.5</v>
          </cell>
          <cell r="C839" t="str">
            <v>8.1.7.06.00.0</v>
          </cell>
          <cell r="D839" t="str">
            <v>8.1.7.06.00.0 270.6</v>
          </cell>
          <cell r="E839" t="str">
            <v>023</v>
          </cell>
          <cell r="F839" t="str">
            <v>82403</v>
          </cell>
          <cell r="G839">
            <v>42124.424131944441</v>
          </cell>
          <cell r="H839" t="str">
            <v>(-)ALUGUEIS DE IMOVEIS</v>
          </cell>
        </row>
        <row r="840">
          <cell r="B840" t="str">
            <v>1.1.1.2.4.5</v>
          </cell>
          <cell r="C840" t="str">
            <v>8.1.7.06.00.0</v>
          </cell>
          <cell r="D840" t="str">
            <v>8.1.7.06.00.0 272.2</v>
          </cell>
          <cell r="E840" t="str">
            <v>023</v>
          </cell>
          <cell r="F840" t="str">
            <v>82403</v>
          </cell>
          <cell r="G840">
            <v>42124.424131944441</v>
          </cell>
          <cell r="H840" t="str">
            <v>(-) DESPESAS CONDOMÍNIO DE IMÓVEIS</v>
          </cell>
        </row>
        <row r="841">
          <cell r="B841" t="str">
            <v>1.1.1.2.4.5</v>
          </cell>
          <cell r="C841" t="str">
            <v>8.1.7.06.00.0</v>
          </cell>
          <cell r="D841" t="str">
            <v>8.1.7.06.00.0 274.9</v>
          </cell>
          <cell r="E841" t="str">
            <v>023</v>
          </cell>
          <cell r="F841" t="str">
            <v>82403</v>
          </cell>
          <cell r="G841">
            <v>42124.424131944441</v>
          </cell>
          <cell r="H841" t="str">
            <v>(-)IPTU DE IMOVEIS ALUGADOS</v>
          </cell>
        </row>
        <row r="842">
          <cell r="B842" t="str">
            <v>1.1.1.2.4.5</v>
          </cell>
          <cell r="C842" t="str">
            <v>8.1.7.06.00.0</v>
          </cell>
          <cell r="D842" t="str">
            <v>8.1.7.06.00.0 277.3</v>
          </cell>
          <cell r="E842" t="str">
            <v>023</v>
          </cell>
          <cell r="F842" t="str">
            <v>82403</v>
          </cell>
          <cell r="G842">
            <v>42124.424131944441</v>
          </cell>
          <cell r="H842" t="str">
            <v>(-)LOCACAO DE MAQUINAS E EQUIPAMENTOS</v>
          </cell>
        </row>
        <row r="843">
          <cell r="B843" t="str">
            <v>1.1.1.2.4.5</v>
          </cell>
          <cell r="C843" t="str">
            <v>8.1.7.06.00.0</v>
          </cell>
          <cell r="D843" t="str">
            <v>8.1.7.06.00.0 279.0</v>
          </cell>
          <cell r="E843" t="str">
            <v>023</v>
          </cell>
          <cell r="F843" t="str">
            <v>82403</v>
          </cell>
          <cell r="G843">
            <v>42243.449502314812</v>
          </cell>
          <cell r="H843" t="str">
            <v>(-)CESSAO DE USO DE PROGRAMAS</v>
          </cell>
        </row>
        <row r="844">
          <cell r="B844" t="str">
            <v>1.1.1.2.4.5</v>
          </cell>
          <cell r="C844" t="str">
            <v>8.1.7.06.00.0</v>
          </cell>
          <cell r="D844" t="str">
            <v>8.1.7.06.00.0 270.6</v>
          </cell>
          <cell r="E844" t="str">
            <v>027</v>
          </cell>
          <cell r="F844" t="str">
            <v>82403</v>
          </cell>
          <cell r="G844">
            <v>42124.424131944441</v>
          </cell>
          <cell r="H844" t="str">
            <v>(-)ALUGUEIS DE IMOVEIS</v>
          </cell>
        </row>
        <row r="845">
          <cell r="B845" t="str">
            <v>1.1.1.2.4.5</v>
          </cell>
          <cell r="C845" t="str">
            <v>8.1.7.06.00.0</v>
          </cell>
          <cell r="D845" t="str">
            <v>8.1.7.06.00.0 274.9</v>
          </cell>
          <cell r="E845" t="str">
            <v>027</v>
          </cell>
          <cell r="F845" t="str">
            <v>82403</v>
          </cell>
          <cell r="G845">
            <v>42124.424131944441</v>
          </cell>
          <cell r="H845" t="str">
            <v>(-)IPTU DE IMOVEIS ALUGADOS</v>
          </cell>
        </row>
        <row r="846">
          <cell r="B846" t="str">
            <v>1.1.1.2.4.5</v>
          </cell>
          <cell r="C846" t="str">
            <v>8.1.7.06.00.0</v>
          </cell>
          <cell r="D846" t="str">
            <v>8.1.7.06.00.0 277.3</v>
          </cell>
          <cell r="E846" t="str">
            <v>027</v>
          </cell>
          <cell r="F846" t="str">
            <v>82403</v>
          </cell>
          <cell r="G846">
            <v>42338</v>
          </cell>
          <cell r="H846" t="str">
            <v>(-)LOCACAO DE MAQUINAS E EQUIPAMENTOS</v>
          </cell>
        </row>
        <row r="847">
          <cell r="B847" t="str">
            <v>1.1.1.2.4.5</v>
          </cell>
          <cell r="C847" t="str">
            <v>8.1.7.06.00.0</v>
          </cell>
          <cell r="D847" t="str">
            <v>8.1.7.06.00.0 279.0</v>
          </cell>
          <cell r="E847" t="str">
            <v>027</v>
          </cell>
          <cell r="F847" t="str">
            <v>82403</v>
          </cell>
          <cell r="G847">
            <v>42124.424131944441</v>
          </cell>
          <cell r="H847" t="str">
            <v>(-)CESSAO DE USO DE PROGRAMAS</v>
          </cell>
        </row>
        <row r="848">
          <cell r="B848" t="str">
            <v>1.1.1.2.4.5</v>
          </cell>
          <cell r="C848" t="str">
            <v>8.1.7.06.00.0</v>
          </cell>
          <cell r="D848" t="str">
            <v>8.1.7.06.00.0 100.9</v>
          </cell>
          <cell r="E848" t="str">
            <v>035</v>
          </cell>
          <cell r="F848" t="str">
            <v>82403</v>
          </cell>
          <cell r="G848">
            <v>42124.424131944441</v>
          </cell>
          <cell r="H848" t="str">
            <v>(-) MULTA RESCISORIA CONTRATOS - ALUGUEL</v>
          </cell>
        </row>
        <row r="849">
          <cell r="B849" t="str">
            <v>1.1.1.2.4.5</v>
          </cell>
          <cell r="C849" t="str">
            <v>8.1.7.06.00.0</v>
          </cell>
          <cell r="D849" t="str">
            <v>8.1.7.06.00.0 101.7</v>
          </cell>
          <cell r="E849" t="str">
            <v>035</v>
          </cell>
          <cell r="F849" t="str">
            <v>82403</v>
          </cell>
          <cell r="G849">
            <v>42243.449502314812</v>
          </cell>
          <cell r="H849" t="str">
            <v>(-) REEMB DESPESAS DEVOLUCAO DE IMOVEIS</v>
          </cell>
        </row>
        <row r="850">
          <cell r="B850" t="str">
            <v>1.1.1.2.4.5</v>
          </cell>
          <cell r="C850" t="str">
            <v>8.1.7.06.00.0</v>
          </cell>
          <cell r="D850" t="str">
            <v>8.1.7.06.00.0 270.6</v>
          </cell>
          <cell r="E850" t="str">
            <v>035</v>
          </cell>
          <cell r="F850" t="str">
            <v>82403</v>
          </cell>
          <cell r="G850">
            <v>42124.424131944441</v>
          </cell>
          <cell r="H850" t="str">
            <v>(-)ALUGUEIS DE IMOVEIS</v>
          </cell>
        </row>
        <row r="851">
          <cell r="B851" t="str">
            <v>1.1.1.2.4.5</v>
          </cell>
          <cell r="C851" t="str">
            <v>8.1.7.06.00.0</v>
          </cell>
          <cell r="D851" t="str">
            <v>8.1.7.06.00.0 271.4</v>
          </cell>
          <cell r="E851" t="str">
            <v>035</v>
          </cell>
          <cell r="F851" t="str">
            <v>82403</v>
          </cell>
          <cell r="G851">
            <v>42124.424131944441</v>
          </cell>
          <cell r="H851" t="str">
            <v>(-) DESP CONDOMINIO - FUNDO PROMOÇÃO</v>
          </cell>
        </row>
        <row r="852">
          <cell r="B852" t="str">
            <v>1.1.1.2.4.5</v>
          </cell>
          <cell r="C852" t="str">
            <v>8.1.7.06.00.0</v>
          </cell>
          <cell r="D852" t="str">
            <v>8.1.7.06.00.0 272.2</v>
          </cell>
          <cell r="E852" t="str">
            <v>035</v>
          </cell>
          <cell r="F852" t="str">
            <v>82403</v>
          </cell>
          <cell r="G852">
            <v>42124.424131944441</v>
          </cell>
          <cell r="H852" t="str">
            <v>(-) DESPESAS CONDOMÍNIO DE IMÓVEIS</v>
          </cell>
        </row>
        <row r="853">
          <cell r="B853" t="str">
            <v>1.1.1.2.4.5</v>
          </cell>
          <cell r="C853" t="str">
            <v>8.1.7.06.00.0</v>
          </cell>
          <cell r="D853" t="str">
            <v>8.1.7.06.00.0 273.0</v>
          </cell>
          <cell r="E853" t="str">
            <v>035</v>
          </cell>
          <cell r="F853" t="str">
            <v>82403</v>
          </cell>
          <cell r="G853">
            <v>42124.424131944441</v>
          </cell>
          <cell r="H853" t="str">
            <v>(-)LOCACAO DE VEICULOS</v>
          </cell>
        </row>
        <row r="854">
          <cell r="B854" t="str">
            <v>1.1.1.2.4.5</v>
          </cell>
          <cell r="C854" t="str">
            <v>8.1.7.06.00.0</v>
          </cell>
          <cell r="D854" t="str">
            <v>8.1.7.06.00.0 274.9</v>
          </cell>
          <cell r="E854" t="str">
            <v>035</v>
          </cell>
          <cell r="F854" t="str">
            <v>82403</v>
          </cell>
          <cell r="G854">
            <v>42124.424131944441</v>
          </cell>
          <cell r="H854" t="str">
            <v>(-)IPTU DE IMOVEIS ALUGADOS</v>
          </cell>
        </row>
        <row r="855">
          <cell r="B855" t="str">
            <v>1.1.1.2.4.5</v>
          </cell>
          <cell r="C855" t="str">
            <v>8.1.7.06.00.0</v>
          </cell>
          <cell r="D855" t="str">
            <v>8.1.7.06.00.0 276.5</v>
          </cell>
          <cell r="E855" t="str">
            <v>035</v>
          </cell>
          <cell r="F855" t="str">
            <v>82403</v>
          </cell>
          <cell r="G855">
            <v>42124.424131944441</v>
          </cell>
          <cell r="H855" t="str">
            <v>(-)LOCACAO DE ESTACIONAMENTO</v>
          </cell>
        </row>
        <row r="856">
          <cell r="B856" t="str">
            <v>1.1.1.2.4.5</v>
          </cell>
          <cell r="C856" t="str">
            <v>8.1.7.06.00.0</v>
          </cell>
          <cell r="D856" t="str">
            <v>8.1.7.06.00.0 277.3</v>
          </cell>
          <cell r="E856" t="str">
            <v>035</v>
          </cell>
          <cell r="F856" t="str">
            <v>82403</v>
          </cell>
          <cell r="G856">
            <v>42124.424131944441</v>
          </cell>
          <cell r="H856" t="str">
            <v>(-)LOCACAO DE MAQUINAS E EQUIPAMENTOS</v>
          </cell>
        </row>
        <row r="857">
          <cell r="B857" t="str">
            <v>1.1.1.2.4.5</v>
          </cell>
          <cell r="C857" t="str">
            <v>8.1.7.06.00.0</v>
          </cell>
          <cell r="D857" t="str">
            <v>8.1.7.06.00.0 280.3</v>
          </cell>
          <cell r="E857" t="str">
            <v>035</v>
          </cell>
          <cell r="F857" t="str">
            <v>82403</v>
          </cell>
          <cell r="G857">
            <v>42124.424131944441</v>
          </cell>
          <cell r="H857" t="str">
            <v>(-)ALUGUEIS DIVERSOS</v>
          </cell>
        </row>
        <row r="858">
          <cell r="B858" t="str">
            <v>1.1.1.2.4.5</v>
          </cell>
          <cell r="C858" t="str">
            <v>8.1.7.06.00.0</v>
          </cell>
          <cell r="D858" t="str">
            <v>8.1.7.06.00.0 002.003</v>
          </cell>
          <cell r="E858" t="str">
            <v>070</v>
          </cell>
          <cell r="F858" t="str">
            <v>82403</v>
          </cell>
          <cell r="G858">
            <v>42521</v>
          </cell>
          <cell r="H858" t="str">
            <v>(-)DESP ALUGUÉIS - MATRIZ</v>
          </cell>
        </row>
        <row r="859">
          <cell r="B859" t="str">
            <v>1.1.1.2.4.5</v>
          </cell>
          <cell r="C859" t="str">
            <v>8.1.7.06.00.0</v>
          </cell>
          <cell r="D859" t="str">
            <v>8.1.7.06.00.0 002.004</v>
          </cell>
          <cell r="E859" t="str">
            <v>070</v>
          </cell>
          <cell r="F859" t="str">
            <v>82403</v>
          </cell>
          <cell r="G859">
            <v>42521</v>
          </cell>
          <cell r="H859" t="str">
            <v>(-)DESP ALUGUÉIS -MAQUINAS E EQUIPAMENTOS</v>
          </cell>
        </row>
        <row r="860">
          <cell r="B860" t="str">
            <v>1.1.1.2.4.5</v>
          </cell>
          <cell r="C860" t="str">
            <v>8.1.7.06.00.0</v>
          </cell>
          <cell r="D860" t="str">
            <v>8.1.7.06.00.0 002.006</v>
          </cell>
          <cell r="E860" t="str">
            <v>070</v>
          </cell>
          <cell r="F860" t="str">
            <v>8241308</v>
          </cell>
          <cell r="G860">
            <v>42521</v>
          </cell>
          <cell r="H860" t="str">
            <v>(-)DESP ALUGUÉIS - CONDOMINIO DE IMOVEIS</v>
          </cell>
        </row>
        <row r="861">
          <cell r="B861" t="str">
            <v>1.1.1.2.4.5</v>
          </cell>
          <cell r="C861" t="str">
            <v>8.1.7.06.00.0</v>
          </cell>
          <cell r="D861" t="str">
            <v>8.1.7.06.00.0 002.001</v>
          </cell>
          <cell r="E861" t="str">
            <v>072</v>
          </cell>
          <cell r="F861" t="str">
            <v>82403</v>
          </cell>
          <cell r="G861">
            <v>42124.424131944441</v>
          </cell>
          <cell r="H861" t="str">
            <v>(-)DESP ALUGUÉIS - LOJAS</v>
          </cell>
        </row>
        <row r="862">
          <cell r="B862" t="str">
            <v>1.1.1.2.4.5</v>
          </cell>
          <cell r="C862" t="str">
            <v>8.1.7.06.00.0</v>
          </cell>
          <cell r="D862" t="str">
            <v>8.1.7.06.00.0 002.004</v>
          </cell>
          <cell r="E862" t="str">
            <v>072</v>
          </cell>
          <cell r="F862" t="str">
            <v>82403</v>
          </cell>
          <cell r="G862">
            <v>42124.424131944441</v>
          </cell>
          <cell r="H862" t="str">
            <v>(-)DESP ALUGUÉIS -MAQUINAS E EQUIPAMENTOS</v>
          </cell>
        </row>
        <row r="863">
          <cell r="B863" t="str">
            <v>1.1.1.2.4.5</v>
          </cell>
          <cell r="C863" t="str">
            <v>8.1.7.06.00.0</v>
          </cell>
          <cell r="D863" t="str">
            <v>8.1.7.06.00.0 002.005</v>
          </cell>
          <cell r="E863" t="str">
            <v>072</v>
          </cell>
          <cell r="F863" t="str">
            <v>82403</v>
          </cell>
          <cell r="G863">
            <v>43039</v>
          </cell>
          <cell r="H863" t="str">
            <v>(-)DESP ALUGUÉIS -LICENCA DE USO DO SOFTWARE</v>
          </cell>
        </row>
        <row r="864">
          <cell r="B864" t="str">
            <v>1.1.1.2.4.5</v>
          </cell>
          <cell r="C864" t="str">
            <v>8.1.7.06.00.0</v>
          </cell>
          <cell r="D864" t="str">
            <v>8.1.7.06.00.0 002.006</v>
          </cell>
          <cell r="E864" t="str">
            <v>072</v>
          </cell>
          <cell r="F864" t="str">
            <v>82403</v>
          </cell>
          <cell r="G864">
            <v>42124.424131944441</v>
          </cell>
          <cell r="H864" t="str">
            <v>(-)DESP ALUGUÉIS - CONDOMINIO DE IMOVEIS</v>
          </cell>
        </row>
        <row r="865">
          <cell r="B865" t="str">
            <v>1.1.1.2.4.6</v>
          </cell>
          <cell r="C865" t="str">
            <v>8.1.8.10.20.2</v>
          </cell>
          <cell r="D865" t="str">
            <v>8.1.8.10.20.2 001.2</v>
          </cell>
          <cell r="E865" t="str">
            <v>001</v>
          </cell>
          <cell r="F865" t="str">
            <v>82401</v>
          </cell>
          <cell r="G865">
            <v>42124.424131944441</v>
          </cell>
          <cell r="H865" t="str">
            <v>(-) DESP AMORT ATIVO INTANG - EXCLUS CONSIG</v>
          </cell>
        </row>
        <row r="866">
          <cell r="B866" t="str">
            <v>1.1.1.2.4.6</v>
          </cell>
          <cell r="C866" t="str">
            <v>8.1.8.10.20.2</v>
          </cell>
          <cell r="D866" t="str">
            <v>8.1.8.10.20.2 002.0</v>
          </cell>
          <cell r="E866" t="str">
            <v>001</v>
          </cell>
          <cell r="F866" t="str">
            <v>82401</v>
          </cell>
          <cell r="G866">
            <v>42124.424131944441</v>
          </cell>
          <cell r="H866" t="str">
            <v>(-) DESP AMORT ATIVO INTANG - GAST AQUIS LOGI</v>
          </cell>
        </row>
        <row r="867">
          <cell r="B867" t="str">
            <v>1.1.1.2.4.6</v>
          </cell>
          <cell r="C867" t="str">
            <v>8.1.8.20.00.3</v>
          </cell>
          <cell r="D867" t="str">
            <v>8.1.8.20.00.3 001.2</v>
          </cell>
          <cell r="E867" t="str">
            <v>001</v>
          </cell>
          <cell r="F867" t="str">
            <v>82401</v>
          </cell>
          <cell r="G867">
            <v>42124.424131944441</v>
          </cell>
          <cell r="H867" t="str">
            <v>(-) DESP DE DEPRECIACAO - MOVEIS E UTENSILIOS</v>
          </cell>
        </row>
        <row r="868">
          <cell r="B868" t="str">
            <v>1.1.1.2.4.6</v>
          </cell>
          <cell r="C868" t="str">
            <v>8.1.8.20.00.3</v>
          </cell>
          <cell r="D868" t="str">
            <v>8.1.8.20.00.3 002.0</v>
          </cell>
          <cell r="E868" t="str">
            <v>001</v>
          </cell>
          <cell r="F868" t="str">
            <v>82401</v>
          </cell>
          <cell r="G868">
            <v>42124.424131944441</v>
          </cell>
          <cell r="H868" t="str">
            <v>(-) DESP DE DEPRECIACAO - PROCESS DE DADOS</v>
          </cell>
        </row>
        <row r="869">
          <cell r="B869" t="str">
            <v>1.1.1.2.4.6</v>
          </cell>
          <cell r="C869" t="str">
            <v>8.1.8.20.00.3</v>
          </cell>
          <cell r="D869" t="str">
            <v>8.1.8.20.00.3 003.9</v>
          </cell>
          <cell r="E869" t="str">
            <v>001</v>
          </cell>
          <cell r="F869" t="str">
            <v>82401</v>
          </cell>
          <cell r="G869">
            <v>42124.424131944441</v>
          </cell>
          <cell r="H869" t="str">
            <v>(-) DESP DE DEPRECIACAO - BENFEIT IMOV/INSTAL</v>
          </cell>
        </row>
        <row r="870">
          <cell r="B870" t="str">
            <v>1.1.1.2.4.6</v>
          </cell>
          <cell r="C870" t="str">
            <v>8.1.8.20.00.3</v>
          </cell>
          <cell r="D870" t="str">
            <v>8.1.8.20.00.3 004.7</v>
          </cell>
          <cell r="E870" t="str">
            <v>001</v>
          </cell>
          <cell r="F870" t="str">
            <v>82401</v>
          </cell>
          <cell r="G870">
            <v>42124.424131944441</v>
          </cell>
          <cell r="H870" t="str">
            <v>(-) DESP DE DEPRECIACAO - EQUIPAM TELEFONICOS</v>
          </cell>
        </row>
        <row r="871">
          <cell r="B871" t="str">
            <v>1.1.1.2.4.6</v>
          </cell>
          <cell r="C871" t="str">
            <v>8.1.8.20.00.3</v>
          </cell>
          <cell r="D871" t="str">
            <v>8.1.8.20.00.3 005.5</v>
          </cell>
          <cell r="E871" t="str">
            <v>001</v>
          </cell>
          <cell r="F871" t="str">
            <v>82401</v>
          </cell>
          <cell r="G871">
            <v>42124.424131944441</v>
          </cell>
          <cell r="H871" t="str">
            <v>(-) DESP DE DEPRECIACAO - SISTEMA SEGURANCA</v>
          </cell>
        </row>
        <row r="872">
          <cell r="B872" t="str">
            <v>1.1.1.2.4.6</v>
          </cell>
          <cell r="C872" t="str">
            <v>8.1.8.20.00.3</v>
          </cell>
          <cell r="D872" t="str">
            <v>8.1.8.20.00.3 006.3</v>
          </cell>
          <cell r="E872" t="str">
            <v>001</v>
          </cell>
          <cell r="F872" t="str">
            <v>82401</v>
          </cell>
          <cell r="G872">
            <v>42124.424131944441</v>
          </cell>
          <cell r="H872" t="str">
            <v>(-) DESP DE DEPRECIACAO - VEICULOS</v>
          </cell>
        </row>
        <row r="873">
          <cell r="B873" t="str">
            <v>1.1.1.2.4.6</v>
          </cell>
          <cell r="C873" t="str">
            <v>8.1.8.10.20.2</v>
          </cell>
          <cell r="D873" t="str">
            <v>8.1.8.10.20.2 002.0</v>
          </cell>
          <cell r="E873" t="str">
            <v>027</v>
          </cell>
          <cell r="F873" t="str">
            <v>82401</v>
          </cell>
          <cell r="G873">
            <v>42643</v>
          </cell>
          <cell r="H873" t="str">
            <v>(-) DESP AMORT ATIVO INTANG - GAST AQUIS LOG</v>
          </cell>
        </row>
        <row r="874">
          <cell r="B874" t="str">
            <v>1.1.1.2.4.6</v>
          </cell>
          <cell r="C874" t="str">
            <v>8.1.8.20.00.3</v>
          </cell>
          <cell r="D874" t="str">
            <v>8.1.8.20.00.3 100.0</v>
          </cell>
          <cell r="E874" t="str">
            <v>027</v>
          </cell>
          <cell r="F874" t="str">
            <v>82401</v>
          </cell>
          <cell r="G874">
            <v>42243.449502314812</v>
          </cell>
          <cell r="H874" t="str">
            <v>( - ) DEPR MOVEIS UTENSILIOS E INSTALACOES</v>
          </cell>
        </row>
        <row r="875">
          <cell r="B875" t="str">
            <v>1.1.1.2.4.6</v>
          </cell>
          <cell r="C875" t="str">
            <v>8.1.8.20.00.3</v>
          </cell>
          <cell r="D875" t="str">
            <v>8.1.8.20.00.3 005.5</v>
          </cell>
          <cell r="E875" t="str">
            <v>035</v>
          </cell>
          <cell r="F875" t="str">
            <v>82401</v>
          </cell>
          <cell r="G875">
            <v>42460</v>
          </cell>
          <cell r="H875" t="str">
            <v>(-) DESP DE DEPRECIACAO - SISTEMA SEGURANCA</v>
          </cell>
        </row>
        <row r="876">
          <cell r="B876" t="str">
            <v>1.1.1.2.4.6</v>
          </cell>
          <cell r="C876" t="str">
            <v>8.1.8.20.00.3</v>
          </cell>
          <cell r="D876" t="str">
            <v>8.1.8.20.00.3 100.0</v>
          </cell>
          <cell r="E876" t="str">
            <v>035</v>
          </cell>
          <cell r="F876" t="str">
            <v>82401</v>
          </cell>
          <cell r="G876">
            <v>42124.424131944441</v>
          </cell>
          <cell r="H876" t="str">
            <v>( - ) DEPR MOVEIS UTENSILIOS E INSTALACOES</v>
          </cell>
        </row>
        <row r="877">
          <cell r="B877" t="str">
            <v>1.1.1.2.4.6</v>
          </cell>
          <cell r="C877" t="str">
            <v>8.1.8.20.00.3</v>
          </cell>
          <cell r="D877" t="str">
            <v>8.1.8.20.00.3 101.9</v>
          </cell>
          <cell r="E877" t="str">
            <v>035</v>
          </cell>
          <cell r="F877" t="str">
            <v>82401</v>
          </cell>
          <cell r="G877">
            <v>42124.424131944441</v>
          </cell>
          <cell r="H877" t="str">
            <v>( - ) DEPRECIACAO EQUIPS INFORMATICA</v>
          </cell>
        </row>
        <row r="878">
          <cell r="B878" t="str">
            <v>1.1.1.2.4.6</v>
          </cell>
          <cell r="C878" t="str">
            <v>8.1.8.10.20.2</v>
          </cell>
          <cell r="D878" t="str">
            <v>8.1.8.10.20.2 001.004</v>
          </cell>
          <cell r="E878" t="str">
            <v>070</v>
          </cell>
          <cell r="F878" t="str">
            <v>82401</v>
          </cell>
          <cell r="G878">
            <v>42521</v>
          </cell>
          <cell r="H878" t="str">
            <v>(-)DESP AMORT-INTANG-SOFTWARE</v>
          </cell>
        </row>
        <row r="879">
          <cell r="B879" t="str">
            <v>1.1.1.2.4.6</v>
          </cell>
          <cell r="C879" t="str">
            <v>8.1.8.10.20.2</v>
          </cell>
          <cell r="D879" t="str">
            <v>8.1.8.10.20.2 001.001</v>
          </cell>
          <cell r="E879" t="str">
            <v>072</v>
          </cell>
          <cell r="F879" t="str">
            <v>82401</v>
          </cell>
          <cell r="G879">
            <v>42124.424131944441</v>
          </cell>
          <cell r="H879" t="str">
            <v>(-)DESP AMORT-INTANG-LICENCA USO</v>
          </cell>
        </row>
        <row r="880">
          <cell r="B880" t="str">
            <v>1.1.1.2.4.6</v>
          </cell>
          <cell r="C880" t="str">
            <v>8.1.8.20.00.3</v>
          </cell>
          <cell r="D880" t="str">
            <v>8.1.8.20.00.3 001.001</v>
          </cell>
          <cell r="E880" t="str">
            <v>072</v>
          </cell>
          <cell r="F880" t="str">
            <v>82401</v>
          </cell>
          <cell r="G880">
            <v>42124.424131944441</v>
          </cell>
          <cell r="H880" t="str">
            <v>(-)DESPESAS DE DEPRECIAÇÃO</v>
          </cell>
        </row>
        <row r="881">
          <cell r="B881" t="str">
            <v>1.1.1.2.4.6</v>
          </cell>
          <cell r="C881" t="str">
            <v>8.1.8.20.00.3</v>
          </cell>
          <cell r="D881" t="str">
            <v>8.1.8.20.00.3 001.002</v>
          </cell>
          <cell r="E881" t="str">
            <v>072</v>
          </cell>
          <cell r="F881" t="str">
            <v>82401</v>
          </cell>
          <cell r="G881">
            <v>42124.424131944441</v>
          </cell>
          <cell r="H881" t="str">
            <v>(-)DESP DEPREC-BENFEITORIAS IMOVEIS TERCEIRO</v>
          </cell>
        </row>
        <row r="882">
          <cell r="B882" t="str">
            <v>1.1.1.2.4.7</v>
          </cell>
          <cell r="C882" t="str">
            <v>7.1.9.90.99.8</v>
          </cell>
          <cell r="D882" t="str">
            <v>7.1.9.90.99.8 007.7</v>
          </cell>
          <cell r="E882" t="str">
            <v>001</v>
          </cell>
          <cell r="F882" t="str">
            <v>8240803</v>
          </cell>
          <cell r="G882">
            <v>42124.424131944441</v>
          </cell>
          <cell r="H882" t="str">
            <v>REVERSÃO SISTEMA DE PONTUAÇÃO - MAXBONUS</v>
          </cell>
        </row>
        <row r="883">
          <cell r="B883" t="str">
            <v>1.1.1.2.4.7</v>
          </cell>
          <cell r="C883" t="str">
            <v>8.1.7.42.00.2</v>
          </cell>
          <cell r="D883" t="str">
            <v>8.1.7.42.00.2 103.0</v>
          </cell>
          <cell r="E883" t="str">
            <v>001</v>
          </cell>
          <cell r="F883" t="str">
            <v>8240801</v>
          </cell>
          <cell r="G883">
            <v>42613</v>
          </cell>
          <cell r="H883" t="str">
            <v>(-) EVENTOS</v>
          </cell>
        </row>
        <row r="884">
          <cell r="B884" t="str">
            <v>1.1.1.2.4.7</v>
          </cell>
          <cell r="C884" t="str">
            <v>8.1.7.42.00.2</v>
          </cell>
          <cell r="D884" t="str">
            <v>8.1.7.42.00.2 400.5</v>
          </cell>
          <cell r="E884" t="str">
            <v>001</v>
          </cell>
          <cell r="F884" t="str">
            <v>8240801</v>
          </cell>
          <cell r="G884">
            <v>42124.424131944441</v>
          </cell>
          <cell r="H884" t="str">
            <v>(-) MATERIAIS NÃO PERSONALIZADOS MKT</v>
          </cell>
        </row>
        <row r="885">
          <cell r="B885" t="str">
            <v>1.1.1.2.4.7</v>
          </cell>
          <cell r="C885" t="str">
            <v>8.1.7.42.00.2</v>
          </cell>
          <cell r="D885" t="str">
            <v>8.1.7.42.00.2 401.3</v>
          </cell>
          <cell r="E885" t="str">
            <v>001</v>
          </cell>
          <cell r="F885" t="str">
            <v>8240801</v>
          </cell>
          <cell r="G885">
            <v>42124.424131944441</v>
          </cell>
          <cell r="H885" t="str">
            <v>(-) MATERIAIS PERSONALIZADOS MKT</v>
          </cell>
        </row>
        <row r="886">
          <cell r="B886" t="str">
            <v>1.1.1.2.4.7</v>
          </cell>
          <cell r="C886" t="str">
            <v>8.1.7.42.00.2</v>
          </cell>
          <cell r="D886" t="str">
            <v>8.1.7.42.00.2 402.1</v>
          </cell>
          <cell r="E886" t="str">
            <v>001</v>
          </cell>
          <cell r="F886" t="str">
            <v>8240805</v>
          </cell>
          <cell r="G886">
            <v>42124.424131944441</v>
          </cell>
          <cell r="H886" t="str">
            <v>(-)CONFRATERNIZACOES</v>
          </cell>
        </row>
        <row r="887">
          <cell r="B887" t="str">
            <v>1.1.1.2.4.7</v>
          </cell>
          <cell r="C887" t="str">
            <v>8.1.7.42.00.2</v>
          </cell>
          <cell r="D887" t="str">
            <v>8.1.7.42.00.2 404.8</v>
          </cell>
          <cell r="E887" t="str">
            <v>001</v>
          </cell>
          <cell r="F887" t="str">
            <v>8240801</v>
          </cell>
          <cell r="G887">
            <v>42124.424131944441</v>
          </cell>
          <cell r="H887" t="str">
            <v>(-) FEIRAS</v>
          </cell>
        </row>
        <row r="888">
          <cell r="B888" t="str">
            <v>1.1.1.2.4.7</v>
          </cell>
          <cell r="C888" t="str">
            <v>8.1.7.42.00.2</v>
          </cell>
          <cell r="D888" t="str">
            <v>8.1.7.42.00.2 412.9</v>
          </cell>
          <cell r="E888" t="str">
            <v>001</v>
          </cell>
          <cell r="F888" t="str">
            <v>8240805</v>
          </cell>
          <cell r="G888">
            <v>42124.424131944441</v>
          </cell>
          <cell r="H888" t="str">
            <v>(-)REPRESENTACOES</v>
          </cell>
        </row>
        <row r="889">
          <cell r="B889" t="str">
            <v>1.1.1.2.4.7</v>
          </cell>
          <cell r="C889" t="str">
            <v>8.1.7.42.00.2</v>
          </cell>
          <cell r="D889" t="str">
            <v>8.1.7.42.00.2 414.5</v>
          </cell>
          <cell r="E889" t="str">
            <v>001</v>
          </cell>
          <cell r="F889" t="str">
            <v>8240801</v>
          </cell>
          <cell r="G889">
            <v>42124.424131944441</v>
          </cell>
          <cell r="H889" t="str">
            <v>(-) PREMIOS</v>
          </cell>
        </row>
        <row r="890">
          <cell r="B890" t="str">
            <v>1.1.1.2.4.7</v>
          </cell>
          <cell r="C890" t="str">
            <v>8.1.7.42.00.2</v>
          </cell>
          <cell r="D890" t="str">
            <v>8.1.7.42.00.2 416.1</v>
          </cell>
          <cell r="E890" t="str">
            <v>001</v>
          </cell>
          <cell r="F890" t="str">
            <v>8240801</v>
          </cell>
          <cell r="G890">
            <v>42124.424131944441</v>
          </cell>
          <cell r="H890" t="str">
            <v>(-) CAMPANHAS DE INCENTIVO</v>
          </cell>
        </row>
        <row r="891">
          <cell r="B891" t="str">
            <v>1.1.1.2.4.7</v>
          </cell>
          <cell r="C891" t="str">
            <v>8.1.7.45.00.9</v>
          </cell>
          <cell r="D891" t="str">
            <v>8.1.7.45.00.9 003.0</v>
          </cell>
          <cell r="E891" t="str">
            <v>001</v>
          </cell>
          <cell r="F891" t="str">
            <v>8240801</v>
          </cell>
          <cell r="G891">
            <v>42582</v>
          </cell>
          <cell r="H891" t="str">
            <v>(-) DESPESAS SERV LOCUTOR/APRESENTADOR</v>
          </cell>
        </row>
        <row r="892">
          <cell r="B892" t="str">
            <v>1.1.1.2.4.7</v>
          </cell>
          <cell r="C892" t="str">
            <v>8.1.7.45.00.9</v>
          </cell>
          <cell r="D892" t="str">
            <v>8.1.7.45.00.9 100.2</v>
          </cell>
          <cell r="E892" t="str">
            <v>001</v>
          </cell>
          <cell r="F892" t="str">
            <v>8240801</v>
          </cell>
          <cell r="G892">
            <v>42124.424131944441</v>
          </cell>
          <cell r="H892" t="str">
            <v>(-) MARKETING DE FILIAIS</v>
          </cell>
        </row>
        <row r="893">
          <cell r="B893" t="str">
            <v>1.1.1.2.4.7</v>
          </cell>
          <cell r="C893" t="str">
            <v>8.1.7.45.00.9</v>
          </cell>
          <cell r="D893" t="str">
            <v>8.1.7.45.00.9 101.0</v>
          </cell>
          <cell r="E893" t="str">
            <v>001</v>
          </cell>
          <cell r="F893" t="str">
            <v>8240801</v>
          </cell>
          <cell r="G893">
            <v>42124.424131944441</v>
          </cell>
          <cell r="H893" t="str">
            <v>(-) PATROCINIOS</v>
          </cell>
        </row>
        <row r="894">
          <cell r="B894" t="str">
            <v>1.1.1.2.4.7</v>
          </cell>
          <cell r="C894" t="str">
            <v>8.1.7.45.00.9</v>
          </cell>
          <cell r="D894" t="str">
            <v>8.1.7.45.00.9 103.7</v>
          </cell>
          <cell r="E894" t="str">
            <v>001</v>
          </cell>
          <cell r="F894" t="str">
            <v>8240801</v>
          </cell>
          <cell r="G894">
            <v>42124.424131944441</v>
          </cell>
          <cell r="H894" t="str">
            <v>(-) EVENTOS</v>
          </cell>
        </row>
        <row r="895">
          <cell r="B895" t="str">
            <v>1.1.1.2.4.7</v>
          </cell>
          <cell r="C895" t="str">
            <v>8.1.7.45.00.9</v>
          </cell>
          <cell r="D895" t="str">
            <v>8.1.7.45.00.9 104.5</v>
          </cell>
          <cell r="E895" t="str">
            <v>001</v>
          </cell>
          <cell r="F895" t="str">
            <v>8240805</v>
          </cell>
          <cell r="G895">
            <v>42124.424131944441</v>
          </cell>
          <cell r="H895" t="str">
            <v>(-) ASSESSORIA DE IMPRENSA</v>
          </cell>
        </row>
        <row r="896">
          <cell r="B896" t="str">
            <v>1.1.1.2.4.7</v>
          </cell>
          <cell r="C896" t="str">
            <v>8.1.7.45.00.9</v>
          </cell>
          <cell r="D896" t="str">
            <v>8.1.7.45.00.9 105.3</v>
          </cell>
          <cell r="E896" t="str">
            <v>001</v>
          </cell>
          <cell r="F896" t="str">
            <v>8240801</v>
          </cell>
          <cell r="G896">
            <v>42582</v>
          </cell>
          <cell r="H896" t="str">
            <v>(-) DESPESAS DE PROPAGANDA - CARTÕES</v>
          </cell>
        </row>
        <row r="897">
          <cell r="B897" t="str">
            <v>1.1.1.2.4.7</v>
          </cell>
          <cell r="C897" t="str">
            <v>8.1.7.45.00.9</v>
          </cell>
          <cell r="D897" t="str">
            <v>8.1.7.45.00.9 400.1</v>
          </cell>
          <cell r="E897" t="str">
            <v>001</v>
          </cell>
          <cell r="F897" t="str">
            <v>8240805</v>
          </cell>
          <cell r="G897">
            <v>42124.424131944441</v>
          </cell>
          <cell r="H897" t="str">
            <v>(-) DESPESAS COM FOLHETERIA</v>
          </cell>
        </row>
        <row r="898">
          <cell r="B898" t="str">
            <v>1.1.1.2.4.7</v>
          </cell>
          <cell r="C898" t="str">
            <v>8.1.7.45.00.9</v>
          </cell>
          <cell r="D898" t="str">
            <v>8.1.7.45.00.9 420.6</v>
          </cell>
          <cell r="E898" t="str">
            <v>001</v>
          </cell>
          <cell r="F898" t="str">
            <v>8240801</v>
          </cell>
          <cell r="G898">
            <v>42124.424131944441</v>
          </cell>
          <cell r="H898" t="str">
            <v>(-)DESPESAS DE PROPAGANDA</v>
          </cell>
        </row>
        <row r="899">
          <cell r="B899" t="str">
            <v>1.1.1.2.4.7</v>
          </cell>
          <cell r="C899" t="str">
            <v>8.1.7.45.00.9</v>
          </cell>
          <cell r="D899" t="str">
            <v>8.1.7.45.00.9 421.4</v>
          </cell>
          <cell r="E899" t="str">
            <v>001</v>
          </cell>
          <cell r="F899" t="str">
            <v>8240802</v>
          </cell>
          <cell r="G899">
            <v>42124.424131944441</v>
          </cell>
          <cell r="H899" t="str">
            <v>(-)DESPESAS DE PROPAGANDA E PUBLICIDADE MKT</v>
          </cell>
        </row>
        <row r="900">
          <cell r="B900" t="str">
            <v>1.1.1.2.4.7</v>
          </cell>
          <cell r="C900" t="str">
            <v>8.1.7.45.00.9</v>
          </cell>
          <cell r="D900" t="str">
            <v>8.1.7.45.00.9 422.2</v>
          </cell>
          <cell r="E900" t="str">
            <v>001</v>
          </cell>
          <cell r="F900" t="str">
            <v>8240801</v>
          </cell>
          <cell r="G900">
            <v>42124.424131944441</v>
          </cell>
          <cell r="H900" t="str">
            <v>(-)DESPESAS DE PUBLICIDADE</v>
          </cell>
        </row>
        <row r="901">
          <cell r="B901" t="str">
            <v>1.1.1.2.4.7</v>
          </cell>
          <cell r="C901" t="str">
            <v>8.1.7.45.00.9</v>
          </cell>
          <cell r="D901" t="str">
            <v>8.1.7.45.00.9 425.7</v>
          </cell>
          <cell r="E901" t="str">
            <v>001</v>
          </cell>
          <cell r="F901" t="str">
            <v>8240803</v>
          </cell>
          <cell r="G901">
            <v>42124.424131944441</v>
          </cell>
          <cell r="H901" t="str">
            <v>(-)PROG.DE FIDELIZACAO CARTAO DE CREDITO</v>
          </cell>
        </row>
        <row r="902">
          <cell r="B902" t="str">
            <v>1.1.1.2.4.7</v>
          </cell>
          <cell r="C902" t="str">
            <v>8.1.7.45.00.9</v>
          </cell>
          <cell r="D902" t="str">
            <v>8.1.7.45.00.9 426.5</v>
          </cell>
          <cell r="E902" t="str">
            <v>001</v>
          </cell>
          <cell r="F902" t="str">
            <v>8240801</v>
          </cell>
          <cell r="G902">
            <v>42243.449502314812</v>
          </cell>
          <cell r="H902" t="str">
            <v>(-) MKT DE RELACIONAMENTO</v>
          </cell>
        </row>
        <row r="903">
          <cell r="B903" t="str">
            <v>1.1.1.2.4.7</v>
          </cell>
          <cell r="C903" t="str">
            <v>8.1.7.45.00.9</v>
          </cell>
          <cell r="D903" t="str">
            <v>8.1.7.45.00.9 428.1</v>
          </cell>
          <cell r="E903" t="str">
            <v>001</v>
          </cell>
          <cell r="F903" t="str">
            <v>8240801</v>
          </cell>
          <cell r="G903">
            <v>42243.449502314812</v>
          </cell>
          <cell r="H903" t="str">
            <v>(-) ENDOMARKETING</v>
          </cell>
        </row>
        <row r="904">
          <cell r="B904" t="str">
            <v>1.1.1.2.4.7</v>
          </cell>
          <cell r="C904" t="str">
            <v>8.1.7.48.00.6</v>
          </cell>
          <cell r="D904" t="str">
            <v>8.1.7.48.00.6 000.0</v>
          </cell>
          <cell r="E904" t="str">
            <v>001</v>
          </cell>
          <cell r="F904" t="str">
            <v>8240804</v>
          </cell>
          <cell r="G904">
            <v>42124.424131944441</v>
          </cell>
          <cell r="H904" t="str">
            <v>(-) DESPESAS DE PUBLICAÇÕES LEGAIS</v>
          </cell>
        </row>
        <row r="905">
          <cell r="B905" t="str">
            <v>1.1.1.2.4.7</v>
          </cell>
          <cell r="C905" t="str">
            <v>8.1.9.99.00.6</v>
          </cell>
          <cell r="D905" t="str">
            <v>8.1.9.99.00.6 030.8</v>
          </cell>
          <cell r="E905" t="str">
            <v>001</v>
          </cell>
          <cell r="F905" t="str">
            <v>8240803</v>
          </cell>
          <cell r="G905">
            <v>42124.424131944441</v>
          </cell>
          <cell r="H905" t="str">
            <v>(-) PROGR FIDELIZAÇÃO MAXI BONUS CARTÃO INSTI</v>
          </cell>
        </row>
        <row r="906">
          <cell r="B906" t="str">
            <v>1.1.1.2.4.7</v>
          </cell>
          <cell r="C906" t="str">
            <v>8.1.7.42.00.2</v>
          </cell>
          <cell r="D906" t="str">
            <v>8.1.7.42.00.2 412.9</v>
          </cell>
          <cell r="E906" t="str">
            <v>023</v>
          </cell>
          <cell r="F906" t="str">
            <v>8240805</v>
          </cell>
          <cell r="G906">
            <v>42243.449502314812</v>
          </cell>
          <cell r="H906" t="str">
            <v>(-)REPRESENTACOES</v>
          </cell>
        </row>
        <row r="907">
          <cell r="B907" t="str">
            <v>1.1.1.2.4.7</v>
          </cell>
          <cell r="C907" t="str">
            <v>8.1.7.48.00.6</v>
          </cell>
          <cell r="D907" t="str">
            <v>8.1.7.48.00.6 000.0</v>
          </cell>
          <cell r="E907" t="str">
            <v>023</v>
          </cell>
          <cell r="F907" t="str">
            <v>8240804</v>
          </cell>
          <cell r="G907">
            <v>42124.424131944441</v>
          </cell>
          <cell r="H907" t="str">
            <v>(-) DESPESAS DE PUBLICAÇÕES LEGAIS</v>
          </cell>
        </row>
        <row r="908">
          <cell r="B908" t="str">
            <v>1.1.1.2.4.7</v>
          </cell>
          <cell r="C908" t="str">
            <v>8.1.7.42.00.2</v>
          </cell>
          <cell r="D908" t="str">
            <v>8.1.7.42.00.2 400.5</v>
          </cell>
          <cell r="E908" t="str">
            <v>027</v>
          </cell>
          <cell r="F908" t="str">
            <v>8240801</v>
          </cell>
          <cell r="G908">
            <v>43131</v>
          </cell>
          <cell r="H908" t="str">
            <v>(-)BRINDES</v>
          </cell>
        </row>
        <row r="909">
          <cell r="B909" t="str">
            <v>1.1.1.2.4.7</v>
          </cell>
          <cell r="C909" t="str">
            <v>8.1.7.42.00.2</v>
          </cell>
          <cell r="D909" t="str">
            <v>8.1.7.42.00.2 412.9</v>
          </cell>
          <cell r="E909" t="str">
            <v>027</v>
          </cell>
          <cell r="F909" t="str">
            <v>8240805</v>
          </cell>
          <cell r="G909">
            <v>42243.744733796295</v>
          </cell>
          <cell r="H909" t="str">
            <v>(-)REPRESENTACOES</v>
          </cell>
        </row>
        <row r="910">
          <cell r="B910" t="str">
            <v>1.1.1.2.4.7</v>
          </cell>
          <cell r="C910" t="str">
            <v>8.1.7.45.00.9</v>
          </cell>
          <cell r="D910" t="str">
            <v>8.1.7.45.00.9 101.0</v>
          </cell>
          <cell r="E910" t="str">
            <v>027</v>
          </cell>
          <cell r="F910" t="str">
            <v>8240801</v>
          </cell>
          <cell r="G910">
            <v>42243.449502314812</v>
          </cell>
          <cell r="H910" t="str">
            <v>(-) PATROCINIOS</v>
          </cell>
        </row>
        <row r="911">
          <cell r="B911" t="str">
            <v>1.1.1.2.4.7</v>
          </cell>
          <cell r="C911" t="str">
            <v>8.1.7.45.00.9</v>
          </cell>
          <cell r="D911" t="str">
            <v>8.1.7.45.00.9 103.7</v>
          </cell>
          <cell r="E911" t="str">
            <v>027</v>
          </cell>
          <cell r="F911" t="str">
            <v>8240801</v>
          </cell>
          <cell r="G911">
            <v>42369</v>
          </cell>
          <cell r="H911" t="str">
            <v>(-) EVENTOS</v>
          </cell>
        </row>
        <row r="912">
          <cell r="B912" t="str">
            <v>1.1.1.2.4.7</v>
          </cell>
          <cell r="C912" t="str">
            <v>8.1.7.45.00.9</v>
          </cell>
          <cell r="D912" t="str">
            <v>8.1.7.45.00.9 424.9</v>
          </cell>
          <cell r="E912" t="str">
            <v>027</v>
          </cell>
          <cell r="F912" t="str">
            <v>8240805</v>
          </cell>
          <cell r="G912">
            <v>42277</v>
          </cell>
          <cell r="H912" t="str">
            <v>(-) PROGRAMA PATROCINIO A ATIVIDADE CULTURAL</v>
          </cell>
        </row>
        <row r="913">
          <cell r="B913" t="str">
            <v>1.1.1.2.4.7</v>
          </cell>
          <cell r="C913" t="str">
            <v>8.1.7.48.00.6</v>
          </cell>
          <cell r="D913" t="str">
            <v>8.1.7.48.00.6 000.0</v>
          </cell>
          <cell r="E913" t="str">
            <v>027</v>
          </cell>
          <cell r="F913" t="str">
            <v>8240804</v>
          </cell>
          <cell r="G913">
            <v>42124.424131944441</v>
          </cell>
          <cell r="H913" t="str">
            <v>(-) DESPESAS DE PUBLICAÇÕES LEGAIS</v>
          </cell>
        </row>
        <row r="914">
          <cell r="B914" t="str">
            <v>1.1.1.2.4.7</v>
          </cell>
          <cell r="C914" t="str">
            <v>8.1.7.42.00.2</v>
          </cell>
          <cell r="D914" t="str">
            <v>8.1.7.42.00.2 402.1</v>
          </cell>
          <cell r="E914" t="str">
            <v>035</v>
          </cell>
          <cell r="F914" t="str">
            <v>8240805</v>
          </cell>
          <cell r="G914">
            <v>42256.702962962961</v>
          </cell>
          <cell r="H914" t="str">
            <v>(-)CONFRATERNIZACOES</v>
          </cell>
        </row>
        <row r="915">
          <cell r="B915" t="str">
            <v>1.1.1.2.4.7</v>
          </cell>
          <cell r="C915" t="str">
            <v>8.1.7.42.00.2</v>
          </cell>
          <cell r="D915" t="str">
            <v>8.1.7.42.00.2 404.8</v>
          </cell>
          <cell r="E915" t="str">
            <v>035</v>
          </cell>
          <cell r="F915" t="str">
            <v>8240801</v>
          </cell>
          <cell r="G915">
            <v>42308</v>
          </cell>
          <cell r="H915" t="str">
            <v>(-) FEIRAS</v>
          </cell>
        </row>
        <row r="916">
          <cell r="B916" t="str">
            <v>1.1.1.2.4.7</v>
          </cell>
          <cell r="C916" t="str">
            <v>8.1.7.42.00.2</v>
          </cell>
          <cell r="D916" t="str">
            <v>8.1.7.42.00.2 412.9</v>
          </cell>
          <cell r="E916" t="str">
            <v>035</v>
          </cell>
          <cell r="F916" t="str">
            <v>8240805</v>
          </cell>
          <cell r="G916">
            <v>42124.424131944441</v>
          </cell>
          <cell r="H916" t="str">
            <v>(-)REPRESENTACOES</v>
          </cell>
        </row>
        <row r="917">
          <cell r="B917" t="str">
            <v>1.1.1.2.4.7</v>
          </cell>
          <cell r="C917" t="str">
            <v>8.1.7.45.00.9</v>
          </cell>
          <cell r="D917" t="str">
            <v>8.1.7.45.00.9 100.2</v>
          </cell>
          <cell r="E917" t="str">
            <v>035</v>
          </cell>
          <cell r="F917" t="str">
            <v>8240801</v>
          </cell>
          <cell r="G917">
            <v>42124.424131944441</v>
          </cell>
          <cell r="H917" t="str">
            <v>(-) MARKETING DE FILIAIS</v>
          </cell>
        </row>
        <row r="918">
          <cell r="B918" t="str">
            <v>1.1.1.2.4.7</v>
          </cell>
          <cell r="C918" t="str">
            <v>8.1.7.45.00.9</v>
          </cell>
          <cell r="D918" t="str">
            <v>8.1.7.45.00.9 103.7</v>
          </cell>
          <cell r="E918" t="str">
            <v>035</v>
          </cell>
          <cell r="F918" t="str">
            <v>8240801</v>
          </cell>
          <cell r="G918">
            <v>42124.424131944441</v>
          </cell>
          <cell r="H918" t="str">
            <v>(-) EVENTOS</v>
          </cell>
        </row>
        <row r="919">
          <cell r="B919" t="str">
            <v>1.1.1.2.4.7</v>
          </cell>
          <cell r="C919" t="str">
            <v>8.1.7.48.00.6</v>
          </cell>
          <cell r="D919" t="str">
            <v>8.1.7.48.00.6 000.0</v>
          </cell>
          <cell r="E919" t="str">
            <v>035</v>
          </cell>
          <cell r="F919" t="str">
            <v>8240804</v>
          </cell>
          <cell r="G919">
            <v>42124.424131944441</v>
          </cell>
          <cell r="H919" t="str">
            <v>(-) DESPESAS DE PUBLICAÇÕES LEGAIS</v>
          </cell>
        </row>
        <row r="920">
          <cell r="B920" t="str">
            <v>1.1.1.2.4.7</v>
          </cell>
          <cell r="C920" t="str">
            <v>8.1.7.45.00.9</v>
          </cell>
          <cell r="D920" t="str">
            <v>8.1.7.45.00.9 001.001</v>
          </cell>
          <cell r="E920" t="str">
            <v>070</v>
          </cell>
          <cell r="F920" t="str">
            <v>8240801</v>
          </cell>
          <cell r="G920">
            <v>42521</v>
          </cell>
          <cell r="H920" t="str">
            <v>(-)DESP PROPAG E PUBLICID - MARKENTING</v>
          </cell>
        </row>
        <row r="921">
          <cell r="B921" t="str">
            <v>1.1.1.2.4.7</v>
          </cell>
          <cell r="C921" t="str">
            <v>8.1.7.45.00.9</v>
          </cell>
          <cell r="D921" t="str">
            <v>8.1.7.45.00.9 001.002</v>
          </cell>
          <cell r="E921" t="str">
            <v>070</v>
          </cell>
          <cell r="F921" t="str">
            <v>8240801</v>
          </cell>
          <cell r="G921">
            <v>42521</v>
          </cell>
          <cell r="H921" t="str">
            <v>(-)DESP PROPAG E PUBLICID - PUBLICIDADE</v>
          </cell>
        </row>
        <row r="922">
          <cell r="B922" t="str">
            <v>1.1.1.2.4.7</v>
          </cell>
          <cell r="C922" t="str">
            <v>8.1.7.45.00.9</v>
          </cell>
          <cell r="D922" t="str">
            <v>8.1.7.45.00.9 001.004</v>
          </cell>
          <cell r="E922" t="str">
            <v>070</v>
          </cell>
          <cell r="F922" t="str">
            <v>8240801</v>
          </cell>
          <cell r="G922">
            <v>42521</v>
          </cell>
          <cell r="H922" t="str">
            <v>(-)DESP PROPAGANDA E PUBLICIDADE</v>
          </cell>
        </row>
        <row r="923">
          <cell r="B923" t="str">
            <v>1.1.1.2.4.7</v>
          </cell>
          <cell r="C923" t="str">
            <v>8.1.7.45.00.9</v>
          </cell>
          <cell r="D923" t="str">
            <v>8.1.7.45.00.9 001.006</v>
          </cell>
          <cell r="E923" t="str">
            <v>070</v>
          </cell>
          <cell r="F923" t="str">
            <v>8240801</v>
          </cell>
          <cell r="G923">
            <v>42521</v>
          </cell>
          <cell r="H923" t="str">
            <v>(-)DESP PROPAG E PUBLICID - FUNDO CITIBANK</v>
          </cell>
        </row>
        <row r="924">
          <cell r="B924" t="str">
            <v>1.1.1.2.4.7</v>
          </cell>
          <cell r="C924" t="str">
            <v>8.1.7.45.00.9</v>
          </cell>
          <cell r="D924" t="str">
            <v>8.1.7.45.00.9 001.007</v>
          </cell>
          <cell r="E924" t="str">
            <v>070</v>
          </cell>
          <cell r="F924" t="str">
            <v>8240801</v>
          </cell>
          <cell r="G924">
            <v>42521</v>
          </cell>
          <cell r="H924" t="str">
            <v>(-)DESP PROPAG E PUBLICID - FUNDO ABF</v>
          </cell>
        </row>
        <row r="925">
          <cell r="B925" t="str">
            <v>1.1.1.2.4.7</v>
          </cell>
          <cell r="C925" t="str">
            <v>8.1.7.48.00.6</v>
          </cell>
          <cell r="D925" t="str">
            <v>8.1.7.48.00.6 001.001</v>
          </cell>
          <cell r="E925" t="str">
            <v>070</v>
          </cell>
          <cell r="F925" t="str">
            <v>8240804</v>
          </cell>
          <cell r="G925">
            <v>42521</v>
          </cell>
          <cell r="H925" t="str">
            <v>(-)DESPESAS DE PUBLICAÇÕES</v>
          </cell>
        </row>
        <row r="926">
          <cell r="B926" t="str">
            <v>1.1.1.2.4.7</v>
          </cell>
          <cell r="C926" t="str">
            <v>8.1.7.48.00.6</v>
          </cell>
          <cell r="D926" t="str">
            <v>8.1.7.48.00.6 001.004</v>
          </cell>
          <cell r="E926" t="str">
            <v>070</v>
          </cell>
          <cell r="F926" t="str">
            <v>8240804</v>
          </cell>
          <cell r="G926">
            <v>42551</v>
          </cell>
          <cell r="H926" t="str">
            <v>(-)DESP DE PUBLICAÇÕES- COBRANÇA - LEILOEIROS</v>
          </cell>
        </row>
        <row r="927">
          <cell r="B927" t="str">
            <v>1.1.1.2.4.7</v>
          </cell>
          <cell r="C927" t="str">
            <v>8.1.7.48.00.6</v>
          </cell>
          <cell r="D927" t="str">
            <v>8.1.7.48.00.6 001.005</v>
          </cell>
          <cell r="E927" t="str">
            <v>070</v>
          </cell>
          <cell r="F927" t="str">
            <v>8240804</v>
          </cell>
          <cell r="G927">
            <v>42521</v>
          </cell>
          <cell r="H927" t="str">
            <v>(-)DESPESAS DE PUBLICAÇÕES- BNDU - LEILOEIROS</v>
          </cell>
        </row>
        <row r="928">
          <cell r="B928" t="str">
            <v>1.1.1.2.4.7</v>
          </cell>
          <cell r="C928" t="str">
            <v>8.1.7.42.00.2</v>
          </cell>
          <cell r="D928" t="str">
            <v>8.1.7.42.00.2 001.002</v>
          </cell>
          <cell r="E928" t="str">
            <v>071</v>
          </cell>
          <cell r="F928" t="str">
            <v>8240805</v>
          </cell>
          <cell r="G928">
            <v>42916</v>
          </cell>
          <cell r="H928" t="str">
            <v>(-)DESP PROM E RELAC PUBLIC-REPRESENTACOES</v>
          </cell>
        </row>
        <row r="929">
          <cell r="B929" t="str">
            <v>1.1.1.2.4.7</v>
          </cell>
          <cell r="C929" t="str">
            <v>8.1.7.45.00.9</v>
          </cell>
          <cell r="D929" t="str">
            <v>8.1.7.45.00.9 001.004</v>
          </cell>
          <cell r="E929" t="str">
            <v>071</v>
          </cell>
          <cell r="F929" t="str">
            <v>8240801</v>
          </cell>
          <cell r="G929">
            <v>42916</v>
          </cell>
          <cell r="H929" t="str">
            <v>(-)DESP PROPAGANDA E PUBLICIDADE</v>
          </cell>
        </row>
        <row r="930">
          <cell r="B930" t="str">
            <v>1.1.1.2.4.7</v>
          </cell>
          <cell r="C930" t="str">
            <v>8.1.7.48.00.6</v>
          </cell>
          <cell r="D930" t="str">
            <v>8.1.7.48.00.6 001.001</v>
          </cell>
          <cell r="E930" t="str">
            <v>071</v>
          </cell>
          <cell r="F930" t="str">
            <v>8240801</v>
          </cell>
          <cell r="G930">
            <v>42916</v>
          </cell>
          <cell r="H930" t="str">
            <v>(-)DESPESAS DE PUBLICAÇÕES</v>
          </cell>
        </row>
        <row r="931">
          <cell r="B931" t="str">
            <v>1.1.1.2.4.7</v>
          </cell>
          <cell r="C931" t="str">
            <v>8.1.7.48.00.6</v>
          </cell>
          <cell r="D931" t="str">
            <v>8.1.7.48.00.6 001.002</v>
          </cell>
          <cell r="E931" t="str">
            <v>071</v>
          </cell>
          <cell r="F931" t="str">
            <v>8240801</v>
          </cell>
          <cell r="G931">
            <v>42916</v>
          </cell>
          <cell r="H931" t="str">
            <v>(-)DESPESAS DE PUBLICAÇÕES - EDITAIS E AVISOS</v>
          </cell>
        </row>
        <row r="932">
          <cell r="B932" t="str">
            <v>1.1.1.2.4.7</v>
          </cell>
          <cell r="C932" t="str">
            <v>8.1.7.42.00.2</v>
          </cell>
          <cell r="D932" t="str">
            <v>8.1.7.42.00.2 001.002</v>
          </cell>
          <cell r="E932" t="str">
            <v>072</v>
          </cell>
          <cell r="F932" t="str">
            <v>8240805</v>
          </cell>
          <cell r="G932">
            <v>42124.424131944441</v>
          </cell>
          <cell r="H932" t="str">
            <v>(-)DESP PROM E RELAC PUBLIC-REPRESENTACOES</v>
          </cell>
        </row>
        <row r="933">
          <cell r="B933" t="str">
            <v>1.1.1.2.4.7</v>
          </cell>
          <cell r="C933" t="str">
            <v>8.1.7.45.00.9</v>
          </cell>
          <cell r="D933" t="str">
            <v>8.1.7.45.00.9 001.001</v>
          </cell>
          <cell r="E933" t="str">
            <v>072</v>
          </cell>
          <cell r="F933" t="str">
            <v>8240801</v>
          </cell>
          <cell r="G933">
            <v>42124.424131944441</v>
          </cell>
          <cell r="H933" t="str">
            <v>(-)DESP PROPAG E PUBLICID - MARKENTING</v>
          </cell>
        </row>
        <row r="934">
          <cell r="B934" t="str">
            <v>1.1.1.2.4.7</v>
          </cell>
          <cell r="C934" t="str">
            <v>8.1.7.45.00.9</v>
          </cell>
          <cell r="D934" t="str">
            <v>8.1.7.45.00.9 001.003</v>
          </cell>
          <cell r="E934" t="str">
            <v>072</v>
          </cell>
          <cell r="F934" t="str">
            <v>8240801</v>
          </cell>
          <cell r="G934">
            <v>42124.424131944441</v>
          </cell>
          <cell r="H934" t="str">
            <v>(-)DESP PROPAG E PUBLICID - EVENTOS</v>
          </cell>
        </row>
        <row r="935">
          <cell r="B935" t="str">
            <v>1.1.1.2.4.7</v>
          </cell>
          <cell r="C935" t="str">
            <v>8.1.7.45.00.9</v>
          </cell>
          <cell r="D935" t="str">
            <v>8.1.7.45.00.9 001.004</v>
          </cell>
          <cell r="E935" t="str">
            <v>072</v>
          </cell>
          <cell r="F935" t="str">
            <v>8240801</v>
          </cell>
          <cell r="G935">
            <v>42243.449502314812</v>
          </cell>
          <cell r="H935" t="str">
            <v>(-)DESP PROPAGANDA E PUBLICIDADE</v>
          </cell>
        </row>
        <row r="936">
          <cell r="B936" t="str">
            <v>1.1.1.2.4.7</v>
          </cell>
          <cell r="C936" t="str">
            <v>8.1.7.45.00.9</v>
          </cell>
          <cell r="D936" t="str">
            <v>8.1.7.45.00.9 001.005</v>
          </cell>
          <cell r="E936" t="str">
            <v>072</v>
          </cell>
          <cell r="F936" t="str">
            <v>8240801</v>
          </cell>
          <cell r="G936">
            <v>42338</v>
          </cell>
          <cell r="H936" t="str">
            <v>(-)MARKETING DE FILIAIS</v>
          </cell>
        </row>
        <row r="937">
          <cell r="B937" t="str">
            <v>1.1.1.2.4.7</v>
          </cell>
          <cell r="C937" t="str">
            <v>8.1.7.48.00.6</v>
          </cell>
          <cell r="D937" t="str">
            <v>8.1.7.48.00.6 001.001</v>
          </cell>
          <cell r="E937" t="str">
            <v>072</v>
          </cell>
          <cell r="F937" t="str">
            <v>8240804</v>
          </cell>
          <cell r="G937">
            <v>42243.744733796295</v>
          </cell>
          <cell r="H937" t="str">
            <v>(-)DESPESAS DE PUBLICAÇÕES</v>
          </cell>
        </row>
        <row r="938">
          <cell r="B938" t="str">
            <v>1.1.1.2.4.7</v>
          </cell>
          <cell r="C938" t="str">
            <v>8.1.7.45.00.9</v>
          </cell>
          <cell r="D938" t="str">
            <v>8.1.7.45.00.9 001.004</v>
          </cell>
          <cell r="E938" t="str">
            <v>073</v>
          </cell>
          <cell r="F938" t="str">
            <v>8240801</v>
          </cell>
          <cell r="G938">
            <v>42460</v>
          </cell>
          <cell r="H938" t="str">
            <v>(-)DESP PROPAGANDA E PUBLICIDADE</v>
          </cell>
        </row>
        <row r="939">
          <cell r="B939" t="str">
            <v>1.1.1.2.4.7</v>
          </cell>
          <cell r="C939" t="str">
            <v>8.1.7.48.00.6</v>
          </cell>
          <cell r="D939" t="str">
            <v>8.1.7.48.00.6 001.001</v>
          </cell>
          <cell r="E939" t="str">
            <v>073</v>
          </cell>
          <cell r="F939" t="str">
            <v>8240804</v>
          </cell>
          <cell r="G939">
            <v>42460</v>
          </cell>
          <cell r="H939" t="str">
            <v>(-)DESPESAS DE PUBLICAÇÕES</v>
          </cell>
        </row>
        <row r="940">
          <cell r="B940" t="str">
            <v>1.1.1.2.4.8</v>
          </cell>
          <cell r="C940" t="str">
            <v>8.1.7.12.00.1</v>
          </cell>
          <cell r="D940" t="str">
            <v>8.1.7.12.00.1 001.7</v>
          </cell>
          <cell r="E940" t="str">
            <v>001</v>
          </cell>
          <cell r="F940" t="str">
            <v>8240403</v>
          </cell>
          <cell r="G940">
            <v>43251</v>
          </cell>
          <cell r="H940" t="str">
            <v>(-) DESPESA REEMBOLSO TELEFONIA - FIDELITY</v>
          </cell>
        </row>
        <row r="941">
          <cell r="B941" t="str">
            <v>1.1.1.2.4.8</v>
          </cell>
          <cell r="C941" t="str">
            <v>8.1.7.12.00.1</v>
          </cell>
          <cell r="D941" t="str">
            <v>8.1.7.12.00.1 101.3</v>
          </cell>
          <cell r="E941" t="str">
            <v>001</v>
          </cell>
          <cell r="F941" t="str">
            <v>8240403</v>
          </cell>
          <cell r="G941">
            <v>42124.424131944441</v>
          </cell>
          <cell r="H941" t="str">
            <v>(-) DESPESAS DE TELEFONIA - CARTÕES</v>
          </cell>
        </row>
        <row r="942">
          <cell r="B942" t="str">
            <v>1.1.1.2.4.8</v>
          </cell>
          <cell r="C942" t="str">
            <v>8.1.7.12.00.1</v>
          </cell>
          <cell r="D942" t="str">
            <v>8.1.7.12.00.1 103.0</v>
          </cell>
          <cell r="E942" t="str">
            <v>001</v>
          </cell>
          <cell r="F942" t="str">
            <v>8240403</v>
          </cell>
          <cell r="G942">
            <v>42124.424131944441</v>
          </cell>
          <cell r="H942" t="str">
            <v>(-) DESPESAS COM TV A CABO</v>
          </cell>
        </row>
        <row r="943">
          <cell r="B943" t="str">
            <v>1.1.1.2.4.8</v>
          </cell>
          <cell r="C943" t="str">
            <v>8.1.7.12.00.1</v>
          </cell>
          <cell r="D943" t="str">
            <v>8.1.7.12.00.1 104.8</v>
          </cell>
          <cell r="E943" t="str">
            <v>001</v>
          </cell>
          <cell r="F943" t="str">
            <v>8240403</v>
          </cell>
          <cell r="G943">
            <v>42124.424131944441</v>
          </cell>
          <cell r="H943" t="str">
            <v>(-) DESPESAS COM MODEM 3G</v>
          </cell>
        </row>
        <row r="944">
          <cell r="B944" t="str">
            <v>1.1.1.2.4.8</v>
          </cell>
          <cell r="C944" t="str">
            <v>8.1.7.12.00.1</v>
          </cell>
          <cell r="D944" t="str">
            <v>8.1.7.12.00.1 280.0</v>
          </cell>
          <cell r="E944" t="str">
            <v>001</v>
          </cell>
          <cell r="F944" t="str">
            <v>8240401</v>
          </cell>
          <cell r="G944">
            <v>42124.424131944441</v>
          </cell>
          <cell r="H944" t="str">
            <v>(-) DESPESAS DE CORREIOS</v>
          </cell>
        </row>
        <row r="945">
          <cell r="B945" t="str">
            <v>1.1.1.2.4.8</v>
          </cell>
          <cell r="C945" t="str">
            <v>8.1.7.12.00.1</v>
          </cell>
          <cell r="D945" t="str">
            <v>8.1.7.12.00.1 282.6</v>
          </cell>
          <cell r="E945" t="str">
            <v>001</v>
          </cell>
          <cell r="F945" t="str">
            <v>8240404</v>
          </cell>
          <cell r="G945">
            <v>42916</v>
          </cell>
          <cell r="H945" t="str">
            <v>(-) SERVIÇOS DE MALOTES</v>
          </cell>
        </row>
        <row r="946">
          <cell r="B946" t="str">
            <v>1.1.1.2.4.8</v>
          </cell>
          <cell r="C946" t="str">
            <v>8.1.7.12.00.1</v>
          </cell>
          <cell r="D946" t="str">
            <v>8.1.7.12.00.1 284.2</v>
          </cell>
          <cell r="E946" t="str">
            <v>001</v>
          </cell>
          <cell r="F946" t="str">
            <v>8240402</v>
          </cell>
          <cell r="G946">
            <v>42124.424131944441</v>
          </cell>
          <cell r="H946" t="str">
            <v>(-) DESPESAS COM TELEFONIA FIXA - CHAMADAS</v>
          </cell>
        </row>
        <row r="947">
          <cell r="B947" t="str">
            <v>1.1.1.2.4.8</v>
          </cell>
          <cell r="C947" t="str">
            <v>8.1.7.12.00.1</v>
          </cell>
          <cell r="D947" t="str">
            <v>8.1.7.12.00.1 285.0</v>
          </cell>
          <cell r="E947" t="str">
            <v>001</v>
          </cell>
          <cell r="F947" t="str">
            <v>8240403</v>
          </cell>
          <cell r="G947">
            <v>42124.424131944441</v>
          </cell>
          <cell r="H947" t="str">
            <v>(-) DESPESAS COM TELEFONIA MÓVEL - CHAMADAS</v>
          </cell>
        </row>
        <row r="948">
          <cell r="B948" t="str">
            <v>1.1.1.2.4.8</v>
          </cell>
          <cell r="C948" t="str">
            <v>8.1.7.12.00.1</v>
          </cell>
          <cell r="D948" t="str">
            <v>8.1.7.12.00.1 289.3</v>
          </cell>
          <cell r="E948" t="str">
            <v>001</v>
          </cell>
          <cell r="F948" t="str">
            <v>8240403</v>
          </cell>
          <cell r="G948">
            <v>42124.424131944441</v>
          </cell>
          <cell r="H948" t="str">
            <v>(-) DESPESAS DE TELEFONIA-L.P.-LINK DE DADOS</v>
          </cell>
        </row>
        <row r="949">
          <cell r="B949" t="str">
            <v>1.1.1.2.4.8</v>
          </cell>
          <cell r="C949" t="str">
            <v>8.1.7.12.00.1</v>
          </cell>
          <cell r="D949" t="str">
            <v>8.1.7.12.00.1 285.0</v>
          </cell>
          <cell r="E949" t="str">
            <v>023</v>
          </cell>
          <cell r="F949" t="str">
            <v>8240403</v>
          </cell>
          <cell r="G949">
            <v>42124.424131944441</v>
          </cell>
          <cell r="H949" t="str">
            <v>(-) DESPESAS COM TELEFONIA MÓVEL - CHAMADAS</v>
          </cell>
        </row>
        <row r="950">
          <cell r="B950" t="str">
            <v>1.1.1.2.4.8</v>
          </cell>
          <cell r="C950" t="str">
            <v>8.1.7.12.00.1</v>
          </cell>
          <cell r="D950" t="str">
            <v>8.1.7.12.00.1 280.0</v>
          </cell>
          <cell r="E950" t="str">
            <v>027</v>
          </cell>
          <cell r="F950" t="str">
            <v>8240401</v>
          </cell>
          <cell r="G950">
            <v>43008</v>
          </cell>
          <cell r="H950" t="str">
            <v>(-) CORREIOS - FAC</v>
          </cell>
        </row>
        <row r="951">
          <cell r="B951" t="str">
            <v>1.1.1.2.4.8</v>
          </cell>
          <cell r="C951" t="str">
            <v>8.1.7.12.00.1</v>
          </cell>
          <cell r="D951" t="str">
            <v>8.1.7.12.00.1 284.2</v>
          </cell>
          <cell r="E951" t="str">
            <v>027</v>
          </cell>
          <cell r="F951" t="str">
            <v>8240402</v>
          </cell>
          <cell r="G951">
            <v>42369</v>
          </cell>
          <cell r="H951" t="str">
            <v>(-)TELEFONES E TELEFONEMAS</v>
          </cell>
        </row>
        <row r="952">
          <cell r="B952" t="str">
            <v>1.1.1.2.4.8</v>
          </cell>
          <cell r="C952" t="str">
            <v>8.1.7.12.00.1</v>
          </cell>
          <cell r="D952" t="str">
            <v>8.1.7.12.00.1 285.0</v>
          </cell>
          <cell r="E952" t="str">
            <v>027</v>
          </cell>
          <cell r="F952" t="str">
            <v>8240403</v>
          </cell>
          <cell r="G952">
            <v>42124.424131944441</v>
          </cell>
          <cell r="H952" t="str">
            <v>(-)DESPESAS DE TELEFONIA - CELULAR</v>
          </cell>
        </row>
        <row r="953">
          <cell r="B953" t="str">
            <v>1.1.1.2.4.8</v>
          </cell>
          <cell r="C953" t="str">
            <v>8.1.7.12.00.1</v>
          </cell>
          <cell r="D953" t="str">
            <v>8.1.7.12.00.1 104.8</v>
          </cell>
          <cell r="E953" t="str">
            <v>035</v>
          </cell>
          <cell r="F953" t="str">
            <v>8240403</v>
          </cell>
          <cell r="G953">
            <v>42243.449502314812</v>
          </cell>
          <cell r="H953" t="str">
            <v>(-) DESPESAS COM MODEM 3G</v>
          </cell>
        </row>
        <row r="954">
          <cell r="B954" t="str">
            <v>1.1.1.2.4.8</v>
          </cell>
          <cell r="C954" t="str">
            <v>8.1.7.12.00.1</v>
          </cell>
          <cell r="D954" t="str">
            <v>8.1.7.12.00.1 280.0</v>
          </cell>
          <cell r="E954" t="str">
            <v>035</v>
          </cell>
          <cell r="F954" t="str">
            <v>8240401</v>
          </cell>
          <cell r="G954">
            <v>42124.424131944441</v>
          </cell>
          <cell r="H954" t="str">
            <v>(-) CORREIOS - FAC</v>
          </cell>
        </row>
        <row r="955">
          <cell r="B955" t="str">
            <v>1.1.1.2.4.8</v>
          </cell>
          <cell r="C955" t="str">
            <v>8.1.7.12.00.1</v>
          </cell>
          <cell r="D955" t="str">
            <v>8.1.7.12.00.1 284.2</v>
          </cell>
          <cell r="E955" t="str">
            <v>035</v>
          </cell>
          <cell r="F955" t="str">
            <v>8240402</v>
          </cell>
          <cell r="G955">
            <v>42124.424131944441</v>
          </cell>
          <cell r="H955" t="str">
            <v>(-) DESPESAS COM TELEFONIA FIXA - CHAMADAS</v>
          </cell>
        </row>
        <row r="956">
          <cell r="B956" t="str">
            <v>1.1.1.2.4.8</v>
          </cell>
          <cell r="C956" t="str">
            <v>8.1.7.12.00.1</v>
          </cell>
          <cell r="D956" t="str">
            <v>8.1.7.12.00.1 285.0</v>
          </cell>
          <cell r="E956" t="str">
            <v>035</v>
          </cell>
          <cell r="F956" t="str">
            <v>8240403</v>
          </cell>
          <cell r="G956">
            <v>42124.424131944441</v>
          </cell>
          <cell r="H956" t="str">
            <v>(-)DESPESAS DE TELEFONIA - CELULAR</v>
          </cell>
        </row>
        <row r="957">
          <cell r="B957" t="str">
            <v>1.1.1.2.4.8</v>
          </cell>
          <cell r="C957" t="str">
            <v>8.1.7.12.00.1</v>
          </cell>
          <cell r="D957" t="str">
            <v>8.1.7.12.00.1 289.3</v>
          </cell>
          <cell r="E957" t="str">
            <v>035</v>
          </cell>
          <cell r="F957" t="str">
            <v>8240403</v>
          </cell>
          <cell r="G957">
            <v>42124.424131944441</v>
          </cell>
          <cell r="H957" t="str">
            <v>(-)DESPESAS DE TELEFONIA - L.P.</v>
          </cell>
        </row>
        <row r="958">
          <cell r="B958" t="str">
            <v>1.1.1.2.4.8</v>
          </cell>
          <cell r="C958" t="str">
            <v>8.1.7.12.00.1</v>
          </cell>
          <cell r="D958" t="str">
            <v>8.1.7.12.00.1 001.002</v>
          </cell>
          <cell r="E958" t="str">
            <v>070</v>
          </cell>
          <cell r="F958" t="str">
            <v>8240403</v>
          </cell>
          <cell r="G958">
            <v>42521</v>
          </cell>
          <cell r="H958" t="str">
            <v>(-)DESP COMUNICAÇÕES - TELECOMUNIUCACOES</v>
          </cell>
        </row>
        <row r="959">
          <cell r="B959" t="str">
            <v>1.1.1.2.4.8</v>
          </cell>
          <cell r="C959" t="str">
            <v>8.1.7.12.00.1</v>
          </cell>
          <cell r="D959" t="str">
            <v>8.1.7.12.00.1 001.001</v>
          </cell>
          <cell r="E959" t="str">
            <v>071</v>
          </cell>
          <cell r="F959" t="str">
            <v>8240401</v>
          </cell>
          <cell r="G959">
            <v>43069</v>
          </cell>
          <cell r="H959" t="str">
            <v>(-)DESP COMUNICAÇÕES - POSTAIS</v>
          </cell>
        </row>
        <row r="960">
          <cell r="B960" t="str">
            <v>1.1.1.2.4.8</v>
          </cell>
          <cell r="C960" t="str">
            <v>8.1.7.12.00.1</v>
          </cell>
          <cell r="D960" t="str">
            <v>8.1.7.12.00.1 001.002</v>
          </cell>
          <cell r="E960" t="str">
            <v>071</v>
          </cell>
          <cell r="F960" t="str">
            <v>8240403</v>
          </cell>
          <cell r="G960">
            <v>42916</v>
          </cell>
          <cell r="H960" t="str">
            <v>(-)DESP COMUNICAÇÕES - TELECOMUNIUCACOES</v>
          </cell>
        </row>
        <row r="961">
          <cell r="B961" t="str">
            <v>1.1.1.2.4.8</v>
          </cell>
          <cell r="C961" t="str">
            <v>8.1.7.12.00.1</v>
          </cell>
          <cell r="D961" t="str">
            <v>8.1.7.12.00.1 001.001</v>
          </cell>
          <cell r="E961" t="str">
            <v>072</v>
          </cell>
          <cell r="F961" t="str">
            <v>8240401</v>
          </cell>
          <cell r="G961">
            <v>42124.424131944441</v>
          </cell>
          <cell r="H961" t="str">
            <v>(-)DESP COMUNICAÇÕES - POSTAIS</v>
          </cell>
        </row>
        <row r="962">
          <cell r="B962" t="str">
            <v>1.1.1.2.4.8</v>
          </cell>
          <cell r="C962" t="str">
            <v>8.1.7.12.00.1</v>
          </cell>
          <cell r="D962" t="str">
            <v>8.1.7.12.00.1 001.002</v>
          </cell>
          <cell r="E962" t="str">
            <v>072</v>
          </cell>
          <cell r="F962" t="str">
            <v>8240403</v>
          </cell>
          <cell r="G962">
            <v>42124.424131944441</v>
          </cell>
          <cell r="H962" t="str">
            <v>(-)DESP COMUNICAÇÕES - TELECOMUNIUCACOES</v>
          </cell>
        </row>
        <row r="963">
          <cell r="B963" t="str">
            <v>1.1.1.2.4.8</v>
          </cell>
          <cell r="C963" t="str">
            <v>8.1.7.12.00.1</v>
          </cell>
          <cell r="D963" t="str">
            <v>8.1.7.12.00.1 001.001</v>
          </cell>
          <cell r="E963" t="str">
            <v>073</v>
          </cell>
          <cell r="F963" t="str">
            <v>8240401</v>
          </cell>
          <cell r="G963">
            <v>42916</v>
          </cell>
          <cell r="H963" t="str">
            <v>(-)DESP COMUNICAÇÕES - POSTAIS</v>
          </cell>
        </row>
        <row r="964">
          <cell r="B964" t="str">
            <v>1.1.1.2.4.8</v>
          </cell>
          <cell r="C964" t="str">
            <v>8.1.7.12.00.1</v>
          </cell>
          <cell r="D964" t="str">
            <v>8.1.7.12.00.1 001.002</v>
          </cell>
          <cell r="E964" t="str">
            <v>073</v>
          </cell>
          <cell r="F964" t="str">
            <v>8240403</v>
          </cell>
          <cell r="G964">
            <v>42460</v>
          </cell>
          <cell r="H964" t="str">
            <v>(-)DESP COMUNICAÇÕES - TELECOMUNIUCACOES</v>
          </cell>
        </row>
        <row r="965">
          <cell r="B965" t="str">
            <v>1.1.1.2.4.9</v>
          </cell>
          <cell r="C965" t="str">
            <v>8.1.7.57.00.4</v>
          </cell>
          <cell r="D965" t="str">
            <v>8.1.7.57.00.4 703.5</v>
          </cell>
          <cell r="E965" t="str">
            <v>001</v>
          </cell>
          <cell r="F965" t="str">
            <v>8241202</v>
          </cell>
          <cell r="G965">
            <v>42124.424131944441</v>
          </cell>
          <cell r="H965" t="str">
            <v>(-) DESP. MULTAS/IPVA REINTEGRAÇÃO-COBRANÇA</v>
          </cell>
        </row>
        <row r="966">
          <cell r="B966" t="str">
            <v>1.1.1.2.4.9</v>
          </cell>
          <cell r="C966" t="str">
            <v>8.1.7.57.00.4</v>
          </cell>
          <cell r="D966" t="str">
            <v>8.1.7.57.00.4 705.1</v>
          </cell>
          <cell r="E966" t="str">
            <v>001</v>
          </cell>
          <cell r="F966" t="str">
            <v>8241208</v>
          </cell>
          <cell r="G966">
            <v>42124.424131944441</v>
          </cell>
          <cell r="H966" t="str">
            <v>(-) DESP. REEMBOLSO EXTRA (COBRANÇA)</v>
          </cell>
        </row>
        <row r="967">
          <cell r="B967" t="str">
            <v>1.1.1.2.4.9</v>
          </cell>
          <cell r="C967" t="str">
            <v>8.1.7.57.00.4</v>
          </cell>
          <cell r="D967" t="str">
            <v>8.1.7.57.00.4 703.5</v>
          </cell>
          <cell r="E967" t="str">
            <v>023</v>
          </cell>
          <cell r="F967" t="str">
            <v>8241202</v>
          </cell>
          <cell r="G967">
            <v>42243.744733796295</v>
          </cell>
          <cell r="H967" t="str">
            <v>(-) DESP. MULTAS/IPVA REINTEGRAÇÃO-COBRANÇA</v>
          </cell>
        </row>
        <row r="968">
          <cell r="B968" t="str">
            <v>1.1.1.2.4.9</v>
          </cell>
          <cell r="C968" t="str">
            <v>8.1.7.57.00.4</v>
          </cell>
          <cell r="D968" t="str">
            <v>8.1.7.57.00.4 705.1</v>
          </cell>
          <cell r="E968" t="str">
            <v>023</v>
          </cell>
          <cell r="F968" t="str">
            <v>8241208</v>
          </cell>
          <cell r="G968">
            <v>42124.424131944441</v>
          </cell>
          <cell r="H968" t="str">
            <v>(-) DESP. REEMBOLSO EXTRA (COBRANÇA)</v>
          </cell>
        </row>
        <row r="969">
          <cell r="B969" t="str">
            <v>1.1.1.2.4.9</v>
          </cell>
          <cell r="C969" t="str">
            <v>8.1.7.57.00.4</v>
          </cell>
          <cell r="D969" t="str">
            <v>8.1.7.57.00.4 703.5</v>
          </cell>
          <cell r="E969" t="str">
            <v>027</v>
          </cell>
          <cell r="F969" t="str">
            <v>8241202</v>
          </cell>
          <cell r="G969">
            <v>42551</v>
          </cell>
          <cell r="H969" t="str">
            <v>(-) DESP. MULTAS/IPVA REINTEGRAÇÃO-COBRANÇA</v>
          </cell>
        </row>
        <row r="970">
          <cell r="B970" t="str">
            <v>1.1.1.2.5.1</v>
          </cell>
          <cell r="C970" t="str">
            <v>8.1.9.30.00.3</v>
          </cell>
          <cell r="D970" t="str">
            <v>8.1.9.30.00.3 002.0</v>
          </cell>
          <cell r="E970" t="str">
            <v>001</v>
          </cell>
          <cell r="F970" t="str">
            <v>72504</v>
          </cell>
          <cell r="G970">
            <v>42124.424131944441</v>
          </cell>
          <cell r="H970" t="str">
            <v>(-) COFINS S/ RECEITA OPER BRUTA D.L. 2445/88</v>
          </cell>
        </row>
        <row r="971">
          <cell r="B971" t="str">
            <v>1.1.1.2.5.1</v>
          </cell>
          <cell r="C971" t="str">
            <v>8.1.9.30.00.3</v>
          </cell>
          <cell r="D971" t="str">
            <v>8.1.9.30.00.3 003.9</v>
          </cell>
          <cell r="E971" t="str">
            <v>001</v>
          </cell>
          <cell r="F971" t="str">
            <v>72504</v>
          </cell>
          <cell r="G971">
            <v>42947</v>
          </cell>
          <cell r="H971" t="str">
            <v>(-) COFINS S/AJUSTES DE FUTUROS</v>
          </cell>
        </row>
        <row r="972">
          <cell r="B972" t="str">
            <v>1.1.1.2.5.1</v>
          </cell>
          <cell r="C972" t="str">
            <v>8.1.9.30.00.3</v>
          </cell>
          <cell r="D972" t="str">
            <v>8.1.9.30.00.3 002.0</v>
          </cell>
          <cell r="E972" t="str">
            <v>023</v>
          </cell>
          <cell r="F972" t="str">
            <v>72504</v>
          </cell>
          <cell r="G972">
            <v>42124.424131944441</v>
          </cell>
          <cell r="H972" t="str">
            <v>(-) COFINS S/ RECEITA OPER BRUTA D.L. 2445/88</v>
          </cell>
        </row>
        <row r="973">
          <cell r="B973" t="str">
            <v>1.1.1.2.5.1</v>
          </cell>
          <cell r="C973" t="str">
            <v>8.1.9.30.00.3</v>
          </cell>
          <cell r="D973" t="str">
            <v>8.1.9.30.00.3 102.7</v>
          </cell>
          <cell r="E973" t="str">
            <v>027</v>
          </cell>
          <cell r="F973" t="str">
            <v>72504</v>
          </cell>
          <cell r="G973">
            <v>42124.424131944441</v>
          </cell>
          <cell r="H973" t="str">
            <v>(-) DESPESAS DE CONTRIBUIÇÃO AO COFINS</v>
          </cell>
        </row>
        <row r="974">
          <cell r="B974" t="str">
            <v>1.1.1.2.5.1</v>
          </cell>
          <cell r="C974" t="str">
            <v>8.1.9.30.00.3</v>
          </cell>
          <cell r="D974" t="str">
            <v>8.1.9.30.00.3 103.5</v>
          </cell>
          <cell r="E974" t="str">
            <v>027</v>
          </cell>
          <cell r="F974" t="str">
            <v>72504</v>
          </cell>
          <cell r="G974">
            <v>42124.424131944441</v>
          </cell>
          <cell r="H974" t="str">
            <v>(-) DESPESA DE CONTRIB AO COFINS CUMULATIVO</v>
          </cell>
        </row>
        <row r="975">
          <cell r="B975" t="str">
            <v>1.1.1.2.5.1</v>
          </cell>
          <cell r="C975" t="str">
            <v>8.1.9.30.00.3</v>
          </cell>
          <cell r="D975" t="str">
            <v>8.1.9.30.00.3 102.7</v>
          </cell>
          <cell r="E975" t="str">
            <v>035</v>
          </cell>
          <cell r="F975" t="str">
            <v>72504</v>
          </cell>
          <cell r="G975">
            <v>42124.424131944441</v>
          </cell>
          <cell r="H975" t="str">
            <v>(-) DESPESAS DE CONTRIBUIÇÃO AO COFINS</v>
          </cell>
        </row>
        <row r="976">
          <cell r="B976" t="str">
            <v>1.1.1.2.5.1</v>
          </cell>
          <cell r="C976" t="str">
            <v>8.1.9.30.00.3</v>
          </cell>
          <cell r="D976" t="str">
            <v>8.1.9.30.00.3 001.001</v>
          </cell>
          <cell r="E976" t="str">
            <v>070</v>
          </cell>
          <cell r="F976" t="str">
            <v>72504</v>
          </cell>
          <cell r="G976">
            <v>42521</v>
          </cell>
          <cell r="H976" t="str">
            <v>(-)DESPESAS DE CONTRIBUIÇÃO AO COFINS</v>
          </cell>
        </row>
        <row r="977">
          <cell r="B977" t="str">
            <v>1.1.1.2.5.1</v>
          </cell>
          <cell r="C977" t="str">
            <v>8.1.9.30.00.3</v>
          </cell>
          <cell r="D977" t="str">
            <v>8.1.9.30.00.3 001.001</v>
          </cell>
          <cell r="E977" t="str">
            <v>071</v>
          </cell>
          <cell r="F977" t="str">
            <v>72504</v>
          </cell>
          <cell r="G977">
            <v>42916</v>
          </cell>
          <cell r="H977" t="str">
            <v>(-)DESPESAS DE CONTRIBUIÇÃO AO COFINS</v>
          </cell>
        </row>
        <row r="978">
          <cell r="B978" t="str">
            <v>1.1.1.2.5.1</v>
          </cell>
          <cell r="C978" t="str">
            <v>8.1.9.30.00.3</v>
          </cell>
          <cell r="D978" t="str">
            <v>8.1.9.30.00.3 001.001</v>
          </cell>
          <cell r="E978" t="str">
            <v>072</v>
          </cell>
          <cell r="F978" t="str">
            <v>72504</v>
          </cell>
          <cell r="G978">
            <v>42124.424131944441</v>
          </cell>
          <cell r="H978" t="str">
            <v>(-)DESPESAS DE CONTRIBUIÇÃO AO COFINS</v>
          </cell>
        </row>
        <row r="979">
          <cell r="B979" t="str">
            <v>1.1.1.2.5.1</v>
          </cell>
          <cell r="C979" t="str">
            <v>8.1.9.30.00.3</v>
          </cell>
          <cell r="D979" t="str">
            <v>8.1.9.30.00.3 001.001</v>
          </cell>
          <cell r="E979" t="str">
            <v>073</v>
          </cell>
          <cell r="F979" t="str">
            <v>72504</v>
          </cell>
          <cell r="G979">
            <v>42460</v>
          </cell>
          <cell r="H979" t="str">
            <v>(-)DESPESAS DE CONTRIBUIÇÃO AO COFINS</v>
          </cell>
        </row>
        <row r="980">
          <cell r="B980" t="str">
            <v>1.1.1.2.5.2</v>
          </cell>
          <cell r="C980" t="str">
            <v>8.1.9.33.00.0</v>
          </cell>
          <cell r="D980" t="str">
            <v>8.1.9.33.00.0 002.2</v>
          </cell>
          <cell r="E980" t="str">
            <v>001</v>
          </cell>
          <cell r="F980" t="str">
            <v>72504</v>
          </cell>
          <cell r="G980">
            <v>42124.424131944441</v>
          </cell>
          <cell r="H980" t="str">
            <v>(-) PIS S/AJUSTES DE FUTUROS</v>
          </cell>
        </row>
        <row r="981">
          <cell r="B981" t="str">
            <v>1.1.1.2.5.2</v>
          </cell>
          <cell r="C981" t="str">
            <v>8.1.9.33.00.0</v>
          </cell>
          <cell r="D981" t="str">
            <v>8.1.9.33.00.0 674.8</v>
          </cell>
          <cell r="E981" t="str">
            <v>001</v>
          </cell>
          <cell r="F981" t="str">
            <v>72504</v>
          </cell>
          <cell r="G981">
            <v>42124.424131944441</v>
          </cell>
          <cell r="H981" t="str">
            <v>(-)PIS-S/RECEITA OPER.BRUTA-D.L. 2445/88</v>
          </cell>
        </row>
        <row r="982">
          <cell r="B982" t="str">
            <v>1.1.1.2.5.2</v>
          </cell>
          <cell r="C982" t="str">
            <v>8.1.9.33.00.0</v>
          </cell>
          <cell r="D982" t="str">
            <v>8.1.9.33.00.0 674.8</v>
          </cell>
          <cell r="E982" t="str">
            <v>023</v>
          </cell>
          <cell r="F982" t="str">
            <v>72504</v>
          </cell>
          <cell r="G982">
            <v>42124.424131944441</v>
          </cell>
          <cell r="H982" t="str">
            <v>(-)PIS-S/RECEITA OPER.BRUTA-D.L. 2445/88</v>
          </cell>
        </row>
        <row r="983">
          <cell r="B983" t="str">
            <v>1.1.1.2.5.2</v>
          </cell>
          <cell r="C983" t="str">
            <v>8.1.9.33.00.0</v>
          </cell>
          <cell r="D983" t="str">
            <v>8.1.9.33.00.0 674.8</v>
          </cell>
          <cell r="E983" t="str">
            <v>027</v>
          </cell>
          <cell r="F983" t="str">
            <v>72504</v>
          </cell>
          <cell r="G983">
            <v>42124.424131944441</v>
          </cell>
          <cell r="H983" t="str">
            <v>(-)PIS-S/RECEITA OPER.BRUTA-D.L. 2445/88</v>
          </cell>
        </row>
        <row r="984">
          <cell r="B984" t="str">
            <v>1.1.1.2.5.2</v>
          </cell>
          <cell r="C984" t="str">
            <v>8.1.9.33.00.0</v>
          </cell>
          <cell r="D984" t="str">
            <v>8.1.9.33.00.0 675.6</v>
          </cell>
          <cell r="E984" t="str">
            <v>027</v>
          </cell>
          <cell r="F984" t="str">
            <v>72504</v>
          </cell>
          <cell r="G984">
            <v>42124.424131944441</v>
          </cell>
          <cell r="H984" t="str">
            <v>(-) PIS CUMULATIVO</v>
          </cell>
        </row>
        <row r="985">
          <cell r="B985" t="str">
            <v>1.1.1.2.5.2</v>
          </cell>
          <cell r="C985" t="str">
            <v>8.1.9.33.00.0</v>
          </cell>
          <cell r="D985" t="str">
            <v>8.1.9.33.00.0 674.8</v>
          </cell>
          <cell r="E985" t="str">
            <v>035</v>
          </cell>
          <cell r="F985" t="str">
            <v>72504</v>
          </cell>
          <cell r="G985">
            <v>42124.424131944441</v>
          </cell>
          <cell r="H985" t="str">
            <v>(-)PIS-S/RECEITA OPER.BRUTA-D.L. 2445/88</v>
          </cell>
        </row>
        <row r="986">
          <cell r="B986" t="str">
            <v>1.1.1.2.5.2</v>
          </cell>
          <cell r="C986" t="str">
            <v>8.1.9.33.00.0</v>
          </cell>
          <cell r="D986" t="str">
            <v>8.1.9.33.00.0 001.001</v>
          </cell>
          <cell r="E986" t="str">
            <v>070</v>
          </cell>
          <cell r="F986" t="str">
            <v>72504</v>
          </cell>
          <cell r="G986">
            <v>42521</v>
          </cell>
          <cell r="H986" t="str">
            <v>(-)DESP DE CONTRIBUIÇÃO AO PIS/PASEP</v>
          </cell>
        </row>
        <row r="987">
          <cell r="B987" t="str">
            <v>1.1.1.2.5.2</v>
          </cell>
          <cell r="C987" t="str">
            <v>8.1.9.33.00.0</v>
          </cell>
          <cell r="D987" t="str">
            <v>8.1.9.33.00.0 001.001</v>
          </cell>
          <cell r="E987" t="str">
            <v>071</v>
          </cell>
          <cell r="F987" t="str">
            <v>72504</v>
          </cell>
          <cell r="G987">
            <v>42916</v>
          </cell>
          <cell r="H987" t="str">
            <v>(-)DESP DE CONTRIBUIÇÃO AO PIS/PASEP</v>
          </cell>
        </row>
        <row r="988">
          <cell r="B988" t="str">
            <v>1.1.1.2.5.2</v>
          </cell>
          <cell r="C988" t="str">
            <v>8.1.9.33.00.0</v>
          </cell>
          <cell r="D988" t="str">
            <v>8.1.9.33.00.0 001.001</v>
          </cell>
          <cell r="E988" t="str">
            <v>072</v>
          </cell>
          <cell r="F988" t="str">
            <v>72504</v>
          </cell>
          <cell r="G988">
            <v>42124.424131944441</v>
          </cell>
          <cell r="H988" t="str">
            <v>(-)DESP DE CONTRIBUIÇÃO AO PIS/PASEP</v>
          </cell>
        </row>
        <row r="989">
          <cell r="B989" t="str">
            <v>1.1.1.2.5.2</v>
          </cell>
          <cell r="C989" t="str">
            <v>8.1.9.33.00.0</v>
          </cell>
          <cell r="D989" t="str">
            <v>8.1.9.33.00.0 001.001</v>
          </cell>
          <cell r="E989" t="str">
            <v>073</v>
          </cell>
          <cell r="F989" t="str">
            <v>72504</v>
          </cell>
          <cell r="G989">
            <v>42460</v>
          </cell>
          <cell r="H989" t="str">
            <v>(-)DESP DE CONTRIBUIÇÃO AO PIS/PASEP</v>
          </cell>
        </row>
        <row r="990">
          <cell r="B990" t="str">
            <v>1.1.1.2.5.3</v>
          </cell>
          <cell r="C990" t="str">
            <v>8.1.9.25.00.1</v>
          </cell>
          <cell r="D990" t="str">
            <v>8.1.9.25.00.1 000.0</v>
          </cell>
          <cell r="E990" t="str">
            <v>001</v>
          </cell>
          <cell r="F990" t="str">
            <v>72504</v>
          </cell>
          <cell r="G990">
            <v>42124.424131944441</v>
          </cell>
          <cell r="H990" t="str">
            <v>(-)DESP.IMP.S/SERV.QUALQUER NATUREZA ISS</v>
          </cell>
        </row>
        <row r="991">
          <cell r="B991" t="str">
            <v>1.1.1.2.5.3</v>
          </cell>
          <cell r="C991" t="str">
            <v>8.1.9.25.00.1</v>
          </cell>
          <cell r="D991" t="str">
            <v>8.1.9.25.00.1 000.0</v>
          </cell>
          <cell r="E991" t="str">
            <v>023</v>
          </cell>
          <cell r="F991" t="str">
            <v>72504</v>
          </cell>
          <cell r="G991">
            <v>42124.424131944441</v>
          </cell>
          <cell r="H991" t="str">
            <v>(-)DESP.IMP.S/SERV.QUALQUER NATUREZA ISS</v>
          </cell>
        </row>
        <row r="992">
          <cell r="B992" t="str">
            <v>1.1.1.2.5.3</v>
          </cell>
          <cell r="C992" t="str">
            <v>8.1.9.25.00.1</v>
          </cell>
          <cell r="D992" t="str">
            <v>8.1.9.25.00.1 000.0</v>
          </cell>
          <cell r="E992" t="str">
            <v>027</v>
          </cell>
          <cell r="F992" t="str">
            <v>72504</v>
          </cell>
          <cell r="G992">
            <v>42124.424131944441</v>
          </cell>
          <cell r="H992" t="str">
            <v>(-)DESP.IMP.S/SERV.QUALQUER NATUREZA ISS</v>
          </cell>
        </row>
        <row r="993">
          <cell r="B993" t="str">
            <v>1.1.1.2.5.3</v>
          </cell>
          <cell r="C993" t="str">
            <v>8.1.9.25.00.1</v>
          </cell>
          <cell r="D993" t="str">
            <v>8.1.9.25.00.1 000.0</v>
          </cell>
          <cell r="E993" t="str">
            <v>035</v>
          </cell>
          <cell r="F993" t="str">
            <v>72504</v>
          </cell>
          <cell r="G993">
            <v>42124.424131944441</v>
          </cell>
          <cell r="H993" t="str">
            <v>(-)DESP.IMP.S/SERV.QUALQUER NATUREZA ISS</v>
          </cell>
        </row>
        <row r="994">
          <cell r="B994" t="str">
            <v>1.1.1.2.5.3</v>
          </cell>
          <cell r="C994" t="str">
            <v>8.1.9.25.00.1</v>
          </cell>
          <cell r="D994" t="str">
            <v>8.1.9.25.00.1 001.001</v>
          </cell>
          <cell r="E994" t="str">
            <v>070</v>
          </cell>
          <cell r="F994" t="str">
            <v>72504</v>
          </cell>
          <cell r="G994">
            <v>42521</v>
          </cell>
          <cell r="H994" t="str">
            <v>(-)DESP IMPOSTO S/SERV QUALQUER NATUREZA-ISS</v>
          </cell>
        </row>
        <row r="995">
          <cell r="B995" t="str">
            <v>1.1.1.2.5.3</v>
          </cell>
          <cell r="C995" t="str">
            <v>8.1.9.25.00.1</v>
          </cell>
          <cell r="D995" t="str">
            <v>8.1.9.25.00.1 001.001</v>
          </cell>
          <cell r="E995" t="str">
            <v>071</v>
          </cell>
          <cell r="F995" t="str">
            <v>72504</v>
          </cell>
          <cell r="G995">
            <v>42916</v>
          </cell>
          <cell r="H995" t="str">
            <v>(-)DESP IMPOSTO S/SERV QUALQUER NATUREZA-ISS</v>
          </cell>
        </row>
        <row r="996">
          <cell r="B996" t="str">
            <v>1.1.1.2.5.3</v>
          </cell>
          <cell r="C996" t="str">
            <v>8.1.9.25.00.1</v>
          </cell>
          <cell r="D996" t="str">
            <v>8.1.9.25.00.1 001.001</v>
          </cell>
          <cell r="E996" t="str">
            <v>072</v>
          </cell>
          <cell r="F996" t="str">
            <v>72504</v>
          </cell>
          <cell r="G996">
            <v>42124.424131944441</v>
          </cell>
          <cell r="H996" t="str">
            <v>(-)DESP IMPOSTO S/SERV QUALQUER NATUREZA-ISS</v>
          </cell>
        </row>
        <row r="997">
          <cell r="B997" t="str">
            <v>1.1.1.2.5.4</v>
          </cell>
          <cell r="C997" t="str">
            <v>8.1.7.69.00.9</v>
          </cell>
          <cell r="D997" t="str">
            <v>8.1.7.69.00.9 330.1</v>
          </cell>
          <cell r="E997" t="str">
            <v>001</v>
          </cell>
          <cell r="F997" t="str">
            <v>72504</v>
          </cell>
          <cell r="G997">
            <v>42124.424131944441</v>
          </cell>
          <cell r="H997" t="str">
            <v>(-)IMPOSTOS E TAXAS MUNICIPAIS</v>
          </cell>
        </row>
        <row r="998">
          <cell r="B998" t="str">
            <v>1.1.1.2.5.4</v>
          </cell>
          <cell r="C998" t="str">
            <v>8.1.7.69.00.9</v>
          </cell>
          <cell r="D998" t="str">
            <v>8.1.7.69.00.9 330.1</v>
          </cell>
          <cell r="E998" t="str">
            <v>023</v>
          </cell>
          <cell r="F998" t="str">
            <v>72504</v>
          </cell>
          <cell r="G998">
            <v>42124.424131944441</v>
          </cell>
          <cell r="H998" t="str">
            <v>(-)IMPOSTOS E TAXAS MUNICIPAIS</v>
          </cell>
        </row>
        <row r="999">
          <cell r="B999" t="str">
            <v>1.1.1.2.5.4</v>
          </cell>
          <cell r="C999" t="str">
            <v>8.1.7.69.00.9</v>
          </cell>
          <cell r="D999" t="str">
            <v>8.1.7.69.00.9 330.1</v>
          </cell>
          <cell r="E999" t="str">
            <v>027</v>
          </cell>
          <cell r="F999" t="str">
            <v>72504</v>
          </cell>
          <cell r="G999">
            <v>42124.424131944441</v>
          </cell>
          <cell r="H999" t="str">
            <v>(-)IMPOSTOS E TAXAS MUNICIPAIS</v>
          </cell>
        </row>
        <row r="1000">
          <cell r="B1000" t="str">
            <v>1.1.1.2.5.4</v>
          </cell>
          <cell r="C1000" t="str">
            <v>8.1.7.69.00.9</v>
          </cell>
          <cell r="D1000" t="str">
            <v>8.1.7.69.00.9 330.1</v>
          </cell>
          <cell r="E1000" t="str">
            <v>035</v>
          </cell>
          <cell r="F1000" t="str">
            <v>72504</v>
          </cell>
          <cell r="G1000">
            <v>42124.424131944441</v>
          </cell>
          <cell r="H1000" t="str">
            <v>(-)IMPOSTOS E TAXAS MUNICIPAIS</v>
          </cell>
        </row>
        <row r="1001">
          <cell r="B1001" t="str">
            <v>1.1.1.2.5.4</v>
          </cell>
          <cell r="C1001" t="str">
            <v>8.1.7.69.00.9</v>
          </cell>
          <cell r="D1001" t="str">
            <v>8.1.7.69.00.9 003.001</v>
          </cell>
          <cell r="E1001" t="str">
            <v>070</v>
          </cell>
          <cell r="F1001" t="str">
            <v>72504</v>
          </cell>
          <cell r="G1001">
            <v>42521</v>
          </cell>
          <cell r="H1001" t="str">
            <v>(-)DESP TRIBUTOS MUNICIPAIS</v>
          </cell>
        </row>
        <row r="1002">
          <cell r="B1002" t="str">
            <v>1.1.1.2.5.4</v>
          </cell>
          <cell r="C1002" t="str">
            <v>8.1.7.69.00.9</v>
          </cell>
          <cell r="D1002" t="str">
            <v>8.1.7.69.00.9 003.001</v>
          </cell>
          <cell r="E1002" t="str">
            <v>071</v>
          </cell>
          <cell r="F1002" t="str">
            <v>72504</v>
          </cell>
          <cell r="G1002">
            <v>42916</v>
          </cell>
          <cell r="H1002" t="str">
            <v>(-)DESP TRIBUTOS MUNICIPAIS</v>
          </cell>
        </row>
        <row r="1003">
          <cell r="B1003" t="str">
            <v>1.1.1.2.5.4</v>
          </cell>
          <cell r="C1003" t="str">
            <v>8.1.7.69.00.9</v>
          </cell>
          <cell r="D1003" t="str">
            <v>8.1.7.69.00.9 003.007</v>
          </cell>
          <cell r="E1003" t="str">
            <v>071</v>
          </cell>
          <cell r="F1003" t="str">
            <v>72504</v>
          </cell>
          <cell r="G1003">
            <v>42916</v>
          </cell>
          <cell r="H1003" t="str">
            <v>(-)DESP.TRIBUTO.MUNIC- COBRANCA</v>
          </cell>
        </row>
        <row r="1004">
          <cell r="B1004" t="str">
            <v>1.1.1.2.5.4</v>
          </cell>
          <cell r="C1004" t="str">
            <v>8.1.7.69.00.9</v>
          </cell>
          <cell r="D1004" t="str">
            <v>8.1.7.69.00.9 003.008</v>
          </cell>
          <cell r="E1004" t="str">
            <v>071</v>
          </cell>
          <cell r="F1004" t="str">
            <v>72504</v>
          </cell>
          <cell r="G1004">
            <v>42916</v>
          </cell>
          <cell r="H1004" t="str">
            <v>(-)DESP.TRIBUTO.MUNIC- BNDU</v>
          </cell>
        </row>
        <row r="1005">
          <cell r="B1005" t="str">
            <v>1.1.1.2.5.4</v>
          </cell>
          <cell r="C1005" t="str">
            <v>8.1.7.69.00.9</v>
          </cell>
          <cell r="D1005" t="str">
            <v>8.1.7.69.00.9 003.001</v>
          </cell>
          <cell r="E1005" t="str">
            <v>072</v>
          </cell>
          <cell r="F1005" t="str">
            <v>72504</v>
          </cell>
          <cell r="G1005">
            <v>42124.424131944441</v>
          </cell>
          <cell r="H1005" t="str">
            <v>(-)DESP TRIBUTOS MUNICIPAIS</v>
          </cell>
        </row>
        <row r="1006">
          <cell r="B1006" t="str">
            <v>1.1.1.2.5.4</v>
          </cell>
          <cell r="C1006" t="str">
            <v>8.1.7.69.00.9</v>
          </cell>
          <cell r="D1006" t="str">
            <v>8.1.7.69.00.9 003.001</v>
          </cell>
          <cell r="E1006" t="str">
            <v>073</v>
          </cell>
          <cell r="F1006" t="str">
            <v>72504</v>
          </cell>
          <cell r="G1006">
            <v>42460</v>
          </cell>
          <cell r="H1006" t="str">
            <v>(-)DESP TRIBUTOS MUNICIPAIS</v>
          </cell>
        </row>
        <row r="1007">
          <cell r="B1007" t="str">
            <v>1.1.1.2.6.1</v>
          </cell>
          <cell r="C1007" t="str">
            <v>8.1.8.40.10.0</v>
          </cell>
          <cell r="D1007" t="str">
            <v>8.1.8.40.10.0 002.1</v>
          </cell>
          <cell r="E1007" t="str">
            <v>001</v>
          </cell>
          <cell r="F1007" t="str">
            <v>7250203</v>
          </cell>
          <cell r="G1007">
            <v>42766</v>
          </cell>
          <cell r="H1007" t="str">
            <v>(.) CONTINGENCIAS ACOES CIVEIS</v>
          </cell>
        </row>
        <row r="1008">
          <cell r="B1008" t="str">
            <v>1.1.1.2.6.1</v>
          </cell>
          <cell r="C1008" t="str">
            <v>8.1.8.40.10.0</v>
          </cell>
          <cell r="D1008" t="str">
            <v>8.1.8.40.10.0 002.1</v>
          </cell>
          <cell r="E1008" t="str">
            <v>023</v>
          </cell>
          <cell r="F1008" t="str">
            <v>7250203</v>
          </cell>
          <cell r="G1008">
            <v>42766</v>
          </cell>
          <cell r="H1008" t="str">
            <v>(.) CONTINGENCIAS ACOES CIVEIS</v>
          </cell>
        </row>
        <row r="1009">
          <cell r="B1009" t="str">
            <v>1.1.1.2.6.1</v>
          </cell>
          <cell r="C1009" t="str">
            <v>7.1.9.90.99.8</v>
          </cell>
          <cell r="D1009" t="str">
            <v>7.1.9.90.99.8 111.1</v>
          </cell>
          <cell r="E1009" t="str">
            <v>027</v>
          </cell>
          <cell r="F1009" t="str">
            <v>7250203</v>
          </cell>
          <cell r="G1009">
            <v>42243.449502314812</v>
          </cell>
          <cell r="H1009" t="str">
            <v>CONTINGÊNCIAS CIVEIS</v>
          </cell>
        </row>
        <row r="1010">
          <cell r="B1010" t="str">
            <v>1.1.1.2.6.1</v>
          </cell>
          <cell r="C1010" t="str">
            <v>8.1.8.40.10.0</v>
          </cell>
          <cell r="D1010" t="str">
            <v>8.1.8.40.10.0 002.1</v>
          </cell>
          <cell r="E1010" t="str">
            <v>027</v>
          </cell>
          <cell r="F1010" t="str">
            <v>7250203</v>
          </cell>
          <cell r="G1010">
            <v>42855</v>
          </cell>
          <cell r="H1010" t="str">
            <v>(.) CONTINGENCIAS ACOES CIVEIS</v>
          </cell>
        </row>
        <row r="1011">
          <cell r="B1011" t="str">
            <v>1.1.1.2.6.1</v>
          </cell>
          <cell r="C1011" t="str">
            <v>8.1.8.40.10.0</v>
          </cell>
          <cell r="D1011" t="str">
            <v>8.1.8.40.10.0 001.002</v>
          </cell>
          <cell r="E1011" t="str">
            <v>070</v>
          </cell>
          <cell r="F1011" t="str">
            <v>7250203</v>
          </cell>
          <cell r="G1011">
            <v>42794</v>
          </cell>
          <cell r="H1011" t="str">
            <v>(.) CONTINGENCIAS ACOES CIVEIS</v>
          </cell>
        </row>
        <row r="1012">
          <cell r="B1012" t="str">
            <v>1.1.1.2.6.1</v>
          </cell>
          <cell r="C1012" t="str">
            <v>8.1.8.40.10.0</v>
          </cell>
          <cell r="D1012" t="str">
            <v>8.1.8.40.10.0 001.002</v>
          </cell>
          <cell r="E1012" t="str">
            <v>071</v>
          </cell>
          <cell r="F1012" t="str">
            <v>7250203</v>
          </cell>
          <cell r="G1012">
            <v>42916</v>
          </cell>
          <cell r="H1012" t="str">
            <v>(.) CONTINGENCIAS ACOES CIVEIS</v>
          </cell>
        </row>
        <row r="1013">
          <cell r="B1013" t="str">
            <v>1.1.1.2.6.1</v>
          </cell>
          <cell r="C1013" t="str">
            <v>8.1.8.40.10.0</v>
          </cell>
          <cell r="D1013" t="str">
            <v>8.1.8.40.10.0 001.002</v>
          </cell>
          <cell r="E1013" t="str">
            <v>072</v>
          </cell>
          <cell r="F1013" t="str">
            <v>7250203</v>
          </cell>
          <cell r="G1013">
            <v>42886</v>
          </cell>
          <cell r="H1013" t="str">
            <v>(.) CONTINGENCIAS ACOES CIVEIS</v>
          </cell>
        </row>
        <row r="1014">
          <cell r="B1014" t="str">
            <v>1.1.1.2.6.1</v>
          </cell>
          <cell r="C1014" t="str">
            <v>8.1.8.40.10.0</v>
          </cell>
          <cell r="D1014" t="str">
            <v>8.1.8.40.10.0 001.002</v>
          </cell>
          <cell r="E1014" t="str">
            <v>073</v>
          </cell>
          <cell r="F1014" t="str">
            <v>7250203</v>
          </cell>
          <cell r="G1014">
            <v>42886</v>
          </cell>
          <cell r="H1014" t="str">
            <v>(.) CONTINGENCIAS ACOES CIVEIS</v>
          </cell>
        </row>
        <row r="1015">
          <cell r="B1015" t="str">
            <v>1.1.1.2.6.2</v>
          </cell>
          <cell r="C1015" t="str">
            <v>8.1.8.40.10.0</v>
          </cell>
          <cell r="D1015" t="str">
            <v>8.1.8.40.10.0 001.3</v>
          </cell>
          <cell r="E1015" t="str">
            <v>001</v>
          </cell>
          <cell r="F1015" t="str">
            <v>7250201</v>
          </cell>
          <cell r="G1015">
            <v>42766</v>
          </cell>
          <cell r="H1015" t="str">
            <v>(.) CONTINGENCIAS ACOES TRABALHISTA</v>
          </cell>
        </row>
        <row r="1016">
          <cell r="B1016" t="str">
            <v>1.1.1.2.6.2</v>
          </cell>
          <cell r="C1016" t="str">
            <v>8.1.8.40.10.0</v>
          </cell>
          <cell r="D1016" t="str">
            <v>8.1.8.40.10.0 001.3</v>
          </cell>
          <cell r="E1016" t="str">
            <v>023</v>
          </cell>
          <cell r="F1016" t="str">
            <v>7250201</v>
          </cell>
          <cell r="G1016">
            <v>42794</v>
          </cell>
          <cell r="H1016" t="str">
            <v>(.) CONTINGENCIAS ACOES TRABALHISTA</v>
          </cell>
        </row>
        <row r="1017">
          <cell r="B1017" t="str">
            <v>1.1.1.2.6.2</v>
          </cell>
          <cell r="C1017" t="str">
            <v>7.1.9.90.99.8</v>
          </cell>
          <cell r="D1017" t="str">
            <v>7.1.9.90.99.8 112.0</v>
          </cell>
          <cell r="E1017" t="str">
            <v>027</v>
          </cell>
          <cell r="F1017" t="str">
            <v>7250201</v>
          </cell>
          <cell r="G1017">
            <v>42256.702962962961</v>
          </cell>
          <cell r="H1017" t="str">
            <v>CONTINGÊNCIAS TRABALHISTAS</v>
          </cell>
        </row>
        <row r="1018">
          <cell r="B1018" t="str">
            <v>1.1.1.2.6.2</v>
          </cell>
          <cell r="C1018" t="str">
            <v>8.1.8.40.10.0</v>
          </cell>
          <cell r="D1018" t="str">
            <v>8.1.8.40.10.0 001.3</v>
          </cell>
          <cell r="E1018" t="str">
            <v>027</v>
          </cell>
          <cell r="F1018" t="str">
            <v>7250201</v>
          </cell>
          <cell r="G1018">
            <v>42766</v>
          </cell>
          <cell r="H1018" t="str">
            <v>(.) CONTINGENCIAS ACOES TRABALHISTA</v>
          </cell>
        </row>
        <row r="1019">
          <cell r="B1019" t="str">
            <v>1.1.1.2.6.2</v>
          </cell>
          <cell r="C1019" t="str">
            <v>7.1.9.90.99.8</v>
          </cell>
          <cell r="D1019" t="str">
            <v>7.1.9.90.99.8 112.0</v>
          </cell>
          <cell r="E1019" t="str">
            <v>035</v>
          </cell>
          <cell r="F1019" t="str">
            <v>7250201</v>
          </cell>
          <cell r="G1019">
            <v>42369</v>
          </cell>
          <cell r="H1019" t="str">
            <v>CONTINGÊNCIAS TRABALHISTAS</v>
          </cell>
        </row>
        <row r="1020">
          <cell r="B1020" t="str">
            <v>1.1.1.2.6.2</v>
          </cell>
          <cell r="C1020" t="str">
            <v>7.1.9.90.99.8</v>
          </cell>
          <cell r="D1020" t="str">
            <v>7.1.9.90.99.8 001.008</v>
          </cell>
          <cell r="E1020" t="str">
            <v>070</v>
          </cell>
          <cell r="F1020" t="str">
            <v>7250201</v>
          </cell>
          <cell r="G1020">
            <v>42521</v>
          </cell>
          <cell r="H1020" t="str">
            <v>REVERSÃO COM CONTINGENCIAS - TRABALHISTAS</v>
          </cell>
        </row>
        <row r="1021">
          <cell r="B1021" t="str">
            <v>1.1.1.2.6.2</v>
          </cell>
          <cell r="C1021" t="str">
            <v>8.1.8.40.10.0</v>
          </cell>
          <cell r="D1021" t="str">
            <v>8.1.8.40.10.0 001.001</v>
          </cell>
          <cell r="E1021" t="str">
            <v>070</v>
          </cell>
          <cell r="F1021" t="str">
            <v>7250201</v>
          </cell>
          <cell r="G1021">
            <v>42855</v>
          </cell>
          <cell r="H1021" t="str">
            <v>(.) CONTINGENCIAS ACOES TRABALHISTA</v>
          </cell>
        </row>
        <row r="1022">
          <cell r="B1022" t="str">
            <v>1.1.1.2.6.2</v>
          </cell>
          <cell r="C1022" t="str">
            <v>7.1.9.90.99.8</v>
          </cell>
          <cell r="D1022" t="str">
            <v>7.1.9.90.99.8 001.008</v>
          </cell>
          <cell r="E1022" t="str">
            <v>071</v>
          </cell>
          <cell r="F1022" t="str">
            <v>7250201</v>
          </cell>
          <cell r="G1022">
            <v>43251</v>
          </cell>
          <cell r="H1022" t="str">
            <v>REVERSÃO COM CONTINGENCIAS - TRABALHISTAS</v>
          </cell>
        </row>
        <row r="1023">
          <cell r="B1023" t="str">
            <v>1.1.1.2.6.2</v>
          </cell>
          <cell r="C1023" t="str">
            <v>8.1.8.40.10.0</v>
          </cell>
          <cell r="D1023" t="str">
            <v>8.1.8.40.10.0 001.001</v>
          </cell>
          <cell r="E1023" t="str">
            <v>071</v>
          </cell>
          <cell r="F1023" t="str">
            <v>7250201</v>
          </cell>
          <cell r="G1023">
            <v>42916</v>
          </cell>
          <cell r="H1023" t="str">
            <v>(.) CONTINGENCIAS ACOES TRABALHISTA</v>
          </cell>
        </row>
        <row r="1024">
          <cell r="B1024" t="str">
            <v>1.1.1.2.6.2</v>
          </cell>
          <cell r="C1024" t="str">
            <v>7.1.9.90.99.8</v>
          </cell>
          <cell r="D1024" t="str">
            <v>7.1.9.90.99.8 001.008</v>
          </cell>
          <cell r="E1024" t="str">
            <v>072</v>
          </cell>
          <cell r="F1024" t="str">
            <v>7250201</v>
          </cell>
          <cell r="G1024">
            <v>42124.424131944441</v>
          </cell>
          <cell r="H1024" t="str">
            <v>REVERSÃO COM CONTINGENCIAS - TRABALHISTAS</v>
          </cell>
        </row>
        <row r="1025">
          <cell r="B1025" t="str">
            <v>1.1.1.2.6.2</v>
          </cell>
          <cell r="C1025" t="str">
            <v>8.1.8.40.10.0</v>
          </cell>
          <cell r="D1025" t="str">
            <v>8.1.8.40.10.0 001.001</v>
          </cell>
          <cell r="E1025" t="str">
            <v>072</v>
          </cell>
          <cell r="F1025" t="str">
            <v>7250201</v>
          </cell>
          <cell r="G1025">
            <v>42766</v>
          </cell>
          <cell r="H1025" t="str">
            <v>(.) CONTINGENCIAS ACOES TRABALHISTA</v>
          </cell>
        </row>
        <row r="1026">
          <cell r="B1026" t="str">
            <v>1.1.1.2.6.2</v>
          </cell>
          <cell r="C1026" t="str">
            <v>7.1.9.90.99.8</v>
          </cell>
          <cell r="D1026" t="str">
            <v>7.1.9.90.99.8 001.008</v>
          </cell>
          <cell r="E1026" t="str">
            <v>073</v>
          </cell>
          <cell r="F1026" t="str">
            <v>7250201</v>
          </cell>
          <cell r="G1026">
            <v>42855</v>
          </cell>
          <cell r="H1026" t="str">
            <v>REVERSÃO COM CONTINGENCIAS - TRABALHISTAS</v>
          </cell>
        </row>
        <row r="1027">
          <cell r="B1027" t="str">
            <v>1.1.1.2.6.2</v>
          </cell>
          <cell r="C1027" t="str">
            <v>8.1.8.40.10.0</v>
          </cell>
          <cell r="D1027" t="str">
            <v>8.1.8.40.10.0 001.001</v>
          </cell>
          <cell r="E1027" t="str">
            <v>073</v>
          </cell>
          <cell r="F1027" t="str">
            <v>7250201</v>
          </cell>
          <cell r="G1027">
            <v>42825</v>
          </cell>
          <cell r="H1027" t="str">
            <v>(.) CONTINGENCIAS ACOES TRABALHISTA</v>
          </cell>
        </row>
        <row r="1028">
          <cell r="B1028" t="str">
            <v>1.1.1.2.6.3</v>
          </cell>
          <cell r="C1028" t="str">
            <v>7.1.9.90.99.8</v>
          </cell>
          <cell r="D1028" t="str">
            <v>7.1.9.90.99.8 300.9</v>
          </cell>
          <cell r="E1028" t="str">
            <v>001</v>
          </cell>
          <cell r="F1028" t="str">
            <v>7250202</v>
          </cell>
          <cell r="G1028">
            <v>42400</v>
          </cell>
          <cell r="H1028" t="str">
            <v>REVERSÃO AÇÕES TRIBUTÁRIAS</v>
          </cell>
        </row>
        <row r="1029">
          <cell r="B1029" t="str">
            <v>1.1.1.2.6.3</v>
          </cell>
          <cell r="C1029" t="str">
            <v>8.1.8.40.10.0</v>
          </cell>
          <cell r="D1029" t="str">
            <v>8.1.8.40.10.0 003.0</v>
          </cell>
          <cell r="E1029" t="str">
            <v>001</v>
          </cell>
          <cell r="F1029" t="str">
            <v>7250202</v>
          </cell>
          <cell r="G1029">
            <v>42766</v>
          </cell>
          <cell r="H1029" t="str">
            <v>(.) CONTINGENCIAS OUTRAS FISCAIS</v>
          </cell>
        </row>
        <row r="1030">
          <cell r="B1030" t="str">
            <v>1.1.1.2.6.3</v>
          </cell>
          <cell r="C1030" t="str">
            <v>7.1.9.90.99.8</v>
          </cell>
          <cell r="D1030" t="str">
            <v>7.1.9.90.99.8 300.9</v>
          </cell>
          <cell r="E1030" t="str">
            <v>023</v>
          </cell>
          <cell r="F1030" t="str">
            <v>7250202</v>
          </cell>
          <cell r="G1030">
            <v>42243.449502314812</v>
          </cell>
          <cell r="H1030" t="str">
            <v>REVERSÃO AÇÕES TRIBUTÁRIAS</v>
          </cell>
        </row>
        <row r="1031">
          <cell r="B1031" t="str">
            <v>1.1.1.2.6.3</v>
          </cell>
          <cell r="C1031" t="str">
            <v>8.1.8.40.10.0</v>
          </cell>
          <cell r="D1031" t="str">
            <v>8.1.8.40.10.0 003.0</v>
          </cell>
          <cell r="E1031" t="str">
            <v>023</v>
          </cell>
          <cell r="F1031" t="str">
            <v>7250202</v>
          </cell>
          <cell r="G1031">
            <v>42766</v>
          </cell>
          <cell r="H1031" t="str">
            <v>(.) CONTINGENCIAS OUTRAS FISCAIS</v>
          </cell>
        </row>
        <row r="1032">
          <cell r="B1032" t="str">
            <v>1.1.1.2.6.3</v>
          </cell>
          <cell r="C1032" t="str">
            <v>8.1.8.40.10.0</v>
          </cell>
          <cell r="D1032" t="str">
            <v>8.1.8.40.10.0 003.0</v>
          </cell>
          <cell r="E1032" t="str">
            <v>027</v>
          </cell>
          <cell r="F1032" t="str">
            <v>7250202</v>
          </cell>
          <cell r="G1032">
            <v>42766</v>
          </cell>
          <cell r="H1032" t="str">
            <v>(.) CONTINGENCIAS OUTRAS FISCAIS</v>
          </cell>
        </row>
        <row r="1033">
          <cell r="B1033" t="str">
            <v>1.1.1.2.6.3</v>
          </cell>
          <cell r="C1033" t="str">
            <v>8.1.8.40.10.0</v>
          </cell>
          <cell r="D1033" t="str">
            <v>8.1.8.40.10.0 001.003</v>
          </cell>
          <cell r="E1033" t="str">
            <v>070</v>
          </cell>
          <cell r="F1033" t="str">
            <v>7250202</v>
          </cell>
          <cell r="G1033">
            <v>42766</v>
          </cell>
          <cell r="H1033" t="str">
            <v>(.) CONTINGENCIAS OUTRAS FISCAIS</v>
          </cell>
        </row>
        <row r="1034">
          <cell r="B1034" t="str">
            <v>1.1.2.1</v>
          </cell>
          <cell r="C1034" t="str">
            <v>7.3.1.50.00.4</v>
          </cell>
          <cell r="D1034" t="str">
            <v>7.3.1.50.00.4 002.2</v>
          </cell>
          <cell r="E1034" t="str">
            <v>001</v>
          </cell>
          <cell r="F1034" t="str">
            <v>82801</v>
          </cell>
          <cell r="G1034">
            <v>42674</v>
          </cell>
          <cell r="H1034" t="str">
            <v>EMPR GARANTIA VEICULOS - VAREJO</v>
          </cell>
        </row>
        <row r="1035">
          <cell r="B1035" t="str">
            <v>1.1.2.1</v>
          </cell>
          <cell r="C1035" t="str">
            <v>7.3.1.50.00.4</v>
          </cell>
          <cell r="D1035" t="str">
            <v>7.3.1.50.00.4 100.2</v>
          </cell>
          <cell r="E1035" t="str">
            <v>001</v>
          </cell>
          <cell r="F1035" t="str">
            <v>82801</v>
          </cell>
          <cell r="G1035">
            <v>42124.424131944441</v>
          </cell>
          <cell r="H1035" t="str">
            <v>VEICULOS</v>
          </cell>
        </row>
        <row r="1036">
          <cell r="B1036" t="str">
            <v>1.1.2.1</v>
          </cell>
          <cell r="C1036" t="str">
            <v>7.3.1.50.00.4</v>
          </cell>
          <cell r="D1036" t="str">
            <v>7.3.1.50.00.4 200.9</v>
          </cell>
          <cell r="E1036" t="str">
            <v>001</v>
          </cell>
          <cell r="F1036" t="str">
            <v>82801</v>
          </cell>
          <cell r="G1036">
            <v>42825</v>
          </cell>
          <cell r="H1036" t="str">
            <v>IMOVEIS</v>
          </cell>
        </row>
        <row r="1037">
          <cell r="B1037" t="str">
            <v>1.1.2.1</v>
          </cell>
          <cell r="C1037" t="str">
            <v>7.3.1.50.00.4</v>
          </cell>
          <cell r="D1037" t="str">
            <v>7.3.1.50.00.4 400.1</v>
          </cell>
          <cell r="E1037" t="str">
            <v>001</v>
          </cell>
          <cell r="F1037" t="str">
            <v>82801</v>
          </cell>
          <cell r="G1037">
            <v>42521</v>
          </cell>
          <cell r="H1037" t="str">
            <v>FINANC VEICULOS - VAREJO</v>
          </cell>
        </row>
        <row r="1038">
          <cell r="B1038" t="str">
            <v>1.1.2.1</v>
          </cell>
          <cell r="C1038" t="str">
            <v>7.3.1.50.00.4</v>
          </cell>
          <cell r="D1038" t="str">
            <v>7.3.1.50.00.4 401.0</v>
          </cell>
          <cell r="E1038" t="str">
            <v>001</v>
          </cell>
          <cell r="F1038" t="str">
            <v>82801</v>
          </cell>
          <cell r="G1038">
            <v>42521</v>
          </cell>
          <cell r="H1038" t="str">
            <v>FINANC VEIC - RENEGOCIACAO</v>
          </cell>
        </row>
        <row r="1039">
          <cell r="B1039" t="str">
            <v>1.1.2.1</v>
          </cell>
          <cell r="C1039" t="str">
            <v>8.3.1.50.00.1</v>
          </cell>
          <cell r="D1039" t="str">
            <v>8.3.1.50.00.1 000.0</v>
          </cell>
          <cell r="E1039" t="str">
            <v>001</v>
          </cell>
          <cell r="F1039" t="str">
            <v>82801</v>
          </cell>
          <cell r="G1039">
            <v>42124.424131944441</v>
          </cell>
          <cell r="H1039" t="str">
            <v>(-)PREJ.DA ALIENACAO DE VALORES E BENS</v>
          </cell>
        </row>
        <row r="1040">
          <cell r="B1040" t="str">
            <v>1.1.2.1</v>
          </cell>
          <cell r="C1040" t="str">
            <v>8.3.1.50.00.1</v>
          </cell>
          <cell r="D1040" t="str">
            <v>8.3.1.50.00.1 000.0</v>
          </cell>
          <cell r="E1040" t="str">
            <v>023</v>
          </cell>
          <cell r="F1040" t="str">
            <v>82801</v>
          </cell>
          <cell r="G1040">
            <v>42124.424131944441</v>
          </cell>
          <cell r="H1040" t="str">
            <v>(-)PREJ.DA ALIENACAO DE VALORES E BENS</v>
          </cell>
        </row>
        <row r="1041">
          <cell r="B1041" t="str">
            <v>1.1.2.1</v>
          </cell>
          <cell r="C1041" t="str">
            <v>7.3.1.50.00.4</v>
          </cell>
          <cell r="D1041" t="str">
            <v>7.3.1.50.00.4 200.9</v>
          </cell>
          <cell r="E1041" t="str">
            <v>027</v>
          </cell>
          <cell r="F1041" t="str">
            <v>82801</v>
          </cell>
          <cell r="G1041">
            <v>42256.702962962961</v>
          </cell>
          <cell r="H1041" t="str">
            <v>IMOVEIS</v>
          </cell>
        </row>
        <row r="1042">
          <cell r="B1042" t="str">
            <v>1.1.2.1</v>
          </cell>
          <cell r="C1042" t="str">
            <v>7.3.9.99.00.7</v>
          </cell>
          <cell r="D1042" t="str">
            <v>7.3.9.99.00.7 001.003</v>
          </cell>
          <cell r="E1042" t="str">
            <v>071</v>
          </cell>
          <cell r="F1042" t="str">
            <v>82803</v>
          </cell>
          <cell r="G1042">
            <v>42916</v>
          </cell>
          <cell r="H1042" t="str">
            <v>OUTRAS RDAS NAO OP - BNDU - JUROS</v>
          </cell>
        </row>
        <row r="1043">
          <cell r="B1043" t="str">
            <v>1.1.2.2</v>
          </cell>
          <cell r="C1043" t="str">
            <v>7.3.9.90.10.9</v>
          </cell>
          <cell r="D1043" t="str">
            <v>7.3.9.90.10.9 000.0</v>
          </cell>
          <cell r="E1043" t="str">
            <v>001</v>
          </cell>
          <cell r="F1043" t="str">
            <v>82801</v>
          </cell>
          <cell r="G1043">
            <v>42124.424131944441</v>
          </cell>
          <cell r="H1043" t="str">
            <v>DESVALORIZACAO DE OUTROS VALORES E BENS</v>
          </cell>
        </row>
        <row r="1044">
          <cell r="B1044" t="str">
            <v>1.1.2.2</v>
          </cell>
          <cell r="C1044" t="str">
            <v>8.3.9.90.10.6</v>
          </cell>
          <cell r="D1044" t="str">
            <v>8.3.9.90.10.6 000.0</v>
          </cell>
          <cell r="E1044" t="str">
            <v>001</v>
          </cell>
          <cell r="F1044" t="str">
            <v>82801</v>
          </cell>
          <cell r="G1044">
            <v>42735</v>
          </cell>
          <cell r="H1044" t="str">
            <v>(-)DESVALORIZACAO OUTROS VALORES BENS</v>
          </cell>
        </row>
        <row r="1045">
          <cell r="B1045" t="str">
            <v>1.1.2.2</v>
          </cell>
          <cell r="C1045" t="str">
            <v>7.3.9.90.10.9</v>
          </cell>
          <cell r="D1045" t="str">
            <v>7.3.9.90.10.9 000.0</v>
          </cell>
          <cell r="E1045" t="str">
            <v>023</v>
          </cell>
          <cell r="F1045" t="str">
            <v>82801</v>
          </cell>
          <cell r="G1045">
            <v>42243.744733796295</v>
          </cell>
          <cell r="H1045" t="str">
            <v>DESVALORIZACAO DE OUTROS VALORES E BENS</v>
          </cell>
        </row>
        <row r="1046">
          <cell r="B1046" t="str">
            <v>1.1.2.2</v>
          </cell>
          <cell r="C1046" t="str">
            <v>8.3.9.90.10.6</v>
          </cell>
          <cell r="D1046" t="str">
            <v>8.3.9.90.10.6 000.0</v>
          </cell>
          <cell r="E1046" t="str">
            <v>023</v>
          </cell>
          <cell r="F1046" t="str">
            <v>82801</v>
          </cell>
          <cell r="G1046">
            <v>42124.424131944441</v>
          </cell>
          <cell r="H1046" t="str">
            <v>(-)DESVALORIZACAO OUTROS VALORES BENS</v>
          </cell>
        </row>
        <row r="1047">
          <cell r="B1047" t="str">
            <v>1.1.2.3</v>
          </cell>
          <cell r="C1047" t="str">
            <v>7.3.9.99.00.7</v>
          </cell>
          <cell r="D1047" t="str">
            <v>7.3.9.99.00.7 001.002</v>
          </cell>
          <cell r="E1047" t="str">
            <v>073</v>
          </cell>
          <cell r="F1047" t="str">
            <v>82803</v>
          </cell>
          <cell r="G1047">
            <v>42460</v>
          </cell>
          <cell r="H1047" t="str">
            <v>LUCRO CREDITOS ADQUIRIDOS LEASING</v>
          </cell>
        </row>
        <row r="1048">
          <cell r="C1048" t="str">
            <v>7.1.1.03.00.8</v>
          </cell>
          <cell r="D1048" t="str">
            <v>7.1.1.03.00.8 000.0</v>
          </cell>
          <cell r="E1048" t="str">
            <v>001</v>
          </cell>
          <cell r="F1048" t="str">
            <v>7110104</v>
          </cell>
          <cell r="G1048">
            <v>42124.424131944441</v>
          </cell>
          <cell r="H1048" t="str">
            <v>RENDAS DE ADIANTAMENTOS A DEPOSITANTES</v>
          </cell>
        </row>
        <row r="1049">
          <cell r="C1049" t="str">
            <v>7.1.1.05.00.6</v>
          </cell>
          <cell r="D1049" t="str">
            <v>7.1.1.05.00.6 001.5</v>
          </cell>
          <cell r="E1049" t="str">
            <v>001</v>
          </cell>
          <cell r="F1049" t="str">
            <v>7110104</v>
          </cell>
          <cell r="G1049">
            <v>42124.424131944441</v>
          </cell>
          <cell r="H1049" t="str">
            <v>JUROS SAQUE S/DEPOSITO EM CHEQUES</v>
          </cell>
        </row>
        <row r="1050">
          <cell r="C1050" t="str">
            <v>7.1.1.05.00.6</v>
          </cell>
          <cell r="D1050" t="str">
            <v>7.1.1.05.00.6 002.3</v>
          </cell>
          <cell r="E1050" t="str">
            <v>001</v>
          </cell>
          <cell r="F1050" t="str">
            <v>7110104</v>
          </cell>
          <cell r="G1050">
            <v>42338</v>
          </cell>
          <cell r="H1050" t="str">
            <v>S/CHEQUE ESPECIAL</v>
          </cell>
        </row>
        <row r="1051">
          <cell r="C1051" t="str">
            <v>7.1.1.05.00.6</v>
          </cell>
          <cell r="D1051" t="str">
            <v>7.1.1.05.00.6 004.0</v>
          </cell>
          <cell r="E1051" t="str">
            <v>001</v>
          </cell>
          <cell r="F1051" t="str">
            <v>7110202</v>
          </cell>
          <cell r="G1051">
            <v>42124.424131944441</v>
          </cell>
          <cell r="H1051" t="str">
            <v>S/EMPRESTIMO CAPITAL DE GIRO-PRE/POS</v>
          </cell>
        </row>
        <row r="1052">
          <cell r="C1052" t="str">
            <v>7.1.1.05.00.6</v>
          </cell>
          <cell r="D1052" t="str">
            <v>7.1.1.05.00.6 006.6</v>
          </cell>
          <cell r="E1052" t="str">
            <v>001</v>
          </cell>
          <cell r="F1052" t="str">
            <v>7110104</v>
          </cell>
          <cell r="G1052">
            <v>42124.424131944441</v>
          </cell>
          <cell r="H1052" t="str">
            <v>S/EMPRESTIMO DE CREDITO PESSOAL-PRE</v>
          </cell>
        </row>
        <row r="1053">
          <cell r="C1053" t="str">
            <v>7.1.1.05.00.6</v>
          </cell>
          <cell r="D1053" t="str">
            <v>7.1.1.05.00.6 009.0</v>
          </cell>
          <cell r="E1053" t="str">
            <v>001</v>
          </cell>
          <cell r="F1053" t="str">
            <v>7110104</v>
          </cell>
          <cell r="G1053">
            <v>42124.424131944441</v>
          </cell>
          <cell r="H1053" t="str">
            <v>S/ RENEGOCIAÇÃO DE EMPRÉSTIMOS</v>
          </cell>
        </row>
        <row r="1054">
          <cell r="C1054" t="str">
            <v>7.1.1.05.00.6</v>
          </cell>
          <cell r="D1054" t="str">
            <v>7.1.1.05.00.6 010.4</v>
          </cell>
          <cell r="E1054" t="str">
            <v>001</v>
          </cell>
          <cell r="F1054" t="str">
            <v>7110202</v>
          </cell>
          <cell r="G1054">
            <v>42124.424131944441</v>
          </cell>
          <cell r="H1054" t="str">
            <v>S/EMPRESTIMO EM C/C GARANTIDA-TX.FIXA</v>
          </cell>
        </row>
        <row r="1055">
          <cell r="C1055" t="str">
            <v>7.1.1.05.00.6</v>
          </cell>
          <cell r="D1055" t="str">
            <v>7.1.1.05.00.6 015.5</v>
          </cell>
          <cell r="E1055" t="str">
            <v>001</v>
          </cell>
          <cell r="F1055" t="str">
            <v>7110202</v>
          </cell>
          <cell r="G1055">
            <v>42124.424131944441</v>
          </cell>
          <cell r="H1055" t="str">
            <v>S/EMPREST GIRO-(PRE/POS) - CONFISSÃO DIVIDA</v>
          </cell>
        </row>
        <row r="1056">
          <cell r="C1056" t="str">
            <v>7.1.1.05.00.6</v>
          </cell>
          <cell r="D1056" t="str">
            <v>7.1.1.05.00.6 017.1</v>
          </cell>
          <cell r="E1056" t="str">
            <v>001</v>
          </cell>
          <cell r="F1056" t="str">
            <v>7110601</v>
          </cell>
          <cell r="G1056">
            <v>42124.424131944441</v>
          </cell>
          <cell r="H1056" t="str">
            <v>MORA EMPRESTIMOS</v>
          </cell>
        </row>
        <row r="1057">
          <cell r="C1057" t="str">
            <v>7.1.1.05.00.6</v>
          </cell>
          <cell r="D1057" t="str">
            <v>7.1.1.05.00.6 025.2</v>
          </cell>
          <cell r="E1057" t="str">
            <v>001</v>
          </cell>
          <cell r="F1057" t="str">
            <v>7110102</v>
          </cell>
          <cell r="G1057">
            <v>42369</v>
          </cell>
          <cell r="H1057" t="str">
            <v>S/EMPRESTIMOS CP CONSIGNAÇÃO - PRIVADO</v>
          </cell>
        </row>
        <row r="1058">
          <cell r="C1058" t="str">
            <v>7.1.1.05.00.6</v>
          </cell>
          <cell r="D1058" t="str">
            <v>7.1.1.05.00.6 026.0</v>
          </cell>
          <cell r="E1058" t="str">
            <v>001</v>
          </cell>
          <cell r="F1058" t="str">
            <v>7110102</v>
          </cell>
          <cell r="G1058">
            <v>42124.424131944441</v>
          </cell>
          <cell r="H1058" t="str">
            <v>S/EMPRESTIMOS CP CONSIGNAÇÃO - PUBLICO</v>
          </cell>
        </row>
        <row r="1059">
          <cell r="C1059" t="str">
            <v>7.1.1.05.00.6</v>
          </cell>
          <cell r="D1059" t="str">
            <v>7.1.1.05.00.6 031.7</v>
          </cell>
          <cell r="E1059" t="str">
            <v>001</v>
          </cell>
          <cell r="F1059" t="str">
            <v>7110105</v>
          </cell>
          <cell r="G1059">
            <v>42124.424131944441</v>
          </cell>
          <cell r="H1059" t="str">
            <v>JUROS PLANO PARCELADO</v>
          </cell>
        </row>
        <row r="1060">
          <cell r="C1060" t="str">
            <v>7.1.1.05.00.6</v>
          </cell>
          <cell r="D1060" t="str">
            <v>7.1.1.05.00.6 032.5</v>
          </cell>
          <cell r="E1060" t="str">
            <v>001</v>
          </cell>
          <cell r="F1060" t="str">
            <v>7110105</v>
          </cell>
          <cell r="G1060">
            <v>42124.424131944441</v>
          </cell>
          <cell r="H1060" t="str">
            <v>JUROS PLANO ROTATIVO</v>
          </cell>
        </row>
        <row r="1061">
          <cell r="C1061" t="str">
            <v>7.1.1.05.00.6</v>
          </cell>
          <cell r="D1061" t="str">
            <v>7.1.1.05.00.6 035.0</v>
          </cell>
          <cell r="E1061" t="str">
            <v>001</v>
          </cell>
          <cell r="F1061" t="str">
            <v>7110104</v>
          </cell>
          <cell r="G1061">
            <v>42338</v>
          </cell>
          <cell r="H1061" t="str">
            <v>TARIFA COMUNIC ATRASO PGTO</v>
          </cell>
        </row>
        <row r="1062">
          <cell r="C1062" t="str">
            <v>7.1.1.05.00.6</v>
          </cell>
          <cell r="D1062" t="str">
            <v>7.1.1.05.00.6 042.2</v>
          </cell>
          <cell r="E1062" t="str">
            <v>001</v>
          </cell>
          <cell r="F1062" t="str">
            <v>7110601</v>
          </cell>
          <cell r="G1062">
            <v>42124.424131944441</v>
          </cell>
          <cell r="H1062" t="str">
            <v>JUROS DE MORA</v>
          </cell>
        </row>
        <row r="1063">
          <cell r="C1063" t="str">
            <v>7.1.1.05.00.6</v>
          </cell>
          <cell r="D1063" t="str">
            <v>7.1.1.05.00.6 044.9</v>
          </cell>
          <cell r="E1063" t="str">
            <v>001</v>
          </cell>
          <cell r="F1063" t="str">
            <v>7110102</v>
          </cell>
          <cell r="G1063">
            <v>42124.424131944441</v>
          </cell>
          <cell r="H1063" t="str">
            <v>S/ EMPRESTIMO CP CONSIGNAÇÃO - INSS</v>
          </cell>
        </row>
        <row r="1064">
          <cell r="C1064" t="str">
            <v>7.1.1.05.00.6</v>
          </cell>
          <cell r="D1064" t="str">
            <v>7.1.1.05.00.6 068.6</v>
          </cell>
          <cell r="E1064" t="str">
            <v>001</v>
          </cell>
          <cell r="F1064" t="str">
            <v>7110602</v>
          </cell>
          <cell r="G1064">
            <v>42124.424131944441</v>
          </cell>
          <cell r="H1064" t="str">
            <v>MULTA POR ATRASO - CAP GIRO - PRE/POS</v>
          </cell>
        </row>
        <row r="1065">
          <cell r="C1065" t="str">
            <v>7.1.1.05.00.6</v>
          </cell>
          <cell r="D1065" t="str">
            <v>7.1.1.05.00.6 069.4</v>
          </cell>
          <cell r="E1065" t="str">
            <v>001</v>
          </cell>
          <cell r="F1065" t="str">
            <v>7110102</v>
          </cell>
          <cell r="G1065">
            <v>42124.424131944441</v>
          </cell>
          <cell r="H1065" t="str">
            <v>RENDAS S/EMPRESTIMOS - SUS</v>
          </cell>
        </row>
        <row r="1066">
          <cell r="C1066" t="str">
            <v>7.1.1.05.00.6</v>
          </cell>
          <cell r="D1066" t="str">
            <v>7.1.1.05.00.6 074.0</v>
          </cell>
          <cell r="E1066" t="str">
            <v>001</v>
          </cell>
          <cell r="F1066" t="str">
            <v>7110103</v>
          </cell>
          <cell r="G1066">
            <v>42124.424131944441</v>
          </cell>
          <cell r="H1066" t="str">
            <v>EMPRES CONSIG - CES RET RISCO - RENDAS JRS</v>
          </cell>
        </row>
        <row r="1067">
          <cell r="C1067" t="str">
            <v>7.1.1.05.00.6</v>
          </cell>
          <cell r="D1067" t="str">
            <v>7.1.1.05.00.6 075.9</v>
          </cell>
          <cell r="E1067" t="str">
            <v>001</v>
          </cell>
          <cell r="F1067" t="str">
            <v>7110601</v>
          </cell>
          <cell r="G1067">
            <v>43008</v>
          </cell>
          <cell r="H1067" t="str">
            <v>EMPRES CONSIG - CES RET RISCO - MORA</v>
          </cell>
        </row>
        <row r="1068">
          <cell r="C1068" t="str">
            <v>7.1.1.05.00.6</v>
          </cell>
          <cell r="D1068" t="str">
            <v>7.1.1.05.00.6 076.7</v>
          </cell>
          <cell r="E1068" t="str">
            <v>001</v>
          </cell>
          <cell r="F1068" t="str">
            <v>7110104</v>
          </cell>
          <cell r="G1068">
            <v>42429</v>
          </cell>
          <cell r="H1068" t="str">
            <v>RENDAS EMPRESTIMO CREDITO PESSOAL - CARTOES</v>
          </cell>
        </row>
        <row r="1069">
          <cell r="C1069" t="str">
            <v>7.1.1.05.00.6</v>
          </cell>
          <cell r="D1069" t="str">
            <v>7.1.1.05.00.6 077.5</v>
          </cell>
          <cell r="E1069" t="str">
            <v>001</v>
          </cell>
          <cell r="F1069" t="str">
            <v>7150107.04.02</v>
          </cell>
          <cell r="G1069">
            <v>42400</v>
          </cell>
          <cell r="H1069" t="str">
            <v>MTM_HEDGE ACOUNTING_CONSIGNADO</v>
          </cell>
        </row>
        <row r="1070">
          <cell r="C1070" t="str">
            <v>7.1.1.05.00.6</v>
          </cell>
          <cell r="D1070" t="str">
            <v>7.1.1.05.00.6 078.3</v>
          </cell>
          <cell r="E1070" t="str">
            <v>001</v>
          </cell>
          <cell r="F1070" t="str">
            <v>7150107.04.03</v>
          </cell>
          <cell r="G1070">
            <v>42400</v>
          </cell>
          <cell r="H1070" t="str">
            <v>MTM HEDGE ACCOUNTING - EMPRESTIMOS CP</v>
          </cell>
        </row>
        <row r="1071">
          <cell r="C1071" t="str">
            <v>7.1.1.05.00.6</v>
          </cell>
          <cell r="D1071" t="str">
            <v>7.1.1.05.00.6 081.3</v>
          </cell>
          <cell r="E1071" t="str">
            <v>001</v>
          </cell>
          <cell r="F1071" t="str">
            <v>7110202</v>
          </cell>
          <cell r="G1071">
            <v>42124.424131944441</v>
          </cell>
          <cell r="H1071" t="str">
            <v>MULTA POR ATRASO-GIRO (PRE/POS)-CONF. DIVIDA</v>
          </cell>
        </row>
        <row r="1072">
          <cell r="C1072" t="str">
            <v>7.1.1.05.00.6</v>
          </cell>
          <cell r="D1072" t="str">
            <v>7.1.1.05.00.6 082.1</v>
          </cell>
          <cell r="E1072" t="str">
            <v>001</v>
          </cell>
          <cell r="F1072" t="str">
            <v>7110602</v>
          </cell>
          <cell r="G1072">
            <v>42124.424131944441</v>
          </cell>
          <cell r="H1072" t="str">
            <v>MULTA POR ATRASO- EMPREST CREDITO PESSOAL</v>
          </cell>
        </row>
        <row r="1073">
          <cell r="C1073" t="str">
            <v>7.1.1.05.00.6</v>
          </cell>
          <cell r="D1073" t="str">
            <v>7.1.1.05.00.6 085.6</v>
          </cell>
          <cell r="E1073" t="str">
            <v>001</v>
          </cell>
          <cell r="F1073" t="str">
            <v>7110202</v>
          </cell>
          <cell r="G1073">
            <v>42124.424131944441</v>
          </cell>
          <cell r="H1073" t="str">
            <v>RENDAS S/ EMPRESTIMO - CONTA GARANTIDA CORBAN</v>
          </cell>
        </row>
        <row r="1074">
          <cell r="C1074" t="str">
            <v>7.1.1.05.00.6</v>
          </cell>
          <cell r="D1074" t="str">
            <v>7.1.1.05.00.6 086.4</v>
          </cell>
          <cell r="E1074" t="str">
            <v>001</v>
          </cell>
          <cell r="F1074" t="str">
            <v>7150107.06.01</v>
          </cell>
          <cell r="G1074">
            <v>42766</v>
          </cell>
          <cell r="H1074" t="str">
            <v>MTM HEDGE ACOUNTING CTROS P/ CESSÃO - CONSIG</v>
          </cell>
        </row>
        <row r="1075">
          <cell r="C1075" t="str">
            <v>7.1.1.05.00.6</v>
          </cell>
          <cell r="D1075" t="str">
            <v>7.1.1.05.00.6 100.3</v>
          </cell>
          <cell r="E1075" t="str">
            <v>001</v>
          </cell>
          <cell r="F1075" t="str">
            <v>7110601</v>
          </cell>
          <cell r="G1075">
            <v>42124.424131944441</v>
          </cell>
          <cell r="H1075" t="str">
            <v>MULTAS SOBRE ATRASO CONSIGNAÇÃO</v>
          </cell>
        </row>
        <row r="1076">
          <cell r="C1076" t="str">
            <v>7.1.1.05.00.6</v>
          </cell>
          <cell r="D1076" t="str">
            <v>7.1.1.05.00.6 101.1</v>
          </cell>
          <cell r="E1076" t="str">
            <v>001</v>
          </cell>
          <cell r="F1076" t="str">
            <v>7110101</v>
          </cell>
          <cell r="G1076">
            <v>42643</v>
          </cell>
          <cell r="H1076" t="str">
            <v>RENDAS - EMPRESTIMOS COM GARANTIA VEICULOS</v>
          </cell>
        </row>
        <row r="1077">
          <cell r="C1077" t="str">
            <v>7.1.1.05.00.6</v>
          </cell>
          <cell r="D1077" t="str">
            <v>7.1.1.05.00.6 102.0</v>
          </cell>
          <cell r="E1077" t="str">
            <v>001</v>
          </cell>
          <cell r="F1077" t="str">
            <v>7110601</v>
          </cell>
          <cell r="G1077">
            <v>42674</v>
          </cell>
          <cell r="H1077" t="str">
            <v>RECEB DE MORA - EMPREST.COM GARANTIA VEICULOS</v>
          </cell>
        </row>
        <row r="1078">
          <cell r="C1078" t="str">
            <v>7.1.1.05.00.6</v>
          </cell>
          <cell r="D1078" t="str">
            <v>7.1.1.05.00.6 103.8</v>
          </cell>
          <cell r="E1078" t="str">
            <v>001</v>
          </cell>
          <cell r="F1078" t="str">
            <v>7110601</v>
          </cell>
          <cell r="G1078">
            <v>42674</v>
          </cell>
          <cell r="H1078" t="str">
            <v>RECEB DE MULTA - EMPREST. C/GARANTIA VEICULOS</v>
          </cell>
        </row>
        <row r="1079">
          <cell r="C1079" t="str">
            <v>7.1.1.05.00.6</v>
          </cell>
          <cell r="D1079" t="str">
            <v>7.1.1.05.00.6 104.6</v>
          </cell>
          <cell r="E1079" t="str">
            <v>001</v>
          </cell>
          <cell r="F1079" t="str">
            <v>7110101</v>
          </cell>
          <cell r="G1079">
            <v>42674</v>
          </cell>
          <cell r="H1079" t="str">
            <v>RENDAS - RENEG - EMPREST.C/ GARANTIA VEICULOS</v>
          </cell>
        </row>
        <row r="1080">
          <cell r="C1080" t="str">
            <v>7.1.1.05.00.6</v>
          </cell>
          <cell r="D1080" t="str">
            <v>7.1.1.05.00.6 105.4</v>
          </cell>
          <cell r="E1080" t="str">
            <v>001</v>
          </cell>
          <cell r="F1080" t="str">
            <v>7110601</v>
          </cell>
          <cell r="G1080">
            <v>42674</v>
          </cell>
          <cell r="H1080" t="str">
            <v>RECEB MORA- RENEG- EMPREST.C/ GARANT.VEICULOS</v>
          </cell>
        </row>
        <row r="1081">
          <cell r="C1081" t="str">
            <v>7.1.1.05.00.6</v>
          </cell>
          <cell r="D1081" t="str">
            <v>7.1.1.05.00.6 113.5</v>
          </cell>
          <cell r="E1081" t="str">
            <v>001</v>
          </cell>
          <cell r="F1081" t="str">
            <v>7110105</v>
          </cell>
          <cell r="G1081">
            <v>42947</v>
          </cell>
          <cell r="H1081" t="str">
            <v>PARCELAMENTO FATURA - CARTOES</v>
          </cell>
        </row>
        <row r="1082">
          <cell r="C1082" t="str">
            <v>7.1.1.05.00.6</v>
          </cell>
          <cell r="D1082" t="str">
            <v>7.1.1.05.00.6 114.3</v>
          </cell>
          <cell r="E1082" t="str">
            <v>001</v>
          </cell>
          <cell r="F1082" t="str">
            <v>7110105</v>
          </cell>
          <cell r="G1082">
            <v>42947</v>
          </cell>
          <cell r="H1082" t="str">
            <v>TELESAQUE PARCELADO - CARTOES</v>
          </cell>
        </row>
        <row r="1083">
          <cell r="C1083" t="str">
            <v>7.1.1.05.00.6</v>
          </cell>
          <cell r="D1083" t="str">
            <v>7.1.1.05.00.6 116.0</v>
          </cell>
          <cell r="E1083" t="str">
            <v>001</v>
          </cell>
          <cell r="F1083" t="str">
            <v>7110105</v>
          </cell>
          <cell r="G1083">
            <v>42947</v>
          </cell>
          <cell r="H1083" t="str">
            <v>PARCELAMENTO AUTOMATICO - CARTOES</v>
          </cell>
        </row>
        <row r="1084">
          <cell r="C1084" t="str">
            <v>7.1.1.05.00.6</v>
          </cell>
          <cell r="D1084" t="str">
            <v>7.1.1.05.00.6 117.8</v>
          </cell>
          <cell r="E1084" t="str">
            <v>001</v>
          </cell>
          <cell r="F1084" t="str">
            <v>7110105</v>
          </cell>
          <cell r="G1084">
            <v>42947</v>
          </cell>
          <cell r="H1084" t="str">
            <v>RENDAS RENEGOCIACAO - CARTOES</v>
          </cell>
        </row>
        <row r="1085">
          <cell r="C1085" t="str">
            <v>7.1.1.05.00.6</v>
          </cell>
          <cell r="D1085" t="str">
            <v>7.1.1.05.00.6 118.6</v>
          </cell>
          <cell r="E1085" t="str">
            <v>001</v>
          </cell>
          <cell r="F1085" t="str">
            <v>7110105</v>
          </cell>
          <cell r="G1085">
            <v>42947</v>
          </cell>
          <cell r="H1085" t="str">
            <v>RENDAS SAQUE - CARTOES</v>
          </cell>
        </row>
        <row r="1086">
          <cell r="C1086" t="str">
            <v>7.1.1.05.00.6</v>
          </cell>
          <cell r="D1086" t="str">
            <v>7.1.1.05.00.6 150.0</v>
          </cell>
          <cell r="E1086" t="str">
            <v>001</v>
          </cell>
          <cell r="F1086" t="str">
            <v>7110202</v>
          </cell>
          <cell r="G1086">
            <v>42124.424131944441</v>
          </cell>
          <cell r="H1086" t="str">
            <v>RENDAS DE CAPITAL DE GIRO-PRE/POS MIDDLE</v>
          </cell>
        </row>
        <row r="1087">
          <cell r="C1087" t="str">
            <v>7.1.1.05.00.6</v>
          </cell>
          <cell r="D1087" t="str">
            <v>7.1.1.05.00.6 151.8</v>
          </cell>
          <cell r="E1087" t="str">
            <v>001</v>
          </cell>
          <cell r="F1087" t="str">
            <v>7110602</v>
          </cell>
          <cell r="G1087">
            <v>42124.424131944441</v>
          </cell>
          <cell r="H1087" t="str">
            <v>MORA/MULTA CAPITAL DE GIRO-PRE/POS MIDDLE</v>
          </cell>
        </row>
        <row r="1088">
          <cell r="C1088" t="str">
            <v>7.1.1.05.00.6</v>
          </cell>
          <cell r="D1088" t="str">
            <v>7.1.1.05.00.6 202.6</v>
          </cell>
          <cell r="E1088" t="str">
            <v>001</v>
          </cell>
          <cell r="F1088" t="str">
            <v>7110305</v>
          </cell>
          <cell r="G1088">
            <v>42256.702962962961</v>
          </cell>
          <cell r="H1088" t="str">
            <v>JUROS</v>
          </cell>
        </row>
        <row r="1089">
          <cell r="C1089" t="str">
            <v>7.1.1.05.00.6</v>
          </cell>
          <cell r="D1089" t="str">
            <v>7.1.1.05.00.6 300.6</v>
          </cell>
          <cell r="E1089" t="str">
            <v>001</v>
          </cell>
          <cell r="F1089" t="str">
            <v>7110106</v>
          </cell>
          <cell r="G1089">
            <v>42400</v>
          </cell>
          <cell r="H1089" t="str">
            <v>RENDAS S/ EMPRESTIMO PESSOAL - PF</v>
          </cell>
        </row>
        <row r="1090">
          <cell r="C1090" t="str">
            <v>7.1.1.05.00.6</v>
          </cell>
          <cell r="D1090" t="str">
            <v>7.1.1.05.00.6 703.6</v>
          </cell>
          <cell r="E1090" t="str">
            <v>001</v>
          </cell>
          <cell r="F1090" t="str">
            <v>7110303</v>
          </cell>
          <cell r="G1090">
            <v>42916</v>
          </cell>
          <cell r="H1090" t="str">
            <v>RENDAS DE EMPRESTIMOS - PJ</v>
          </cell>
        </row>
        <row r="1091">
          <cell r="C1091" t="str">
            <v>7.1.1.05.00.6</v>
          </cell>
          <cell r="D1091" t="str">
            <v>7.1.1.05.00.6 704.4</v>
          </cell>
          <cell r="E1091" t="str">
            <v>001</v>
          </cell>
          <cell r="F1091" t="str">
            <v>7110303</v>
          </cell>
          <cell r="G1091">
            <v>42916</v>
          </cell>
          <cell r="H1091" t="str">
            <v>RENDAS DE EMPRESTIMOS - PF</v>
          </cell>
        </row>
        <row r="1092">
          <cell r="C1092" t="str">
            <v>7.1.1.05.00.6</v>
          </cell>
          <cell r="D1092" t="str">
            <v>7.1.1.05.00.6 800.8</v>
          </cell>
          <cell r="E1092" t="str">
            <v>001</v>
          </cell>
          <cell r="F1092" t="str">
            <v>7110602</v>
          </cell>
          <cell r="G1092">
            <v>42369</v>
          </cell>
          <cell r="H1092" t="str">
            <v>MULTA POR ATRASO - EMPRESTIMOS - SUS</v>
          </cell>
        </row>
        <row r="1093">
          <cell r="C1093" t="str">
            <v>7.1.1.05.00.6</v>
          </cell>
          <cell r="D1093" t="str">
            <v>7.1.1.05.00.6 903.9</v>
          </cell>
          <cell r="E1093" t="str">
            <v>001</v>
          </cell>
          <cell r="F1093" t="str">
            <v>7110602</v>
          </cell>
          <cell r="G1093">
            <v>42124.424131944441</v>
          </cell>
          <cell r="H1093" t="str">
            <v>COMIS.PERM. - SUS</v>
          </cell>
        </row>
        <row r="1094">
          <cell r="C1094" t="str">
            <v>7.1.1.05.00.6</v>
          </cell>
          <cell r="D1094" t="str">
            <v>7.1.1.05.00.6 904.7</v>
          </cell>
          <cell r="E1094" t="str">
            <v>001</v>
          </cell>
          <cell r="F1094" t="str">
            <v>7110602</v>
          </cell>
          <cell r="G1094">
            <v>42124.424131944441</v>
          </cell>
          <cell r="H1094" t="str">
            <v>COMIS.PERM-EMPR.CAP.DE GIRO-PRE/POS</v>
          </cell>
        </row>
        <row r="1095">
          <cell r="C1095" t="str">
            <v>7.1.1.05.00.6</v>
          </cell>
          <cell r="D1095" t="str">
            <v>7.1.1.05.00.6 906.3</v>
          </cell>
          <cell r="E1095" t="str">
            <v>001</v>
          </cell>
          <cell r="F1095" t="str">
            <v>7110601</v>
          </cell>
          <cell r="G1095">
            <v>42124.424131944441</v>
          </cell>
          <cell r="H1095" t="str">
            <v>COMIS.PERM-EMPR.CRED.PESSOAL-PRE</v>
          </cell>
        </row>
        <row r="1096">
          <cell r="C1096" t="str">
            <v>7.1.1.05.00.6</v>
          </cell>
          <cell r="D1096" t="str">
            <v>7.1.1.05.00.6 909.8</v>
          </cell>
          <cell r="E1096" t="str">
            <v>001</v>
          </cell>
          <cell r="F1096" t="str">
            <v>7110602</v>
          </cell>
          <cell r="G1096">
            <v>42124.424131944441</v>
          </cell>
          <cell r="H1096" t="str">
            <v>COMIS. PERM. RENEGOCIAÇÃO DE EMPRÉSTIMOS</v>
          </cell>
        </row>
        <row r="1097">
          <cell r="C1097" t="str">
            <v>7.1.1.05.00.6</v>
          </cell>
          <cell r="D1097" t="str">
            <v>7.1.1.05.00.6 915.2</v>
          </cell>
          <cell r="E1097" t="str">
            <v>001</v>
          </cell>
          <cell r="F1097" t="str">
            <v>7110602</v>
          </cell>
          <cell r="G1097">
            <v>42124.424131944441</v>
          </cell>
          <cell r="H1097" t="str">
            <v>COMIS.PERM.EMPR.CAP.GIRO-(PRE/POS)</v>
          </cell>
        </row>
        <row r="1098">
          <cell r="C1098" t="str">
            <v>7.1.1.05.00.6</v>
          </cell>
          <cell r="D1098" t="str">
            <v>7.1.1.05.00.6 916.0</v>
          </cell>
          <cell r="E1098" t="str">
            <v>001</v>
          </cell>
          <cell r="F1098" t="str">
            <v>7110601</v>
          </cell>
          <cell r="G1098">
            <v>42124.424131944441</v>
          </cell>
          <cell r="H1098" t="str">
            <v>COMIS.PERM.EMPR.CRED.PESSOAL-(PRE/POS)</v>
          </cell>
        </row>
        <row r="1099">
          <cell r="C1099" t="str">
            <v>7.1.1.05.00.6</v>
          </cell>
          <cell r="D1099" t="str">
            <v>7.1.1.05.00.6 918.7</v>
          </cell>
          <cell r="E1099" t="str">
            <v>001</v>
          </cell>
          <cell r="F1099" t="str">
            <v>7110601</v>
          </cell>
          <cell r="G1099">
            <v>42124.424131944441</v>
          </cell>
          <cell r="H1099" t="str">
            <v>MULTA CONTRATUAL</v>
          </cell>
        </row>
        <row r="1100">
          <cell r="C1100" t="str">
            <v>7.1.1.05.00.6</v>
          </cell>
          <cell r="D1100" t="str">
            <v>7.1.1.05.00.6 919.5</v>
          </cell>
          <cell r="E1100" t="str">
            <v>001</v>
          </cell>
          <cell r="F1100" t="str">
            <v>7110601</v>
          </cell>
          <cell r="G1100">
            <v>42124.424131944441</v>
          </cell>
          <cell r="H1100" t="str">
            <v>ENCARGOS S/ ATRASO CONTENCIOSO</v>
          </cell>
        </row>
        <row r="1101">
          <cell r="C1101" t="str">
            <v>7.1.1.10.00.8</v>
          </cell>
          <cell r="D1101" t="str">
            <v>7.1.1.10.00.8 042.1</v>
          </cell>
          <cell r="E1101" t="str">
            <v>001</v>
          </cell>
          <cell r="F1101" t="str">
            <v>7110203</v>
          </cell>
          <cell r="G1101">
            <v>42124.424131944441</v>
          </cell>
          <cell r="H1101" t="str">
            <v>RENDAS AQUISICAO DE CREDITO FINANC C/ COOB.</v>
          </cell>
        </row>
        <row r="1102">
          <cell r="C1102" t="str">
            <v>7.1.1.10.00.8</v>
          </cell>
          <cell r="D1102" t="str">
            <v>7.1.1.10.00.8 942.9</v>
          </cell>
          <cell r="E1102" t="str">
            <v>001</v>
          </cell>
          <cell r="F1102" t="str">
            <v>7110602</v>
          </cell>
          <cell r="G1102">
            <v>42124.424131944441</v>
          </cell>
          <cell r="H1102" t="str">
            <v>COMIS.PERM. AQUIS. DE CREDITO FINANC. C/COOB.</v>
          </cell>
        </row>
        <row r="1103">
          <cell r="C1103" t="str">
            <v>7.1.1.10.00.8</v>
          </cell>
          <cell r="D1103" t="str">
            <v>7.1.1.10.00.8 944.5</v>
          </cell>
          <cell r="E1103" t="str">
            <v>001</v>
          </cell>
          <cell r="F1103" t="str">
            <v>7110602</v>
          </cell>
          <cell r="G1103">
            <v>42124.424131944441</v>
          </cell>
          <cell r="H1103" t="str">
            <v>COMIS.PERM. CRED.ADQUIRIDOS S/COOBRIGACAO</v>
          </cell>
        </row>
        <row r="1104">
          <cell r="C1104" t="str">
            <v>7.1.1.15.00.3</v>
          </cell>
          <cell r="D1104" t="str">
            <v>7.1.1.15.00.3 022.3</v>
          </cell>
          <cell r="E1104" t="str">
            <v>001</v>
          </cell>
          <cell r="F1104" t="str">
            <v>7110101</v>
          </cell>
          <cell r="G1104">
            <v>42124.424131944441</v>
          </cell>
          <cell r="H1104" t="str">
            <v>S/FINANC.DE BENS/SERVICOS-CDC-VEÍCULOS</v>
          </cell>
        </row>
        <row r="1105">
          <cell r="C1105" t="str">
            <v>7.1.1.15.00.3</v>
          </cell>
          <cell r="D1105" t="str">
            <v>7.1.1.15.00.3 023.1</v>
          </cell>
          <cell r="E1105" t="str">
            <v>001</v>
          </cell>
          <cell r="F1105" t="str">
            <v>7110101</v>
          </cell>
          <cell r="G1105">
            <v>42124.424131944441</v>
          </cell>
          <cell r="H1105" t="str">
            <v>S/RENEGOCIAÇÃO DE BENS CDC / VEICULOS</v>
          </cell>
        </row>
        <row r="1106">
          <cell r="C1106" t="str">
            <v>7.1.1.15.00.3</v>
          </cell>
          <cell r="D1106" t="str">
            <v>7.1.1.15.00.3 024.0</v>
          </cell>
          <cell r="E1106" t="str">
            <v>001</v>
          </cell>
          <cell r="F1106" t="str">
            <v>7110104</v>
          </cell>
          <cell r="G1106">
            <v>42124.424131944441</v>
          </cell>
          <cell r="H1106" t="str">
            <v>S/FINANC.DE BENS/SERVICOS-CDC-MASSA</v>
          </cell>
        </row>
        <row r="1107">
          <cell r="C1107" t="str">
            <v>7.1.1.15.00.3</v>
          </cell>
          <cell r="D1107" t="str">
            <v>7.1.1.15.00.3 031.2</v>
          </cell>
          <cell r="E1107" t="str">
            <v>001</v>
          </cell>
          <cell r="F1107" t="str">
            <v>7110104</v>
          </cell>
          <cell r="G1107">
            <v>42124.424131944441</v>
          </cell>
          <cell r="H1107" t="str">
            <v>S/DIREITOS CRED.ADQUIRIDOS-CDC LOJISTAS</v>
          </cell>
        </row>
        <row r="1108">
          <cell r="C1108" t="str">
            <v>7.1.1.15.00.3</v>
          </cell>
          <cell r="D1108" t="str">
            <v>7.1.1.15.00.3 033.9</v>
          </cell>
          <cell r="E1108" t="str">
            <v>001</v>
          </cell>
          <cell r="F1108" t="str">
            <v>7110101</v>
          </cell>
          <cell r="G1108">
            <v>42124.424131944441</v>
          </cell>
          <cell r="H1108" t="str">
            <v>S/DIREITOS CRED.ADQUIRIDOS - COROA</v>
          </cell>
        </row>
        <row r="1109">
          <cell r="C1109" t="str">
            <v>7.1.1.15.00.3</v>
          </cell>
          <cell r="D1109" t="str">
            <v>7.1.1.15.00.3 041.0</v>
          </cell>
          <cell r="E1109" t="str">
            <v>001</v>
          </cell>
          <cell r="F1109" t="str">
            <v>7110601</v>
          </cell>
          <cell r="G1109">
            <v>42124.424131944441</v>
          </cell>
          <cell r="H1109" t="str">
            <v>MULTA POR ATRASO</v>
          </cell>
        </row>
        <row r="1110">
          <cell r="C1110" t="str">
            <v>7.1.1.15.00.3</v>
          </cell>
          <cell r="D1110" t="str">
            <v>7.1.1.15.00.3 087.8</v>
          </cell>
          <cell r="E1110" t="str">
            <v>001</v>
          </cell>
          <cell r="F1110" t="str">
            <v>7150107.06.02</v>
          </cell>
          <cell r="G1110">
            <v>42766</v>
          </cell>
          <cell r="H1110" t="str">
            <v>MTM HEDGE ACOUNT. CTROS P/ CESSÃO - FIN VEIC</v>
          </cell>
        </row>
        <row r="1111">
          <cell r="C1111" t="str">
            <v>7.1.1.15.00.3</v>
          </cell>
          <cell r="D1111" t="str">
            <v>7.1.1.15.00.3 920.4</v>
          </cell>
          <cell r="E1111" t="str">
            <v>001</v>
          </cell>
          <cell r="F1111" t="str">
            <v>7110601</v>
          </cell>
          <cell r="G1111">
            <v>42124.424131944441</v>
          </cell>
          <cell r="H1111" t="str">
            <v>JRS MORA/COMIS PERM CRED CDC VEÍCULOS</v>
          </cell>
        </row>
        <row r="1112">
          <cell r="C1112" t="str">
            <v>7.1.1.15.00.3</v>
          </cell>
          <cell r="D1112" t="str">
            <v>7.1.1.15.00.3 922.0</v>
          </cell>
          <cell r="E1112" t="str">
            <v>001</v>
          </cell>
          <cell r="F1112" t="str">
            <v>7110601</v>
          </cell>
          <cell r="G1112">
            <v>42124.424131944441</v>
          </cell>
          <cell r="H1112" t="str">
            <v>JRS MORA/COMIS PERM FIN CDC VEICULOS</v>
          </cell>
        </row>
        <row r="1113">
          <cell r="C1113" t="str">
            <v>7.1.1.15.00.3</v>
          </cell>
          <cell r="D1113" t="str">
            <v>7.1.1.15.00.3 923.9</v>
          </cell>
          <cell r="E1113" t="str">
            <v>001</v>
          </cell>
          <cell r="F1113" t="str">
            <v>7110601</v>
          </cell>
          <cell r="G1113">
            <v>42124.424131944441</v>
          </cell>
          <cell r="H1113" t="str">
            <v>JRS MORA/COMIS PERM RENF CDC VEICULOS</v>
          </cell>
        </row>
        <row r="1114">
          <cell r="C1114" t="str">
            <v>7.1.1.15.00.3</v>
          </cell>
          <cell r="D1114" t="str">
            <v>7.1.1.15.00.3 924.7</v>
          </cell>
          <cell r="E1114" t="str">
            <v>001</v>
          </cell>
          <cell r="F1114" t="str">
            <v>7110601</v>
          </cell>
          <cell r="G1114">
            <v>42124.424131944441</v>
          </cell>
          <cell r="H1114" t="str">
            <v>JRS MORA/COMIS PERM FINM CDC VEICULOS</v>
          </cell>
        </row>
        <row r="1115">
          <cell r="C1115" t="str">
            <v>7.1.1.15.00.3</v>
          </cell>
          <cell r="D1115" t="str">
            <v>7.1.1.15.00.3 928.0</v>
          </cell>
          <cell r="E1115" t="str">
            <v>001</v>
          </cell>
          <cell r="F1115" t="str">
            <v>7110601</v>
          </cell>
          <cell r="G1115">
            <v>42124.424131944441</v>
          </cell>
          <cell r="H1115" t="str">
            <v>JRS MORA/COMIS PERM CORO CDC VEICULOS</v>
          </cell>
        </row>
        <row r="1116">
          <cell r="C1116" t="str">
            <v>7.1.1.20.00.5</v>
          </cell>
          <cell r="D1116" t="str">
            <v>7.1.1.20.00.5 001.0</v>
          </cell>
          <cell r="E1116" t="str">
            <v>001</v>
          </cell>
          <cell r="F1116" t="str">
            <v>7110602</v>
          </cell>
          <cell r="G1116">
            <v>42490</v>
          </cell>
          <cell r="H1116" t="str">
            <v>AQUISIÇÃO DE CCE DOLAR - MULTA POR ATRASO</v>
          </cell>
        </row>
        <row r="1117">
          <cell r="C1117" t="str">
            <v>7.1.1.20.00.5</v>
          </cell>
          <cell r="D1117" t="str">
            <v>7.1.1.20.00.5 002.8</v>
          </cell>
          <cell r="E1117" t="str">
            <v>001</v>
          </cell>
          <cell r="F1117" t="str">
            <v>7110602</v>
          </cell>
          <cell r="G1117">
            <v>42124.424131944441</v>
          </cell>
          <cell r="H1117" t="str">
            <v>AQUISIÇÃO DE CCE DOLAR - JUROS DE MORA</v>
          </cell>
        </row>
        <row r="1118">
          <cell r="C1118" t="str">
            <v>7.1.1.20.00.5</v>
          </cell>
          <cell r="D1118" t="str">
            <v>7.1.1.20.00.5 003.6</v>
          </cell>
          <cell r="E1118" t="str">
            <v>001</v>
          </cell>
          <cell r="F1118" t="str">
            <v>7110602</v>
          </cell>
          <cell r="G1118">
            <v>42124.424131944441</v>
          </cell>
          <cell r="H1118" t="str">
            <v>AQUISIÇÃO DE CCE DOLAR - COMISSAO PERM</v>
          </cell>
        </row>
        <row r="1119">
          <cell r="C1119" t="str">
            <v>7.1.1.20.00.5</v>
          </cell>
          <cell r="D1119" t="str">
            <v>7.1.1.20.00.5 004.4</v>
          </cell>
          <cell r="E1119" t="str">
            <v>001</v>
          </cell>
          <cell r="F1119" t="str">
            <v>7110201</v>
          </cell>
          <cell r="G1119">
            <v>42124.424131944441</v>
          </cell>
          <cell r="H1119" t="str">
            <v>AQUISIÇÃO CCE DOLAR - APROP JUROS</v>
          </cell>
        </row>
        <row r="1120">
          <cell r="C1120" t="str">
            <v>7.1.1.20.00.5</v>
          </cell>
          <cell r="D1120" t="str">
            <v>7.1.1.20.00.5 005.2</v>
          </cell>
          <cell r="E1120" t="str">
            <v>001</v>
          </cell>
          <cell r="F1120" t="str">
            <v>7150107.03.01</v>
          </cell>
          <cell r="G1120">
            <v>42124.424131944441</v>
          </cell>
          <cell r="H1120" t="str">
            <v>AQUISIÇÃO CCE DOLAR - VARIAÇÃO CAMBIAL</v>
          </cell>
        </row>
        <row r="1121">
          <cell r="C1121" t="str">
            <v>7.1.1.20.00.5</v>
          </cell>
          <cell r="D1121" t="str">
            <v>7.1.1.20.00.5 006.0</v>
          </cell>
          <cell r="E1121" t="str">
            <v>001</v>
          </cell>
          <cell r="F1121" t="str">
            <v>7110201</v>
          </cell>
          <cell r="G1121">
            <v>42674</v>
          </cell>
          <cell r="H1121" t="str">
            <v>APROPRIAÇÃO DESCONTO - AQUISIÇÃO CCE DOLAR</v>
          </cell>
        </row>
        <row r="1122">
          <cell r="C1122" t="str">
            <v>7.1.1.20.00.5</v>
          </cell>
          <cell r="D1122" t="str">
            <v>7.1.1.20.00.5 007.9</v>
          </cell>
          <cell r="E1122" t="str">
            <v>001</v>
          </cell>
          <cell r="F1122" t="str">
            <v>7110602</v>
          </cell>
          <cell r="G1122">
            <v>42124.424131944441</v>
          </cell>
          <cell r="H1122" t="str">
            <v>CCE/NCE DOLAR - MULTA POR ATRASO</v>
          </cell>
        </row>
        <row r="1123">
          <cell r="C1123" t="str">
            <v>7.1.1.20.00.5</v>
          </cell>
          <cell r="D1123" t="str">
            <v>7.1.1.20.00.5 008.7</v>
          </cell>
          <cell r="E1123" t="str">
            <v>001</v>
          </cell>
          <cell r="F1123" t="str">
            <v>7110602</v>
          </cell>
          <cell r="G1123">
            <v>42124.424131944441</v>
          </cell>
          <cell r="H1123" t="str">
            <v>CCE/NCE DOLAR - JUROS DE MORA</v>
          </cell>
        </row>
        <row r="1124">
          <cell r="C1124" t="str">
            <v>7.1.1.20.00.5</v>
          </cell>
          <cell r="D1124" t="str">
            <v>7.1.1.20.00.5 009.5</v>
          </cell>
          <cell r="E1124" t="str">
            <v>001</v>
          </cell>
          <cell r="F1124" t="str">
            <v>7150107.03.01</v>
          </cell>
          <cell r="G1124">
            <v>42855</v>
          </cell>
          <cell r="H1124" t="str">
            <v>CCE/NCE DOLAR - COMISSAO PERM</v>
          </cell>
        </row>
        <row r="1125">
          <cell r="C1125" t="str">
            <v>7.1.1.20.00.5</v>
          </cell>
          <cell r="D1125" t="str">
            <v>7.1.1.20.00.5 010.9</v>
          </cell>
          <cell r="E1125" t="str">
            <v>001</v>
          </cell>
          <cell r="F1125" t="str">
            <v>7110201</v>
          </cell>
          <cell r="G1125">
            <v>42124.424131944441</v>
          </cell>
          <cell r="H1125" t="str">
            <v>CCE/NCE DOLAR - APROP JUROS</v>
          </cell>
        </row>
        <row r="1126">
          <cell r="C1126" t="str">
            <v>7.1.1.20.00.5</v>
          </cell>
          <cell r="D1126" t="str">
            <v>7.1.1.20.00.5 011.7</v>
          </cell>
          <cell r="E1126" t="str">
            <v>001</v>
          </cell>
          <cell r="F1126" t="str">
            <v>7150107.03.01</v>
          </cell>
          <cell r="G1126">
            <v>42124.424131944441</v>
          </cell>
          <cell r="H1126" t="str">
            <v>CCE/NCE DOLAR-VARIAÇÃO CAMBIAL E DIF DE TAXAS</v>
          </cell>
        </row>
        <row r="1127">
          <cell r="C1127" t="str">
            <v>7.1.1.20.00.5</v>
          </cell>
          <cell r="D1127" t="str">
            <v>7.1.1.20.00.5 016.8</v>
          </cell>
          <cell r="E1127" t="str">
            <v>001</v>
          </cell>
          <cell r="F1127" t="str">
            <v>7110602</v>
          </cell>
          <cell r="G1127">
            <v>42429</v>
          </cell>
          <cell r="H1127" t="str">
            <v>MORA/MULTA NCE MIDDLE</v>
          </cell>
        </row>
        <row r="1128">
          <cell r="C1128" t="str">
            <v>7.1.1.20.00.5</v>
          </cell>
          <cell r="D1128" t="str">
            <v>7.1.1.20.00.5 020.6</v>
          </cell>
          <cell r="E1128" t="str">
            <v>001</v>
          </cell>
          <cell r="F1128" t="str">
            <v>7110201</v>
          </cell>
          <cell r="G1128">
            <v>42124.424131944441</v>
          </cell>
          <cell r="H1128" t="str">
            <v>S/FINANC.A PRODUCAO PARA EXPORTACAO</v>
          </cell>
        </row>
        <row r="1129">
          <cell r="C1129" t="str">
            <v>7.1.1.20.00.5</v>
          </cell>
          <cell r="D1129" t="str">
            <v>7.1.1.20.00.5 023.0</v>
          </cell>
          <cell r="E1129" t="str">
            <v>001</v>
          </cell>
          <cell r="F1129" t="str">
            <v>7110201</v>
          </cell>
          <cell r="G1129">
            <v>42124.424131944441</v>
          </cell>
          <cell r="H1129" t="str">
            <v>RENDAS CCE - MIDDLE</v>
          </cell>
        </row>
        <row r="1130">
          <cell r="C1130" t="str">
            <v>7.1.1.20.00.5</v>
          </cell>
          <cell r="D1130" t="str">
            <v>7.1.1.20.00.5 024.9</v>
          </cell>
          <cell r="E1130" t="str">
            <v>001</v>
          </cell>
          <cell r="F1130" t="str">
            <v>7110602</v>
          </cell>
          <cell r="G1130">
            <v>42124.424131944441</v>
          </cell>
          <cell r="H1130" t="str">
            <v>MORA/MULTA CCE MIDDLE</v>
          </cell>
        </row>
        <row r="1131">
          <cell r="C1131" t="str">
            <v>7.1.1.20.00.5</v>
          </cell>
          <cell r="D1131" t="str">
            <v>7.1.1.20.00.5 100.8</v>
          </cell>
          <cell r="E1131" t="str">
            <v>001</v>
          </cell>
          <cell r="F1131" t="str">
            <v>7110602</v>
          </cell>
          <cell r="G1131">
            <v>42124.424131944441</v>
          </cell>
          <cell r="H1131" t="str">
            <v>MULTA POR ATRASO - CCE</v>
          </cell>
        </row>
        <row r="1132">
          <cell r="C1132" t="str">
            <v>7.1.1.20.00.5</v>
          </cell>
          <cell r="D1132" t="str">
            <v>7.1.1.20.00.5 111.3</v>
          </cell>
          <cell r="E1132" t="str">
            <v>001</v>
          </cell>
          <cell r="F1132" t="str">
            <v>7110602</v>
          </cell>
          <cell r="G1132">
            <v>42124.424131944441</v>
          </cell>
          <cell r="H1132" t="str">
            <v>JUROS DE MORA - CCE</v>
          </cell>
        </row>
        <row r="1133">
          <cell r="C1133" t="str">
            <v>7.1.1.60.00.3</v>
          </cell>
          <cell r="D1133" t="str">
            <v>7.1.1.60.00.3 105.5</v>
          </cell>
          <cell r="E1133" t="str">
            <v>001</v>
          </cell>
          <cell r="F1133" t="str">
            <v>7110302</v>
          </cell>
          <cell r="G1133">
            <v>42916</v>
          </cell>
          <cell r="H1133" t="str">
            <v>RDAS FINANC.EMPREEND.IMOB-PJ</v>
          </cell>
        </row>
        <row r="1134">
          <cell r="C1134" t="str">
            <v>7.1.1.65.00.8</v>
          </cell>
          <cell r="D1134" t="str">
            <v>7.1.1.65.00.8 001.7</v>
          </cell>
          <cell r="E1134" t="str">
            <v>001</v>
          </cell>
          <cell r="F1134" t="str">
            <v>7110305</v>
          </cell>
          <cell r="G1134">
            <v>42124.424131944441</v>
          </cell>
          <cell r="H1134" t="str">
            <v>JUROS-AQUIS S/COOB- FINANC HABITACIONAL</v>
          </cell>
        </row>
        <row r="1135">
          <cell r="C1135" t="str">
            <v>7.1.1.65.00.8</v>
          </cell>
          <cell r="D1135" t="str">
            <v>7.1.1.65.00.8 002.5</v>
          </cell>
          <cell r="E1135" t="str">
            <v>001</v>
          </cell>
          <cell r="F1135" t="str">
            <v>7110305</v>
          </cell>
          <cell r="G1135">
            <v>42124.424131944441</v>
          </cell>
          <cell r="H1135" t="str">
            <v>CORR MON-AQUIS S/COOB- FINANC HABITACIONAL</v>
          </cell>
        </row>
        <row r="1136">
          <cell r="C1136" t="str">
            <v>7.1.1.65.00.8</v>
          </cell>
          <cell r="D1136" t="str">
            <v>7.1.1.65.00.8 005.0</v>
          </cell>
          <cell r="E1136" t="str">
            <v>001</v>
          </cell>
          <cell r="F1136" t="str">
            <v>7110305</v>
          </cell>
          <cell r="G1136">
            <v>43281</v>
          </cell>
          <cell r="H1136" t="str">
            <v>COMIS PERMAN-AQUISIÇÃO S/COOB- FINANC HABITAC</v>
          </cell>
        </row>
        <row r="1137">
          <cell r="C1137" t="str">
            <v>7.1.1.65.00.8</v>
          </cell>
          <cell r="D1137" t="str">
            <v>7.1.1.65.00.8 006.8</v>
          </cell>
          <cell r="E1137" t="str">
            <v>001</v>
          </cell>
          <cell r="F1137" t="str">
            <v>7110305</v>
          </cell>
          <cell r="G1137">
            <v>42124.424131944441</v>
          </cell>
          <cell r="H1137" t="str">
            <v>JUROS - FINANCIAMENTOS HABITACIONAIS</v>
          </cell>
        </row>
        <row r="1138">
          <cell r="C1138" t="str">
            <v>7.1.1.65.00.8</v>
          </cell>
          <cell r="D1138" t="str">
            <v>7.1.1.65.00.8 007.6</v>
          </cell>
          <cell r="E1138" t="str">
            <v>001</v>
          </cell>
          <cell r="F1138" t="str">
            <v>7110305</v>
          </cell>
          <cell r="G1138">
            <v>42124.424131944441</v>
          </cell>
          <cell r="H1138" t="str">
            <v>CORREÇÃO MONET - FINANCIAMENTOS HABITACIONAIS</v>
          </cell>
        </row>
        <row r="1139">
          <cell r="C1139" t="str">
            <v>7.1.3.10.10.7</v>
          </cell>
          <cell r="D1139" t="str">
            <v>7.1.3.10.10.7 100.7</v>
          </cell>
          <cell r="E1139" t="str">
            <v>001</v>
          </cell>
          <cell r="F1139" t="str">
            <v>7110205</v>
          </cell>
          <cell r="G1139">
            <v>42124.424131944441</v>
          </cell>
          <cell r="H1139" t="str">
            <v>EXPORTAÇÃO (ACC)</v>
          </cell>
        </row>
        <row r="1140">
          <cell r="C1140" t="str">
            <v>7.1.3.10.10.7</v>
          </cell>
          <cell r="D1140" t="str">
            <v>7.1.3.10.10.7 100.7.99</v>
          </cell>
          <cell r="E1140" t="str">
            <v>001</v>
          </cell>
          <cell r="F1140" t="str">
            <v>8240901.05</v>
          </cell>
          <cell r="G1140">
            <v>42369</v>
          </cell>
          <cell r="H1140" t="str">
            <v>Reclassificação CVM - Obrigações c/ Banqueiro no exterior</v>
          </cell>
        </row>
        <row r="1141">
          <cell r="C1141" t="str">
            <v>7.1.3.10.90.1</v>
          </cell>
          <cell r="D1141" t="str">
            <v>7.1.3.10.90.1 001.5</v>
          </cell>
          <cell r="E1141" t="str">
            <v>001</v>
          </cell>
          <cell r="F1141" t="str">
            <v>7150107.03.01</v>
          </cell>
          <cell r="G1141">
            <v>42124.424131944441</v>
          </cell>
          <cell r="H1141" t="str">
            <v>RECEITAS OPERACIONAIS INTERBANCÁRIA</v>
          </cell>
        </row>
        <row r="1142">
          <cell r="C1142" t="str">
            <v>7.1.3.10.90.1</v>
          </cell>
          <cell r="D1142" t="str">
            <v>7.1.3.10.90.1 002.3</v>
          </cell>
          <cell r="E1142" t="str">
            <v>001</v>
          </cell>
          <cell r="F1142" t="str">
            <v>7110601</v>
          </cell>
          <cell r="G1142">
            <v>42124.424131944441</v>
          </cell>
          <cell r="H1142" t="str">
            <v>PENALIDADE/MULTA - ATRASO/L.A.</v>
          </cell>
        </row>
        <row r="1143">
          <cell r="C1143" t="str">
            <v>7.1.3.30.00.8</v>
          </cell>
          <cell r="D1143" t="str">
            <v>7.1.3.30.00.8 010.3</v>
          </cell>
          <cell r="E1143" t="str">
            <v>001</v>
          </cell>
          <cell r="F1143" t="str">
            <v>7150107.03.01</v>
          </cell>
          <cell r="G1143">
            <v>42124.424131944441</v>
          </cell>
          <cell r="H1143" t="str">
            <v>RENDAS DE VARIACOES E DIFERENCAS DE TAXA</v>
          </cell>
        </row>
        <row r="1144">
          <cell r="C1144" t="str">
            <v>7.1.3.30.00.8</v>
          </cell>
          <cell r="D1144" t="str">
            <v>7.1.3.30.00.8 100.2</v>
          </cell>
          <cell r="E1144" t="str">
            <v>001</v>
          </cell>
          <cell r="F1144" t="str">
            <v>7150107.03.01</v>
          </cell>
          <cell r="G1144">
            <v>42124.424131944441</v>
          </cell>
          <cell r="H1144" t="str">
            <v>RENDAS DE VARIAC E DIF DE TAXA (ACC)</v>
          </cell>
        </row>
        <row r="1145">
          <cell r="C1145" t="str">
            <v>7.1.3.30.00.8</v>
          </cell>
          <cell r="D1145" t="str">
            <v>7.1.3.30.01.0 000.1</v>
          </cell>
          <cell r="E1145" t="str">
            <v>001</v>
          </cell>
          <cell r="F1145" t="str">
            <v>7150107.03.01</v>
          </cell>
          <cell r="G1145">
            <v>42369</v>
          </cell>
          <cell r="H1145" t="str">
            <v>CAMBIO</v>
          </cell>
        </row>
        <row r="1146">
          <cell r="C1146" t="str">
            <v>7.1.3.70.00.6</v>
          </cell>
          <cell r="D1146" t="str">
            <v>7.1.3.70.00.6 010.0</v>
          </cell>
          <cell r="E1146" t="str">
            <v>001</v>
          </cell>
          <cell r="F1146" t="str">
            <v>7150107.03.01</v>
          </cell>
          <cell r="G1146">
            <v>42124.424131944441</v>
          </cell>
          <cell r="H1146" t="str">
            <v>RENDAS DE DISPON.EM MOEDAS ESTRANGEIRAS</v>
          </cell>
        </row>
        <row r="1147">
          <cell r="C1147" t="str">
            <v>7.1.4.10.10.0</v>
          </cell>
          <cell r="D1147" t="str">
            <v>7.1.4.10.10.0 000.0</v>
          </cell>
          <cell r="E1147" t="str">
            <v>001</v>
          </cell>
          <cell r="F1147" t="str">
            <v>81212</v>
          </cell>
          <cell r="G1147">
            <v>42124.424131944441</v>
          </cell>
          <cell r="H1147" t="str">
            <v>POSICAO BANCADA</v>
          </cell>
        </row>
        <row r="1148">
          <cell r="C1148" t="str">
            <v>7.1.4.10.20.3</v>
          </cell>
          <cell r="D1148" t="str">
            <v>7.1.4.10.20.3 000.0</v>
          </cell>
          <cell r="E1148" t="str">
            <v>001</v>
          </cell>
          <cell r="F1148" t="str">
            <v>81212</v>
          </cell>
          <cell r="G1148">
            <v>42124.424131944441</v>
          </cell>
          <cell r="H1148" t="str">
            <v>POSICAO FINANCIADA</v>
          </cell>
        </row>
        <row r="1149">
          <cell r="C1149" t="str">
            <v>7.1.4.10.40.9</v>
          </cell>
          <cell r="D1149" t="str">
            <v>7.1.4.10.40.9 001.9</v>
          </cell>
          <cell r="E1149" t="str">
            <v>001</v>
          </cell>
          <cell r="F1149" t="str">
            <v>81212</v>
          </cell>
          <cell r="G1149">
            <v>42124.424131944441</v>
          </cell>
          <cell r="H1149" t="str">
            <v>POSICAO VENDIDA</v>
          </cell>
        </row>
        <row r="1150">
          <cell r="C1150" t="str">
            <v>7.1.4.20.00.4</v>
          </cell>
          <cell r="D1150" t="str">
            <v>7.1.4.20.00.4 000.0</v>
          </cell>
          <cell r="E1150" t="str">
            <v>001</v>
          </cell>
          <cell r="F1150" t="str">
            <v>7150101</v>
          </cell>
          <cell r="G1150">
            <v>42124.424131944441</v>
          </cell>
          <cell r="H1150" t="str">
            <v>RENDAS APLIC.DEPOSITOS INTERFINANCEIROS</v>
          </cell>
        </row>
        <row r="1151">
          <cell r="C1151" t="str">
            <v>7.1.5.10.00.0</v>
          </cell>
          <cell r="D1151" t="str">
            <v>7.1.5.10.00.0 221.0</v>
          </cell>
          <cell r="E1151" t="str">
            <v>001</v>
          </cell>
          <cell r="F1151" t="str">
            <v>7150102</v>
          </cell>
          <cell r="G1151">
            <v>42212.706238425926</v>
          </cell>
          <cell r="H1151" t="str">
            <v>S/ LETRA FINANCEIRA TESOURO - FINANCIADA</v>
          </cell>
        </row>
        <row r="1152">
          <cell r="C1152" t="str">
            <v>7.1.5.10.00.0</v>
          </cell>
          <cell r="D1152" t="str">
            <v>7.1.5.10.00.0 222.9</v>
          </cell>
          <cell r="E1152" t="str">
            <v>001</v>
          </cell>
          <cell r="F1152" t="str">
            <v>7150102</v>
          </cell>
          <cell r="G1152">
            <v>42212.706238425926</v>
          </cell>
          <cell r="H1152" t="str">
            <v>S/LETRAS DO TESOURO NACIONAL</v>
          </cell>
        </row>
        <row r="1153">
          <cell r="C1153" t="str">
            <v>7.1.5.10.00.0</v>
          </cell>
          <cell r="D1153" t="str">
            <v>7.1.5.10.00.0 223.7</v>
          </cell>
          <cell r="E1153" t="str">
            <v>001</v>
          </cell>
          <cell r="F1153" t="str">
            <v>7150102</v>
          </cell>
          <cell r="G1153">
            <v>42212.706238425926</v>
          </cell>
          <cell r="H1153" t="str">
            <v>S/LETRAS FINANCEIRAS TESOURO - VINCULADAS</v>
          </cell>
        </row>
        <row r="1154">
          <cell r="C1154" t="str">
            <v>7.1.5.10.00.0</v>
          </cell>
          <cell r="D1154" t="str">
            <v>7.1.5.10.00.0 224.5</v>
          </cell>
          <cell r="E1154" t="str">
            <v>001</v>
          </cell>
          <cell r="F1154" t="str">
            <v>7150102</v>
          </cell>
          <cell r="G1154">
            <v>42124.424131944441</v>
          </cell>
          <cell r="H1154" t="str">
            <v>S/LETRAS FINANCEIRAS DO TESOURO</v>
          </cell>
        </row>
        <row r="1155">
          <cell r="C1155" t="str">
            <v>7.1.5.10.00.0</v>
          </cell>
          <cell r="D1155" t="str">
            <v>7.1.5.10.00.0 264.4</v>
          </cell>
          <cell r="E1155" t="str">
            <v>001</v>
          </cell>
          <cell r="F1155" t="str">
            <v>7150104.02</v>
          </cell>
          <cell r="G1155">
            <v>42124.424131944441</v>
          </cell>
          <cell r="H1155" t="str">
            <v>COTAS DE FUNDOS DE RENDA FIXA</v>
          </cell>
        </row>
        <row r="1156">
          <cell r="C1156" t="str">
            <v>7.1.5.10.00.0</v>
          </cell>
          <cell r="D1156" t="str">
            <v>7.1.5.10.00.0 298.9</v>
          </cell>
          <cell r="E1156" t="str">
            <v>001</v>
          </cell>
          <cell r="F1156" t="str">
            <v>7150102</v>
          </cell>
          <cell r="G1156">
            <v>42212.706238425926</v>
          </cell>
          <cell r="H1156" t="str">
            <v>S/ NOTAS DO TESOURA NACIONAL-VINCULADA</v>
          </cell>
        </row>
        <row r="1157">
          <cell r="C1157" t="str">
            <v>7.1.5.10.00.0</v>
          </cell>
          <cell r="D1157" t="str">
            <v>7.1.5.10.00.0 299.7</v>
          </cell>
          <cell r="E1157" t="str">
            <v>001</v>
          </cell>
          <cell r="F1157" t="str">
            <v>7150102</v>
          </cell>
          <cell r="G1157">
            <v>42212.706238425926</v>
          </cell>
          <cell r="H1157" t="str">
            <v>S/ NOTAS DO TESOURA NACIONAL-FINANCIADA</v>
          </cell>
        </row>
        <row r="1158">
          <cell r="C1158" t="str">
            <v>7.1.5.10.00.0</v>
          </cell>
          <cell r="D1158" t="str">
            <v>7.1.5.10.00.0 300.4</v>
          </cell>
          <cell r="E1158" t="str">
            <v>001</v>
          </cell>
          <cell r="F1158" t="str">
            <v>7150102</v>
          </cell>
          <cell r="G1158">
            <v>42124.424131944441</v>
          </cell>
          <cell r="H1158" t="str">
            <v>S/ NOTAS DO TESOURO NACIONAL</v>
          </cell>
        </row>
        <row r="1159">
          <cell r="C1159" t="str">
            <v>7.1.5.50.00.8</v>
          </cell>
          <cell r="D1159" t="str">
            <v>7.1.5.50.00.8 000.0</v>
          </cell>
          <cell r="E1159" t="str">
            <v>001</v>
          </cell>
          <cell r="F1159" t="str">
            <v>7150104.02</v>
          </cell>
          <cell r="G1159">
            <v>42124.424131944441</v>
          </cell>
          <cell r="H1159" t="str">
            <v>RENDAS APLIC.NO FDO-DESENVOLVIM.SOCIAL</v>
          </cell>
        </row>
        <row r="1160">
          <cell r="C1160" t="str">
            <v>7.1.5.75.00.7</v>
          </cell>
          <cell r="D1160" t="str">
            <v>7.1.5.75.00.7 222.1</v>
          </cell>
          <cell r="E1160" t="str">
            <v>001</v>
          </cell>
          <cell r="F1160" t="str">
            <v>7150102</v>
          </cell>
          <cell r="G1160">
            <v>42243.449502314812</v>
          </cell>
          <cell r="H1160" t="str">
            <v>S/ LETRAS DO TESOURO NACIONAL</v>
          </cell>
        </row>
        <row r="1161">
          <cell r="C1161" t="str">
            <v>7.1.5.75.00.7</v>
          </cell>
          <cell r="D1161" t="str">
            <v>7.1.5.75.00.7 224.8</v>
          </cell>
          <cell r="E1161" t="str">
            <v>001</v>
          </cell>
          <cell r="F1161" t="str">
            <v>7150102</v>
          </cell>
          <cell r="G1161">
            <v>42124.424131944441</v>
          </cell>
          <cell r="H1161" t="str">
            <v>S/ LETRAS FINANCEIRAS DO TESOURO</v>
          </cell>
        </row>
        <row r="1162">
          <cell r="C1162" t="str">
            <v>7.1.5.75.00.7</v>
          </cell>
          <cell r="D1162" t="str">
            <v>7.1.5.75.00.7 270.1</v>
          </cell>
          <cell r="E1162" t="str">
            <v>001</v>
          </cell>
          <cell r="F1162" t="str">
            <v>7150102</v>
          </cell>
          <cell r="G1162">
            <v>42124.424131944441</v>
          </cell>
          <cell r="H1162" t="str">
            <v>S/ NTN</v>
          </cell>
        </row>
        <row r="1163">
          <cell r="C1163" t="str">
            <v>7.1.5.80.11.9</v>
          </cell>
          <cell r="D1163" t="str">
            <v>7.1.5.80.11.9 001.3</v>
          </cell>
          <cell r="E1163" t="str">
            <v>001</v>
          </cell>
          <cell r="F1163" t="str">
            <v>8120702.01</v>
          </cell>
          <cell r="G1163">
            <v>42124.424131944441</v>
          </cell>
          <cell r="H1163" t="str">
            <v>SWAP ACCRUAL</v>
          </cell>
        </row>
        <row r="1164">
          <cell r="C1164" t="str">
            <v>7.1.5.80.11.9</v>
          </cell>
          <cell r="D1164" t="str">
            <v>7.1.5.80.11.9 003.0</v>
          </cell>
          <cell r="E1164" t="str">
            <v>001</v>
          </cell>
          <cell r="F1164" t="str">
            <v>81207</v>
          </cell>
          <cell r="G1164">
            <v>42124.424131944441</v>
          </cell>
          <cell r="H1164" t="str">
            <v>MTM - SWAP - MANUAIS</v>
          </cell>
        </row>
        <row r="1165">
          <cell r="C1165" t="str">
            <v>7.1.5.80.11.9</v>
          </cell>
          <cell r="D1165" t="str">
            <v>7.1.5.80.11.9 005.6</v>
          </cell>
          <cell r="E1165" t="str">
            <v>001</v>
          </cell>
          <cell r="F1165" t="str">
            <v>8120702.01</v>
          </cell>
          <cell r="G1165">
            <v>42243.449502314812</v>
          </cell>
          <cell r="H1165" t="str">
            <v>SWAP - ESTRATEGIA BS/BID</v>
          </cell>
        </row>
        <row r="1166">
          <cell r="C1166" t="str">
            <v>7.1.5.80.11.9</v>
          </cell>
          <cell r="D1166" t="str">
            <v>7.1.5.80.11.9 006.4</v>
          </cell>
          <cell r="E1166" t="str">
            <v>001</v>
          </cell>
          <cell r="F1166" t="str">
            <v>8120702.02</v>
          </cell>
          <cell r="G1166">
            <v>42243.449502314812</v>
          </cell>
          <cell r="H1166" t="str">
            <v>SWAP - ESTRATEGIA BS/BID - MTM</v>
          </cell>
        </row>
        <row r="1167">
          <cell r="C1167" t="str">
            <v>7.1.5.80.11.9</v>
          </cell>
          <cell r="D1167" t="str">
            <v>7.1.5.80.11.9 100.1</v>
          </cell>
          <cell r="E1167" t="str">
            <v>001</v>
          </cell>
          <cell r="F1167" t="str">
            <v>8120702.02</v>
          </cell>
          <cell r="G1167">
            <v>42124.424131944441</v>
          </cell>
          <cell r="H1167" t="str">
            <v>MTM DE OPERAÇÕES DE SWAP</v>
          </cell>
        </row>
        <row r="1168">
          <cell r="C1168" t="str">
            <v>7.1.5.80.11.9</v>
          </cell>
          <cell r="D1168" t="str">
            <v>7.1.5.80.11.9 101.0</v>
          </cell>
          <cell r="E1168" t="str">
            <v>001</v>
          </cell>
          <cell r="F1168" t="str">
            <v>8120702.01</v>
          </cell>
          <cell r="G1168">
            <v>42124.424131944441</v>
          </cell>
          <cell r="H1168" t="str">
            <v>SWAP LIQUIDADOS</v>
          </cell>
        </row>
        <row r="1169">
          <cell r="C1169" t="str">
            <v>7.1.5.80.31.5</v>
          </cell>
          <cell r="D1169" t="str">
            <v>7.1.5.80.31.5 100.7</v>
          </cell>
          <cell r="E1169" t="str">
            <v>001</v>
          </cell>
          <cell r="F1169" t="str">
            <v>7150107.01.01</v>
          </cell>
          <cell r="G1169">
            <v>42124.424131944441</v>
          </cell>
          <cell r="H1169" t="str">
            <v>RENDAS COM DI</v>
          </cell>
        </row>
        <row r="1170">
          <cell r="C1170" t="str">
            <v>7.1.5.80.31.5</v>
          </cell>
          <cell r="D1170" t="str">
            <v>7.1.5.80.31.5 101.5</v>
          </cell>
          <cell r="E1170" t="str">
            <v>001</v>
          </cell>
          <cell r="F1170" t="str">
            <v>7150107.02.01</v>
          </cell>
          <cell r="G1170">
            <v>42124.424131944441</v>
          </cell>
          <cell r="H1170" t="str">
            <v>RENDAS COM DOLAR</v>
          </cell>
        </row>
        <row r="1171">
          <cell r="C1171" t="str">
            <v>7.1.5.80.31.5</v>
          </cell>
          <cell r="D1171" t="str">
            <v>7.1.5.80.31.5 103.1</v>
          </cell>
          <cell r="E1171" t="str">
            <v>001</v>
          </cell>
          <cell r="F1171" t="str">
            <v>7150107.02.04</v>
          </cell>
          <cell r="G1171">
            <v>42124.424131944441</v>
          </cell>
          <cell r="H1171" t="str">
            <v>DAY-TRADE - MERCADO FUTURO</v>
          </cell>
        </row>
        <row r="1172">
          <cell r="C1172" t="str">
            <v>7.1.5.80.31.5</v>
          </cell>
          <cell r="D1172" t="str">
            <v>7.1.5.80.31.5 105.8</v>
          </cell>
          <cell r="E1172" t="str">
            <v>001</v>
          </cell>
          <cell r="F1172" t="str">
            <v>7150107.02.02</v>
          </cell>
          <cell r="G1172">
            <v>42124.424131944441</v>
          </cell>
          <cell r="H1172" t="str">
            <v>RENDAS COM DDI</v>
          </cell>
        </row>
        <row r="1173">
          <cell r="C1173" t="str">
            <v>7.1.5.80.42.5</v>
          </cell>
          <cell r="D1173" t="str">
            <v>7.1.5.80.42.5 001.7</v>
          </cell>
          <cell r="E1173" t="str">
            <v>001</v>
          </cell>
          <cell r="F1173" t="str">
            <v>7150107.02.05</v>
          </cell>
          <cell r="G1173">
            <v>42241.393877314818</v>
          </cell>
          <cell r="H1173" t="str">
            <v>DOLAR - MTM PREMIO</v>
          </cell>
        </row>
        <row r="1174">
          <cell r="C1174" t="str">
            <v>7.1.5.80.42.5</v>
          </cell>
          <cell r="D1174" t="str">
            <v>7.1.5.80.42.5 002.5</v>
          </cell>
          <cell r="E1174" t="str">
            <v>001</v>
          </cell>
          <cell r="F1174" t="str">
            <v>7150107.02.08</v>
          </cell>
          <cell r="G1174">
            <v>42243.744733796295</v>
          </cell>
          <cell r="H1174" t="str">
            <v>IDI - MTM PREMIO</v>
          </cell>
        </row>
        <row r="1175">
          <cell r="C1175" t="str">
            <v>7.1.5.80.42.5</v>
          </cell>
          <cell r="D1175" t="str">
            <v>7.1.5.80.42.5 003.3</v>
          </cell>
          <cell r="E1175" t="str">
            <v>001</v>
          </cell>
          <cell r="F1175" t="str">
            <v>7150107.02.05</v>
          </cell>
          <cell r="G1175">
            <v>42256.702962962961</v>
          </cell>
          <cell r="H1175" t="str">
            <v>LUCRO - DOLAR</v>
          </cell>
        </row>
        <row r="1176">
          <cell r="C1176" t="str">
            <v>7.1.5.80.42.5</v>
          </cell>
          <cell r="D1176" t="str">
            <v>7.1.5.80.42.5 004.1</v>
          </cell>
          <cell r="E1176" t="str">
            <v>001</v>
          </cell>
          <cell r="F1176" t="str">
            <v>7150107.02.07</v>
          </cell>
          <cell r="G1176">
            <v>42551</v>
          </cell>
          <cell r="H1176" t="str">
            <v>LUCRO - IDI</v>
          </cell>
        </row>
        <row r="1177">
          <cell r="C1177" t="str">
            <v>7.1.5.80.90.6</v>
          </cell>
          <cell r="D1177" t="str">
            <v>7.1.5.80.90.6 100.0</v>
          </cell>
          <cell r="E1177" t="str">
            <v>001</v>
          </cell>
          <cell r="F1177" t="str">
            <v>7150107.02.03</v>
          </cell>
          <cell r="G1177">
            <v>42124.424131944441</v>
          </cell>
          <cell r="H1177" t="str">
            <v>TERMO ACCRUAL - NDF</v>
          </cell>
        </row>
        <row r="1178">
          <cell r="C1178" t="str">
            <v>7.1.5.80.90.6</v>
          </cell>
          <cell r="D1178" t="str">
            <v>7.1.5.80.90.6 101.8</v>
          </cell>
          <cell r="E1178" t="str">
            <v>001</v>
          </cell>
          <cell r="F1178" t="str">
            <v>7150107.02.03</v>
          </cell>
          <cell r="G1178">
            <v>42212.706238425926</v>
          </cell>
          <cell r="H1178" t="str">
            <v>TERMO MTM - NDF</v>
          </cell>
        </row>
        <row r="1179">
          <cell r="C1179" t="str">
            <v>7.1.5.80.90.6</v>
          </cell>
          <cell r="D1179" t="str">
            <v>7.1.5.80.90.6 102.6</v>
          </cell>
          <cell r="E1179" t="str">
            <v>001</v>
          </cell>
          <cell r="F1179" t="str">
            <v>7150107.02.03</v>
          </cell>
          <cell r="G1179">
            <v>42369</v>
          </cell>
          <cell r="H1179" t="str">
            <v>TERMO LIQUIDADOS - NDF</v>
          </cell>
        </row>
        <row r="1180">
          <cell r="C1180" t="str">
            <v>7.1.5.90.10.9</v>
          </cell>
          <cell r="D1180" t="str">
            <v>7.1.5.90.10.9 000.0</v>
          </cell>
          <cell r="E1180" t="str">
            <v>001</v>
          </cell>
          <cell r="F1180" t="str">
            <v>7150103</v>
          </cell>
          <cell r="G1180">
            <v>42124.424131944441</v>
          </cell>
          <cell r="H1180" t="str">
            <v>TITULOS PARA NEGOCIACAO</v>
          </cell>
        </row>
        <row r="1181">
          <cell r="C1181" t="str">
            <v>7.1.7.40.00.7</v>
          </cell>
          <cell r="D1181" t="str">
            <v>7.1.7.40.00.7 100.1</v>
          </cell>
          <cell r="E1181" t="str">
            <v>001</v>
          </cell>
          <cell r="F1181" t="str">
            <v>7210106.02.06</v>
          </cell>
          <cell r="G1181">
            <v>42886</v>
          </cell>
          <cell r="H1181" t="str">
            <v>RENDAS DE SERVIÇOS DE COBRANÇA</v>
          </cell>
        </row>
        <row r="1182">
          <cell r="C1182" t="str">
            <v>7.1.7.40.00.7</v>
          </cell>
          <cell r="D1182" t="str">
            <v>7.1.7.40.00.7 415.9</v>
          </cell>
          <cell r="E1182" t="str">
            <v>001</v>
          </cell>
          <cell r="F1182" t="str">
            <v>7210106.02.08</v>
          </cell>
          <cell r="G1182">
            <v>42124.424131944441</v>
          </cell>
          <cell r="H1182" t="str">
            <v>RENDAS DE COBRANCA DE TITULOS</v>
          </cell>
        </row>
        <row r="1183">
          <cell r="C1183" t="str">
            <v>7.1.7.80.00.5</v>
          </cell>
          <cell r="D1183" t="str">
            <v>7.1.7.80.00.5 002.8</v>
          </cell>
          <cell r="E1183" t="str">
            <v>001</v>
          </cell>
          <cell r="F1183" t="str">
            <v>7210108</v>
          </cell>
          <cell r="G1183">
            <v>43220</v>
          </cell>
          <cell r="H1183" t="str">
            <v>TAXA ADM CTRS CRED IMOB CEDIDOS - CEF</v>
          </cell>
        </row>
        <row r="1184">
          <cell r="C1184" t="str">
            <v>7.1.7.80.00.5</v>
          </cell>
          <cell r="D1184" t="str">
            <v>7.1.7.80.00.5 148.2</v>
          </cell>
          <cell r="E1184" t="str">
            <v>001</v>
          </cell>
          <cell r="F1184" t="str">
            <v>7210106.02.07</v>
          </cell>
          <cell r="G1184">
            <v>42674</v>
          </cell>
          <cell r="H1184" t="str">
            <v>SERVICOS INTERMEDIACAO PRESTADOS - CONSORCIO</v>
          </cell>
        </row>
        <row r="1185">
          <cell r="C1185" t="str">
            <v>7.1.7.80.00.5</v>
          </cell>
          <cell r="D1185" t="str">
            <v>7.1.7.80.00.5 149.0</v>
          </cell>
          <cell r="E1185" t="str">
            <v>001</v>
          </cell>
          <cell r="F1185" t="str">
            <v>7210106.02.10</v>
          </cell>
          <cell r="G1185">
            <v>42674</v>
          </cell>
          <cell r="H1185" t="str">
            <v>SERVIÇOS INTERMEDIACAO PRESTADOS - BM</v>
          </cell>
        </row>
        <row r="1186">
          <cell r="C1186" t="str">
            <v>7.1.7.95.01.4</v>
          </cell>
          <cell r="D1186" t="str">
            <v>7.1.7.95.01.4 150.9</v>
          </cell>
          <cell r="E1186" t="str">
            <v>001</v>
          </cell>
          <cell r="F1186" t="str">
            <v>7210101.01</v>
          </cell>
          <cell r="G1186">
            <v>42124.424131944441</v>
          </cell>
          <cell r="H1186" t="str">
            <v>EMPRÉSTIMOS - CRÉDITO PESSOAL</v>
          </cell>
        </row>
        <row r="1187">
          <cell r="C1187" t="str">
            <v>7.1.7.95.01.4</v>
          </cell>
          <cell r="D1187" t="str">
            <v>7.1.7.95.01.4 350.1</v>
          </cell>
          <cell r="E1187" t="str">
            <v>001</v>
          </cell>
          <cell r="F1187" t="str">
            <v>7210101.03.02</v>
          </cell>
          <cell r="G1187">
            <v>42124.424131944441</v>
          </cell>
          <cell r="H1187" t="str">
            <v>FINANCIAMENTOS - VEÍCULOS</v>
          </cell>
        </row>
        <row r="1188">
          <cell r="C1188" t="str">
            <v>7.1.7.95.01.4</v>
          </cell>
          <cell r="D1188" t="str">
            <v>7.1.7.95.01.4 420.6</v>
          </cell>
          <cell r="E1188" t="str">
            <v>001</v>
          </cell>
          <cell r="F1188" t="str">
            <v>7210101.03.03</v>
          </cell>
          <cell r="G1188">
            <v>42124.424131944441</v>
          </cell>
          <cell r="H1188" t="str">
            <v>RENEGOCIAÇÕES - CDC VEÍCULOS</v>
          </cell>
        </row>
        <row r="1189">
          <cell r="C1189" t="str">
            <v>7.1.7.95.01.4</v>
          </cell>
          <cell r="D1189" t="str">
            <v>7.1.7.95.01.4 550.4</v>
          </cell>
          <cell r="E1189" t="str">
            <v>001</v>
          </cell>
          <cell r="F1189" t="str">
            <v>7210101.04</v>
          </cell>
          <cell r="G1189">
            <v>42124.424131944441</v>
          </cell>
          <cell r="H1189" t="str">
            <v>S/ CRÉDITO ADQUIRIDO - COROA</v>
          </cell>
        </row>
        <row r="1190">
          <cell r="C1190" t="str">
            <v>7.1.7.95.01.4</v>
          </cell>
          <cell r="D1190" t="str">
            <v>7.1.7.95.01.4 601.2</v>
          </cell>
          <cell r="E1190" t="str">
            <v>001</v>
          </cell>
          <cell r="F1190" t="str">
            <v>7210106.02.28</v>
          </cell>
          <cell r="G1190">
            <v>43039</v>
          </cell>
          <cell r="H1190" t="str">
            <v>CONFEC.CADASTRO PF - NAO SFH- HABIT</v>
          </cell>
        </row>
        <row r="1191">
          <cell r="C1191" t="str">
            <v>7.1.7.95.01.4</v>
          </cell>
          <cell r="D1191" t="str">
            <v>7.1.7.95.01.4 602.0</v>
          </cell>
          <cell r="E1191" t="str">
            <v>001</v>
          </cell>
          <cell r="F1191" t="str">
            <v>7210106.02.29</v>
          </cell>
          <cell r="G1191">
            <v>42916</v>
          </cell>
          <cell r="H1191" t="str">
            <v>CONFEC.CADASTRO PF - NAO SFH - EMPR</v>
          </cell>
        </row>
        <row r="1192">
          <cell r="C1192" t="str">
            <v>7.1.7.95.15.5</v>
          </cell>
          <cell r="D1192" t="str">
            <v>7.1.7.95.15.5 000.0</v>
          </cell>
          <cell r="E1192" t="str">
            <v>001</v>
          </cell>
          <cell r="F1192" t="str">
            <v>7210106.02.09</v>
          </cell>
          <cell r="G1192">
            <v>42124.424131944441</v>
          </cell>
          <cell r="H1192" t="str">
            <v>TRANSFERÊNCIA POR MEIO DE DOC/TED</v>
          </cell>
        </row>
        <row r="1193">
          <cell r="C1193" t="str">
            <v>7.1.7.95.20.3</v>
          </cell>
          <cell r="D1193" t="str">
            <v>7.1.7.95.20.3 002.0</v>
          </cell>
          <cell r="E1193" t="str">
            <v>001</v>
          </cell>
          <cell r="F1193" t="str">
            <v>7210103.02.02</v>
          </cell>
          <cell r="G1193">
            <v>42124.423611111109</v>
          </cell>
          <cell r="H1193" t="str">
            <v>(-) CANCELAMENTO DE TARIFA DE ANUIDADE</v>
          </cell>
        </row>
        <row r="1194">
          <cell r="C1194" t="str">
            <v>7.1.7.95.23.4</v>
          </cell>
          <cell r="D1194" t="str">
            <v>7.1.7.95.23.4 001.0</v>
          </cell>
          <cell r="E1194" t="str">
            <v>001</v>
          </cell>
          <cell r="F1194" t="str">
            <v>7210103.06.01</v>
          </cell>
          <cell r="G1194">
            <v>42256.702962962961</v>
          </cell>
          <cell r="H1194" t="str">
            <v>TARIFA DE PGTO CTA CONCESSIONÁRIA</v>
          </cell>
        </row>
        <row r="1195">
          <cell r="C1195" t="str">
            <v>7.1.7.96.03.7</v>
          </cell>
          <cell r="D1195" t="str">
            <v>7.1.7.96.03.7 001.2</v>
          </cell>
          <cell r="E1195" t="str">
            <v>001</v>
          </cell>
          <cell r="F1195" t="str">
            <v>7210101.05</v>
          </cell>
          <cell r="G1195">
            <v>42124.424131944441</v>
          </cell>
          <cell r="H1195" t="str">
            <v>TARIFA DE AVALIAÇÃO DE BENS USADOS - VISTORIA</v>
          </cell>
        </row>
        <row r="1196">
          <cell r="C1196" t="str">
            <v>7.1.7.97.00.5</v>
          </cell>
          <cell r="D1196" t="str">
            <v>7.1.7.97.00.5 002.9</v>
          </cell>
          <cell r="E1196" t="str">
            <v>001</v>
          </cell>
          <cell r="F1196" t="str">
            <v>7210106.02.31</v>
          </cell>
          <cell r="G1196">
            <v>42916</v>
          </cell>
          <cell r="H1196" t="str">
            <v>OP CRED SFH - TX SERVICO ADMINISTRATIVO</v>
          </cell>
        </row>
        <row r="1197">
          <cell r="C1197" t="str">
            <v>7.1.7.97.00.5</v>
          </cell>
          <cell r="D1197" t="str">
            <v>7.1.7.97.00.5 003.7</v>
          </cell>
          <cell r="E1197" t="str">
            <v>001</v>
          </cell>
          <cell r="F1197" t="str">
            <v>7210106.02.32</v>
          </cell>
          <cell r="G1197">
            <v>42916</v>
          </cell>
          <cell r="H1197" t="str">
            <v>OP CRED SFH - TARIFA 2º VIA DE CONTRATO</v>
          </cell>
        </row>
        <row r="1198">
          <cell r="C1198" t="str">
            <v>7.1.7.98.01.1</v>
          </cell>
          <cell r="D1198" t="str">
            <v>7.1.7.98.01.1 006.7</v>
          </cell>
          <cell r="E1198" t="str">
            <v>001</v>
          </cell>
          <cell r="F1198" t="str">
            <v>7210102.01</v>
          </cell>
          <cell r="G1198">
            <v>42243.744733796295</v>
          </cell>
          <cell r="H1198" t="str">
            <v>CADASTRO - CAP GIRO PRE/POS - MIDDLE</v>
          </cell>
        </row>
        <row r="1199">
          <cell r="C1199" t="str">
            <v>7.1.7.98.01.1</v>
          </cell>
          <cell r="D1199" t="str">
            <v>7.1.7.98.01.1 010.5</v>
          </cell>
          <cell r="E1199" t="str">
            <v>001</v>
          </cell>
          <cell r="F1199" t="str">
            <v>7210102.02</v>
          </cell>
          <cell r="G1199">
            <v>42124.424131944441</v>
          </cell>
          <cell r="H1199" t="str">
            <v>TARIFA REPASSE BOLETO - EMPRESAS/MIDDLE</v>
          </cell>
        </row>
        <row r="1200">
          <cell r="C1200" t="str">
            <v>7.1.7.99.00.3</v>
          </cell>
          <cell r="D1200" t="str">
            <v>7.1.7.99.00.3 100.3</v>
          </cell>
          <cell r="E1200" t="str">
            <v>001</v>
          </cell>
          <cell r="F1200" t="str">
            <v>7210103.04.01</v>
          </cell>
          <cell r="H1200" t="str">
            <v>RECEITA DE INTERCÂMBIO - VISA</v>
          </cell>
        </row>
        <row r="1201">
          <cell r="C1201" t="str">
            <v>7.1.7.99.00.3</v>
          </cell>
          <cell r="D1201" t="str">
            <v>7.1.7.99.00.3 101.1</v>
          </cell>
          <cell r="E1201" t="str">
            <v>001</v>
          </cell>
          <cell r="F1201" t="str">
            <v>7210103.04.02</v>
          </cell>
          <cell r="G1201">
            <v>42124.424131944441</v>
          </cell>
          <cell r="H1201" t="str">
            <v>RECEITA DE INTERCÂMBIO - MASTER</v>
          </cell>
        </row>
        <row r="1202">
          <cell r="C1202" t="str">
            <v>7.1.7.99.00.3</v>
          </cell>
          <cell r="D1202" t="str">
            <v>7.1.7.99.00.3 202.6</v>
          </cell>
          <cell r="E1202" t="str">
            <v>001</v>
          </cell>
          <cell r="F1202" t="str">
            <v>7210103.06.02</v>
          </cell>
          <cell r="G1202">
            <v>42277</v>
          </cell>
          <cell r="H1202" t="str">
            <v>TARIFA COMUNI ATRASO PGTO</v>
          </cell>
        </row>
        <row r="1203">
          <cell r="C1203" t="str">
            <v>7.1.7.99.00.3</v>
          </cell>
          <cell r="D1203" t="str">
            <v>7.1.7.99.00.3 205.0</v>
          </cell>
          <cell r="E1203" t="str">
            <v>001</v>
          </cell>
          <cell r="F1203" t="str">
            <v>7210103.06.03</v>
          </cell>
          <cell r="G1203">
            <v>42243.744733796295</v>
          </cell>
          <cell r="H1203" t="str">
            <v>TARIFA SERVIÇOS TECBAN</v>
          </cell>
        </row>
        <row r="1204">
          <cell r="C1204" t="str">
            <v>7.1.7.99.00.3</v>
          </cell>
          <cell r="D1204" t="str">
            <v>7.1.7.99.00.3 209.3</v>
          </cell>
          <cell r="E1204" t="str">
            <v>001</v>
          </cell>
          <cell r="F1204" t="str">
            <v>7210103.01.02</v>
          </cell>
          <cell r="G1204">
            <v>42825</v>
          </cell>
          <cell r="H1204" t="str">
            <v>TARIFA DE EXTRATO</v>
          </cell>
        </row>
        <row r="1205">
          <cell r="C1205" t="str">
            <v>7.1.7.99.00.3</v>
          </cell>
          <cell r="D1205" t="str">
            <v>7.1.7.99.00.3 432.0</v>
          </cell>
          <cell r="E1205" t="str">
            <v>001</v>
          </cell>
          <cell r="F1205" t="str">
            <v>7210106.02.11</v>
          </cell>
          <cell r="G1205">
            <v>42613</v>
          </cell>
          <cell r="H1205" t="str">
            <v>S/CONVENIOS ARRECADACAO</v>
          </cell>
        </row>
        <row r="1206">
          <cell r="C1206" t="str">
            <v>7.1.7.99.00.3</v>
          </cell>
          <cell r="D1206" t="str">
            <v>7.1.7.99.00.3 453.3</v>
          </cell>
          <cell r="E1206" t="str">
            <v>001</v>
          </cell>
          <cell r="F1206" t="str">
            <v>7210106.02.02</v>
          </cell>
          <cell r="G1206">
            <v>42124.424131944441</v>
          </cell>
          <cell r="H1206" t="str">
            <v>RENDAS DE OUTROS SERVICOS</v>
          </cell>
        </row>
        <row r="1207">
          <cell r="C1207" t="str">
            <v>7.1.7.99.00.3</v>
          </cell>
          <cell r="D1207" t="str">
            <v>7.1.7.99.00.3 463.0</v>
          </cell>
          <cell r="E1207" t="str">
            <v>001</v>
          </cell>
          <cell r="F1207" t="str">
            <v>7210106.01.02</v>
          </cell>
          <cell r="G1207">
            <v>42124.424131944441</v>
          </cell>
          <cell r="H1207" t="str">
            <v>COMISSAO DE INTERMEDIACAO DE SEGUROS</v>
          </cell>
        </row>
        <row r="1208">
          <cell r="C1208" t="str">
            <v>7.1.7.99.00.3</v>
          </cell>
          <cell r="D1208" t="str">
            <v>7.1.7.99.00.3 501.7</v>
          </cell>
          <cell r="E1208" t="str">
            <v>001</v>
          </cell>
          <cell r="F1208" t="str">
            <v>7210106.02.20</v>
          </cell>
          <cell r="G1208">
            <v>42124.424131944441</v>
          </cell>
          <cell r="H1208" t="str">
            <v>COMISSÃO APOIO ESCOLAR 24HS. CART. CRÉD.</v>
          </cell>
        </row>
        <row r="1209">
          <cell r="C1209" t="str">
            <v>7.1.7.99.00.3</v>
          </cell>
          <cell r="D1209" t="str">
            <v>7.1.7.99.00.3 503.3</v>
          </cell>
          <cell r="E1209" t="str">
            <v>001</v>
          </cell>
          <cell r="F1209" t="str">
            <v>7210102.04</v>
          </cell>
          <cell r="G1209">
            <v>42886</v>
          </cell>
          <cell r="H1209" t="str">
            <v>TARIFA LIQ ANTECIPADA - CAMBIO</v>
          </cell>
        </row>
        <row r="1210">
          <cell r="C1210" t="str">
            <v>7.1.7.99.00.3</v>
          </cell>
          <cell r="D1210" t="str">
            <v>7.1.7.99.00.3 704.4</v>
          </cell>
          <cell r="E1210" t="str">
            <v>001</v>
          </cell>
          <cell r="F1210" t="str">
            <v>7210106.02.13</v>
          </cell>
          <cell r="G1210">
            <v>43039</v>
          </cell>
          <cell r="H1210" t="str">
            <v>OP CRED. ANALIS JURID PF NAO SFH - HABI</v>
          </cell>
        </row>
        <row r="1211">
          <cell r="C1211" t="str">
            <v>7.1.7.99.00.3</v>
          </cell>
          <cell r="D1211" t="str">
            <v>7.1.7.99.00.3 705.2</v>
          </cell>
          <cell r="E1211" t="str">
            <v>001</v>
          </cell>
          <cell r="F1211" t="str">
            <v>7210106.02.37</v>
          </cell>
          <cell r="G1211">
            <v>42916</v>
          </cell>
          <cell r="H1211" t="str">
            <v>OP CRED. ANALIS JURID PF NAO SFH -EMPR</v>
          </cell>
        </row>
        <row r="1212">
          <cell r="C1212" t="str">
            <v>7.1.7.99.00.3</v>
          </cell>
          <cell r="D1212" t="str">
            <v>7.1.7.99.00.3 706.0</v>
          </cell>
          <cell r="E1212" t="str">
            <v>001</v>
          </cell>
          <cell r="F1212" t="str">
            <v>7210106.02.17</v>
          </cell>
          <cell r="G1212">
            <v>43008</v>
          </cell>
          <cell r="H1212" t="str">
            <v>TARIFA DE EMISSAO 2 VIA TERMO DE QUITACAO</v>
          </cell>
        </row>
        <row r="1213">
          <cell r="C1213" t="str">
            <v>7.1.7.99.00.3</v>
          </cell>
          <cell r="D1213" t="str">
            <v>7.1.7.99.00.3 707.9</v>
          </cell>
          <cell r="E1213" t="str">
            <v>001</v>
          </cell>
          <cell r="F1213" t="str">
            <v>7210106.02.14</v>
          </cell>
          <cell r="G1213">
            <v>43039</v>
          </cell>
          <cell r="H1213" t="str">
            <v>OP.CRED-TX SERV AVAL.FISICA PF-NAO SFH-HABIT</v>
          </cell>
        </row>
        <row r="1214">
          <cell r="C1214" t="str">
            <v>7.1.7.99.00.3</v>
          </cell>
          <cell r="D1214" t="str">
            <v>7.1.7.99.00.3 708.7</v>
          </cell>
          <cell r="E1214" t="str">
            <v>001</v>
          </cell>
          <cell r="F1214" t="str">
            <v>7210106.02.39</v>
          </cell>
          <cell r="G1214">
            <v>42916</v>
          </cell>
          <cell r="H1214" t="str">
            <v>OP.CRED-TX.SERV AVAL.FISICA PF-NAO SFH-EMPRE</v>
          </cell>
        </row>
        <row r="1215">
          <cell r="C1215" t="str">
            <v>7.1.7.99.00.3</v>
          </cell>
          <cell r="D1215" t="str">
            <v>7.1.7.99.00.3 709.5</v>
          </cell>
          <cell r="E1215" t="str">
            <v>001</v>
          </cell>
          <cell r="F1215" t="str">
            <v>7210106.02.03</v>
          </cell>
          <cell r="G1215">
            <v>42947</v>
          </cell>
          <cell r="H1215" t="str">
            <v>RENDAS OUTROS SERV - RECEB DE TSA - CAIXA</v>
          </cell>
        </row>
        <row r="1216">
          <cell r="C1216" t="str">
            <v>7.1.8.20.00.6</v>
          </cell>
          <cell r="D1216" t="str">
            <v>7.1.8.20.00.6 001.2</v>
          </cell>
          <cell r="E1216" t="str">
            <v>001</v>
          </cell>
          <cell r="F1216" t="str">
            <v>723</v>
          </cell>
          <cell r="G1216">
            <v>42308</v>
          </cell>
          <cell r="H1216" t="str">
            <v>BRAZILIAN MORTGAGES</v>
          </cell>
        </row>
        <row r="1217">
          <cell r="C1217" t="str">
            <v>7.1.8.20.00.6</v>
          </cell>
          <cell r="D1217" t="str">
            <v>7.1.8.20.00.6 002.0</v>
          </cell>
          <cell r="E1217" t="str">
            <v>001</v>
          </cell>
          <cell r="F1217" t="str">
            <v>723</v>
          </cell>
          <cell r="G1217">
            <v>42308</v>
          </cell>
          <cell r="H1217" t="str">
            <v>BRAZILIAN SECURITIES</v>
          </cell>
        </row>
        <row r="1218">
          <cell r="C1218" t="str">
            <v>7.1.8.20.00.6</v>
          </cell>
          <cell r="D1218" t="str">
            <v>7.1.8.20.00.6 003.9</v>
          </cell>
          <cell r="E1218" t="str">
            <v>001</v>
          </cell>
          <cell r="F1218" t="str">
            <v>723</v>
          </cell>
          <cell r="G1218">
            <v>42308</v>
          </cell>
          <cell r="H1218" t="str">
            <v>BM SUA CASA PROMOTORA DE VENDA</v>
          </cell>
        </row>
        <row r="1219">
          <cell r="C1219" t="str">
            <v>7.1.8.20.00.6</v>
          </cell>
          <cell r="D1219" t="str">
            <v>7.1.8.20.00.6 013.6</v>
          </cell>
          <cell r="E1219" t="str">
            <v>001</v>
          </cell>
          <cell r="F1219" t="str">
            <v>723</v>
          </cell>
          <cell r="G1219">
            <v>42613</v>
          </cell>
          <cell r="H1219" t="str">
            <v>STONE PAGAMENTOS S.A</v>
          </cell>
        </row>
        <row r="1220">
          <cell r="C1220" t="str">
            <v>7.1.8.20.00.6</v>
          </cell>
          <cell r="D1220" t="str">
            <v>7.1.8.20.00.6 100.0</v>
          </cell>
          <cell r="E1220" t="str">
            <v>001</v>
          </cell>
          <cell r="F1220" t="str">
            <v>723</v>
          </cell>
          <cell r="G1220">
            <v>42277</v>
          </cell>
          <cell r="H1220" t="str">
            <v>ELIM. NA EQUIV. 023</v>
          </cell>
        </row>
        <row r="1221">
          <cell r="C1221" t="str">
            <v>7.1.8.20.00.6</v>
          </cell>
          <cell r="D1221" t="str">
            <v>7.1.8.20.00.6 300.3</v>
          </cell>
          <cell r="E1221" t="str">
            <v>001</v>
          </cell>
          <cell r="F1221" t="str">
            <v>723</v>
          </cell>
          <cell r="G1221">
            <v>42124.424131944441</v>
          </cell>
          <cell r="H1221" t="str">
            <v>CONSORCIO PANAMERICANO</v>
          </cell>
        </row>
        <row r="1222">
          <cell r="C1222" t="str">
            <v>7.1.8.20.00.6</v>
          </cell>
          <cell r="D1222" t="str">
            <v>7.1.8.20.00.6 500.6</v>
          </cell>
          <cell r="E1222" t="str">
            <v>001</v>
          </cell>
          <cell r="F1222" t="str">
            <v>723</v>
          </cell>
          <cell r="G1222">
            <v>42124.424131944441</v>
          </cell>
          <cell r="H1222" t="str">
            <v>OURINVEST REAL STATE HOLDING</v>
          </cell>
        </row>
        <row r="1223">
          <cell r="C1223" t="str">
            <v>7.1.8.20.00.6</v>
          </cell>
          <cell r="D1223" t="str">
            <v>7.1.8.20.00.6 700.9</v>
          </cell>
          <cell r="E1223" t="str">
            <v>001</v>
          </cell>
          <cell r="F1223" t="str">
            <v>723</v>
          </cell>
          <cell r="G1223">
            <v>42124.424131944441</v>
          </cell>
          <cell r="H1223" t="str">
            <v>PANSERV PRESTADORA DE SERVICOS</v>
          </cell>
        </row>
        <row r="1224">
          <cell r="C1224" t="str">
            <v>7.1.8.20.00.6</v>
          </cell>
          <cell r="D1224" t="str">
            <v>7.1.8.20.00.6 800.5</v>
          </cell>
          <cell r="E1224" t="str">
            <v>001</v>
          </cell>
          <cell r="F1224" t="str">
            <v>723</v>
          </cell>
          <cell r="G1224">
            <v>42308</v>
          </cell>
          <cell r="H1224" t="str">
            <v>BFRE</v>
          </cell>
        </row>
        <row r="1225">
          <cell r="C1225" t="str">
            <v>7.1.8.20.00.6</v>
          </cell>
          <cell r="D1225" t="str">
            <v>7.1.8.20.01.0 000.5</v>
          </cell>
          <cell r="E1225" t="str">
            <v>001</v>
          </cell>
          <cell r="F1225" t="str">
            <v>723</v>
          </cell>
          <cell r="G1225">
            <v>42124.424131944441</v>
          </cell>
          <cell r="H1225" t="str">
            <v>ELIM. NA EQUIV. BFRE14</v>
          </cell>
        </row>
        <row r="1226">
          <cell r="C1226" t="str">
            <v>8.1.6.20.00.7</v>
          </cell>
          <cell r="D1226" t="str">
            <v>7.1.8.20.01.0 100.0</v>
          </cell>
          <cell r="E1226" t="str">
            <v>001</v>
          </cell>
          <cell r="F1226" t="str">
            <v>723</v>
          </cell>
          <cell r="G1226">
            <v>43281</v>
          </cell>
          <cell r="H1226" t="str">
            <v>ELIM. NA EQUIV. 023</v>
          </cell>
        </row>
        <row r="1227">
          <cell r="C1227" t="str">
            <v>8.1.6.20.00.7</v>
          </cell>
          <cell r="D1227" t="str">
            <v>7.1.8.20.01.0 300.3</v>
          </cell>
          <cell r="E1227" t="str">
            <v>001</v>
          </cell>
          <cell r="F1227" t="str">
            <v>723</v>
          </cell>
          <cell r="G1227">
            <v>43281</v>
          </cell>
          <cell r="H1227" t="str">
            <v>ELIM. NA EQUIV. 027</v>
          </cell>
        </row>
        <row r="1228">
          <cell r="C1228" t="str">
            <v>7.1.8.20.00.6</v>
          </cell>
          <cell r="D1228" t="str">
            <v>7.1.8.20.50.0 000.1</v>
          </cell>
          <cell r="E1228" t="str">
            <v>001</v>
          </cell>
          <cell r="F1228" t="str">
            <v>723</v>
          </cell>
          <cell r="G1228">
            <v>42124.424131944441</v>
          </cell>
          <cell r="H1228" t="str">
            <v>ELIM. NA EQUIV. BFRE08</v>
          </cell>
        </row>
        <row r="1229">
          <cell r="C1229" t="str">
            <v>7.1.8.20.00.6</v>
          </cell>
          <cell r="D1229" t="str">
            <v>7.1.8.20.50.0 000.2</v>
          </cell>
          <cell r="E1229" t="str">
            <v>001</v>
          </cell>
          <cell r="F1229" t="str">
            <v>723</v>
          </cell>
          <cell r="G1229">
            <v>42124.424131944441</v>
          </cell>
          <cell r="H1229" t="str">
            <v>ELIM. NA EQUIV. 072</v>
          </cell>
        </row>
        <row r="1230">
          <cell r="C1230" t="str">
            <v>7.1.8.20.00.6</v>
          </cell>
          <cell r="D1230" t="str">
            <v>7.1.8.20.50.0 000.3</v>
          </cell>
          <cell r="E1230" t="str">
            <v>001</v>
          </cell>
          <cell r="F1230" t="str">
            <v>723</v>
          </cell>
          <cell r="G1230">
            <v>42124.424131944441</v>
          </cell>
          <cell r="H1230" t="str">
            <v xml:space="preserve">Transf. De conta </v>
          </cell>
        </row>
        <row r="1231">
          <cell r="C1231" t="str">
            <v>7.1.9.10.10.5</v>
          </cell>
          <cell r="D1231" t="str">
            <v>7.1.9.10.10.5 001.7</v>
          </cell>
          <cell r="E1231" t="str">
            <v>001</v>
          </cell>
          <cell r="F1231" t="str">
            <v>7110203</v>
          </cell>
          <cell r="G1231">
            <v>42124.424131944441</v>
          </cell>
          <cell r="H1231" t="str">
            <v>CRED ADQURIDOS C/COOBRIG E RETENCAO DE RISCO</v>
          </cell>
        </row>
        <row r="1232">
          <cell r="C1232" t="str">
            <v>7.1.9.10.10.5</v>
          </cell>
          <cell r="D1232" t="str">
            <v>7.1.9.10.10.5 005.0</v>
          </cell>
          <cell r="E1232" t="str">
            <v>001</v>
          </cell>
          <cell r="F1232" t="str">
            <v>7110203</v>
          </cell>
          <cell r="G1232">
            <v>42124.424131944441</v>
          </cell>
          <cell r="H1232" t="str">
            <v>COMIS.PERMAN.CRED ADQ C/RETENCAO RISCO</v>
          </cell>
        </row>
        <row r="1233">
          <cell r="C1233" t="str">
            <v>7.1.9.15.10.0</v>
          </cell>
          <cell r="D1233" t="str">
            <v>7.1.9.15.10.0 001.3</v>
          </cell>
          <cell r="E1233" t="str">
            <v>001</v>
          </cell>
          <cell r="F1233" t="str">
            <v>7110502</v>
          </cell>
          <cell r="G1233">
            <v>42124.424131944441</v>
          </cell>
          <cell r="H1233" t="str">
            <v>LUCRO NA CESSÃO PANSOLUTION</v>
          </cell>
        </row>
        <row r="1234">
          <cell r="C1234" t="str">
            <v>7.1.9.15.10.0</v>
          </cell>
          <cell r="D1234" t="str">
            <v>7.1.9.15.10.0 003.0</v>
          </cell>
          <cell r="E1234" t="str">
            <v>001</v>
          </cell>
          <cell r="F1234" t="str">
            <v>7110502</v>
          </cell>
          <cell r="G1234">
            <v>42124.424131944441</v>
          </cell>
          <cell r="H1234" t="str">
            <v>LUCRO NA CESSAO - BM</v>
          </cell>
        </row>
        <row r="1235">
          <cell r="C1235" t="str">
            <v>7.1.9.15.10.0</v>
          </cell>
          <cell r="D1235" t="str">
            <v>7.1.9.15.10.0 004.8</v>
          </cell>
          <cell r="E1235" t="str">
            <v>001</v>
          </cell>
          <cell r="F1235" t="str">
            <v>7110502</v>
          </cell>
          <cell r="G1235">
            <v>42243.449502314812</v>
          </cell>
          <cell r="H1235" t="str">
            <v>LUCRO NA CESSAO - BS</v>
          </cell>
        </row>
        <row r="1236">
          <cell r="C1236" t="str">
            <v>7.1.9.15.10.0</v>
          </cell>
          <cell r="D1236" t="str">
            <v>7.1.9.15.10.0 006.4</v>
          </cell>
          <cell r="E1236" t="str">
            <v>001</v>
          </cell>
          <cell r="F1236" t="str">
            <v>7110207</v>
          </cell>
          <cell r="G1236">
            <v>43039</v>
          </cell>
          <cell r="H1236" t="str">
            <v>LUCRO CESSAO - EMPRESAS/MIDDLE</v>
          </cell>
        </row>
        <row r="1237">
          <cell r="C1237" t="str">
            <v>7.1.9.20.00.9</v>
          </cell>
          <cell r="D1237" t="str">
            <v>7.1.9.20.00.9 001.7</v>
          </cell>
          <cell r="E1237" t="str">
            <v>001</v>
          </cell>
          <cell r="F1237" t="str">
            <v>8200206</v>
          </cell>
          <cell r="G1237">
            <v>42243.449502314812</v>
          </cell>
          <cell r="H1237" t="str">
            <v>RECUP CREDIT BX PREJ - CONFISSAO DIVIDA</v>
          </cell>
        </row>
        <row r="1238">
          <cell r="C1238" t="str">
            <v>7.1.9.30.00.6</v>
          </cell>
          <cell r="D1238" t="str">
            <v>7.1.9.30.00.6 000.1</v>
          </cell>
          <cell r="E1238" t="str">
            <v>001</v>
          </cell>
          <cell r="F1238" t="str">
            <v>7250310</v>
          </cell>
          <cell r="G1238">
            <v>42369</v>
          </cell>
          <cell r="H1238" t="str">
            <v>Outras receitas (despesas) operacionais</v>
          </cell>
        </row>
        <row r="1239">
          <cell r="C1239" t="str">
            <v>7.1.9.30.00.6</v>
          </cell>
          <cell r="D1239" t="str">
            <v>7.1.9.30.00.6 002.0</v>
          </cell>
          <cell r="E1239" t="str">
            <v>001</v>
          </cell>
          <cell r="F1239" t="str">
            <v>7250102</v>
          </cell>
          <cell r="G1239">
            <v>42825</v>
          </cell>
          <cell r="H1239" t="str">
            <v>RECUPERAÇÃO DE DESPESAS - DEPOSITOS JUDICIAIS</v>
          </cell>
        </row>
        <row r="1240">
          <cell r="C1240" t="str">
            <v>7.1.9.30.00.6</v>
          </cell>
          <cell r="D1240" t="str">
            <v>7.1.9.30.00.6 003.9</v>
          </cell>
          <cell r="E1240" t="str">
            <v>001</v>
          </cell>
          <cell r="F1240" t="str">
            <v>7250315</v>
          </cell>
          <cell r="G1240">
            <v>42886</v>
          </cell>
          <cell r="H1240" t="str">
            <v>RECUPERAÇÃO DE INSS</v>
          </cell>
        </row>
        <row r="1241">
          <cell r="C1241" t="str">
            <v>7.1.9.30.00.6</v>
          </cell>
          <cell r="D1241" t="str">
            <v>7.1.9.30.00.6 005.5</v>
          </cell>
          <cell r="E1241" t="str">
            <v>001</v>
          </cell>
          <cell r="F1241" t="str">
            <v>7250102</v>
          </cell>
          <cell r="G1241">
            <v>42124.424131944441</v>
          </cell>
          <cell r="H1241" t="str">
            <v>RECUP DESPESAS - FIDC NÃO PADRON - CAIXA BTG</v>
          </cell>
        </row>
        <row r="1242">
          <cell r="C1242" t="str">
            <v>7.1.9.30.00.6</v>
          </cell>
          <cell r="D1242" t="str">
            <v>7.1.9.30.00.6 007.1</v>
          </cell>
          <cell r="E1242" t="str">
            <v>001</v>
          </cell>
          <cell r="F1242" t="str">
            <v>7250102</v>
          </cell>
          <cell r="G1242">
            <v>42124.424131944441</v>
          </cell>
          <cell r="H1242" t="str">
            <v>BO EMPRESAS-RECUP TX REGISTRO CARTORIO-MIDDLE</v>
          </cell>
        </row>
        <row r="1243">
          <cell r="C1243" t="str">
            <v>7.1.9.30.00.6</v>
          </cell>
          <cell r="D1243" t="str">
            <v>7.1.9.30.00.6 008.0</v>
          </cell>
          <cell r="E1243" t="str">
            <v>001</v>
          </cell>
          <cell r="F1243" t="str">
            <v>7250102</v>
          </cell>
          <cell r="G1243">
            <v>42124.424131944441</v>
          </cell>
          <cell r="H1243" t="str">
            <v>BO EMPRESAS - RECUP TX GRAVAME - MIDDLE</v>
          </cell>
        </row>
        <row r="1244">
          <cell r="C1244" t="str">
            <v>7.1.9.30.00.6</v>
          </cell>
          <cell r="D1244" t="str">
            <v>7.1.9.30.00.6 009.8</v>
          </cell>
          <cell r="E1244" t="str">
            <v>001</v>
          </cell>
          <cell r="F1244" t="str">
            <v>7250102</v>
          </cell>
          <cell r="G1244">
            <v>42124.424131944441</v>
          </cell>
          <cell r="H1244" t="str">
            <v>RESSARC TAXA GESTAO MONITORAMENTO CTR- MIDDLE</v>
          </cell>
        </row>
        <row r="1245">
          <cell r="C1245" t="str">
            <v>7.1.9.30.00.6</v>
          </cell>
          <cell r="D1245" t="str">
            <v>7.1.9.30.00.6 012.8</v>
          </cell>
          <cell r="E1245" t="str">
            <v>001</v>
          </cell>
          <cell r="F1245" t="str">
            <v>7250102</v>
          </cell>
          <cell r="G1245">
            <v>42243.744733796295</v>
          </cell>
          <cell r="H1245" t="str">
            <v>RECUPERACAO TARIFA OP - EMPREST CONSIGNADO</v>
          </cell>
        </row>
        <row r="1246">
          <cell r="C1246" t="str">
            <v>7.1.9.30.00.6</v>
          </cell>
          <cell r="D1246" t="str">
            <v>7.1.9.30.00.6 013.6</v>
          </cell>
          <cell r="E1246" t="str">
            <v>001</v>
          </cell>
          <cell r="F1246" t="str">
            <v>7250102</v>
          </cell>
          <cell r="G1246">
            <v>42243.449502314812</v>
          </cell>
          <cell r="H1246" t="str">
            <v>RESSARC CREDITOS INDEVIDOS FOLHA PAGTO - RH</v>
          </cell>
        </row>
        <row r="1247">
          <cell r="C1247" t="str">
            <v>7.1.9.30.00.6</v>
          </cell>
          <cell r="D1247" t="str">
            <v>7.1.9.30.00.6 014.4</v>
          </cell>
          <cell r="E1247" t="str">
            <v>001</v>
          </cell>
          <cell r="F1247" t="str">
            <v>7250314</v>
          </cell>
          <cell r="G1247">
            <v>42256.702962962961</v>
          </cell>
          <cell r="H1247" t="str">
            <v>RESSARC.CUSTOS ORIGINACAO - CONSIGNADO</v>
          </cell>
        </row>
        <row r="1248">
          <cell r="C1248" t="str">
            <v>7.1.9.30.00.6</v>
          </cell>
          <cell r="D1248" t="str">
            <v>7.1.9.30.00.6 015.2</v>
          </cell>
          <cell r="E1248" t="str">
            <v>001</v>
          </cell>
          <cell r="F1248" t="str">
            <v>7250310</v>
          </cell>
          <cell r="G1248">
            <v>42277</v>
          </cell>
          <cell r="H1248" t="str">
            <v>RECUP BX CTROS CONSIG - PEND DOC FISICO</v>
          </cell>
        </row>
        <row r="1249">
          <cell r="C1249" t="str">
            <v>7.1.9.30.00.6</v>
          </cell>
          <cell r="D1249" t="str">
            <v>7.1.9.30.00.6 017.9</v>
          </cell>
          <cell r="E1249" t="str">
            <v>001</v>
          </cell>
          <cell r="F1249" t="str">
            <v>7250310</v>
          </cell>
          <cell r="G1249">
            <v>42277</v>
          </cell>
          <cell r="H1249" t="str">
            <v>RECUPERACAO CUSTAS DE CARTORIO CRED IMOB PJ</v>
          </cell>
        </row>
        <row r="1250">
          <cell r="C1250" t="str">
            <v>7.1.9.30.00.6</v>
          </cell>
          <cell r="D1250" t="str">
            <v>7.1.9.30.00.6 019.5</v>
          </cell>
          <cell r="E1250" t="str">
            <v>001</v>
          </cell>
          <cell r="F1250" t="str">
            <v>7250310</v>
          </cell>
          <cell r="G1250">
            <v>42643</v>
          </cell>
          <cell r="H1250" t="str">
            <v>RESSARC. CUSTOS REPASSADOS P/ CORBANS</v>
          </cell>
        </row>
        <row r="1251">
          <cell r="C1251" t="str">
            <v>7.1.9.30.00.6</v>
          </cell>
          <cell r="D1251" t="str">
            <v>7.1.9.30.00.6 022.5</v>
          </cell>
          <cell r="E1251" t="str">
            <v>001</v>
          </cell>
          <cell r="F1251" t="str">
            <v>7250310</v>
          </cell>
          <cell r="G1251">
            <v>42643</v>
          </cell>
          <cell r="H1251" t="str">
            <v>RESSARC.CUSTAS COBRANÇA - NPV</v>
          </cell>
        </row>
        <row r="1252">
          <cell r="C1252" t="str">
            <v>7.1.9.30.00.6</v>
          </cell>
          <cell r="D1252" t="str">
            <v>7.1.9.30.00.6 023.3</v>
          </cell>
          <cell r="E1252" t="str">
            <v>001</v>
          </cell>
          <cell r="F1252" t="str">
            <v>7250310</v>
          </cell>
          <cell r="G1252">
            <v>42613</v>
          </cell>
          <cell r="H1252" t="str">
            <v>RESSARC.TARIFAS SERV.COBRANCA - EMPRESAS</v>
          </cell>
        </row>
        <row r="1253">
          <cell r="C1253" t="str">
            <v>7.1.9.30.00.6</v>
          </cell>
          <cell r="D1253" t="str">
            <v>7.1.9.30.00.6 024.1</v>
          </cell>
          <cell r="E1253" t="str">
            <v>001</v>
          </cell>
          <cell r="F1253" t="str">
            <v>7250102</v>
          </cell>
          <cell r="G1253">
            <v>42825</v>
          </cell>
          <cell r="H1253" t="str">
            <v>RECUP.HONORARIOS ADVOCATICIOS</v>
          </cell>
        </row>
        <row r="1254">
          <cell r="C1254" t="str">
            <v>7.1.9.30.00.6</v>
          </cell>
          <cell r="D1254" t="str">
            <v>7.1.9.30.00.6 106.0</v>
          </cell>
          <cell r="E1254" t="str">
            <v>001</v>
          </cell>
          <cell r="F1254" t="str">
            <v>7250310</v>
          </cell>
          <cell r="G1254">
            <v>42704</v>
          </cell>
          <cell r="H1254" t="str">
            <v>RESSARCIMENTO DE DESPESAS - CAMBIO</v>
          </cell>
        </row>
        <row r="1255">
          <cell r="C1255" t="str">
            <v>7.1.9.30.00.6</v>
          </cell>
          <cell r="D1255" t="str">
            <v>7.1.9.30.00.6 107.8</v>
          </cell>
          <cell r="E1255" t="str">
            <v>001</v>
          </cell>
          <cell r="F1255" t="str">
            <v>7250310</v>
          </cell>
          <cell r="G1255">
            <v>42735</v>
          </cell>
          <cell r="H1255" t="str">
            <v>RECUP. DESPESAS - CONSIGNA_ÇO</v>
          </cell>
        </row>
        <row r="1256">
          <cell r="C1256" t="str">
            <v>7.1.9.30.00.6</v>
          </cell>
          <cell r="D1256" t="str">
            <v>7.1.9.30.00.6 108.6</v>
          </cell>
          <cell r="E1256" t="str">
            <v>001</v>
          </cell>
          <cell r="F1256" t="str">
            <v>7250102</v>
          </cell>
          <cell r="G1256">
            <v>42124.424131944441</v>
          </cell>
          <cell r="H1256" t="str">
            <v>RECUPERAÇÃO DE DESPESAS</v>
          </cell>
        </row>
        <row r="1257">
          <cell r="C1257" t="str">
            <v>7.1.9.30.00.6</v>
          </cell>
          <cell r="D1257" t="str">
            <v>7.1.9.30.00.6 110.8</v>
          </cell>
          <cell r="E1257" t="str">
            <v>001</v>
          </cell>
          <cell r="F1257" t="str">
            <v>7250102</v>
          </cell>
          <cell r="G1257">
            <v>42308</v>
          </cell>
          <cell r="H1257" t="str">
            <v>REVERSAO DE EXCESSOS DE PROVISOES</v>
          </cell>
        </row>
        <row r="1258">
          <cell r="C1258" t="str">
            <v>7.1.9.30.00.6</v>
          </cell>
          <cell r="D1258" t="str">
            <v>7.1.9.30.00.6 112.4</v>
          </cell>
          <cell r="E1258" t="str">
            <v>001</v>
          </cell>
          <cell r="F1258" t="str">
            <v>7250102</v>
          </cell>
          <cell r="G1258">
            <v>42243.449502314812</v>
          </cell>
          <cell r="H1258" t="str">
            <v>RESSARC SEGURO DE GARANTIA - MIDDLE</v>
          </cell>
        </row>
        <row r="1259">
          <cell r="C1259" t="str">
            <v>7.1.9.30.00.6</v>
          </cell>
          <cell r="D1259" t="str">
            <v>7.1.9.30.00.6 113.2</v>
          </cell>
          <cell r="E1259" t="str">
            <v>001</v>
          </cell>
          <cell r="F1259" t="str">
            <v>7250309</v>
          </cell>
          <cell r="G1259">
            <v>42256.702962962961</v>
          </cell>
          <cell r="H1259" t="str">
            <v>RESSARC CUSTO TIP - PORTABILIDADE</v>
          </cell>
        </row>
        <row r="1260">
          <cell r="C1260" t="str">
            <v>7.1.9.30.00.6</v>
          </cell>
          <cell r="D1260" t="str">
            <v>7.1.9.30.00.6 160.4</v>
          </cell>
          <cell r="E1260" t="str">
            <v>001</v>
          </cell>
          <cell r="F1260" t="str">
            <v>7250102</v>
          </cell>
          <cell r="G1260">
            <v>42124.424131944441</v>
          </cell>
          <cell r="H1260" t="str">
            <v>RECUPERAÇAO DE TRANSFERENCIA JUDICIAL</v>
          </cell>
        </row>
        <row r="1261">
          <cell r="C1261" t="str">
            <v>7.1.9.30.00.6</v>
          </cell>
          <cell r="D1261" t="str">
            <v>7.1.9.30.00.6 161.2</v>
          </cell>
          <cell r="E1261" t="str">
            <v>001</v>
          </cell>
          <cell r="F1261" t="str">
            <v>7250310</v>
          </cell>
          <cell r="G1261">
            <v>42947</v>
          </cell>
          <cell r="H1261" t="str">
            <v>BO EMPR - RECUP DESP DE AVAL DE IMOVEL - MIDD</v>
          </cell>
        </row>
        <row r="1262">
          <cell r="C1262" t="str">
            <v>7.1.9.30.00.6</v>
          </cell>
          <cell r="D1262" t="str">
            <v>7.1.9.30.00.6 203.1</v>
          </cell>
          <cell r="E1262" t="str">
            <v>001</v>
          </cell>
          <cell r="F1262" t="str">
            <v>7250102</v>
          </cell>
          <cell r="G1262">
            <v>42825</v>
          </cell>
          <cell r="H1262" t="str">
            <v>RESSARC.CUSTOS DE ENVIO CORREIO</v>
          </cell>
        </row>
        <row r="1263">
          <cell r="C1263" t="str">
            <v>7.1.9.30.00.6</v>
          </cell>
          <cell r="D1263" t="str">
            <v>7.1.9.30.00.6 460.3</v>
          </cell>
          <cell r="E1263" t="str">
            <v>001</v>
          </cell>
          <cell r="F1263" t="str">
            <v>7250310</v>
          </cell>
          <cell r="G1263">
            <v>42338</v>
          </cell>
          <cell r="H1263" t="str">
            <v>PROGRAMA DE INCENTIVO CARTÃO DE CRÉDITO</v>
          </cell>
        </row>
        <row r="1264">
          <cell r="C1264" t="str">
            <v>7.1.9.30.00.6</v>
          </cell>
          <cell r="D1264" t="str">
            <v>7.1.9.30.00.6 461.1</v>
          </cell>
          <cell r="E1264" t="str">
            <v>001</v>
          </cell>
          <cell r="F1264" t="str">
            <v>7250102</v>
          </cell>
          <cell r="G1264">
            <v>42855</v>
          </cell>
          <cell r="H1264" t="str">
            <v>RESSARCIMENTO DE DESPESA DE IOF - CARTOES</v>
          </cell>
        </row>
        <row r="1265">
          <cell r="C1265" t="str">
            <v>7.1.9.30.00.6</v>
          </cell>
          <cell r="D1265" t="str">
            <v>7.1.9.30.00.6 462.0</v>
          </cell>
          <cell r="E1265" t="str">
            <v>001</v>
          </cell>
          <cell r="F1265" t="str">
            <v>7250102</v>
          </cell>
          <cell r="G1265">
            <v>42400</v>
          </cell>
          <cell r="H1265" t="str">
            <v>RESSARCIMENTO DE DESPESA DE IOF - CONSIGNADO</v>
          </cell>
        </row>
        <row r="1266">
          <cell r="C1266" t="str">
            <v>7.1.9.30.00.6</v>
          </cell>
          <cell r="D1266" t="str">
            <v>7.1.9.30.00.6 464.6</v>
          </cell>
          <cell r="E1266" t="str">
            <v>001</v>
          </cell>
          <cell r="F1266" t="str">
            <v>7250102</v>
          </cell>
          <cell r="G1266">
            <v>42916</v>
          </cell>
          <cell r="H1266" t="str">
            <v>RECUPERAÇAO DE ENCARGOS E DESPESAS - CAIXA</v>
          </cell>
        </row>
        <row r="1267">
          <cell r="C1267" t="str">
            <v>7.1.9.30.00.6</v>
          </cell>
          <cell r="D1267" t="str">
            <v>7.1.9.30.00.6 466.2</v>
          </cell>
          <cell r="E1267" t="str">
            <v>001</v>
          </cell>
          <cell r="F1267" t="str">
            <v>7250310</v>
          </cell>
          <cell r="G1267">
            <v>43159</v>
          </cell>
          <cell r="H1267" t="str">
            <v>RECUP DESP CONSIG - AÇÃO CÍVEL - INDENIZAÇÃO</v>
          </cell>
        </row>
        <row r="1268">
          <cell r="C1268" t="str">
            <v>7.1.9.30.00.6</v>
          </cell>
          <cell r="D1268" t="str">
            <v>7.1.9.30.00.6 467.0</v>
          </cell>
          <cell r="E1268" t="str">
            <v>001</v>
          </cell>
          <cell r="F1268" t="str">
            <v>7250310</v>
          </cell>
          <cell r="G1268">
            <v>42947</v>
          </cell>
          <cell r="H1268" t="str">
            <v>RECUP DESP CONSIG  - AÇÃO CÍVEL - CUSTAS</v>
          </cell>
        </row>
        <row r="1269">
          <cell r="C1269" t="str">
            <v>7.1.9.30.00.6</v>
          </cell>
          <cell r="D1269" t="str">
            <v>7.1.9.30.00.6 468.9</v>
          </cell>
          <cell r="E1269" t="str">
            <v>001</v>
          </cell>
          <cell r="F1269" t="str">
            <v>7250310</v>
          </cell>
          <cell r="G1269">
            <v>42978</v>
          </cell>
          <cell r="H1269" t="str">
            <v>RECUP DESP CONSIG  - AÇÃO CÍVEL - HONORÁRIOS</v>
          </cell>
        </row>
        <row r="1270">
          <cell r="C1270" t="str">
            <v>7.1.9.30.00.6</v>
          </cell>
          <cell r="D1270" t="str">
            <v>7.1.9.30.00.6 481.6</v>
          </cell>
          <cell r="E1270" t="str">
            <v>001</v>
          </cell>
          <cell r="F1270" t="str">
            <v>7250102</v>
          </cell>
          <cell r="G1270">
            <v>42256.702962962961</v>
          </cell>
          <cell r="H1270" t="str">
            <v>RESSARC.DE OUTRAS DESPESAS</v>
          </cell>
        </row>
        <row r="1271">
          <cell r="C1271" t="str">
            <v>7.1.9.70.00.4</v>
          </cell>
          <cell r="D1271" t="str">
            <v>7.1.9.70.00.4 060.4</v>
          </cell>
          <cell r="E1271" t="str">
            <v>001</v>
          </cell>
          <cell r="F1271" t="str">
            <v>7210106.02.15</v>
          </cell>
          <cell r="G1271">
            <v>42124.424131944441</v>
          </cell>
          <cell r="H1271" t="str">
            <v>COMISSOES S/FIANCAS</v>
          </cell>
        </row>
        <row r="1272">
          <cell r="C1272" t="str">
            <v>7.1.9.70.00.4</v>
          </cell>
          <cell r="D1272" t="str">
            <v>7.1.9.70.00.4 160.0</v>
          </cell>
          <cell r="E1272" t="str">
            <v>001</v>
          </cell>
          <cell r="F1272" t="str">
            <v>7210106.02.41</v>
          </cell>
          <cell r="G1272">
            <v>42308</v>
          </cell>
          <cell r="H1272" t="str">
            <v>MULTAS S/FIANCAS VENCIDAS</v>
          </cell>
        </row>
        <row r="1273">
          <cell r="C1273" t="str">
            <v>7.1.9.90.60.6</v>
          </cell>
          <cell r="D1273" t="str">
            <v>7.1.9.90.60.6 000.0</v>
          </cell>
          <cell r="E1273" t="str">
            <v>001</v>
          </cell>
          <cell r="F1273" t="str">
            <v>8200104</v>
          </cell>
          <cell r="G1273">
            <v>42243.744733796295</v>
          </cell>
          <cell r="H1273" t="str">
            <v>OUTROS CREDITOS LIQUIDACAO DUVIDOSA</v>
          </cell>
        </row>
        <row r="1274">
          <cell r="C1274" t="str">
            <v>7.1.9.90.99.8</v>
          </cell>
          <cell r="D1274" t="str">
            <v>7.1.9.90.99.8 009.3</v>
          </cell>
          <cell r="E1274" t="str">
            <v>001</v>
          </cell>
          <cell r="F1274" t="str">
            <v>7210106.01.01</v>
          </cell>
          <cell r="G1274">
            <v>42766</v>
          </cell>
          <cell r="H1274" t="str">
            <v>REVERSAO PROVISOES GERAIS</v>
          </cell>
        </row>
        <row r="1275">
          <cell r="C1275" t="str">
            <v>7.1.9.90.99.8</v>
          </cell>
          <cell r="D1275" t="str">
            <v>7.1.9.90.99.8 010.7</v>
          </cell>
          <cell r="E1275" t="str">
            <v>001</v>
          </cell>
          <cell r="F1275" t="str">
            <v>8200104</v>
          </cell>
          <cell r="G1275">
            <v>42794</v>
          </cell>
          <cell r="H1275" t="str">
            <v>REVERSAO PROV. GARANTIAS FINANCEIRAS PRESTADA</v>
          </cell>
        </row>
        <row r="1276">
          <cell r="C1276" t="str">
            <v>7.1.9.90.99.8</v>
          </cell>
          <cell r="D1276" t="str">
            <v>7.1.9.90.99.8 011.5</v>
          </cell>
          <cell r="E1276" t="str">
            <v>001</v>
          </cell>
          <cell r="F1276" t="str">
            <v>8200104</v>
          </cell>
          <cell r="G1276">
            <v>42947</v>
          </cell>
          <cell r="H1276" t="str">
            <v>REVERSAO PROVISOES EMPREGADORES</v>
          </cell>
        </row>
        <row r="1277">
          <cell r="C1277" t="str">
            <v>7.1.9.90.99.8</v>
          </cell>
          <cell r="D1277" t="str">
            <v>7.1.9.90.99.8 012.3</v>
          </cell>
          <cell r="E1277" t="str">
            <v>001</v>
          </cell>
          <cell r="F1277" t="str">
            <v>7250308</v>
          </cell>
          <cell r="G1277">
            <v>42947</v>
          </cell>
          <cell r="H1277" t="str">
            <v>REVERSAO PROVISAO - COMPRA DE DIVIDA</v>
          </cell>
        </row>
        <row r="1278">
          <cell r="C1278" t="str">
            <v>7.1.9.90.99.8</v>
          </cell>
          <cell r="D1278" t="str">
            <v>7.1.9.90.99.8 106.5</v>
          </cell>
          <cell r="E1278" t="str">
            <v>001</v>
          </cell>
          <cell r="F1278" t="str">
            <v>7250305</v>
          </cell>
          <cell r="G1278">
            <v>42124.424131944441</v>
          </cell>
          <cell r="H1278" t="str">
            <v>OUTRAS</v>
          </cell>
        </row>
        <row r="1279">
          <cell r="C1279" t="str">
            <v>7.1.9.90.99.8</v>
          </cell>
          <cell r="D1279" t="str">
            <v>7.1.9.90.99.8 200.2</v>
          </cell>
          <cell r="E1279" t="str">
            <v>001</v>
          </cell>
          <cell r="F1279" t="str">
            <v>7250203</v>
          </cell>
          <cell r="G1279">
            <v>42243.744733796295</v>
          </cell>
          <cell r="H1279" t="str">
            <v>REVERSÃO AÇÕES CIVEIS</v>
          </cell>
        </row>
        <row r="1280">
          <cell r="C1280" t="str">
            <v>7.1.9.90.99.8</v>
          </cell>
          <cell r="D1280" t="str">
            <v>7.1.9.90.99.8 601.6</v>
          </cell>
          <cell r="E1280" t="str">
            <v>001</v>
          </cell>
          <cell r="F1280" t="str">
            <v>7250102</v>
          </cell>
          <cell r="G1280">
            <v>42124.424131944441</v>
          </cell>
          <cell r="H1280" t="str">
            <v>REVERSAO PROVISAO IOF BCSUL</v>
          </cell>
        </row>
        <row r="1281">
          <cell r="C1281" t="str">
            <v>7.1.9.90.99.8</v>
          </cell>
          <cell r="D1281" t="str">
            <v>7.1.9.90.99.8 602.4</v>
          </cell>
          <cell r="E1281" t="str">
            <v>001</v>
          </cell>
          <cell r="F1281" t="str">
            <v>7250310</v>
          </cell>
          <cell r="G1281">
            <v>43008</v>
          </cell>
          <cell r="H1281" t="str">
            <v>REV. PROVISÃO DE DISSÍDIO</v>
          </cell>
        </row>
        <row r="1282">
          <cell r="C1282" t="str">
            <v>7.1.9.99.00.9</v>
          </cell>
          <cell r="D1282" t="str">
            <v>7.1.9.99.00.9 003.0</v>
          </cell>
          <cell r="E1282" t="str">
            <v>001</v>
          </cell>
          <cell r="F1282" t="str">
            <v>7250310</v>
          </cell>
          <cell r="G1282">
            <v>42124.424131944441</v>
          </cell>
          <cell r="H1282" t="str">
            <v>TAXA S/ OPERACÕES GRANDE PORTE - MIDLE</v>
          </cell>
        </row>
        <row r="1283">
          <cell r="C1283" t="str">
            <v>7.1.9.99.00.9</v>
          </cell>
          <cell r="D1283" t="str">
            <v>7.1.9.99.00.9 006.5</v>
          </cell>
          <cell r="E1283" t="str">
            <v>001</v>
          </cell>
          <cell r="F1283" t="str">
            <v>7110203</v>
          </cell>
          <cell r="G1283">
            <v>42124.424131944441</v>
          </cell>
          <cell r="H1283" t="str">
            <v>RENDAS AQUISICAO DE RECEBIVEIS-ME</v>
          </cell>
        </row>
        <row r="1284">
          <cell r="C1284" t="str">
            <v>7.1.9.99.00.9</v>
          </cell>
          <cell r="D1284" t="str">
            <v>7.1.9.99.00.9 007.3</v>
          </cell>
          <cell r="E1284" t="str">
            <v>001</v>
          </cell>
          <cell r="F1284" t="str">
            <v>7150107.03.02</v>
          </cell>
          <cell r="G1284">
            <v>42124.424131944441</v>
          </cell>
          <cell r="H1284" t="str">
            <v>AQUISICAO DE RECEBIVEIS-ME VARIACAO CAMBIAL</v>
          </cell>
        </row>
        <row r="1285">
          <cell r="C1285" t="str">
            <v>7.1.9.99.00.9</v>
          </cell>
          <cell r="D1285" t="str">
            <v>7.1.9.99.00.9 009.0</v>
          </cell>
          <cell r="E1285" t="str">
            <v>001</v>
          </cell>
          <cell r="F1285" t="str">
            <v>7250316</v>
          </cell>
          <cell r="G1285">
            <v>42124.424131944441</v>
          </cell>
          <cell r="H1285" t="str">
            <v>JUROS - RENEGOCIAÇÃO/CONFISSAO DE DIVIDA</v>
          </cell>
        </row>
        <row r="1286">
          <cell r="C1286" t="str">
            <v>7.1.9.99.00.9</v>
          </cell>
          <cell r="D1286" t="str">
            <v>7.1.9.99.00.9 010.3</v>
          </cell>
          <cell r="E1286" t="str">
            <v>001</v>
          </cell>
          <cell r="F1286" t="str">
            <v>7110602</v>
          </cell>
          <cell r="G1286">
            <v>42124.424131944441</v>
          </cell>
          <cell r="H1286" t="str">
            <v>MORA/MULTA/COMIS PERM-RENEG/CONFIS DIV-MIDDLE</v>
          </cell>
        </row>
        <row r="1287">
          <cell r="C1287" t="str">
            <v>7.1.9.99.00.9</v>
          </cell>
          <cell r="D1287" t="str">
            <v>7.1.9.99.00.9 014.6</v>
          </cell>
          <cell r="E1287" t="str">
            <v>001</v>
          </cell>
          <cell r="F1287" t="str">
            <v>7250310</v>
          </cell>
          <cell r="G1287">
            <v>42124.424131944441</v>
          </cell>
          <cell r="H1287" t="str">
            <v>RENDAS JUROS- AQUISIÇÃO CRED S/ COOBRIGAÇÃO</v>
          </cell>
        </row>
        <row r="1288">
          <cell r="C1288" t="str">
            <v>7.1.9.99.00.9</v>
          </cell>
          <cell r="D1288" t="str">
            <v>7.1.9.99.00.9 015.4</v>
          </cell>
          <cell r="E1288" t="str">
            <v>001</v>
          </cell>
          <cell r="F1288" t="str">
            <v>7110602</v>
          </cell>
          <cell r="G1288">
            <v>42124.424131944441</v>
          </cell>
          <cell r="H1288" t="str">
            <v>COMISS PERM - AQUISIÇÃO CRED S/ COOBRIGAÇÃO</v>
          </cell>
        </row>
        <row r="1289">
          <cell r="C1289" t="str">
            <v>7.1.9.99.00.9</v>
          </cell>
          <cell r="D1289" t="str">
            <v>7.1.9.99.00.9 016.2</v>
          </cell>
          <cell r="E1289" t="str">
            <v>001</v>
          </cell>
          <cell r="F1289" t="str">
            <v>7250310</v>
          </cell>
          <cell r="G1289">
            <v>42243.449502314812</v>
          </cell>
          <cell r="H1289" t="str">
            <v>MULTA ATRASO - AQUISIÇÃO CRED S/ COOBRIGAÇÃO</v>
          </cell>
        </row>
        <row r="1290">
          <cell r="C1290" t="str">
            <v>7.1.9.99.00.9</v>
          </cell>
          <cell r="D1290" t="str">
            <v>7.1.9.99.00.9 017.0</v>
          </cell>
          <cell r="E1290" t="str">
            <v>001</v>
          </cell>
          <cell r="F1290" t="str">
            <v>7250310</v>
          </cell>
          <cell r="G1290">
            <v>42124.424131944441</v>
          </cell>
          <cell r="H1290" t="str">
            <v>RESSARC DE DESPESAS - NOTIF/COBRANCA</v>
          </cell>
        </row>
        <row r="1291">
          <cell r="C1291" t="str">
            <v>7.1.9.99.00.9</v>
          </cell>
          <cell r="D1291" t="str">
            <v>7.1.9.99.00.9 019.7</v>
          </cell>
          <cell r="E1291" t="str">
            <v>001</v>
          </cell>
          <cell r="F1291" t="str">
            <v>7250310</v>
          </cell>
          <cell r="G1291">
            <v>42613</v>
          </cell>
          <cell r="H1291" t="str">
            <v>CANC CTT NPV - PAGAMENTO A MAIOR</v>
          </cell>
        </row>
        <row r="1292">
          <cell r="C1292" t="str">
            <v>7.1.9.99.00.9</v>
          </cell>
          <cell r="D1292" t="str">
            <v>7.1.9.99.00.9 024.3</v>
          </cell>
          <cell r="E1292" t="str">
            <v>001</v>
          </cell>
          <cell r="F1292" t="str">
            <v>7250310</v>
          </cell>
          <cell r="G1292">
            <v>42338</v>
          </cell>
          <cell r="H1292" t="str">
            <v>RENDAS ADICIONAIS RENEG/CONFISSAO-EMPRESAS</v>
          </cell>
        </row>
        <row r="1293">
          <cell r="C1293" t="str">
            <v>7.1.9.99.00.9</v>
          </cell>
          <cell r="D1293" t="str">
            <v>7.1.9.99.00.9 025.1</v>
          </cell>
          <cell r="E1293" t="str">
            <v>001</v>
          </cell>
          <cell r="F1293" t="str">
            <v>7250310</v>
          </cell>
          <cell r="G1293">
            <v>42460</v>
          </cell>
          <cell r="H1293" t="str">
            <v>MULTAS CONTRATUAIS- CONDENACOES JUDIC GANHAS</v>
          </cell>
        </row>
        <row r="1294">
          <cell r="C1294" t="str">
            <v>7.1.9.99.00.9</v>
          </cell>
          <cell r="D1294" t="str">
            <v>7.1.9.99.00.9 042.1</v>
          </cell>
          <cell r="E1294" t="str">
            <v>001</v>
          </cell>
          <cell r="F1294" t="str">
            <v>7250310</v>
          </cell>
          <cell r="G1294">
            <v>42124.424131944441</v>
          </cell>
          <cell r="H1294" t="str">
            <v>CDC VEICULOS - DIFERENÇAS DE RECEBIMENTOS</v>
          </cell>
        </row>
        <row r="1295">
          <cell r="C1295" t="str">
            <v>7.1.9.99.00.9</v>
          </cell>
          <cell r="D1295" t="str">
            <v>7.1.9.99.00.9 045.6</v>
          </cell>
          <cell r="E1295" t="str">
            <v>001</v>
          </cell>
          <cell r="F1295" t="str">
            <v>8120701.01</v>
          </cell>
          <cell r="G1295">
            <v>42124.424131944441</v>
          </cell>
          <cell r="H1295" t="str">
            <v>VARIAÇÃO CAMBIAL POSITIVA- CAPTAÇÃO EXTERIOR</v>
          </cell>
        </row>
        <row r="1296">
          <cell r="C1296" t="str">
            <v>7.1.9.99.00.9</v>
          </cell>
          <cell r="D1296" t="str">
            <v>7.1.9.99.00.9 046.4</v>
          </cell>
          <cell r="E1296" t="str">
            <v>001</v>
          </cell>
          <cell r="F1296" t="str">
            <v>8120701.04</v>
          </cell>
          <cell r="G1296">
            <v>42124.424131944441</v>
          </cell>
          <cell r="H1296" t="str">
            <v>MTM POSITIVO - CAPTAÇÃO EXTERIOR</v>
          </cell>
        </row>
        <row r="1297">
          <cell r="C1297" t="str">
            <v>7.1.9.99.00.9</v>
          </cell>
          <cell r="D1297" t="str">
            <v>7.1.9.99.00.9 048.0</v>
          </cell>
          <cell r="E1297" t="str">
            <v>001</v>
          </cell>
          <cell r="F1297" t="str">
            <v>8120701.04</v>
          </cell>
          <cell r="G1297">
            <v>42277</v>
          </cell>
          <cell r="H1297" t="str">
            <v>MTM POSITIVO - CAP EXT- DIVIDA SUBORDINADA</v>
          </cell>
        </row>
        <row r="1298">
          <cell r="C1298" t="str">
            <v>7.1.9.99.00.9</v>
          </cell>
          <cell r="D1298" t="str">
            <v>7.1.9.99.00.9 050.2</v>
          </cell>
          <cell r="E1298" t="str">
            <v>001</v>
          </cell>
          <cell r="F1298" t="str">
            <v>7250309</v>
          </cell>
          <cell r="G1298">
            <v>42124.424131944441</v>
          </cell>
          <cell r="H1298" t="str">
            <v>RCO RESSARCIMENTO CUSTAS OPERACIONAIS</v>
          </cell>
        </row>
        <row r="1299">
          <cell r="C1299" t="str">
            <v>7.1.9.99.00.9</v>
          </cell>
          <cell r="D1299" t="str">
            <v>7.1.9.99.00.9 080.4</v>
          </cell>
          <cell r="E1299" t="str">
            <v>001</v>
          </cell>
          <cell r="F1299" t="str">
            <v>7250310</v>
          </cell>
          <cell r="G1299">
            <v>42124.424131944441</v>
          </cell>
          <cell r="H1299" t="str">
            <v>VARIAÇÃO MONETÁRIA ATIVA S/ OUTROS IMPOSTOS</v>
          </cell>
        </row>
        <row r="1300">
          <cell r="C1300" t="str">
            <v>7.1.9.99.00.9</v>
          </cell>
          <cell r="D1300" t="str">
            <v>7.1.9.99.00.9 081.2</v>
          </cell>
          <cell r="E1300" t="str">
            <v>001</v>
          </cell>
          <cell r="F1300" t="str">
            <v>7250310</v>
          </cell>
          <cell r="G1300">
            <v>42243.449502314812</v>
          </cell>
          <cell r="H1300" t="str">
            <v>BAIXA CONTAS C/SALDO CREDOR- CARTOES</v>
          </cell>
        </row>
        <row r="1301">
          <cell r="C1301" t="str">
            <v>7.1.9.99.00.9</v>
          </cell>
          <cell r="D1301" t="str">
            <v>7.1.9.99.00.9 082.0</v>
          </cell>
          <cell r="E1301" t="str">
            <v>001</v>
          </cell>
          <cell r="F1301" t="str">
            <v>7250310</v>
          </cell>
          <cell r="G1301">
            <v>42947</v>
          </cell>
          <cell r="H1301" t="str">
            <v>OUTRAS RENDAS - CARTOES</v>
          </cell>
        </row>
        <row r="1302">
          <cell r="C1302" t="str">
            <v>7.1.9.99.00.9</v>
          </cell>
          <cell r="D1302" t="str">
            <v>7.1.9.99.00.9 101.0</v>
          </cell>
          <cell r="E1302" t="str">
            <v>001</v>
          </cell>
          <cell r="F1302" t="str">
            <v>7250314</v>
          </cell>
          <cell r="G1302">
            <v>42124.424131944441</v>
          </cell>
          <cell r="H1302" t="str">
            <v>RESSARCIMENTOS DIVERSOS</v>
          </cell>
        </row>
        <row r="1303">
          <cell r="C1303" t="str">
            <v>7.1.9.99.00.9</v>
          </cell>
          <cell r="D1303" t="str">
            <v>7.1.9.99.00.9 111.8</v>
          </cell>
          <cell r="E1303" t="str">
            <v>001</v>
          </cell>
          <cell r="F1303" t="str">
            <v>7250316</v>
          </cell>
          <cell r="G1303">
            <v>42277</v>
          </cell>
          <cell r="H1303" t="str">
            <v>S/ CONFISSAO DIVIDA PRE/POS - AUTBANK EMPREST</v>
          </cell>
        </row>
        <row r="1304">
          <cell r="C1304" t="str">
            <v>7.1.9.99.00.9</v>
          </cell>
          <cell r="D1304" t="str">
            <v>7.1.9.99.00.9 112.6</v>
          </cell>
          <cell r="E1304" t="str">
            <v>001</v>
          </cell>
          <cell r="F1304" t="str">
            <v>7250316</v>
          </cell>
          <cell r="G1304">
            <v>42277</v>
          </cell>
          <cell r="H1304" t="str">
            <v>MULTA ATRASO CONFISSAO DIVIDA - AUT EMPREST</v>
          </cell>
        </row>
        <row r="1305">
          <cell r="C1305" t="str">
            <v>7.1.9.99.00.9</v>
          </cell>
          <cell r="D1305" t="str">
            <v>7.1.9.99.00.9 113.4</v>
          </cell>
          <cell r="E1305" t="str">
            <v>001</v>
          </cell>
          <cell r="F1305" t="str">
            <v>7250316</v>
          </cell>
          <cell r="G1305">
            <v>42277</v>
          </cell>
          <cell r="H1305" t="str">
            <v>COMIS PERM EMPR GIRO PRE/POS - AUT EMPREST</v>
          </cell>
        </row>
        <row r="1306">
          <cell r="C1306" t="str">
            <v>7.1.9.99.00.9</v>
          </cell>
          <cell r="D1306" t="str">
            <v>7.1.9.99.00.9 130.4</v>
          </cell>
          <cell r="E1306" t="str">
            <v>001</v>
          </cell>
          <cell r="F1306" t="str">
            <v>7250310</v>
          </cell>
          <cell r="G1306">
            <v>42124.424131944441</v>
          </cell>
          <cell r="H1306" t="str">
            <v>CORREC MONET - DEP GARANT ALUG IMOV CAUCAO</v>
          </cell>
        </row>
        <row r="1307">
          <cell r="C1307" t="str">
            <v>7.1.9.99.00.9</v>
          </cell>
          <cell r="D1307" t="str">
            <v>7.1.9.99.00.9 199.1</v>
          </cell>
          <cell r="E1307" t="str">
            <v>001</v>
          </cell>
          <cell r="F1307" t="str">
            <v>7250310</v>
          </cell>
          <cell r="G1307">
            <v>42124.424131944441</v>
          </cell>
          <cell r="H1307" t="str">
            <v>TAXA DE LIQUIDAÇÃO ANTECIPADA</v>
          </cell>
        </row>
        <row r="1308">
          <cell r="C1308" t="str">
            <v>7.1.9.99.00.9</v>
          </cell>
          <cell r="D1308" t="str">
            <v>7.1.9.99.00.9 200.9</v>
          </cell>
          <cell r="E1308" t="str">
            <v>001</v>
          </cell>
          <cell r="F1308" t="str">
            <v>7250310</v>
          </cell>
          <cell r="G1308">
            <v>42124.424131944441</v>
          </cell>
          <cell r="H1308" t="str">
            <v>VARIAC.MONET.ATIVA S/ANTECIP.IRPJ</v>
          </cell>
        </row>
        <row r="1309">
          <cell r="C1309" t="str">
            <v>7.1.9.99.00.9</v>
          </cell>
          <cell r="D1309" t="str">
            <v>7.1.9.99.00.9 201.7</v>
          </cell>
          <cell r="E1309" t="str">
            <v>001</v>
          </cell>
          <cell r="F1309" t="str">
            <v>7250310</v>
          </cell>
          <cell r="G1309">
            <v>42400</v>
          </cell>
          <cell r="H1309" t="str">
            <v>VARIAC.MONET.ATIVA S/ANTEC.CONTRIB.SOC.</v>
          </cell>
        </row>
        <row r="1310">
          <cell r="C1310" t="str">
            <v>7.1.9.99.00.9</v>
          </cell>
          <cell r="D1310" t="str">
            <v>7.1.9.99.00.9 208.4</v>
          </cell>
          <cell r="E1310" t="str">
            <v>001</v>
          </cell>
          <cell r="F1310" t="str">
            <v>7250310</v>
          </cell>
          <cell r="G1310">
            <v>42124.424131944441</v>
          </cell>
          <cell r="H1310" t="str">
            <v>OUTRAS RECEITAS OPERACIONAIS</v>
          </cell>
        </row>
        <row r="1311">
          <cell r="C1311" t="str">
            <v>7.1.9.99.00.9</v>
          </cell>
          <cell r="D1311" t="str">
            <v>7.1.9.99.00.9 213.0</v>
          </cell>
          <cell r="E1311" t="str">
            <v>001</v>
          </cell>
          <cell r="F1311" t="str">
            <v>7250310</v>
          </cell>
          <cell r="G1311">
            <v>42124.424131944441</v>
          </cell>
          <cell r="H1311" t="str">
            <v>TAXA DE REGISTRO DE CARTÓRIOS/CDC</v>
          </cell>
        </row>
        <row r="1312">
          <cell r="C1312" t="str">
            <v>7.1.9.99.00.9</v>
          </cell>
          <cell r="D1312" t="str">
            <v>7.1.9.99.00.9 220.3</v>
          </cell>
          <cell r="E1312" t="str">
            <v>001</v>
          </cell>
          <cell r="F1312" t="str">
            <v>7250310</v>
          </cell>
          <cell r="G1312">
            <v>42124.424131944441</v>
          </cell>
          <cell r="H1312" t="str">
            <v>BONUS DE CESSÃO DE CREDITO</v>
          </cell>
        </row>
        <row r="1313">
          <cell r="C1313" t="str">
            <v>7.1.9.99.00.9</v>
          </cell>
          <cell r="D1313" t="str">
            <v>7.1.9.99.00.9 251.3</v>
          </cell>
          <cell r="E1313" t="str">
            <v>001</v>
          </cell>
          <cell r="F1313" t="str">
            <v>7150107.03.03</v>
          </cell>
          <cell r="G1313">
            <v>42124.424131944441</v>
          </cell>
          <cell r="H1313" t="str">
            <v>VARIACAO MOEDA ESTRANGEIRA</v>
          </cell>
        </row>
        <row r="1314">
          <cell r="C1314" t="str">
            <v>7.1.9.99.00.9</v>
          </cell>
          <cell r="D1314" t="str">
            <v>7.1.9.99.00.9 252.1</v>
          </cell>
          <cell r="E1314" t="str">
            <v>001</v>
          </cell>
          <cell r="F1314" t="str">
            <v>7250310</v>
          </cell>
          <cell r="G1314">
            <v>42124.424131944441</v>
          </cell>
          <cell r="H1314" t="str">
            <v>IOF S/ TRANSACAO NO EXTERIOR</v>
          </cell>
        </row>
        <row r="1315">
          <cell r="C1315" t="str">
            <v>7.1.9.99.00.9</v>
          </cell>
          <cell r="D1315" t="str">
            <v>7.1.9.99.00.9 253.0</v>
          </cell>
          <cell r="E1315" t="str">
            <v>001</v>
          </cell>
          <cell r="F1315" t="str">
            <v>7150107.03.01</v>
          </cell>
          <cell r="G1315">
            <v>42369</v>
          </cell>
          <cell r="H1315" t="str">
            <v>VARIAÇOES CAMBIAIS E DIF DE TAXAS - CAMBIO</v>
          </cell>
        </row>
        <row r="1316">
          <cell r="C1316" t="str">
            <v>7.1.9.99.00.9</v>
          </cell>
          <cell r="D1316" t="str">
            <v>7.1.9.99.00.9 300.5</v>
          </cell>
          <cell r="E1316" t="str">
            <v>001</v>
          </cell>
          <cell r="F1316" t="str">
            <v>7250310</v>
          </cell>
          <cell r="G1316">
            <v>42124.424131944441</v>
          </cell>
          <cell r="H1316" t="str">
            <v>RENDAS DE OPERAÇÕES DE CRÉDITO - CESSÃO</v>
          </cell>
        </row>
        <row r="1317">
          <cell r="C1317" t="str">
            <v>7.1.9.99.00.9</v>
          </cell>
          <cell r="D1317" t="str">
            <v>7.1.9.99.00.9 350.1</v>
          </cell>
          <cell r="E1317" t="str">
            <v>001</v>
          </cell>
          <cell r="F1317" t="str">
            <v>7250102</v>
          </cell>
          <cell r="G1317">
            <v>42124.424131944441</v>
          </cell>
          <cell r="H1317" t="str">
            <v>RECUPERAÇÃO DE FRAUDES</v>
          </cell>
        </row>
        <row r="1318">
          <cell r="C1318" t="str">
            <v>7.1.9.99.00.9</v>
          </cell>
          <cell r="D1318" t="str">
            <v>7.1.9.99.00.9 351.0</v>
          </cell>
          <cell r="E1318" t="str">
            <v>001</v>
          </cell>
          <cell r="F1318" t="str">
            <v>7250102</v>
          </cell>
          <cell r="G1318">
            <v>42243.449502314812</v>
          </cell>
          <cell r="H1318" t="str">
            <v>RECUPERACAO DE FRAUDES S/BO</v>
          </cell>
        </row>
        <row r="1319">
          <cell r="C1319" t="str">
            <v>7.1.9.99.00.9</v>
          </cell>
          <cell r="D1319" t="str">
            <v>7.1.9.99.00.9 352.8</v>
          </cell>
          <cell r="E1319" t="str">
            <v>001</v>
          </cell>
          <cell r="F1319" t="str">
            <v>7250310</v>
          </cell>
          <cell r="G1319">
            <v>42613</v>
          </cell>
          <cell r="H1319" t="str">
            <v>RECEITA REPASSE A MAIOR - CONSIGNADO</v>
          </cell>
        </row>
        <row r="1320">
          <cell r="C1320" t="str">
            <v>7.1.9.99.00.9</v>
          </cell>
          <cell r="D1320" t="str">
            <v>7.1.9.99.00.9 501.6</v>
          </cell>
          <cell r="E1320" t="str">
            <v>001</v>
          </cell>
          <cell r="F1320" t="str">
            <v>7250310</v>
          </cell>
          <cell r="G1320">
            <v>42243.449502314812</v>
          </cell>
          <cell r="H1320" t="str">
            <v>RENDAS</v>
          </cell>
        </row>
        <row r="1321">
          <cell r="C1321" t="str">
            <v>7.1.9.99.00.9</v>
          </cell>
          <cell r="D1321" t="str">
            <v>7.1.9.99.00.9 502.4</v>
          </cell>
          <cell r="E1321" t="str">
            <v>001</v>
          </cell>
          <cell r="F1321" t="str">
            <v>7110602</v>
          </cell>
          <cell r="G1321">
            <v>42124.424131944441</v>
          </cell>
          <cell r="H1321" t="str">
            <v>COMISSAO PERMANENCIA</v>
          </cell>
        </row>
        <row r="1322">
          <cell r="C1322" t="str">
            <v>7.1.9.99.00.9</v>
          </cell>
          <cell r="D1322" t="str">
            <v>7.1.9.99.00.9 503.2</v>
          </cell>
          <cell r="E1322" t="str">
            <v>001</v>
          </cell>
          <cell r="F1322" t="str">
            <v>7110602</v>
          </cell>
          <cell r="G1322">
            <v>42243.744733796295</v>
          </cell>
          <cell r="H1322" t="str">
            <v>MULTA - ACC BAIXADO</v>
          </cell>
        </row>
        <row r="1323">
          <cell r="C1323" t="str">
            <v>7.1.9.99.00.9</v>
          </cell>
          <cell r="D1323" t="str">
            <v>7.1.9.99.00.9 504.0</v>
          </cell>
          <cell r="E1323" t="str">
            <v>001</v>
          </cell>
          <cell r="F1323" t="str">
            <v>7250310</v>
          </cell>
          <cell r="G1323">
            <v>42916</v>
          </cell>
          <cell r="H1323" t="str">
            <v>OUTRAS RDA OP- DEV.P/COMPRA DE VLRS. E BENS</v>
          </cell>
        </row>
        <row r="1324">
          <cell r="C1324" t="str">
            <v>7.1.9.99.00.9</v>
          </cell>
          <cell r="D1324" t="str">
            <v>7.1.9.99.00.9 505.9</v>
          </cell>
          <cell r="E1324" t="str">
            <v>001</v>
          </cell>
          <cell r="F1324" t="str">
            <v>7250310</v>
          </cell>
          <cell r="G1324">
            <v>42916</v>
          </cell>
          <cell r="H1324" t="str">
            <v>OUTRAS RDA OP- RENDAS AQUISICAO RECEBIVEIS</v>
          </cell>
        </row>
        <row r="1325">
          <cell r="C1325" t="str">
            <v>7.1.9.99.00.9</v>
          </cell>
          <cell r="D1325" t="str">
            <v>7.1.9.99.00.9 740.0</v>
          </cell>
          <cell r="E1325" t="str">
            <v>001</v>
          </cell>
          <cell r="F1325" t="str">
            <v>7250310</v>
          </cell>
          <cell r="G1325">
            <v>42256.702962962961</v>
          </cell>
          <cell r="H1325" t="str">
            <v>RECEITA DE RECUPERAÇÃO DE CUSTOS - COBRANÇA</v>
          </cell>
        </row>
        <row r="1326">
          <cell r="C1326" t="str">
            <v>7.1.9.99.00.9</v>
          </cell>
          <cell r="D1326" t="str">
            <v>7.1.9.99.00.9 741.8</v>
          </cell>
          <cell r="E1326" t="str">
            <v>001</v>
          </cell>
          <cell r="F1326" t="str">
            <v>7250316</v>
          </cell>
          <cell r="G1326">
            <v>42124.424131944441</v>
          </cell>
          <cell r="H1326" t="str">
            <v>CONFISSAO DE DIVIDA - COBRANCA</v>
          </cell>
        </row>
        <row r="1327">
          <cell r="C1327" t="str">
            <v>7.1.9.99.00.9</v>
          </cell>
          <cell r="D1327" t="str">
            <v>7.1.9.99.00.9 800.7</v>
          </cell>
          <cell r="E1327" t="str">
            <v>001</v>
          </cell>
          <cell r="F1327" t="str">
            <v>7250310</v>
          </cell>
          <cell r="G1327">
            <v>42124.424131944441</v>
          </cell>
          <cell r="H1327" t="str">
            <v>DESCONTOS OBTIDOS</v>
          </cell>
        </row>
        <row r="1328">
          <cell r="C1328" t="str">
            <v>7.1.9.99.00.9</v>
          </cell>
          <cell r="D1328" t="str">
            <v>7.1.9.99.00.9 801.5</v>
          </cell>
          <cell r="E1328" t="str">
            <v>001</v>
          </cell>
          <cell r="F1328" t="str">
            <v>7250310</v>
          </cell>
          <cell r="G1328">
            <v>42124.424131944441</v>
          </cell>
          <cell r="H1328" t="str">
            <v>CORRECAO MONETARIA-BLOQ JUDICIAL PROC.GANHOS</v>
          </cell>
        </row>
        <row r="1329">
          <cell r="C1329" t="str">
            <v>7.1.9.99.00.9</v>
          </cell>
          <cell r="D1329" t="str">
            <v>7.1.9.99.00.9 802.3</v>
          </cell>
          <cell r="E1329" t="str">
            <v>001</v>
          </cell>
          <cell r="F1329" t="str">
            <v>7250310</v>
          </cell>
          <cell r="G1329">
            <v>42308</v>
          </cell>
          <cell r="H1329" t="str">
            <v>RECEITAS DIVERSAS - RH</v>
          </cell>
        </row>
        <row r="1330">
          <cell r="C1330" t="str">
            <v>7.1.9.99.00.9</v>
          </cell>
          <cell r="D1330" t="str">
            <v>7.1.9.99.00.9 803.1</v>
          </cell>
          <cell r="E1330" t="str">
            <v>001</v>
          </cell>
          <cell r="F1330" t="str">
            <v>7250310</v>
          </cell>
          <cell r="G1330">
            <v>42582</v>
          </cell>
          <cell r="H1330" t="str">
            <v>CORRECAO MONETARIA-DEP JUDICIAIS CONSIGNADO</v>
          </cell>
        </row>
        <row r="1331">
          <cell r="C1331" t="str">
            <v>7.1.9.99.00.9</v>
          </cell>
          <cell r="D1331" t="str">
            <v>7.1.9.99.00.9 804.0</v>
          </cell>
          <cell r="E1331" t="str">
            <v>001</v>
          </cell>
          <cell r="F1331" t="str">
            <v>7250310</v>
          </cell>
          <cell r="G1331">
            <v>42916</v>
          </cell>
          <cell r="H1331" t="str">
            <v>JUROS - BENS LEILOADOS</v>
          </cell>
        </row>
        <row r="1332">
          <cell r="C1332" t="str">
            <v>7.1.9.99.00.9</v>
          </cell>
          <cell r="D1332" t="str">
            <v>7.1.9.99.00.9 805.8</v>
          </cell>
          <cell r="E1332" t="str">
            <v>001</v>
          </cell>
          <cell r="F1332" t="str">
            <v>7250318</v>
          </cell>
          <cell r="G1332">
            <v>43008</v>
          </cell>
          <cell r="H1332" t="str">
            <v>JUROS - VENDA DE CREDITO TRIBUTARIO</v>
          </cell>
        </row>
        <row r="1333">
          <cell r="C1333" t="str">
            <v>7.1.9.99.00.9</v>
          </cell>
          <cell r="D1333" t="str">
            <v>7.1.9.99.00.9 806.6</v>
          </cell>
          <cell r="E1333" t="str">
            <v>001</v>
          </cell>
          <cell r="F1333" t="str">
            <v>7250319</v>
          </cell>
          <cell r="G1333">
            <v>43100</v>
          </cell>
          <cell r="H1333" t="str">
            <v>CORRECAO - DEPOSITOS EM GARANTIA - TRIBUTARIO</v>
          </cell>
        </row>
        <row r="1334">
          <cell r="C1334" t="str">
            <v>7.1.9.99.00.9</v>
          </cell>
          <cell r="D1334" t="str">
            <v>7.1.9.99.00.9 807.4</v>
          </cell>
          <cell r="E1334" t="str">
            <v>001</v>
          </cell>
          <cell r="F1334" t="str">
            <v>7250319</v>
          </cell>
          <cell r="G1334">
            <v>43100</v>
          </cell>
          <cell r="H1334" t="str">
            <v>CORRECAO-DEPOSITOS EM GARANTIA-TRABALHISTA</v>
          </cell>
        </row>
        <row r="1335">
          <cell r="C1335" t="str">
            <v>7.1.9.99.00.9</v>
          </cell>
          <cell r="D1335" t="str">
            <v>7.1.9.99.00.9 808.2</v>
          </cell>
          <cell r="E1335" t="str">
            <v>001</v>
          </cell>
          <cell r="F1335" t="str">
            <v>7250319</v>
          </cell>
          <cell r="G1335">
            <v>43100</v>
          </cell>
          <cell r="H1335" t="str">
            <v>CORRECAO-DEPOSITOS EM GARANTIA-CIVEL</v>
          </cell>
        </row>
        <row r="1336">
          <cell r="C1336" t="str">
            <v>7.1.9.99.00.9</v>
          </cell>
          <cell r="D1336" t="str">
            <v>7.1.9.99.00.9 809.0</v>
          </cell>
          <cell r="E1336" t="str">
            <v>001</v>
          </cell>
          <cell r="F1336" t="str">
            <v>7250310</v>
          </cell>
          <cell r="G1336">
            <v>43131</v>
          </cell>
          <cell r="H1336" t="str">
            <v>CORRECAO MONETARIA ATIVOS A RECEBER</v>
          </cell>
        </row>
        <row r="1337">
          <cell r="C1337" t="str">
            <v>7.3.1.30.00.0</v>
          </cell>
          <cell r="D1337" t="str">
            <v>7.3.1.30.00.0 001.9</v>
          </cell>
          <cell r="E1337" t="str">
            <v>001</v>
          </cell>
          <cell r="F1337" t="str">
            <v>829</v>
          </cell>
          <cell r="G1337">
            <v>43039</v>
          </cell>
          <cell r="H1337" t="str">
            <v>LUCRO NA ALIENACAO PARTICIPACOES SOCIETARIA</v>
          </cell>
        </row>
        <row r="1338">
          <cell r="C1338" t="str">
            <v>7.3.1.50.00.4</v>
          </cell>
          <cell r="D1338" t="str">
            <v>7.3.1.50.00.4 001.4</v>
          </cell>
          <cell r="E1338" t="str">
            <v>001</v>
          </cell>
          <cell r="F1338" t="str">
            <v>82801</v>
          </cell>
          <cell r="G1338">
            <v>42243.449502314812</v>
          </cell>
          <cell r="H1338" t="str">
            <v>OUTROS BENS</v>
          </cell>
        </row>
        <row r="1339">
          <cell r="C1339" t="str">
            <v>7.3.1.50.00.4</v>
          </cell>
          <cell r="D1339" t="str">
            <v>7.3.1.50.00.4 300.5</v>
          </cell>
          <cell r="E1339" t="str">
            <v>001</v>
          </cell>
          <cell r="F1339" t="str">
            <v>82801</v>
          </cell>
          <cell r="G1339">
            <v>42124.424131944441</v>
          </cell>
          <cell r="H1339" t="str">
            <v>OUTROS</v>
          </cell>
        </row>
        <row r="1340">
          <cell r="C1340" t="str">
            <v>7.3.9.10.00.0</v>
          </cell>
          <cell r="D1340" t="str">
            <v>7.3.9.10.00.0 510.1</v>
          </cell>
          <cell r="E1340" t="str">
            <v>001</v>
          </cell>
          <cell r="F1340" t="str">
            <v>82801</v>
          </cell>
          <cell r="G1340">
            <v>42124.424131944441</v>
          </cell>
          <cell r="H1340" t="str">
            <v>CHEQUES PRESCRITOS</v>
          </cell>
        </row>
        <row r="1341">
          <cell r="C1341" t="str">
            <v>7.3.9.90.99.6</v>
          </cell>
          <cell r="D1341" t="str">
            <v>7.3.9.90.99.6 001.1</v>
          </cell>
          <cell r="E1341" t="str">
            <v>001</v>
          </cell>
          <cell r="F1341" t="str">
            <v>82802</v>
          </cell>
          <cell r="G1341">
            <v>42855</v>
          </cell>
          <cell r="H1341" t="str">
            <v>REVERSÃO IMPAIRMENT</v>
          </cell>
        </row>
        <row r="1342">
          <cell r="C1342" t="str">
            <v>7.3.9.99.00.7</v>
          </cell>
          <cell r="D1342" t="str">
            <v>7.3.9.99.00.7 560.5</v>
          </cell>
          <cell r="E1342" t="str">
            <v>001</v>
          </cell>
          <cell r="F1342" t="str">
            <v>82803</v>
          </cell>
          <cell r="G1342">
            <v>42613</v>
          </cell>
          <cell r="H1342" t="str">
            <v>OUTRAS RECEITAS NAO OPERACIONAIS</v>
          </cell>
        </row>
        <row r="1343">
          <cell r="C1343" t="str">
            <v>8.1.1.15.00.0</v>
          </cell>
          <cell r="D1343" t="str">
            <v>8.1.1.15.00.0 100.9</v>
          </cell>
          <cell r="E1343" t="str">
            <v>001</v>
          </cell>
          <cell r="F1343" t="str">
            <v>8120701.01</v>
          </cell>
          <cell r="G1343">
            <v>42124.424131944441</v>
          </cell>
          <cell r="H1343" t="str">
            <v>(-) DESPESAS DE TIT E VAL MOBILI NO EXTERIOR</v>
          </cell>
        </row>
        <row r="1344">
          <cell r="C1344" t="str">
            <v>8.1.1.15.00.0</v>
          </cell>
          <cell r="D1344" t="str">
            <v>8.1.1.15.00.0 101.7</v>
          </cell>
          <cell r="E1344" t="str">
            <v>001</v>
          </cell>
          <cell r="F1344" t="str">
            <v>8120701.02</v>
          </cell>
          <cell r="G1344">
            <v>42124.424131944441</v>
          </cell>
          <cell r="H1344" t="str">
            <v>(-) TIT E VLS MOBLS NO EXT - JUROS</v>
          </cell>
        </row>
        <row r="1345">
          <cell r="C1345" t="str">
            <v>8.1.1.15.00.0</v>
          </cell>
          <cell r="D1345" t="str">
            <v>8.1.1.15.00.0 300.1</v>
          </cell>
          <cell r="E1345" t="str">
            <v>001</v>
          </cell>
          <cell r="F1345" t="str">
            <v>8120701.04</v>
          </cell>
          <cell r="G1345">
            <v>42124.424131944441</v>
          </cell>
          <cell r="H1345" t="str">
            <v>(-) DESPESAS DE TIT E VAL NO EXTERIOR - MTM</v>
          </cell>
        </row>
        <row r="1346">
          <cell r="C1346" t="str">
            <v>8.1.1.20.00.2</v>
          </cell>
          <cell r="D1346" t="str">
            <v>8.1.1.20.00.2 009.5</v>
          </cell>
          <cell r="E1346" t="str">
            <v>001</v>
          </cell>
          <cell r="F1346" t="str">
            <v>81206</v>
          </cell>
          <cell r="G1346">
            <v>43251</v>
          </cell>
          <cell r="H1346" t="str">
            <v>(-)DE CDI-POS</v>
          </cell>
        </row>
        <row r="1347">
          <cell r="C1347" t="str">
            <v>8.1.1.50.20.9</v>
          </cell>
          <cell r="D1347" t="str">
            <v>8.1.1.50.20.9 000.0</v>
          </cell>
          <cell r="E1347" t="str">
            <v>001</v>
          </cell>
          <cell r="F1347" t="str">
            <v>81212</v>
          </cell>
          <cell r="G1347">
            <v>42124.424131944441</v>
          </cell>
          <cell r="H1347" t="str">
            <v>(-)CARTEIRA DE TERCEIROS</v>
          </cell>
        </row>
        <row r="1348">
          <cell r="C1348" t="str">
            <v>8.1.1.50.40.5</v>
          </cell>
          <cell r="D1348" t="str">
            <v>8.1.1.50.40.5 001.6</v>
          </cell>
          <cell r="E1348" t="str">
            <v>001</v>
          </cell>
          <cell r="F1348" t="str">
            <v>81212</v>
          </cell>
          <cell r="G1348">
            <v>42124.424131944441</v>
          </cell>
          <cell r="H1348" t="str">
            <v>(-) CARTEIRA LIVRE MOVIMENTACAO - MTM</v>
          </cell>
        </row>
        <row r="1349">
          <cell r="C1349" t="str">
            <v>8.1.1.50.40.5</v>
          </cell>
          <cell r="D1349" t="str">
            <v>8.1.1.50.40.5 002.4</v>
          </cell>
          <cell r="E1349" t="str">
            <v>001</v>
          </cell>
          <cell r="F1349" t="str">
            <v>81212</v>
          </cell>
          <cell r="G1349">
            <v>42243.449502314812</v>
          </cell>
          <cell r="H1349" t="str">
            <v>(-) CARTEIRA LIVRE MOVIMENTACAO - ACCRUAL</v>
          </cell>
        </row>
        <row r="1350">
          <cell r="C1350" t="str">
            <v>8.1.1.50.40.5</v>
          </cell>
          <cell r="D1350" t="str">
            <v>8.1.1.50.40.5 003.2</v>
          </cell>
          <cell r="E1350" t="str">
            <v>001</v>
          </cell>
          <cell r="F1350" t="str">
            <v>81212</v>
          </cell>
          <cell r="G1350">
            <v>42243.449502314812</v>
          </cell>
          <cell r="H1350" t="str">
            <v>(-) CARTEIRA LIVRE MOVIMENTACAO - PREJUIZO</v>
          </cell>
        </row>
        <row r="1351">
          <cell r="C1351" t="str">
            <v>8.1.1.65.00.5</v>
          </cell>
          <cell r="D1351" t="str">
            <v>8.1.1.65.00.5 100.5</v>
          </cell>
          <cell r="E1351" t="str">
            <v>001</v>
          </cell>
          <cell r="F1351" t="str">
            <v>81202</v>
          </cell>
          <cell r="G1351">
            <v>42124.424131944441</v>
          </cell>
          <cell r="H1351" t="str">
            <v>(-)LCA PRÉ</v>
          </cell>
        </row>
        <row r="1352">
          <cell r="C1352" t="str">
            <v>8.1.1.65.00.5</v>
          </cell>
          <cell r="D1352" t="str">
            <v>8.1.1.65.00.5 101.3</v>
          </cell>
          <cell r="E1352" t="str">
            <v>001</v>
          </cell>
          <cell r="F1352" t="str">
            <v>81202</v>
          </cell>
          <cell r="G1352">
            <v>42124.424131944441</v>
          </cell>
          <cell r="H1352" t="str">
            <v>(-) LCA PÓS</v>
          </cell>
        </row>
        <row r="1353">
          <cell r="C1353" t="str">
            <v>8.1.2.95.00.9</v>
          </cell>
          <cell r="D1353" t="str">
            <v>8.1.2.95.00.9 101.9</v>
          </cell>
          <cell r="E1353" t="str">
            <v>001</v>
          </cell>
          <cell r="F1353" t="str">
            <v>8240901.05</v>
          </cell>
          <cell r="G1353">
            <v>42124.424131944441</v>
          </cell>
          <cell r="H1353" t="str">
            <v>(-) DESP.OBRIG.C/BANQUEIRO EXTERIOR</v>
          </cell>
        </row>
        <row r="1354">
          <cell r="C1354" t="str">
            <v>7.1.3.10.10.7</v>
          </cell>
          <cell r="D1354" t="str">
            <v>8.1.4.20.90.8 001.0</v>
          </cell>
          <cell r="E1354" t="str">
            <v>001</v>
          </cell>
          <cell r="F1354" t="str">
            <v>7110601</v>
          </cell>
          <cell r="G1354">
            <v>43008</v>
          </cell>
          <cell r="H1354" t="str">
            <v>Balanc. Despes.Cambio e Rec.Cambio001</v>
          </cell>
        </row>
        <row r="1355">
          <cell r="C1355" t="str">
            <v>7.1.3.10.10-7</v>
          </cell>
          <cell r="D1355" t="str">
            <v>8.1.4.20.90.8 104.0</v>
          </cell>
          <cell r="E1355" t="str">
            <v>001</v>
          </cell>
          <cell r="F1355" t="str">
            <v>7150107.03.01</v>
          </cell>
          <cell r="G1355">
            <v>42124.424131944441</v>
          </cell>
          <cell r="H1355" t="str">
            <v xml:space="preserve">(-) CUSTO CLEARING CAMBIO- BM&amp;F </v>
          </cell>
        </row>
        <row r="1356">
          <cell r="C1356" t="str">
            <v>7.1.3.10.10.7</v>
          </cell>
          <cell r="D1356" t="str">
            <v>8.1.4.50.00.2 001.0</v>
          </cell>
          <cell r="E1356" t="str">
            <v>001</v>
          </cell>
          <cell r="F1356" t="str">
            <v>7150107.03.01</v>
          </cell>
          <cell r="G1356">
            <v>42643</v>
          </cell>
          <cell r="H1356" t="str">
            <v>Balanc. Despes.Cambio e Rec.Cambio001</v>
          </cell>
        </row>
        <row r="1357">
          <cell r="C1357" t="str">
            <v>7.1.3.10.10-7</v>
          </cell>
          <cell r="D1357" t="str">
            <v>8.1.4.50.00.2 010.9</v>
          </cell>
          <cell r="E1357" t="str">
            <v>001</v>
          </cell>
          <cell r="F1357" t="str">
            <v>7150107.03.01</v>
          </cell>
          <cell r="G1357">
            <v>42124.424131944441</v>
          </cell>
          <cell r="H1357" t="str">
            <v xml:space="preserve">(-) DESPESAS DE VARIAC/DIFERENCAS DE TAXA </v>
          </cell>
        </row>
        <row r="1358">
          <cell r="C1358" t="str">
            <v>7.1.3.10.10-7</v>
          </cell>
          <cell r="D1358" t="str">
            <v>8.1.4.50.00.2 100.8</v>
          </cell>
          <cell r="E1358" t="str">
            <v>001</v>
          </cell>
          <cell r="F1358" t="str">
            <v>7150107.03.01</v>
          </cell>
          <cell r="G1358">
            <v>42124.424131944441</v>
          </cell>
          <cell r="H1358" t="str">
            <v xml:space="preserve">(-) DESPESAS DE VARIAC/DIF DE TAXA (ACC) </v>
          </cell>
        </row>
        <row r="1359">
          <cell r="C1359" t="str">
            <v>8.1.5.20.00.4</v>
          </cell>
          <cell r="D1359" t="str">
            <v>8.1.5.20.00.4 208.3</v>
          </cell>
          <cell r="E1359" t="str">
            <v>001</v>
          </cell>
          <cell r="F1359" t="str">
            <v>7150102</v>
          </cell>
          <cell r="G1359">
            <v>42256.702962962961</v>
          </cell>
          <cell r="H1359" t="str">
            <v>(-)EM TRANSACOES COM L.T.N</v>
          </cell>
        </row>
        <row r="1360">
          <cell r="C1360" t="str">
            <v>8.1.5.20.00.4</v>
          </cell>
          <cell r="D1360" t="str">
            <v>8.1.5.20.00.4 209.1</v>
          </cell>
          <cell r="E1360" t="str">
            <v>001</v>
          </cell>
          <cell r="F1360" t="str">
            <v>7150102</v>
          </cell>
          <cell r="G1360">
            <v>42124.424131944441</v>
          </cell>
          <cell r="H1360" t="str">
            <v>(-)EM TRANSACOES COM L.F.T</v>
          </cell>
        </row>
        <row r="1361">
          <cell r="C1361" t="str">
            <v>8.1.5.20.00.4</v>
          </cell>
          <cell r="D1361" t="str">
            <v>8.1.5.20.00.4 217.2</v>
          </cell>
          <cell r="E1361" t="str">
            <v>001</v>
          </cell>
          <cell r="F1361" t="str">
            <v>7150104.02</v>
          </cell>
          <cell r="G1361">
            <v>42124.424131944441</v>
          </cell>
          <cell r="H1361" t="str">
            <v>(-)COTAS DE FUNDOS DE RENDA FIXA</v>
          </cell>
        </row>
        <row r="1362">
          <cell r="C1362" t="str">
            <v>8.1.5.20.00.4</v>
          </cell>
          <cell r="D1362" t="str">
            <v>8.1.5.20.00.4 220.2</v>
          </cell>
          <cell r="E1362" t="str">
            <v>001</v>
          </cell>
          <cell r="F1362" t="str">
            <v>7150102</v>
          </cell>
          <cell r="G1362">
            <v>42124.424131944441</v>
          </cell>
          <cell r="H1362" t="str">
            <v>(-) EM TRANSACOES NTN</v>
          </cell>
        </row>
        <row r="1363">
          <cell r="C1363" t="str">
            <v>8.1.5.50.11.5</v>
          </cell>
          <cell r="D1363" t="str">
            <v>8.1.5.50.11.5 001.2</v>
          </cell>
          <cell r="E1363" t="str">
            <v>001</v>
          </cell>
          <cell r="F1363" t="str">
            <v>8120702.01</v>
          </cell>
          <cell r="G1363">
            <v>42124.424131944441</v>
          </cell>
          <cell r="H1363" t="str">
            <v>(-) SWAP ACCRUAL</v>
          </cell>
        </row>
        <row r="1364">
          <cell r="C1364" t="str">
            <v>8.1.5.50.11.5</v>
          </cell>
          <cell r="D1364" t="str">
            <v>8.1.5.50.11.5 005.5</v>
          </cell>
          <cell r="E1364" t="str">
            <v>001</v>
          </cell>
          <cell r="F1364" t="str">
            <v>8120702.01</v>
          </cell>
          <cell r="G1364">
            <v>42243.449502314812</v>
          </cell>
          <cell r="H1364" t="str">
            <v>SWAP - ESTRATEGIA BS/BID</v>
          </cell>
        </row>
        <row r="1365">
          <cell r="C1365" t="str">
            <v>8.1.5.50.11.5</v>
          </cell>
          <cell r="D1365" t="str">
            <v>8.1.5.50.11.5 006.3</v>
          </cell>
          <cell r="E1365" t="str">
            <v>001</v>
          </cell>
          <cell r="F1365" t="str">
            <v>8120702.02</v>
          </cell>
          <cell r="G1365">
            <v>42243.449502314812</v>
          </cell>
          <cell r="H1365" t="str">
            <v>SWAP - ESTRATEGIA BS/BID-MTM</v>
          </cell>
        </row>
        <row r="1366">
          <cell r="C1366" t="str">
            <v>8.1.5.50.11.5</v>
          </cell>
          <cell r="D1366" t="str">
            <v>8.1.5.50.11.5 100.0</v>
          </cell>
          <cell r="E1366" t="str">
            <v>001</v>
          </cell>
          <cell r="F1366" t="str">
            <v>8120702.02</v>
          </cell>
          <cell r="G1366">
            <v>42124.424131944441</v>
          </cell>
          <cell r="H1366" t="str">
            <v>(-) MTM DE OPERAÇÕES DE SWAP</v>
          </cell>
        </row>
        <row r="1367">
          <cell r="C1367" t="str">
            <v>8.1.5.50.11.5</v>
          </cell>
          <cell r="D1367" t="str">
            <v>8.1.5.50.11.5 101.9</v>
          </cell>
          <cell r="E1367" t="str">
            <v>001</v>
          </cell>
          <cell r="F1367" t="str">
            <v>8120702.01</v>
          </cell>
          <cell r="G1367">
            <v>42124.424131944441</v>
          </cell>
          <cell r="H1367" t="str">
            <v>(-) SWAP LIQUIDADOS</v>
          </cell>
        </row>
        <row r="1368">
          <cell r="C1368" t="str">
            <v>8.1.5.50.31.1</v>
          </cell>
          <cell r="D1368" t="str">
            <v>8.1.5.50.31.1 001.8</v>
          </cell>
          <cell r="E1368" t="str">
            <v>001</v>
          </cell>
          <cell r="F1368" t="str">
            <v>7150107.01.01</v>
          </cell>
          <cell r="G1368">
            <v>42124.424131944441</v>
          </cell>
          <cell r="H1368" t="str">
            <v>(-) DESPESAS COM DI</v>
          </cell>
        </row>
        <row r="1369">
          <cell r="C1369" t="str">
            <v>8.1.5.50.31.1</v>
          </cell>
          <cell r="D1369" t="str">
            <v>8.1.5.50.31.1 002.6</v>
          </cell>
          <cell r="E1369" t="str">
            <v>001</v>
          </cell>
          <cell r="F1369" t="str">
            <v>7150107.02.01</v>
          </cell>
          <cell r="G1369">
            <v>42124.424131944441</v>
          </cell>
          <cell r="H1369" t="str">
            <v>(-) DESPESAS COM DOLAR</v>
          </cell>
        </row>
        <row r="1370">
          <cell r="C1370" t="str">
            <v>8.1.5.50.31.1</v>
          </cell>
          <cell r="D1370" t="str">
            <v>8.1.5.50.31.1 004.2</v>
          </cell>
          <cell r="E1370" t="str">
            <v>001</v>
          </cell>
          <cell r="F1370" t="str">
            <v>7150107.02.04</v>
          </cell>
          <cell r="G1370">
            <v>42124.424131944441</v>
          </cell>
          <cell r="H1370" t="str">
            <v>(-) DAY-TRADE - MERCADO FUTURO</v>
          </cell>
        </row>
        <row r="1371">
          <cell r="C1371" t="str">
            <v>8.1.5.50.31.1</v>
          </cell>
          <cell r="D1371" t="str">
            <v>8.1.5.50.31.1 006.9</v>
          </cell>
          <cell r="E1371" t="str">
            <v>001</v>
          </cell>
          <cell r="F1371" t="str">
            <v>7150107.02.02</v>
          </cell>
          <cell r="G1371">
            <v>42124.424131944441</v>
          </cell>
          <cell r="H1371" t="str">
            <v>(-) DESPESAS COM DDI</v>
          </cell>
        </row>
        <row r="1372">
          <cell r="C1372" t="str">
            <v>8.1.5.50.42.1</v>
          </cell>
          <cell r="D1372" t="str">
            <v>8.1.5.50.42.1 001.6</v>
          </cell>
          <cell r="E1372" t="str">
            <v>001</v>
          </cell>
          <cell r="F1372" t="str">
            <v>7150107.02.05</v>
          </cell>
          <cell r="G1372">
            <v>42241.393877314818</v>
          </cell>
          <cell r="H1372" t="str">
            <v>DOLAR - MTM PREMIO</v>
          </cell>
        </row>
        <row r="1373">
          <cell r="C1373" t="str">
            <v>8.1.5.50.42.1</v>
          </cell>
          <cell r="D1373" t="str">
            <v>8.1.5.50.42.1 002.4</v>
          </cell>
          <cell r="E1373" t="str">
            <v>001</v>
          </cell>
          <cell r="F1373" t="str">
            <v>7150107.02.08</v>
          </cell>
          <cell r="G1373">
            <v>42490</v>
          </cell>
          <cell r="H1373" t="str">
            <v>IDI - MTM PREMIO</v>
          </cell>
        </row>
        <row r="1374">
          <cell r="C1374" t="str">
            <v>8.1.5.50.42.1</v>
          </cell>
          <cell r="D1374" t="str">
            <v>8.1.5.50.42.1 003.2</v>
          </cell>
          <cell r="E1374" t="str">
            <v>001</v>
          </cell>
          <cell r="F1374" t="str">
            <v>7150107.02.05</v>
          </cell>
          <cell r="G1374">
            <v>42256.702962962961</v>
          </cell>
          <cell r="H1374" t="str">
            <v>PREJUIZO - DOLAR</v>
          </cell>
        </row>
        <row r="1375">
          <cell r="C1375" t="str">
            <v>8.1.5.50.42.1</v>
          </cell>
          <cell r="D1375" t="str">
            <v>8.1.5.50.42.1 004.0</v>
          </cell>
          <cell r="E1375" t="str">
            <v>001</v>
          </cell>
          <cell r="F1375" t="str">
            <v>7150107.02.06</v>
          </cell>
          <cell r="G1375">
            <v>42241.393877314818</v>
          </cell>
          <cell r="H1375" t="str">
            <v>PREJUIZO - IDI</v>
          </cell>
        </row>
        <row r="1376">
          <cell r="C1376" t="str">
            <v>8.1.5.50.42.1</v>
          </cell>
          <cell r="D1376" t="str">
            <v>8.1.5.50.42.1 006.7</v>
          </cell>
          <cell r="E1376" t="str">
            <v>001</v>
          </cell>
          <cell r="F1376" t="str">
            <v>7150107.02.09</v>
          </cell>
          <cell r="G1376">
            <v>42766</v>
          </cell>
          <cell r="H1376" t="str">
            <v>ISE - PREJUIZO</v>
          </cell>
        </row>
        <row r="1377">
          <cell r="C1377" t="str">
            <v>8.1.5.50.90.2</v>
          </cell>
          <cell r="D1377" t="str">
            <v>8.1.5.50.90.2 100.9</v>
          </cell>
          <cell r="E1377" t="str">
            <v>001</v>
          </cell>
          <cell r="F1377" t="str">
            <v>7150107.02.03</v>
          </cell>
          <cell r="G1377">
            <v>42124.424131944441</v>
          </cell>
          <cell r="H1377" t="str">
            <v>(-) TERMO ACCRUAL - NDF</v>
          </cell>
        </row>
        <row r="1378">
          <cell r="C1378" t="str">
            <v>8.1.5.50.90.2</v>
          </cell>
          <cell r="D1378" t="str">
            <v>8.1.5.50.90.2 101.7</v>
          </cell>
          <cell r="E1378" t="str">
            <v>001</v>
          </cell>
          <cell r="F1378" t="str">
            <v>7150107.02.03</v>
          </cell>
          <cell r="G1378">
            <v>42124.424131944441</v>
          </cell>
          <cell r="H1378" t="str">
            <v>(-) TERMO MTM - NDF</v>
          </cell>
        </row>
        <row r="1379">
          <cell r="C1379" t="str">
            <v>8.1.5.50.90.2</v>
          </cell>
          <cell r="D1379" t="str">
            <v>8.1.5.50.90.2 102.5</v>
          </cell>
          <cell r="E1379" t="str">
            <v>001</v>
          </cell>
          <cell r="F1379" t="str">
            <v>7150107.02.03</v>
          </cell>
          <cell r="G1379">
            <v>42124.424131944441</v>
          </cell>
          <cell r="H1379" t="str">
            <v>(-) TERMO LIQUIDADOS - NDF</v>
          </cell>
        </row>
        <row r="1380">
          <cell r="C1380" t="str">
            <v>8.1.5.80.10.9</v>
          </cell>
          <cell r="D1380" t="str">
            <v>8.1.5.80.10.9 000.0</v>
          </cell>
          <cell r="E1380" t="str">
            <v>001</v>
          </cell>
          <cell r="F1380" t="str">
            <v>7150103</v>
          </cell>
          <cell r="G1380">
            <v>42124.424131944441</v>
          </cell>
          <cell r="H1380" t="str">
            <v>(-) TITULOS PARA NEGOCIACAO</v>
          </cell>
        </row>
        <row r="1381">
          <cell r="C1381" t="str">
            <v>8.1.6.20.00.7</v>
          </cell>
          <cell r="D1381" t="str">
            <v>8.1.6.20.00.7 001.8</v>
          </cell>
          <cell r="E1381" t="str">
            <v>001</v>
          </cell>
          <cell r="F1381" t="str">
            <v>723</v>
          </cell>
          <cell r="G1381">
            <v>42308</v>
          </cell>
          <cell r="H1381" t="str">
            <v>BM SUA CASA</v>
          </cell>
        </row>
        <row r="1382">
          <cell r="C1382" t="str">
            <v>8.1.6.20.00.7</v>
          </cell>
          <cell r="D1382" t="str">
            <v>8.1.6.20.00.7 002.6</v>
          </cell>
          <cell r="E1382" t="str">
            <v>001</v>
          </cell>
          <cell r="F1382" t="str">
            <v>723</v>
          </cell>
          <cell r="G1382">
            <v>42308</v>
          </cell>
          <cell r="H1382" t="str">
            <v>BRAZILIAN MORTGAGES</v>
          </cell>
        </row>
        <row r="1383">
          <cell r="C1383" t="str">
            <v>8.1.6.20.00.7</v>
          </cell>
          <cell r="D1383" t="str">
            <v>8.1.6.20.00.7 003.4</v>
          </cell>
          <cell r="E1383" t="str">
            <v>001</v>
          </cell>
          <cell r="F1383" t="str">
            <v>723</v>
          </cell>
          <cell r="G1383">
            <v>42308</v>
          </cell>
          <cell r="H1383" t="str">
            <v>BRAZILIAN SECURITIES</v>
          </cell>
        </row>
        <row r="1384">
          <cell r="C1384" t="str">
            <v>8.1.6.20.00.7</v>
          </cell>
          <cell r="D1384" t="str">
            <v>8.1.6.20.00.7 004.2</v>
          </cell>
          <cell r="E1384" t="str">
            <v>001</v>
          </cell>
          <cell r="F1384" t="str">
            <v>723</v>
          </cell>
          <cell r="G1384">
            <v>42308</v>
          </cell>
          <cell r="H1384" t="str">
            <v>BFRE</v>
          </cell>
        </row>
        <row r="1385">
          <cell r="C1385" t="str">
            <v>8.1.6.20.00.7</v>
          </cell>
          <cell r="D1385" t="str">
            <v>8.1.6.20.00.7 013.1</v>
          </cell>
          <cell r="E1385" t="str">
            <v>001</v>
          </cell>
          <cell r="F1385" t="str">
            <v>723</v>
          </cell>
          <cell r="G1385">
            <v>42794</v>
          </cell>
          <cell r="H1385" t="str">
            <v>STONE PAGAMENTOS S.A</v>
          </cell>
        </row>
        <row r="1386">
          <cell r="C1386" t="str">
            <v>8.1.6.20.00.7</v>
          </cell>
          <cell r="D1386" t="str">
            <v>8.1.6.20.00.7 100.6</v>
          </cell>
          <cell r="E1386" t="str">
            <v>001</v>
          </cell>
          <cell r="F1386" t="str">
            <v>723</v>
          </cell>
          <cell r="G1386">
            <v>42124.424131944441</v>
          </cell>
          <cell r="H1386" t="str">
            <v>(-)PANAMERICANO ARRENDAMENTO MERCANTIL</v>
          </cell>
        </row>
        <row r="1387">
          <cell r="C1387" t="str">
            <v>8.1.6.20.00.7</v>
          </cell>
          <cell r="D1387" t="str">
            <v>8.1.6.20.00.7 300.9</v>
          </cell>
          <cell r="E1387" t="str">
            <v>001</v>
          </cell>
          <cell r="F1387" t="str">
            <v>723</v>
          </cell>
          <cell r="G1387">
            <v>42124.424131944441</v>
          </cell>
          <cell r="H1387" t="str">
            <v>(-) CONSORCIO PANAMERICANO</v>
          </cell>
        </row>
        <row r="1388">
          <cell r="C1388" t="str">
            <v>8.1.6.20.00.7</v>
          </cell>
          <cell r="D1388" t="str">
            <v>8.1.6.20.00.7 500.1</v>
          </cell>
          <cell r="E1388" t="str">
            <v>001</v>
          </cell>
          <cell r="F1388" t="str">
            <v>723</v>
          </cell>
          <cell r="G1388">
            <v>42241.393877314818</v>
          </cell>
          <cell r="H1388" t="str">
            <v>(-) PANSERV PRESTADORA DE SERVIÇOS LTDA</v>
          </cell>
        </row>
        <row r="1389">
          <cell r="C1389" t="str">
            <v>8.1.6.20.00.7</v>
          </cell>
          <cell r="D1389" t="str">
            <v>8.1.6.20.00.7 700.4</v>
          </cell>
          <cell r="E1389" t="str">
            <v>001</v>
          </cell>
          <cell r="F1389" t="str">
            <v>723</v>
          </cell>
          <cell r="G1389">
            <v>42124.424131944441</v>
          </cell>
          <cell r="H1389" t="str">
            <v>(-) OURINVEST REAL STATE HOLDING</v>
          </cell>
        </row>
        <row r="1390">
          <cell r="C1390" t="str">
            <v>8.1.6.20.00.7</v>
          </cell>
          <cell r="D1390" t="str">
            <v>8.1.6.20.01.0 000.1</v>
          </cell>
          <cell r="E1390" t="str">
            <v>001</v>
          </cell>
          <cell r="F1390" t="str">
            <v>723</v>
          </cell>
          <cell r="G1390">
            <v>42243.449502314812</v>
          </cell>
          <cell r="H1390" t="str">
            <v>Transf. De conta</v>
          </cell>
        </row>
        <row r="1391">
          <cell r="C1391" t="str">
            <v>8.1.6.20.00.7</v>
          </cell>
          <cell r="D1391" t="str">
            <v>8.1.6.20.50.0 000.7</v>
          </cell>
          <cell r="E1391" t="str">
            <v>001</v>
          </cell>
          <cell r="F1391" t="str">
            <v>723</v>
          </cell>
          <cell r="G1391">
            <v>42265.498171296298</v>
          </cell>
          <cell r="H1391" t="str">
            <v xml:space="preserve">Transf. De conta </v>
          </cell>
        </row>
        <row r="1392">
          <cell r="C1392" t="str">
            <v>8.1.7.27.00.3</v>
          </cell>
          <cell r="D1392" t="str">
            <v>8.1.7.27.00.3 356.0</v>
          </cell>
          <cell r="E1392" t="str">
            <v>001</v>
          </cell>
          <cell r="F1392" t="str">
            <v>82205</v>
          </cell>
          <cell r="G1392">
            <v>42124.424131944441</v>
          </cell>
          <cell r="H1392" t="str">
            <v>(-)CESTA BASICA DE ALIMENTOS</v>
          </cell>
        </row>
        <row r="1393">
          <cell r="C1393" t="str">
            <v>8.1.7.27.00.3</v>
          </cell>
          <cell r="D1393" t="str">
            <v>8.1.7.27.00.3 358.6</v>
          </cell>
          <cell r="E1393" t="str">
            <v>001</v>
          </cell>
          <cell r="F1393" t="str">
            <v>82202</v>
          </cell>
          <cell r="G1393">
            <v>42124.424131944441</v>
          </cell>
          <cell r="H1393" t="str">
            <v>(-)AUXILIO DOENCA</v>
          </cell>
        </row>
        <row r="1394">
          <cell r="C1394" t="str">
            <v>8.1.7.27.00.3</v>
          </cell>
          <cell r="D1394" t="str">
            <v>8.1.7.27.00.3 359.4</v>
          </cell>
          <cell r="E1394" t="str">
            <v>001</v>
          </cell>
          <cell r="F1394" t="str">
            <v>82205</v>
          </cell>
          <cell r="G1394">
            <v>42124.424131944441</v>
          </cell>
          <cell r="H1394" t="str">
            <v>(-) AUXILIO EDUCAÇÃO</v>
          </cell>
        </row>
        <row r="1395">
          <cell r="C1395" t="str">
            <v>8.1.7.27.00.3</v>
          </cell>
          <cell r="D1395" t="str">
            <v>8.1.7.27.00.3 360.8</v>
          </cell>
          <cell r="E1395" t="str">
            <v>001</v>
          </cell>
          <cell r="F1395" t="str">
            <v>82205</v>
          </cell>
          <cell r="G1395">
            <v>42124.424131944441</v>
          </cell>
          <cell r="H1395" t="str">
            <v>(-) FUNDO DE PENSÃO</v>
          </cell>
        </row>
        <row r="1396">
          <cell r="C1396" t="str">
            <v>8.1.7.27.00.3</v>
          </cell>
          <cell r="D1396" t="str">
            <v>8.1.7.27.00.3 362.4</v>
          </cell>
          <cell r="E1396" t="str">
            <v>001</v>
          </cell>
          <cell r="F1396" t="str">
            <v>8220512</v>
          </cell>
          <cell r="G1396">
            <v>42243.744733796295</v>
          </cell>
          <cell r="H1396" t="str">
            <v>(-) VALE CULTURA</v>
          </cell>
        </row>
        <row r="1397">
          <cell r="C1397" t="str">
            <v>8.1.7.33.00.4</v>
          </cell>
          <cell r="D1397" t="str">
            <v>8.1.7.33.00.4 317.5</v>
          </cell>
          <cell r="E1397" t="str">
            <v>001</v>
          </cell>
          <cell r="F1397" t="str">
            <v>82202</v>
          </cell>
          <cell r="G1397">
            <v>42124.424131944441</v>
          </cell>
          <cell r="H1397" t="str">
            <v>(-)GRATIFICACAO DE FUNCAO</v>
          </cell>
        </row>
        <row r="1398">
          <cell r="C1398" t="str">
            <v>8.1.7.33.00.4</v>
          </cell>
          <cell r="D1398" t="str">
            <v>8.1.7.33.00.4 365.5</v>
          </cell>
          <cell r="E1398" t="str">
            <v>001</v>
          </cell>
          <cell r="F1398" t="str">
            <v>82202</v>
          </cell>
          <cell r="G1398">
            <v>42124.424131944441</v>
          </cell>
          <cell r="H1398" t="str">
            <v>(-)ENCARGOS-S/RESCISOES CONTRATUAIS</v>
          </cell>
        </row>
        <row r="1399">
          <cell r="C1399" t="str">
            <v>8.1.7.33.00.4</v>
          </cell>
          <cell r="D1399" t="str">
            <v>8.1.7.33.00.4 3666</v>
          </cell>
          <cell r="E1399" t="str">
            <v>001</v>
          </cell>
          <cell r="F1399" t="str">
            <v>82210</v>
          </cell>
          <cell r="G1399">
            <v>43220</v>
          </cell>
          <cell r="H1399" t="str">
            <v>Reclassificação PROVISAO DISSIDIO - Pessoal</v>
          </cell>
        </row>
        <row r="1400">
          <cell r="C1400" t="str">
            <v>8.1.7.33.00.4</v>
          </cell>
          <cell r="D1400" t="str">
            <v>8.1.7.33.00.4 383.3</v>
          </cell>
          <cell r="E1400" t="str">
            <v>001</v>
          </cell>
          <cell r="F1400" t="str">
            <v>8220603</v>
          </cell>
          <cell r="G1400">
            <v>42124.424131944441</v>
          </cell>
          <cell r="H1400" t="str">
            <v>(-) PARTICIPAÇÃO DE LUCROS - SINDICAL</v>
          </cell>
        </row>
        <row r="1401">
          <cell r="C1401" t="str">
            <v>8.1.7.33.00.4</v>
          </cell>
          <cell r="D1401" t="str">
            <v>8.1.7.33.00.4 386.8</v>
          </cell>
          <cell r="E1401" t="str">
            <v>001</v>
          </cell>
          <cell r="F1401" t="str">
            <v>82202</v>
          </cell>
          <cell r="G1401">
            <v>42124.424131944441</v>
          </cell>
          <cell r="H1401" t="str">
            <v>HORAS EXTRAS</v>
          </cell>
        </row>
        <row r="1402">
          <cell r="C1402" t="str">
            <v>8.1.7.36.00.1</v>
          </cell>
          <cell r="D1402" t="str">
            <v>8.1.7.36.00.1 102.6</v>
          </cell>
          <cell r="E1402" t="str">
            <v>001</v>
          </cell>
          <cell r="F1402" t="str">
            <v>82207</v>
          </cell>
          <cell r="G1402">
            <v>42124.424131944441</v>
          </cell>
          <cell r="H1402" t="str">
            <v>(-) TREINAMENTO DE REQUALIFICAÇÃO</v>
          </cell>
        </row>
        <row r="1403">
          <cell r="C1403" t="str">
            <v>8.1.7.36.00.1</v>
          </cell>
          <cell r="D1403" t="str">
            <v>8.1.7.36.00.1 373.8</v>
          </cell>
          <cell r="E1403" t="str">
            <v>001</v>
          </cell>
          <cell r="F1403" t="str">
            <v>8220702</v>
          </cell>
          <cell r="G1403">
            <v>42243.449502314812</v>
          </cell>
          <cell r="H1403" t="str">
            <v>(-)MATERIAL DE APOIO DE TREINAMENTO</v>
          </cell>
        </row>
        <row r="1404">
          <cell r="C1404" t="str">
            <v>8.1.7.36.00.1</v>
          </cell>
          <cell r="D1404" t="str">
            <v>8.1.7.36.00.1 375.4</v>
          </cell>
          <cell r="E1404" t="str">
            <v>001</v>
          </cell>
          <cell r="F1404" t="str">
            <v>82207</v>
          </cell>
          <cell r="G1404">
            <v>42643</v>
          </cell>
          <cell r="H1404" t="str">
            <v>(-)SERVICOS DE TERCEIROS P/TREINAMENTO</v>
          </cell>
        </row>
        <row r="1405">
          <cell r="C1405" t="str">
            <v>8.1.7.36.00.1</v>
          </cell>
          <cell r="D1405" t="str">
            <v>8.1.7.36.00.1 378.9</v>
          </cell>
          <cell r="E1405" t="str">
            <v>001</v>
          </cell>
          <cell r="F1405" t="str">
            <v>82207</v>
          </cell>
          <cell r="G1405">
            <v>42256.702962962961</v>
          </cell>
          <cell r="H1405" t="str">
            <v>(-) AUXILIO EDUCACAO</v>
          </cell>
        </row>
        <row r="1406">
          <cell r="C1406" t="str">
            <v>8.1.7.54.00.7</v>
          </cell>
          <cell r="D1406" t="str">
            <v>8.1.7.54.00.7 002.0</v>
          </cell>
          <cell r="E1406" t="str">
            <v>001</v>
          </cell>
          <cell r="F1406" t="str">
            <v>8241406</v>
          </cell>
          <cell r="G1406">
            <v>42490</v>
          </cell>
          <cell r="H1406" t="str">
            <v>RETORNO PALIATIVO PANSOLUTION</v>
          </cell>
        </row>
        <row r="1407">
          <cell r="C1407" t="str">
            <v>8.1.7.69.00.9</v>
          </cell>
          <cell r="D1407" t="str">
            <v>8.1.7.69.00.9 310.7</v>
          </cell>
          <cell r="E1407" t="str">
            <v>001</v>
          </cell>
          <cell r="F1407" t="str">
            <v>72504</v>
          </cell>
          <cell r="G1407">
            <v>42124.424131944441</v>
          </cell>
          <cell r="H1407" t="str">
            <v>(-)IMPOSTOS E TAXAS FEDERAIS</v>
          </cell>
        </row>
        <row r="1408">
          <cell r="C1408" t="str">
            <v>8.1.7.69.00.9</v>
          </cell>
          <cell r="D1408" t="str">
            <v>8.1.7.69.00.9 311.5</v>
          </cell>
          <cell r="E1408" t="str">
            <v>001</v>
          </cell>
          <cell r="F1408" t="str">
            <v>72504</v>
          </cell>
          <cell r="G1408">
            <v>42124.424131944441</v>
          </cell>
          <cell r="H1408" t="str">
            <v>(-)IMPOST. E TX FEDERAIS-IOF BANCADO CARTOES</v>
          </cell>
        </row>
        <row r="1409">
          <cell r="C1409" t="str">
            <v>8.1.7.69.00.9</v>
          </cell>
          <cell r="D1409" t="str">
            <v>8.1.7.69.00.9 312.3</v>
          </cell>
          <cell r="E1409" t="str">
            <v>001</v>
          </cell>
          <cell r="F1409" t="str">
            <v>72504</v>
          </cell>
          <cell r="G1409">
            <v>42124.424131944441</v>
          </cell>
          <cell r="H1409" t="str">
            <v>IMPOST E TX FEDERAIS-IOF BANCADO PANSOLUTION</v>
          </cell>
        </row>
        <row r="1410">
          <cell r="C1410" t="str">
            <v>8.1.7.69.00.9</v>
          </cell>
          <cell r="D1410" t="str">
            <v>8.1.7.69.00.9 313.1</v>
          </cell>
          <cell r="E1410" t="str">
            <v>001</v>
          </cell>
          <cell r="F1410" t="str">
            <v>72504</v>
          </cell>
          <cell r="G1410">
            <v>42124.424131944441</v>
          </cell>
          <cell r="H1410" t="str">
            <v>IMPOSTOS FEDERAIS - IOF BANCADO - CAMBIO</v>
          </cell>
        </row>
        <row r="1411">
          <cell r="C1411" t="str">
            <v>8.1.7.69.00.9</v>
          </cell>
          <cell r="D1411" t="str">
            <v>8.1.7.69.00.9 314.0</v>
          </cell>
          <cell r="E1411" t="str">
            <v>001</v>
          </cell>
          <cell r="F1411" t="str">
            <v>72504</v>
          </cell>
          <cell r="G1411">
            <v>42124.424131944441</v>
          </cell>
          <cell r="H1411" t="str">
            <v>IMPOSTOS FEDERAIS - IR BANCADO - CAMBIO</v>
          </cell>
        </row>
        <row r="1412">
          <cell r="C1412" t="str">
            <v>8.1.7.69.00.9</v>
          </cell>
          <cell r="D1412" t="str">
            <v>8.1.7.69.00.9 320.4</v>
          </cell>
          <cell r="E1412" t="str">
            <v>001</v>
          </cell>
          <cell r="F1412" t="str">
            <v>72504</v>
          </cell>
          <cell r="G1412">
            <v>42124.424131944441</v>
          </cell>
          <cell r="H1412" t="str">
            <v>(-)IMPOSTOS E TAXAS ESTADUAIS</v>
          </cell>
        </row>
        <row r="1413">
          <cell r="C1413" t="str">
            <v>8.1.7.69.00.9</v>
          </cell>
          <cell r="D1413" t="str">
            <v>8.1.7.69.00.9 321.2</v>
          </cell>
          <cell r="E1413" t="str">
            <v>001</v>
          </cell>
          <cell r="F1413" t="str">
            <v>72504</v>
          </cell>
          <cell r="G1413">
            <v>42490</v>
          </cell>
          <cell r="H1413" t="str">
            <v>(-) IMPOSTOS FEDERAIS - IOF BANCADO - NPV</v>
          </cell>
        </row>
        <row r="1414">
          <cell r="C1414" t="str">
            <v>8.1.7.69.00.9</v>
          </cell>
          <cell r="D1414" t="str">
            <v>8.1.7.69.00.9 322.0</v>
          </cell>
          <cell r="E1414" t="str">
            <v>001</v>
          </cell>
          <cell r="F1414" t="str">
            <v>72504</v>
          </cell>
          <cell r="G1414">
            <v>42794</v>
          </cell>
          <cell r="H1414" t="str">
            <v>(-) IMPOST.FED-IOF BANCADO-CTA GARANTIDA</v>
          </cell>
        </row>
        <row r="1415">
          <cell r="C1415" t="str">
            <v>8.1.8.10.30.5</v>
          </cell>
          <cell r="D1415" t="str">
            <v>8.1.8.10.30.5 001.2</v>
          </cell>
          <cell r="E1415" t="str">
            <v>001</v>
          </cell>
          <cell r="F1415" t="str">
            <v>7250306</v>
          </cell>
          <cell r="G1415">
            <v>42124.424131944441</v>
          </cell>
          <cell r="H1415" t="str">
            <v>(-) DESP AMORT - AGIO EXPECT RENT FUTURA</v>
          </cell>
        </row>
        <row r="1416">
          <cell r="C1416" t="str">
            <v>8.1.8.10.30.5</v>
          </cell>
          <cell r="D1416" t="str">
            <v>8.1.8.10.30.5 005.5</v>
          </cell>
          <cell r="E1416" t="str">
            <v>001</v>
          </cell>
          <cell r="F1416" t="str">
            <v>7250306</v>
          </cell>
          <cell r="G1416">
            <v>42277</v>
          </cell>
          <cell r="H1416" t="str">
            <v>BMSUACASA</v>
          </cell>
        </row>
        <row r="1417">
          <cell r="C1417" t="str">
            <v>8.1.8.10.30.5</v>
          </cell>
          <cell r="D1417" t="str">
            <v>8.1.8.10.30.5 006.3</v>
          </cell>
          <cell r="E1417" t="str">
            <v>001</v>
          </cell>
          <cell r="F1417" t="str">
            <v>7250306</v>
          </cell>
          <cell r="G1417">
            <v>42277</v>
          </cell>
          <cell r="H1417" t="str">
            <v>BRAZILIAN MORTGAGES</v>
          </cell>
        </row>
        <row r="1418">
          <cell r="C1418" t="str">
            <v>8.1.8.10.30.5</v>
          </cell>
          <cell r="D1418" t="str">
            <v>8.1.8.10.30.5 007.1</v>
          </cell>
          <cell r="E1418" t="str">
            <v>001</v>
          </cell>
          <cell r="F1418" t="str">
            <v>7250306</v>
          </cell>
          <cell r="G1418">
            <v>42277</v>
          </cell>
          <cell r="H1418" t="str">
            <v>BRAZILIAN SECURITIES</v>
          </cell>
        </row>
        <row r="1419">
          <cell r="C1419" t="str">
            <v>8.1.8.30.30.9</v>
          </cell>
          <cell r="D1419" t="str">
            <v>8.1.8.30.30.9 100.6</v>
          </cell>
          <cell r="E1419" t="str">
            <v>001</v>
          </cell>
          <cell r="F1419" t="str">
            <v>8200104</v>
          </cell>
          <cell r="G1419">
            <v>42124.424131944441</v>
          </cell>
          <cell r="H1419" t="str">
            <v>(-) OPER. DE CR.LÍQ.DUVIDOSA - ATACADO/VAREJO</v>
          </cell>
        </row>
        <row r="1420">
          <cell r="C1420" t="str">
            <v>8.1.8.30.30.9</v>
          </cell>
          <cell r="D1420" t="str">
            <v>8.1.8.30.30.9 200.2</v>
          </cell>
          <cell r="E1420" t="str">
            <v>001</v>
          </cell>
          <cell r="F1420" t="str">
            <v>8200104</v>
          </cell>
          <cell r="G1420">
            <v>42124.424131944441</v>
          </cell>
          <cell r="H1420" t="str">
            <v>(-) OPER. CRÉD. LÍQ. DUVID.-BAND.VISA/MASTER</v>
          </cell>
        </row>
        <row r="1421">
          <cell r="C1421" t="str">
            <v>8.1.8.30.30.9</v>
          </cell>
          <cell r="D1421" t="str">
            <v>8.1.8.30.30.9 500.1</v>
          </cell>
          <cell r="E1421" t="str">
            <v>001</v>
          </cell>
          <cell r="F1421" t="str">
            <v>8200104</v>
          </cell>
          <cell r="G1421">
            <v>42243.449502314812</v>
          </cell>
          <cell r="H1421" t="str">
            <v>(-) OPER. CRED. LIQ. DUVIDOSA - ÓBITO CARTÃO</v>
          </cell>
        </row>
        <row r="1422">
          <cell r="C1422" t="str">
            <v>8.1.8.30.30.9</v>
          </cell>
          <cell r="D1422" t="str">
            <v>8.1.8.30.30.9 600.8</v>
          </cell>
          <cell r="E1422" t="str">
            <v>001</v>
          </cell>
          <cell r="F1422" t="str">
            <v>8200104</v>
          </cell>
          <cell r="G1422">
            <v>42124.424131944441</v>
          </cell>
          <cell r="H1422" t="str">
            <v>(-)OPER. CRÉD. LIQ. DUVIDOSA-ADICIONAL</v>
          </cell>
        </row>
        <row r="1423">
          <cell r="C1423" t="str">
            <v>8.1.8.30.30.9</v>
          </cell>
          <cell r="D1423" t="str">
            <v>8.1.8.30.30.9 800.0</v>
          </cell>
          <cell r="E1423" t="str">
            <v>001</v>
          </cell>
          <cell r="F1423" t="str">
            <v>8200104</v>
          </cell>
          <cell r="G1423">
            <v>42916</v>
          </cell>
          <cell r="H1423" t="str">
            <v>(-)PROV P/OP DE CRÉDITO</v>
          </cell>
        </row>
        <row r="1424">
          <cell r="C1424" t="str">
            <v>8.1.8.30.60.8</v>
          </cell>
          <cell r="D1424" t="str">
            <v>8.1.8.30.60.8 001.3</v>
          </cell>
          <cell r="E1424" t="str">
            <v>001</v>
          </cell>
          <cell r="F1424" t="str">
            <v>8200104</v>
          </cell>
          <cell r="G1424">
            <v>42369</v>
          </cell>
          <cell r="H1424" t="str">
            <v>PDD- VENDA DE BENS A PRAZO</v>
          </cell>
        </row>
        <row r="1425">
          <cell r="C1425" t="str">
            <v>8.1.8.30.60.8</v>
          </cell>
          <cell r="D1425" t="str">
            <v>8.1.8.30.60.8 002.1</v>
          </cell>
          <cell r="E1425" t="str">
            <v>001</v>
          </cell>
          <cell r="F1425" t="str">
            <v>8200104</v>
          </cell>
          <cell r="G1425">
            <v>42916</v>
          </cell>
          <cell r="H1425" t="str">
            <v>(-)PROVISÕES PARA OUTROS CRÉDITOS</v>
          </cell>
        </row>
        <row r="1426">
          <cell r="C1426" t="str">
            <v>8.1.8.30.99.0</v>
          </cell>
          <cell r="D1426" t="str">
            <v>8.1.8.30.99.0 001.1</v>
          </cell>
          <cell r="E1426" t="str">
            <v>001</v>
          </cell>
          <cell r="F1426" t="str">
            <v>7250310</v>
          </cell>
          <cell r="G1426">
            <v>42243.449502314812</v>
          </cell>
          <cell r="H1426" t="str">
            <v>(-) OUTRAS</v>
          </cell>
        </row>
        <row r="1427">
          <cell r="C1427" t="str">
            <v>8.1.8.30.99.0</v>
          </cell>
          <cell r="D1427" t="str">
            <v>8.1.8.30.99.0 002.0</v>
          </cell>
          <cell r="E1427" t="str">
            <v>001</v>
          </cell>
          <cell r="F1427" t="str">
            <v>7250201</v>
          </cell>
          <cell r="G1427">
            <v>42369</v>
          </cell>
          <cell r="H1427" t="str">
            <v>(-)PROVISÃO-PIS/COFINS A COMP-ADESÃO REFIS</v>
          </cell>
        </row>
        <row r="1428">
          <cell r="C1428" t="str">
            <v>8.1.8.30.99.0</v>
          </cell>
          <cell r="D1428" t="str">
            <v>8.1.8.30.99.0 005.4</v>
          </cell>
          <cell r="E1428" t="str">
            <v>001</v>
          </cell>
          <cell r="F1428" t="str">
            <v>7250310</v>
          </cell>
          <cell r="G1428">
            <v>42613</v>
          </cell>
          <cell r="H1428" t="str">
            <v>(-) PROVISÕES - GARANTIAS PRESTADAS</v>
          </cell>
        </row>
        <row r="1429">
          <cell r="C1429" t="str">
            <v>8.1.8.30.99.0</v>
          </cell>
          <cell r="D1429" t="str">
            <v>8.1.8.30.99.0 007.0</v>
          </cell>
          <cell r="E1429" t="str">
            <v>001</v>
          </cell>
          <cell r="F1429" t="str">
            <v>8241406</v>
          </cell>
          <cell r="G1429">
            <v>42429</v>
          </cell>
          <cell r="H1429" t="str">
            <v>CAMPANHAS- REPRESENTANTES/CORBAN</v>
          </cell>
        </row>
        <row r="1430">
          <cell r="C1430" t="str">
            <v>8.1.8.30.99.0</v>
          </cell>
          <cell r="D1430" t="str">
            <v>8.1.8.30.99.0 008.9</v>
          </cell>
          <cell r="E1430" t="str">
            <v>001</v>
          </cell>
          <cell r="F1430" t="str">
            <v>8200104</v>
          </cell>
          <cell r="G1430">
            <v>42886</v>
          </cell>
          <cell r="H1430" t="str">
            <v>(-) PROVISÕES - EMPREGADORES</v>
          </cell>
        </row>
        <row r="1431">
          <cell r="C1431" t="str">
            <v>8.1.8.30.99.0</v>
          </cell>
          <cell r="D1431" t="str">
            <v>8.1.8.30.99.0 087.9</v>
          </cell>
          <cell r="E1431" t="str">
            <v>001</v>
          </cell>
          <cell r="F1431" t="str">
            <v>7250308</v>
          </cell>
          <cell r="G1431">
            <v>42124.424131944441</v>
          </cell>
          <cell r="H1431" t="str">
            <v>(-) PROVISOES - COMPRA DE DIVIDA</v>
          </cell>
        </row>
        <row r="1432">
          <cell r="C1432" t="str">
            <v>8.1.8.30.99.0</v>
          </cell>
          <cell r="D1432" t="str">
            <v>8.1.8.30.99.0 100.0</v>
          </cell>
          <cell r="E1432" t="str">
            <v>001</v>
          </cell>
          <cell r="F1432" t="str">
            <v>7250201</v>
          </cell>
          <cell r="G1432">
            <v>42124.424131944441</v>
          </cell>
          <cell r="H1432" t="str">
            <v>(-) PROVISÃO AÇÕES TRABALHISTAS</v>
          </cell>
        </row>
        <row r="1433">
          <cell r="C1433" t="str">
            <v>8.1.8.30.99.0</v>
          </cell>
          <cell r="D1433" t="str">
            <v>8.1.8.30.99.0 200.6</v>
          </cell>
          <cell r="E1433" t="str">
            <v>001</v>
          </cell>
          <cell r="F1433" t="str">
            <v>7250203</v>
          </cell>
          <cell r="G1433">
            <v>42124.424131944441</v>
          </cell>
          <cell r="H1433" t="str">
            <v>(-) PROVISÃO AÇÕES CIVEIS</v>
          </cell>
        </row>
        <row r="1434">
          <cell r="C1434" t="str">
            <v>8.1.8.30.99.0</v>
          </cell>
          <cell r="D1434" t="str">
            <v>8.1.8.30.99.0 400.9</v>
          </cell>
          <cell r="E1434" t="str">
            <v>001</v>
          </cell>
          <cell r="F1434" t="str">
            <v>7250202</v>
          </cell>
          <cell r="G1434">
            <v>42124.424131944441</v>
          </cell>
          <cell r="H1434" t="str">
            <v>(-) PROVISÃO AÇÕES TRIBUTÁRIAS</v>
          </cell>
        </row>
        <row r="1435">
          <cell r="C1435" t="str">
            <v>8.1.8.30.99.0</v>
          </cell>
          <cell r="D1435" t="str">
            <v>8.1.8.30.99.0 999.9</v>
          </cell>
          <cell r="E1435" t="str">
            <v>001</v>
          </cell>
          <cell r="F1435" t="str">
            <v>7250305</v>
          </cell>
          <cell r="G1435">
            <v>42243.449502314812</v>
          </cell>
          <cell r="H1435" t="str">
            <v>Reclassificação CVM - DESP AMORT - AGIO EXPECT RENT FUTURA</v>
          </cell>
        </row>
        <row r="1436">
          <cell r="C1436" t="str">
            <v>8.1.8.40.10.0</v>
          </cell>
          <cell r="D1436" t="str">
            <v>8.1.8.40.10.0 004.8</v>
          </cell>
          <cell r="E1436" t="str">
            <v>001</v>
          </cell>
          <cell r="F1436" t="str">
            <v>7250201</v>
          </cell>
          <cell r="G1436">
            <v>43100</v>
          </cell>
          <cell r="H1436" t="str">
            <v>(-) CORREÇAO-CONTINGENCIAS TRABALHISTA</v>
          </cell>
        </row>
        <row r="1437">
          <cell r="C1437" t="str">
            <v>8.1.8.40.10.0</v>
          </cell>
          <cell r="D1437" t="str">
            <v>8.1.8.40.10.0 005.6</v>
          </cell>
          <cell r="E1437" t="str">
            <v>001</v>
          </cell>
          <cell r="F1437" t="str">
            <v>7250203</v>
          </cell>
          <cell r="G1437">
            <v>43100</v>
          </cell>
          <cell r="H1437" t="str">
            <v>(-) CORREÇAO-CONTINGENCIAS CIVEL</v>
          </cell>
        </row>
        <row r="1438">
          <cell r="C1438" t="str">
            <v>8.1.8.40.10.0</v>
          </cell>
          <cell r="D1438" t="str">
            <v>8.1.8.40.10.0 006.4</v>
          </cell>
          <cell r="E1438" t="str">
            <v>001</v>
          </cell>
          <cell r="F1438" t="str">
            <v>7250202</v>
          </cell>
          <cell r="G1438">
            <v>43100</v>
          </cell>
          <cell r="H1438" t="str">
            <v>(-) CORREÇAO-CONTINGENCIAS TRIBUTARIO</v>
          </cell>
        </row>
        <row r="1439">
          <cell r="C1439" t="str">
            <v>8.1.8.40.20.3</v>
          </cell>
          <cell r="D1439" t="str">
            <v>8.1.8.40.20.3 001.3</v>
          </cell>
          <cell r="E1439" t="str">
            <v>001</v>
          </cell>
          <cell r="F1439" t="str">
            <v>8200104</v>
          </cell>
          <cell r="G1439">
            <v>42794</v>
          </cell>
          <cell r="H1439" t="str">
            <v>(.) GARANTIAS FINANCEIRAS PRESTADAS</v>
          </cell>
        </row>
        <row r="1440">
          <cell r="C1440" t="str">
            <v>8.1.8.40.90.4</v>
          </cell>
          <cell r="D1440" t="str">
            <v>8.1.8.40.90.4 001.4</v>
          </cell>
          <cell r="E1440" t="str">
            <v>001</v>
          </cell>
          <cell r="F1440" t="str">
            <v>7250310</v>
          </cell>
          <cell r="G1440">
            <v>42766</v>
          </cell>
          <cell r="H1440" t="str">
            <v>OUTRAS PROVISÕES PASSIVAS</v>
          </cell>
        </row>
        <row r="1441">
          <cell r="C1441" t="str">
            <v>8.1.8.40.90.4</v>
          </cell>
          <cell r="D1441" t="str">
            <v>8.1.8.40.90.4 002.2</v>
          </cell>
          <cell r="E1441" t="str">
            <v>001</v>
          </cell>
          <cell r="F1441" t="str">
            <v>82210</v>
          </cell>
          <cell r="G1441">
            <v>42766</v>
          </cell>
          <cell r="H1441" t="str">
            <v>PROVISAO DISSIDIO</v>
          </cell>
        </row>
        <row r="1442">
          <cell r="C1442" t="str">
            <v>8.1.8.30.30.9</v>
          </cell>
          <cell r="D1442" t="str">
            <v>8.1.8.99.99.9 999.0</v>
          </cell>
          <cell r="E1442" t="str">
            <v>001</v>
          </cell>
          <cell r="F1442" t="str">
            <v>82401</v>
          </cell>
          <cell r="G1442">
            <v>42369</v>
          </cell>
          <cell r="H1442" t="str">
            <v>Empréstimos e adiantamentos a instituições financeiras</v>
          </cell>
        </row>
        <row r="1443">
          <cell r="C1443" t="str">
            <v>8.1.9.15.10.7</v>
          </cell>
          <cell r="D1443" t="str">
            <v>8.1.9.15.10.7 012.3</v>
          </cell>
          <cell r="E1443" t="str">
            <v>001</v>
          </cell>
          <cell r="F1443" t="str">
            <v>7110501</v>
          </cell>
          <cell r="G1443">
            <v>42277</v>
          </cell>
          <cell r="H1443" t="str">
            <v/>
          </cell>
        </row>
        <row r="1444">
          <cell r="C1444" t="str">
            <v>8.1.9.15.10.7</v>
          </cell>
          <cell r="D1444" t="str">
            <v>8.1.9.15.10.7 100.6</v>
          </cell>
          <cell r="E1444" t="str">
            <v>001</v>
          </cell>
          <cell r="F1444" t="str">
            <v>7110502</v>
          </cell>
          <cell r="G1444">
            <v>42124.424131944441</v>
          </cell>
          <cell r="H1444" t="str">
            <v>(-) PREJUIZO CESSAO DE CREDITO - PANSOLUTION</v>
          </cell>
        </row>
        <row r="1445">
          <cell r="C1445" t="str">
            <v>8.1.9.15.10.7</v>
          </cell>
          <cell r="D1445" t="str">
            <v>8.1.9.15.10.7 201.0</v>
          </cell>
          <cell r="E1445" t="str">
            <v>001</v>
          </cell>
          <cell r="F1445" t="str">
            <v>7110207</v>
          </cell>
          <cell r="G1445">
            <v>43039</v>
          </cell>
          <cell r="H1445" t="str">
            <v>(-)PREJ VDA/TRANSF ATIVOS FINANCEIROS - CREDI</v>
          </cell>
        </row>
        <row r="1446">
          <cell r="C1446" t="str">
            <v>8.1.9.50.00.7</v>
          </cell>
          <cell r="D1446" t="str">
            <v>8.1.9.50.00.7 003.4</v>
          </cell>
          <cell r="E1446" t="str">
            <v>001</v>
          </cell>
          <cell r="F1446" t="str">
            <v>7250302</v>
          </cell>
          <cell r="G1446">
            <v>42124.424131944441</v>
          </cell>
          <cell r="H1446" t="str">
            <v>(-) EQUAL TAXAS- PARC COMP- CRED IMOB S/COOB</v>
          </cell>
        </row>
        <row r="1447">
          <cell r="C1447" t="str">
            <v>8.1.9.50.00.7</v>
          </cell>
          <cell r="D1447" t="str">
            <v>8.1.9.50.00.7 004.2</v>
          </cell>
          <cell r="E1447" t="str">
            <v>001</v>
          </cell>
          <cell r="F1447" t="str">
            <v>7250302</v>
          </cell>
          <cell r="G1447">
            <v>42124.424131944441</v>
          </cell>
          <cell r="H1447" t="str">
            <v>(-) EQUAL TAXAS- PARC COMP- VEIC/CDC S/COOB</v>
          </cell>
        </row>
        <row r="1448">
          <cell r="C1448" t="str">
            <v>8.1.9.50.00.7</v>
          </cell>
          <cell r="D1448" t="str">
            <v>8.1.9.50.00.7 005.0</v>
          </cell>
          <cell r="E1448" t="str">
            <v>001</v>
          </cell>
          <cell r="F1448" t="str">
            <v>7250302</v>
          </cell>
          <cell r="G1448">
            <v>42124.424131944441</v>
          </cell>
          <cell r="H1448" t="str">
            <v>(-) EQUAL TAXAS- PARC COMP-CRED CONSIG S/COOB</v>
          </cell>
        </row>
        <row r="1449">
          <cell r="C1449" t="str">
            <v>8.1.9.50.00.7</v>
          </cell>
          <cell r="D1449" t="str">
            <v>8.1.9.50.00.7 030.1</v>
          </cell>
          <cell r="E1449" t="str">
            <v>001</v>
          </cell>
          <cell r="F1449" t="str">
            <v>7250302</v>
          </cell>
          <cell r="G1449">
            <v>42243.449502314812</v>
          </cell>
          <cell r="H1449" t="str">
            <v>(-) RETENÇAO BRADESCO - INSS CONSIGNADO</v>
          </cell>
        </row>
        <row r="1450">
          <cell r="C1450" t="str">
            <v>8.1.9.50.00.7</v>
          </cell>
          <cell r="D1450" t="str">
            <v>8.1.9.50.00.7 032.8</v>
          </cell>
          <cell r="E1450" t="str">
            <v>001</v>
          </cell>
          <cell r="F1450" t="str">
            <v>71108</v>
          </cell>
          <cell r="G1450">
            <v>42338</v>
          </cell>
          <cell r="H1450" t="str">
            <v>(-) RECOMPRA CESSAO VEICULOS</v>
          </cell>
        </row>
        <row r="1451">
          <cell r="C1451" t="str">
            <v>8.1.9.50.00.7</v>
          </cell>
          <cell r="D1451" t="str">
            <v>8.1.9.50.00.7 033.6</v>
          </cell>
          <cell r="E1451" t="str">
            <v>001</v>
          </cell>
          <cell r="F1451" t="str">
            <v>71108</v>
          </cell>
          <cell r="G1451">
            <v>42429</v>
          </cell>
          <cell r="H1451" t="str">
            <v>(-)RECOMPRA CESSÃO- CRED IMOB BM</v>
          </cell>
        </row>
        <row r="1452">
          <cell r="C1452" t="str">
            <v>8.1.9.50.00.7</v>
          </cell>
          <cell r="D1452" t="str">
            <v>8.1.9.50.00.7 101.4</v>
          </cell>
          <cell r="E1452" t="str">
            <v>001</v>
          </cell>
          <cell r="F1452" t="str">
            <v>7250302</v>
          </cell>
          <cell r="G1452">
            <v>42124.424131944441</v>
          </cell>
          <cell r="H1452" t="str">
            <v>(-)CESSAO DE CREDITO C/COOBRIGACAO</v>
          </cell>
        </row>
        <row r="1453">
          <cell r="C1453" t="str">
            <v>8.1.9.50.00.7</v>
          </cell>
          <cell r="D1453" t="str">
            <v>8.1.9.50.00.7 102.2</v>
          </cell>
          <cell r="E1453" t="str">
            <v>001</v>
          </cell>
          <cell r="F1453" t="str">
            <v>7250302</v>
          </cell>
          <cell r="G1453">
            <v>42124.424131944441</v>
          </cell>
          <cell r="H1453" t="str">
            <v>(-) ACCRUAL-CESSAO DE CREDITO COM COOBRIGAÇÃO</v>
          </cell>
        </row>
        <row r="1454">
          <cell r="C1454" t="str">
            <v>8.1.9.50.00.7</v>
          </cell>
          <cell r="D1454" t="str">
            <v>8.1.9.50.00.7 201.0</v>
          </cell>
          <cell r="E1454" t="str">
            <v>001</v>
          </cell>
          <cell r="F1454" t="str">
            <v>7250302</v>
          </cell>
          <cell r="G1454">
            <v>42124.424131944441</v>
          </cell>
          <cell r="H1454" t="str">
            <v>(-) DESP. DE CESSÃO DE CRÉDITO - CDI</v>
          </cell>
        </row>
        <row r="1455">
          <cell r="C1455" t="str">
            <v>8.1.9.50.00.7</v>
          </cell>
          <cell r="D1455" t="str">
            <v>8.1.9.50.00.7 300.9</v>
          </cell>
          <cell r="E1455" t="str">
            <v>001</v>
          </cell>
          <cell r="F1455" t="str">
            <v>7250302</v>
          </cell>
          <cell r="G1455">
            <v>42124.424131944441</v>
          </cell>
          <cell r="H1455" t="str">
            <v>(-)DESP. DE CESSAO CRED IMOB BFRE</v>
          </cell>
        </row>
        <row r="1456">
          <cell r="C1456" t="str">
            <v>8.1.9.52.10.8</v>
          </cell>
          <cell r="D1456" t="str">
            <v>8.1.9.52.10.8 001.2</v>
          </cell>
          <cell r="E1456" t="str">
            <v>001</v>
          </cell>
          <cell r="F1456" t="str">
            <v>82004</v>
          </cell>
          <cell r="G1456">
            <v>42124.424131944441</v>
          </cell>
          <cell r="H1456" t="str">
            <v>DESCONTO CONCEDIDO RENEGOCIACAO - CARTOES</v>
          </cell>
        </row>
        <row r="1457">
          <cell r="C1457" t="str">
            <v>8.1.9.52.10.8</v>
          </cell>
          <cell r="D1457" t="str">
            <v>8.1.9.52.10.8 002.0</v>
          </cell>
          <cell r="E1457" t="str">
            <v>001</v>
          </cell>
          <cell r="F1457" t="str">
            <v>82004</v>
          </cell>
          <cell r="G1457">
            <v>42124.424131944441</v>
          </cell>
          <cell r="H1457" t="str">
            <v>(-) DESCONTO CONCEDIDO CONSIGNADO</v>
          </cell>
        </row>
        <row r="1458">
          <cell r="C1458" t="str">
            <v>8.1.9.52.10.8</v>
          </cell>
          <cell r="D1458" t="str">
            <v>8.1.9.52.10.8 004.7</v>
          </cell>
          <cell r="E1458" t="str">
            <v>001</v>
          </cell>
          <cell r="F1458" t="str">
            <v>82004</v>
          </cell>
          <cell r="G1458">
            <v>42429</v>
          </cell>
          <cell r="H1458" t="str">
            <v>(-) DESCONTO CONCEDIDO RENEGOCIACAO MIDDLE</v>
          </cell>
        </row>
        <row r="1459">
          <cell r="C1459" t="str">
            <v>8.1.9.52.10.8</v>
          </cell>
          <cell r="D1459" t="str">
            <v>8.1.9.52.10.8 005.5</v>
          </cell>
          <cell r="E1459" t="str">
            <v>001</v>
          </cell>
          <cell r="F1459" t="str">
            <v>82004</v>
          </cell>
          <cell r="G1459">
            <v>42124.424131944441</v>
          </cell>
          <cell r="H1459" t="str">
            <v>(-) DESCONTO CONCEDIDO GIRO PRE/POS MIDDLE</v>
          </cell>
        </row>
        <row r="1460">
          <cell r="C1460" t="str">
            <v>8.1.9.52.10.8</v>
          </cell>
          <cell r="D1460" t="str">
            <v>8.1.9.52.10.8 007.1</v>
          </cell>
          <cell r="E1460" t="str">
            <v>001</v>
          </cell>
          <cell r="F1460" t="str">
            <v>82004</v>
          </cell>
          <cell r="G1460">
            <v>42735</v>
          </cell>
          <cell r="H1460" t="str">
            <v>(-)DESCONTO CONCEDIDO CCE - MIDDLE</v>
          </cell>
        </row>
        <row r="1461">
          <cell r="C1461" t="str">
            <v>8.1.9.52.10.8</v>
          </cell>
          <cell r="D1461" t="str">
            <v>8.1.9.52.10.8 010.1</v>
          </cell>
          <cell r="E1461" t="str">
            <v>001</v>
          </cell>
          <cell r="F1461" t="str">
            <v>82004</v>
          </cell>
          <cell r="G1461">
            <v>42704</v>
          </cell>
          <cell r="H1461" t="str">
            <v>DESC CONCEDIDO - EMPR GARANTIA VEICULOS</v>
          </cell>
        </row>
        <row r="1462">
          <cell r="C1462" t="str">
            <v>8.1.9.52.10.8</v>
          </cell>
          <cell r="D1462" t="str">
            <v>8.1.9.52.10.8 011.0</v>
          </cell>
          <cell r="E1462" t="str">
            <v>001</v>
          </cell>
          <cell r="F1462" t="str">
            <v>82004</v>
          </cell>
          <cell r="G1462">
            <v>42855</v>
          </cell>
          <cell r="H1462" t="str">
            <v>DESC CONCEDIDO-RENEG-EMPR GARANTIA VEICULOS</v>
          </cell>
        </row>
        <row r="1463">
          <cell r="C1463" t="str">
            <v>8.1.9.52.10.8</v>
          </cell>
          <cell r="D1463" t="str">
            <v>8.1.9.52.10.8 200.7</v>
          </cell>
          <cell r="E1463" t="str">
            <v>001</v>
          </cell>
          <cell r="F1463" t="str">
            <v>82004</v>
          </cell>
          <cell r="G1463">
            <v>42704</v>
          </cell>
          <cell r="H1463" t="str">
            <v>DESC CONCEDIDO - FINANC DE VEICULOS</v>
          </cell>
        </row>
        <row r="1464">
          <cell r="C1464" t="str">
            <v>8.1.9.52.10.8</v>
          </cell>
          <cell r="D1464" t="str">
            <v>8.1.9.52.10.8 201.5</v>
          </cell>
          <cell r="E1464" t="str">
            <v>001</v>
          </cell>
          <cell r="F1464" t="str">
            <v>82004</v>
          </cell>
          <cell r="G1464">
            <v>42855</v>
          </cell>
          <cell r="H1464" t="str">
            <v>DESC CONCEDIDO - FINANC DE VEICULOS - RENEGOC</v>
          </cell>
        </row>
        <row r="1465">
          <cell r="C1465" t="str">
            <v>8.1.9.52.10.8</v>
          </cell>
          <cell r="D1465" t="str">
            <v>8.1.9.52.10.8 202.3</v>
          </cell>
          <cell r="E1465" t="str">
            <v>001</v>
          </cell>
          <cell r="F1465" t="str">
            <v>82004</v>
          </cell>
          <cell r="G1465">
            <v>42947</v>
          </cell>
          <cell r="H1465" t="str">
            <v>(-)DESC.CONCEDIDO RENEG - CREDITO IMOB</v>
          </cell>
        </row>
        <row r="1466">
          <cell r="C1466" t="str">
            <v>8.1.9.52.10.8</v>
          </cell>
          <cell r="D1466" t="str">
            <v>8.1.9.52.10.8 203.1</v>
          </cell>
          <cell r="E1466" t="str">
            <v>001</v>
          </cell>
          <cell r="F1466" t="str">
            <v>82004</v>
          </cell>
          <cell r="G1466">
            <v>43069</v>
          </cell>
          <cell r="H1466" t="str">
            <v>(-)DESC.CONCEDIDO CONF.DIVIDA CORBAN</v>
          </cell>
        </row>
        <row r="1467">
          <cell r="C1467" t="str">
            <v>6.1.8.10.00.2</v>
          </cell>
          <cell r="D1467" t="str">
            <v>8.1.9.55.00.2 001.4</v>
          </cell>
          <cell r="E1467" t="str">
            <v>001</v>
          </cell>
          <cell r="F1467" t="str">
            <v>7250310</v>
          </cell>
          <cell r="G1467">
            <v>42369</v>
          </cell>
          <cell r="H1467" t="str">
            <v>Volta da JCP - (-) JCP ACIONISTAS</v>
          </cell>
        </row>
        <row r="1468">
          <cell r="C1468" t="str">
            <v>8.1.9.99.00.6</v>
          </cell>
          <cell r="D1468" t="str">
            <v>8.1.9.99.00.6 002.2</v>
          </cell>
          <cell r="E1468" t="str">
            <v>001</v>
          </cell>
          <cell r="F1468" t="str">
            <v>7250310</v>
          </cell>
          <cell r="G1468">
            <v>42124.424131944441</v>
          </cell>
          <cell r="H1468" t="str">
            <v>(-) DEV. A CLIENTES - CONFECCAO DE CADASTRO</v>
          </cell>
        </row>
        <row r="1469">
          <cell r="C1469" t="str">
            <v>8.1.9.99.00.6</v>
          </cell>
          <cell r="D1469" t="str">
            <v>8.1.9.99.00.6 003.0</v>
          </cell>
          <cell r="E1469" t="str">
            <v>001</v>
          </cell>
          <cell r="F1469" t="str">
            <v>7250310</v>
          </cell>
          <cell r="G1469">
            <v>42124.424131944441</v>
          </cell>
          <cell r="H1469" t="str">
            <v>(-) DEVOLUCAO DETARIFA - CONTA INATIVA</v>
          </cell>
        </row>
        <row r="1470">
          <cell r="C1470" t="str">
            <v>8.1.9.99.00.6</v>
          </cell>
          <cell r="D1470" t="str">
            <v>8.1.9.99.00.6 004.9</v>
          </cell>
          <cell r="E1470" t="str">
            <v>001</v>
          </cell>
          <cell r="F1470" t="str">
            <v>7250310</v>
          </cell>
          <cell r="G1470">
            <v>42613</v>
          </cell>
          <cell r="H1470" t="str">
            <v>(-) DEVOLUCAO DE TARIFA - INCLUSAO DE CCF</v>
          </cell>
        </row>
        <row r="1471">
          <cell r="C1471" t="str">
            <v>8.1.9.99.00.6</v>
          </cell>
          <cell r="D1471" t="str">
            <v>8.1.9.99.00.6 007.3</v>
          </cell>
          <cell r="E1471" t="str">
            <v>001</v>
          </cell>
          <cell r="F1471" t="str">
            <v>7250310</v>
          </cell>
          <cell r="G1471">
            <v>42124.424131944441</v>
          </cell>
          <cell r="H1471" t="str">
            <v>(-) REEMB A CLIENTES - LIQ ANTECIPADA</v>
          </cell>
        </row>
        <row r="1472">
          <cell r="C1472" t="str">
            <v>8.1.9.99.00.6</v>
          </cell>
          <cell r="D1472" t="str">
            <v>8.1.9.99.00.6 008.1</v>
          </cell>
          <cell r="E1472" t="str">
            <v>001</v>
          </cell>
          <cell r="F1472" t="str">
            <v>7250310</v>
          </cell>
          <cell r="G1472">
            <v>42124.424131944441</v>
          </cell>
          <cell r="H1472" t="str">
            <v>OUTRAS PERDAS - CARTÕES</v>
          </cell>
        </row>
        <row r="1473">
          <cell r="C1473" t="str">
            <v>8.1.9.99.00.6</v>
          </cell>
          <cell r="D1473" t="str">
            <v>8.1.9.99.00.6 010.3</v>
          </cell>
          <cell r="E1473" t="str">
            <v>001</v>
          </cell>
          <cell r="F1473" t="str">
            <v>7150107.03.01</v>
          </cell>
          <cell r="G1473">
            <v>42124.424131944441</v>
          </cell>
          <cell r="H1473" t="str">
            <v>CCE/NCE DOLAR-VARIAÇÃO CAMBIAL E DIF DE TAXAS</v>
          </cell>
        </row>
        <row r="1474">
          <cell r="C1474" t="str">
            <v>8.1.9.99.00.6</v>
          </cell>
          <cell r="D1474" t="str">
            <v>8.1.9.99.00.6 011.1</v>
          </cell>
          <cell r="E1474" t="str">
            <v>001</v>
          </cell>
          <cell r="F1474" t="str">
            <v>7250310</v>
          </cell>
          <cell r="G1474">
            <v>42243.449502314812</v>
          </cell>
          <cell r="H1474" t="str">
            <v>(-) CANC CTROS- IR S/ RETORNO - CDC/VEIC</v>
          </cell>
        </row>
        <row r="1475">
          <cell r="C1475" t="str">
            <v>8.1.9.99.00.6</v>
          </cell>
          <cell r="D1475" t="str">
            <v>8.1.9.99.00.6 012.0</v>
          </cell>
          <cell r="E1475" t="str">
            <v>001</v>
          </cell>
          <cell r="F1475" t="str">
            <v>7150107.03.02</v>
          </cell>
          <cell r="G1475">
            <v>42124.424131944441</v>
          </cell>
          <cell r="H1475" t="str">
            <v>AQUISICAO DE RECEBIVEIS-ME VARIACAO CAMBIAL</v>
          </cell>
        </row>
        <row r="1476">
          <cell r="C1476" t="str">
            <v>8.1.9.99.00.6</v>
          </cell>
          <cell r="D1476" t="str">
            <v>8.1.9.99.00.6 019.7</v>
          </cell>
          <cell r="E1476" t="str">
            <v>001</v>
          </cell>
          <cell r="F1476" t="str">
            <v>7250313</v>
          </cell>
          <cell r="G1476">
            <v>42124.424131944441</v>
          </cell>
          <cell r="H1476" t="str">
            <v>(-) OUTRAS - B.O EMPRESAS</v>
          </cell>
        </row>
        <row r="1477">
          <cell r="C1477" t="str">
            <v>8.1.9.99.00.6</v>
          </cell>
          <cell r="D1477" t="str">
            <v>8.1.9.99.00.6 020.0</v>
          </cell>
          <cell r="E1477" t="str">
            <v>001</v>
          </cell>
          <cell r="F1477" t="str">
            <v>7110602</v>
          </cell>
          <cell r="G1477">
            <v>42124.424131944441</v>
          </cell>
          <cell r="H1477" t="str">
            <v>(-) EQUALIZACAO BANCO MORADA</v>
          </cell>
        </row>
        <row r="1478">
          <cell r="C1478" t="str">
            <v>8.1.9.99.00.6</v>
          </cell>
          <cell r="D1478" t="str">
            <v>8.1.9.99.00.6 021.9</v>
          </cell>
          <cell r="E1478" t="str">
            <v>001</v>
          </cell>
          <cell r="F1478" t="str">
            <v>7250312</v>
          </cell>
          <cell r="G1478">
            <v>42521</v>
          </cell>
          <cell r="H1478" t="str">
            <v>(-)FINANC VEIC-BX SEM FINANC-ASSES COBRANCA</v>
          </cell>
        </row>
        <row r="1479">
          <cell r="C1479" t="str">
            <v>8.1.9.99.00.6</v>
          </cell>
          <cell r="D1479" t="str">
            <v>8.1.9.99.00.6 022.7</v>
          </cell>
          <cell r="E1479" t="str">
            <v>001</v>
          </cell>
          <cell r="F1479" t="str">
            <v>7250312</v>
          </cell>
          <cell r="G1479">
            <v>42613</v>
          </cell>
          <cell r="H1479" t="str">
            <v>(-)FINANC VEIC-BX DETERM JUDICIAL</v>
          </cell>
        </row>
        <row r="1480">
          <cell r="C1480" t="str">
            <v>8.1.9.99.00.6</v>
          </cell>
          <cell r="D1480" t="str">
            <v>8.1.9.99.00.6 023.5</v>
          </cell>
          <cell r="E1480" t="str">
            <v>001</v>
          </cell>
          <cell r="F1480" t="str">
            <v>7250304</v>
          </cell>
          <cell r="G1480">
            <v>42521</v>
          </cell>
          <cell r="H1480" t="str">
            <v>(-)FINANC VEIC-BX FRAUDE INDEDUTIVEL</v>
          </cell>
        </row>
        <row r="1481">
          <cell r="C1481" t="str">
            <v>8.1.9.99.00.6</v>
          </cell>
          <cell r="D1481" t="str">
            <v>8.1.9.99.00.6 024.3</v>
          </cell>
          <cell r="E1481" t="str">
            <v>001</v>
          </cell>
          <cell r="F1481" t="str">
            <v>7250312</v>
          </cell>
          <cell r="G1481">
            <v>42613</v>
          </cell>
          <cell r="H1481" t="str">
            <v>(-) FINANC VEIC-BX PERDA OPER</v>
          </cell>
        </row>
        <row r="1482">
          <cell r="C1482" t="str">
            <v>8.1.9.99.00.6</v>
          </cell>
          <cell r="D1482" t="str">
            <v>8.1.9.99.00.6 025.1</v>
          </cell>
          <cell r="E1482" t="str">
            <v>001</v>
          </cell>
          <cell r="F1482" t="str">
            <v>7250312</v>
          </cell>
          <cell r="G1482">
            <v>42674</v>
          </cell>
          <cell r="H1482" t="str">
            <v>(-)FINANC VEIC-BX DESACORDO COMERCIAL</v>
          </cell>
        </row>
        <row r="1483">
          <cell r="C1483" t="str">
            <v>8.1.9.99.00.6</v>
          </cell>
          <cell r="D1483" t="str">
            <v>8.1.9.99.00.6 026.0</v>
          </cell>
          <cell r="E1483" t="str">
            <v>001</v>
          </cell>
          <cell r="F1483" t="str">
            <v>7250312</v>
          </cell>
          <cell r="G1483">
            <v>42277</v>
          </cell>
          <cell r="H1483" t="str">
            <v>BX CTROS CONSIG - PEND DOC FISICO</v>
          </cell>
        </row>
        <row r="1484">
          <cell r="C1484" t="str">
            <v>8.1.9.99.00.6</v>
          </cell>
          <cell r="D1484" t="str">
            <v>8.1.9.99.00.6 028.6</v>
          </cell>
          <cell r="E1484" t="str">
            <v>001</v>
          </cell>
          <cell r="F1484" t="str">
            <v>7250312</v>
          </cell>
          <cell r="G1484">
            <v>42613</v>
          </cell>
          <cell r="H1484" t="str">
            <v>CANC CTT NPV - PG A MENOR</v>
          </cell>
        </row>
        <row r="1485">
          <cell r="C1485" t="str">
            <v>8.1.9.99.00.6</v>
          </cell>
          <cell r="D1485" t="str">
            <v>8.1.9.99.00.6 029.4</v>
          </cell>
          <cell r="E1485" t="str">
            <v>001</v>
          </cell>
          <cell r="F1485" t="str">
            <v>7250310</v>
          </cell>
          <cell r="G1485">
            <v>42766</v>
          </cell>
          <cell r="H1485" t="str">
            <v>CREDITO PROMOCIONAL - CARTOES</v>
          </cell>
        </row>
        <row r="1486">
          <cell r="C1486" t="str">
            <v>8.1.9.99.00.6</v>
          </cell>
          <cell r="D1486" t="str">
            <v>8.1.9.99.00.6 035.9</v>
          </cell>
          <cell r="E1486" t="str">
            <v>001</v>
          </cell>
          <cell r="F1486" t="str">
            <v>7250310</v>
          </cell>
          <cell r="G1486">
            <v>42338</v>
          </cell>
          <cell r="H1486" t="str">
            <v>(-) DISTRATO RESCISAO DE CONTRATOS</v>
          </cell>
        </row>
        <row r="1487">
          <cell r="C1487" t="str">
            <v>8.1.9.99.00.6</v>
          </cell>
          <cell r="D1487" t="str">
            <v>8.1.9.99.00.6 036.7</v>
          </cell>
          <cell r="E1487" t="str">
            <v>001</v>
          </cell>
          <cell r="F1487" t="str">
            <v>7250310</v>
          </cell>
          <cell r="G1487">
            <v>42243.449502314812</v>
          </cell>
          <cell r="H1487" t="str">
            <v>(-) PROVISAO DE JCP ACIONISTA</v>
          </cell>
        </row>
        <row r="1488">
          <cell r="C1488" t="str">
            <v>8.1.9.99.00.6</v>
          </cell>
          <cell r="D1488" t="str">
            <v>8.1.9.99.00.6 050.2</v>
          </cell>
          <cell r="E1488" t="str">
            <v>001</v>
          </cell>
          <cell r="F1488" t="str">
            <v>82004</v>
          </cell>
          <cell r="G1488">
            <v>42400</v>
          </cell>
          <cell r="H1488" t="str">
            <v>DESCONTO PRI/JR - FINANC VEIC</v>
          </cell>
        </row>
        <row r="1489">
          <cell r="C1489" t="str">
            <v>8.1.9.99.00.6</v>
          </cell>
          <cell r="D1489" t="str">
            <v>8.1.9.99.00.6 051.0</v>
          </cell>
          <cell r="E1489" t="str">
            <v>001</v>
          </cell>
          <cell r="F1489" t="str">
            <v>82004</v>
          </cell>
          <cell r="G1489">
            <v>42490</v>
          </cell>
          <cell r="H1489" t="str">
            <v>DESCONTO PRI/JR - RENEG - FINANC VEIC</v>
          </cell>
        </row>
        <row r="1490">
          <cell r="C1490" t="str">
            <v>8.1.9.99.00.6</v>
          </cell>
          <cell r="D1490" t="str">
            <v>8.1.9.99.00.6 053.7</v>
          </cell>
          <cell r="E1490" t="str">
            <v>001</v>
          </cell>
          <cell r="F1490" t="str">
            <v>82004</v>
          </cell>
          <cell r="G1490">
            <v>42674</v>
          </cell>
          <cell r="H1490" t="str">
            <v>DESCONTO PRI/JR - EMPRES GARANT VEIC</v>
          </cell>
        </row>
        <row r="1491">
          <cell r="C1491" t="str">
            <v>8.1.9.99.00.6</v>
          </cell>
          <cell r="D1491" t="str">
            <v>8.1.9.99.00.6 054.5</v>
          </cell>
          <cell r="E1491" t="str">
            <v>001</v>
          </cell>
          <cell r="F1491" t="str">
            <v>82004</v>
          </cell>
          <cell r="G1491">
            <v>42735</v>
          </cell>
          <cell r="H1491" t="str">
            <v>DESCONTO PRI/JR - RENEG - EMPRES GARANT VEIC</v>
          </cell>
        </row>
        <row r="1492">
          <cell r="C1492" t="str">
            <v>8.1.9.99.00.6</v>
          </cell>
          <cell r="D1492" t="str">
            <v>8.1.9.99.00.6 055.3</v>
          </cell>
          <cell r="E1492" t="str">
            <v>001</v>
          </cell>
          <cell r="F1492" t="str">
            <v>7250310</v>
          </cell>
          <cell r="G1492">
            <v>42243.744733796295</v>
          </cell>
          <cell r="H1492" t="str">
            <v>DESCONTO PRI/JR - EMPRESAS/MIDDLE</v>
          </cell>
        </row>
        <row r="1493">
          <cell r="C1493" t="str">
            <v>8.1.9.99.00.6</v>
          </cell>
          <cell r="D1493" t="str">
            <v>8.1.9.99.00.6 075.8</v>
          </cell>
          <cell r="E1493" t="str">
            <v>001</v>
          </cell>
          <cell r="F1493" t="str">
            <v>7250310</v>
          </cell>
          <cell r="G1493">
            <v>42704</v>
          </cell>
          <cell r="H1493" t="str">
            <v>(-)DESP BAIXA PARC -REG.CRED NAO IDENTIF. NPV</v>
          </cell>
        </row>
        <row r="1494">
          <cell r="C1494" t="str">
            <v>8.1.9.99.00.6</v>
          </cell>
          <cell r="D1494" t="str">
            <v>8.1.9.99.00.6 076.6</v>
          </cell>
          <cell r="E1494" t="str">
            <v>001</v>
          </cell>
          <cell r="F1494" t="str">
            <v>1.1.1.1.1.3</v>
          </cell>
          <cell r="G1494">
            <v>43159</v>
          </cell>
          <cell r="H1494" t="str">
            <v>(-)DESP.SEGUR DEV A MENOR PRO RATA/IOF-CONSIG</v>
          </cell>
        </row>
        <row r="1495">
          <cell r="C1495" t="str">
            <v>8.1.9.99.00.6</v>
          </cell>
          <cell r="D1495" t="str">
            <v>8.1.9.99.00.6 080.4</v>
          </cell>
          <cell r="E1495" t="str">
            <v>001</v>
          </cell>
          <cell r="F1495" t="str">
            <v>7250310</v>
          </cell>
          <cell r="G1495">
            <v>42124.424131944441</v>
          </cell>
          <cell r="H1495" t="str">
            <v>(-) APROP DESCONTO ADQ CESSAO CCE</v>
          </cell>
        </row>
        <row r="1496">
          <cell r="C1496" t="str">
            <v>8.1.9.99.00.6</v>
          </cell>
          <cell r="D1496" t="str">
            <v>8.1.9.99.00.6 100.2</v>
          </cell>
          <cell r="E1496" t="str">
            <v>001</v>
          </cell>
          <cell r="F1496" t="str">
            <v>7250310</v>
          </cell>
          <cell r="G1496">
            <v>42521</v>
          </cell>
          <cell r="H1496" t="str">
            <v>(-)DESPESAS COM VEICULOS APREENDIDOS</v>
          </cell>
        </row>
        <row r="1497">
          <cell r="C1497" t="str">
            <v>8.1.9.99.00.6</v>
          </cell>
          <cell r="D1497" t="str">
            <v>8.1.9.99.00.6 101.0</v>
          </cell>
          <cell r="E1497" t="str">
            <v>001</v>
          </cell>
          <cell r="F1497" t="str">
            <v>7250312</v>
          </cell>
          <cell r="G1497">
            <v>42124.424131944441</v>
          </cell>
          <cell r="H1497" t="str">
            <v>(-) PREJUIZO OPERAC CREDITO/FINANC PROC JUDIC</v>
          </cell>
        </row>
        <row r="1498">
          <cell r="C1498" t="str">
            <v>8.1.9.99.00.6</v>
          </cell>
          <cell r="D1498" t="str">
            <v>8.1.9.99.00.6 102.9</v>
          </cell>
          <cell r="E1498" t="str">
            <v>001</v>
          </cell>
          <cell r="F1498" t="str">
            <v>7250310</v>
          </cell>
          <cell r="G1498">
            <v>42124.424131944441</v>
          </cell>
          <cell r="H1498" t="str">
            <v>(-) RESSARCIMENTO DE DESPESAS</v>
          </cell>
        </row>
        <row r="1499">
          <cell r="C1499" t="str">
            <v>8.1.9.99.00.6</v>
          </cell>
          <cell r="D1499" t="str">
            <v>8.1.9.99.00.6 104.5</v>
          </cell>
          <cell r="E1499" t="str">
            <v>001</v>
          </cell>
          <cell r="F1499" t="str">
            <v>7250310</v>
          </cell>
          <cell r="G1499">
            <v>42243.449502314812</v>
          </cell>
          <cell r="H1499" t="str">
            <v>(-) DESP DE REEMBOSO DE TAXA DE DESPACHANTE</v>
          </cell>
        </row>
        <row r="1500">
          <cell r="C1500" t="str">
            <v>8.1.9.99.00.6</v>
          </cell>
          <cell r="D1500" t="str">
            <v>8.1.9.99.00.6 105.3</v>
          </cell>
          <cell r="E1500" t="str">
            <v>001</v>
          </cell>
          <cell r="F1500" t="str">
            <v>7250312</v>
          </cell>
          <cell r="G1500">
            <v>42124.424131944441</v>
          </cell>
          <cell r="H1500" t="str">
            <v>(-) PREJUIZO OPERAC CREDITO/FINANC FRAUDES</v>
          </cell>
        </row>
        <row r="1501">
          <cell r="C1501" t="str">
            <v>8.1.9.99.00.6</v>
          </cell>
          <cell r="D1501" t="str">
            <v>8.1.9.99.00.6 106.1</v>
          </cell>
          <cell r="E1501" t="str">
            <v>001</v>
          </cell>
          <cell r="F1501" t="str">
            <v>7250312</v>
          </cell>
          <cell r="G1501">
            <v>42124.424131944441</v>
          </cell>
          <cell r="H1501" t="str">
            <v>(-) PREJUIZO OPER CRED/FINANC - PERDA OPERACI</v>
          </cell>
        </row>
        <row r="1502">
          <cell r="C1502" t="str">
            <v>8.1.9.99.00.6</v>
          </cell>
          <cell r="D1502" t="str">
            <v>8.1.9.99.00.6 107.0</v>
          </cell>
          <cell r="E1502" t="str">
            <v>001</v>
          </cell>
          <cell r="F1502" t="str">
            <v>7250310</v>
          </cell>
          <cell r="G1502">
            <v>42243.449502314812</v>
          </cell>
          <cell r="H1502" t="str">
            <v>(-)DESP BX POR DESACORDO COMECIAL - VEICULOS</v>
          </cell>
        </row>
        <row r="1503">
          <cell r="C1503" t="str">
            <v>8.1.9.99.00.6</v>
          </cell>
          <cell r="D1503" t="str">
            <v>8.1.9.99.00.6 150.9</v>
          </cell>
          <cell r="E1503" t="str">
            <v>001</v>
          </cell>
          <cell r="F1503" t="str">
            <v>7250303</v>
          </cell>
          <cell r="G1503">
            <v>42124.424131944441</v>
          </cell>
          <cell r="H1503" t="str">
            <v>(-) FRAUDES DEDUTIVEIS - (CP/CDC/VEIC.)</v>
          </cell>
        </row>
        <row r="1504">
          <cell r="C1504" t="str">
            <v>8.1.9.99.00.6</v>
          </cell>
          <cell r="D1504" t="str">
            <v>8.1.9.99.00.6 160.6</v>
          </cell>
          <cell r="E1504" t="str">
            <v>001</v>
          </cell>
          <cell r="F1504" t="str">
            <v>7250303</v>
          </cell>
          <cell r="G1504">
            <v>42124.424131944441</v>
          </cell>
          <cell r="H1504" t="str">
            <v>(-) FRAUDES DEDUTÍVEIS - (CRED. CONSIG.)</v>
          </cell>
        </row>
        <row r="1505">
          <cell r="C1505" t="str">
            <v>8.1.9.99.00.6</v>
          </cell>
          <cell r="D1505" t="str">
            <v>8.1.9.99.00.6 200.9</v>
          </cell>
          <cell r="E1505" t="str">
            <v>001</v>
          </cell>
          <cell r="F1505" t="str">
            <v>7250310</v>
          </cell>
          <cell r="G1505">
            <v>42766</v>
          </cell>
          <cell r="H1505" t="str">
            <v>(-) PROV.PROGRAMA FIDELIZAÇÃO-CARTÕES CRÉDITO</v>
          </cell>
        </row>
        <row r="1506">
          <cell r="C1506" t="str">
            <v>8.1.9.99.00.6</v>
          </cell>
          <cell r="D1506" t="str">
            <v>8.1.9.99.00.6 250.5</v>
          </cell>
          <cell r="E1506" t="str">
            <v>001</v>
          </cell>
          <cell r="F1506" t="str">
            <v>7250310</v>
          </cell>
          <cell r="G1506">
            <v>42124.424131944441</v>
          </cell>
          <cell r="H1506" t="str">
            <v>(-) RESSARCIMENTOS DIVERSOS</v>
          </cell>
        </row>
        <row r="1507">
          <cell r="C1507" t="str">
            <v>8.1.9.99.00.6</v>
          </cell>
          <cell r="D1507" t="str">
            <v>8.1.9.99.00.6 300.5</v>
          </cell>
          <cell r="E1507" t="str">
            <v>001</v>
          </cell>
          <cell r="F1507" t="str">
            <v>7250303</v>
          </cell>
          <cell r="G1507">
            <v>42124.424131944441</v>
          </cell>
          <cell r="H1507" t="str">
            <v>(-) FRAUDES DEDUTÍVEIS - CARTÕES DE CRÉDITO</v>
          </cell>
        </row>
        <row r="1508">
          <cell r="C1508" t="str">
            <v>8.1.9.99.00.6</v>
          </cell>
          <cell r="D1508" t="str">
            <v>8.1.9.99.00.6 301.3</v>
          </cell>
          <cell r="E1508" t="str">
            <v>001</v>
          </cell>
          <cell r="F1508" t="str">
            <v>7250304</v>
          </cell>
          <cell r="G1508">
            <v>42124.424131944441</v>
          </cell>
          <cell r="H1508" t="str">
            <v>(-) FRAUDES INDEDUTÍVEIS - CARTÕES DE CRÉDITO</v>
          </cell>
        </row>
        <row r="1509">
          <cell r="C1509" t="str">
            <v>8.1.9.99.00.6</v>
          </cell>
          <cell r="D1509" t="str">
            <v>8.1.9.99.00.6 303.0</v>
          </cell>
          <cell r="E1509" t="str">
            <v>001</v>
          </cell>
          <cell r="F1509" t="str">
            <v>7250310</v>
          </cell>
          <cell r="G1509">
            <v>42124.424131944441</v>
          </cell>
          <cell r="H1509" t="str">
            <v>(-)DESP ESTORNO DE TARIFAS - CARTÕES</v>
          </cell>
        </row>
        <row r="1510">
          <cell r="C1510" t="str">
            <v>8.1.9.99.00.6</v>
          </cell>
          <cell r="D1510" t="str">
            <v>8.1.9.99.00.6 352.8</v>
          </cell>
          <cell r="E1510" t="str">
            <v>001</v>
          </cell>
          <cell r="F1510" t="str">
            <v>7250310</v>
          </cell>
          <cell r="G1510">
            <v>42613</v>
          </cell>
          <cell r="H1510" t="str">
            <v>(-) DESPESA REPASSE A MENOR - CONSIGNADO</v>
          </cell>
        </row>
        <row r="1511">
          <cell r="C1511" t="str">
            <v>8.1.9.99.00.6</v>
          </cell>
          <cell r="D1511" t="str">
            <v>8.1.9.99.00.6 396.0</v>
          </cell>
          <cell r="E1511" t="str">
            <v>001</v>
          </cell>
          <cell r="F1511" t="str">
            <v>7250307</v>
          </cell>
          <cell r="G1511">
            <v>42124.424131944441</v>
          </cell>
          <cell r="H1511" t="str">
            <v>(-)DESPESAS DE GRAVAME</v>
          </cell>
        </row>
        <row r="1512">
          <cell r="C1512" t="str">
            <v>8.1.9.99.00.6</v>
          </cell>
          <cell r="D1512" t="str">
            <v>8.1.9.99.00.6 397.8</v>
          </cell>
          <cell r="E1512" t="str">
            <v>001</v>
          </cell>
          <cell r="F1512" t="str">
            <v>7250307</v>
          </cell>
          <cell r="G1512">
            <v>42124.424131944441</v>
          </cell>
          <cell r="H1512" t="str">
            <v>(-) DESP.GRAVAME - MIDDLE BCOF.EMPRESAS</v>
          </cell>
        </row>
        <row r="1513">
          <cell r="C1513" t="str">
            <v>8.1.9.99.00.6</v>
          </cell>
          <cell r="D1513" t="str">
            <v>8.1.9.99.00.6 450.8</v>
          </cell>
          <cell r="E1513" t="str">
            <v>001</v>
          </cell>
          <cell r="F1513" t="str">
            <v>7150107.03.01</v>
          </cell>
          <cell r="G1513">
            <v>42978</v>
          </cell>
          <cell r="H1513" t="str">
            <v>(-) VARIACAO MOEDA ESTRANGEIRA</v>
          </cell>
        </row>
        <row r="1514">
          <cell r="C1514" t="str">
            <v>8.1.9.99.00.6</v>
          </cell>
          <cell r="D1514" t="str">
            <v>8.1.9.99.00.6 550.4</v>
          </cell>
          <cell r="E1514" t="str">
            <v>001</v>
          </cell>
          <cell r="F1514" t="str">
            <v>7250310</v>
          </cell>
          <cell r="G1514">
            <v>42643</v>
          </cell>
          <cell r="H1514" t="str">
            <v>(-) DESPESAS CORREÇÃO MONETÁRIA - VAL A PAGAR</v>
          </cell>
        </row>
        <row r="1515">
          <cell r="C1515" t="str">
            <v>8.1.9.99.00.6</v>
          </cell>
          <cell r="D1515" t="str">
            <v>8.1.9.99.00.6 681.0</v>
          </cell>
          <cell r="E1515" t="str">
            <v>001</v>
          </cell>
          <cell r="F1515" t="str">
            <v>7250310</v>
          </cell>
          <cell r="G1515">
            <v>42308</v>
          </cell>
          <cell r="H1515" t="str">
            <v>(-) DEVOLUÇÃO DESPESA C/ EMISSÃO DE CARNE</v>
          </cell>
        </row>
        <row r="1516">
          <cell r="C1516" t="str">
            <v>8.1.9.99.00.6</v>
          </cell>
          <cell r="D1516" t="str">
            <v>8.1.9.99.00.6 684.5</v>
          </cell>
          <cell r="E1516" t="str">
            <v>001</v>
          </cell>
          <cell r="F1516" t="str">
            <v>7250310</v>
          </cell>
          <cell r="G1516">
            <v>42124.424131944441</v>
          </cell>
          <cell r="H1516" t="str">
            <v>(-)MULTAS DEDUTIVEIS</v>
          </cell>
        </row>
        <row r="1517">
          <cell r="C1517" t="str">
            <v>8.1.9.99.00.6</v>
          </cell>
          <cell r="D1517" t="str">
            <v>8.1.9.99.00.6 685.3</v>
          </cell>
          <cell r="E1517" t="str">
            <v>001</v>
          </cell>
          <cell r="F1517" t="str">
            <v>7250310</v>
          </cell>
          <cell r="G1517">
            <v>42124.424131944441</v>
          </cell>
          <cell r="H1517" t="str">
            <v>(-)DEVOLUÇÃO DE RECEBIMENTOS DUPLICADOS</v>
          </cell>
        </row>
        <row r="1518">
          <cell r="C1518" t="str">
            <v>8.1.9.99.00.6</v>
          </cell>
          <cell r="D1518" t="str">
            <v>8.1.9.99.00.6 686.1</v>
          </cell>
          <cell r="E1518" t="str">
            <v>001</v>
          </cell>
          <cell r="F1518" t="str">
            <v>7250310</v>
          </cell>
          <cell r="G1518">
            <v>42124.424131944441</v>
          </cell>
          <cell r="H1518" t="str">
            <v>(-)MULTAS NAO DEDUTIVEIS</v>
          </cell>
        </row>
        <row r="1519">
          <cell r="C1519" t="str">
            <v>8.1.9.99.00.6</v>
          </cell>
          <cell r="D1519" t="str">
            <v>8.1.9.99.00.6 689.6</v>
          </cell>
          <cell r="E1519" t="str">
            <v>001</v>
          </cell>
          <cell r="F1519" t="str">
            <v>7250317</v>
          </cell>
          <cell r="G1519">
            <v>42978</v>
          </cell>
          <cell r="H1519" t="str">
            <v>((-) MULTA PROCON</v>
          </cell>
        </row>
        <row r="1520">
          <cell r="C1520" t="str">
            <v>8.1.9.99.00.6</v>
          </cell>
          <cell r="D1520" t="str">
            <v>8.1.9.99.00.6 690.0</v>
          </cell>
          <cell r="E1520" t="str">
            <v>001</v>
          </cell>
          <cell r="F1520" t="str">
            <v>82004</v>
          </cell>
          <cell r="G1520">
            <v>42124.424131944441</v>
          </cell>
          <cell r="H1520" t="str">
            <v>(-)DESCONTO CONCEDIDO</v>
          </cell>
        </row>
        <row r="1521">
          <cell r="C1521" t="str">
            <v>8.1.9.99.00.6</v>
          </cell>
          <cell r="D1521" t="str">
            <v>8.1.9.99.00.6 692.6</v>
          </cell>
          <cell r="E1521" t="str">
            <v>001</v>
          </cell>
          <cell r="F1521" t="str">
            <v>7150107.03.03</v>
          </cell>
          <cell r="G1521">
            <v>42124.424131944441</v>
          </cell>
          <cell r="H1521" t="str">
            <v>(-)VARIACAO CAMBIAL CARTOES</v>
          </cell>
        </row>
        <row r="1522">
          <cell r="C1522" t="str">
            <v>8.1.9.99.00.6</v>
          </cell>
          <cell r="D1522" t="str">
            <v>8.1.9.99.00.6 699.3</v>
          </cell>
          <cell r="E1522" t="str">
            <v>001</v>
          </cell>
          <cell r="F1522" t="str">
            <v>7250310</v>
          </cell>
          <cell r="G1522">
            <v>42124.424131944441</v>
          </cell>
          <cell r="H1522" t="str">
            <v>(-)OUTRAS DESPESAS OPERACIONAIS</v>
          </cell>
        </row>
        <row r="1523">
          <cell r="C1523" t="str">
            <v>8.1.9.99.00.6</v>
          </cell>
          <cell r="D1523" t="str">
            <v>8.1.9.99.00.6 700.0</v>
          </cell>
          <cell r="E1523" t="str">
            <v>001</v>
          </cell>
          <cell r="F1523" t="str">
            <v>7150107.03.01</v>
          </cell>
          <cell r="G1523">
            <v>42338</v>
          </cell>
          <cell r="H1523" t="str">
            <v>(-)DESPES.DE VARIACAO DE TAXAS - CAMBIO</v>
          </cell>
        </row>
        <row r="1524">
          <cell r="C1524" t="str">
            <v>8.1.9.99.00.6</v>
          </cell>
          <cell r="D1524" t="str">
            <v>8.1.9.99.00.6 705.1</v>
          </cell>
          <cell r="E1524" t="str">
            <v>001</v>
          </cell>
          <cell r="F1524" t="str">
            <v>7250310</v>
          </cell>
          <cell r="G1524">
            <v>42124.424131944441</v>
          </cell>
          <cell r="H1524" t="str">
            <v>(-) PGTO DE PARCELA EM ASSESS NÃO REPASSADOS</v>
          </cell>
        </row>
        <row r="1525">
          <cell r="C1525" t="str">
            <v>8.1.9.99.00.6</v>
          </cell>
          <cell r="D1525" t="str">
            <v>8.1.9.99.00.6 706.0</v>
          </cell>
          <cell r="E1525" t="str">
            <v>001</v>
          </cell>
          <cell r="F1525" t="str">
            <v>7250310</v>
          </cell>
          <cell r="G1525">
            <v>42766</v>
          </cell>
          <cell r="H1525" t="str">
            <v>DESACORDO COMERCIAL - EMPR CONSIGNADO</v>
          </cell>
        </row>
        <row r="1526">
          <cell r="C1526" t="str">
            <v>8.1.9.99.00.6</v>
          </cell>
          <cell r="D1526" t="str">
            <v>8.1.9.99.00.6 722.1</v>
          </cell>
          <cell r="E1526" t="str">
            <v>001</v>
          </cell>
          <cell r="F1526" t="str">
            <v>7250310</v>
          </cell>
          <cell r="G1526">
            <v>42124.424131944441</v>
          </cell>
          <cell r="H1526" t="str">
            <v>(-) DEVOLUCAO DEMAIS TARIFAS</v>
          </cell>
        </row>
        <row r="1527">
          <cell r="C1527" t="str">
            <v>8.1.9.99.00.6</v>
          </cell>
          <cell r="D1527" t="str">
            <v>8.1.9.99.00.6 760.4</v>
          </cell>
          <cell r="E1527" t="str">
            <v>001</v>
          </cell>
          <cell r="F1527" t="str">
            <v>7250310</v>
          </cell>
          <cell r="G1527">
            <v>42582</v>
          </cell>
          <cell r="H1527" t="str">
            <v>(-) CORREÇÃO MONETÁRIA CRED. IMOB. FGTS CAIXA</v>
          </cell>
        </row>
        <row r="1528">
          <cell r="C1528" t="str">
            <v>8.1.9.99.00.6</v>
          </cell>
          <cell r="D1528" t="str">
            <v>8.1.9.99.00.6 763.9</v>
          </cell>
          <cell r="E1528" t="str">
            <v>001</v>
          </cell>
          <cell r="F1528" t="str">
            <v>7250310</v>
          </cell>
          <cell r="G1528">
            <v>42243.449502314812</v>
          </cell>
          <cell r="H1528" t="str">
            <v>(-)DESP DEVOLUCAO SALDO CREDOR BX - CARTOES</v>
          </cell>
        </row>
        <row r="1529">
          <cell r="C1529" t="str">
            <v>8.1.9.99.00.6</v>
          </cell>
          <cell r="D1529" t="str">
            <v>8.1.9.99.00.6 764.7</v>
          </cell>
          <cell r="E1529" t="str">
            <v>001</v>
          </cell>
          <cell r="F1529" t="str">
            <v>7250310</v>
          </cell>
          <cell r="G1529">
            <v>42243.449502314812</v>
          </cell>
          <cell r="H1529" t="str">
            <v>(-)DESP BAIXA CONTAS C/SALDO DEVEDOR-CARTOES</v>
          </cell>
        </row>
        <row r="1530">
          <cell r="C1530" t="str">
            <v>8.1.9.99.00.6</v>
          </cell>
          <cell r="D1530" t="str">
            <v>8.1.9.99.00.6 765.5</v>
          </cell>
          <cell r="E1530" t="str">
            <v>001</v>
          </cell>
          <cell r="F1530" t="str">
            <v>7250310</v>
          </cell>
          <cell r="G1530">
            <v>42613</v>
          </cell>
          <cell r="H1530" t="str">
            <v>CORRECAO SELIC - PROCESSOS CONSIGNADO</v>
          </cell>
        </row>
        <row r="1531">
          <cell r="C1531" t="str">
            <v>8.1.9.99.00.6</v>
          </cell>
          <cell r="D1531" t="str">
            <v>8.1.9.99.00.6 903.8</v>
          </cell>
          <cell r="E1531" t="str">
            <v>001</v>
          </cell>
          <cell r="F1531" t="str">
            <v>7250310</v>
          </cell>
          <cell r="G1531">
            <v>42947</v>
          </cell>
          <cell r="H1531" t="str">
            <v>(-) OUTRAS DESP OP-SEGURO CRED IMOB - BANCADO</v>
          </cell>
        </row>
        <row r="1532">
          <cell r="C1532" t="str">
            <v>8.1.9.99.00.6</v>
          </cell>
          <cell r="D1532" t="str">
            <v>8.1.9.99.00.6 904.6</v>
          </cell>
          <cell r="E1532" t="str">
            <v>001</v>
          </cell>
          <cell r="F1532" t="str">
            <v>7250310</v>
          </cell>
          <cell r="G1532">
            <v>42978</v>
          </cell>
          <cell r="H1532" t="str">
            <v>(-)OUTRAS DESP OP-FRAUDES INDEDUTUVEIS</v>
          </cell>
        </row>
        <row r="1533">
          <cell r="C1533" t="str">
            <v>8.1.9.99.00.6</v>
          </cell>
          <cell r="D1533" t="str">
            <v>8.1.9.99.00.6 905.4</v>
          </cell>
          <cell r="E1533" t="str">
            <v>001</v>
          </cell>
          <cell r="F1533" t="str">
            <v>7250310</v>
          </cell>
          <cell r="G1533">
            <v>42947</v>
          </cell>
          <cell r="H1533" t="str">
            <v>(-) OUTRAS DESP - CORR.MONET.CR.IMOB.FGTS CEF</v>
          </cell>
        </row>
        <row r="1534">
          <cell r="C1534" t="str">
            <v>8.1.9.99.00.6</v>
          </cell>
          <cell r="D1534" t="str">
            <v>8.1.9.99.00.6 999.9</v>
          </cell>
          <cell r="E1534" t="str">
            <v>001</v>
          </cell>
          <cell r="F1534" t="str">
            <v>7250310</v>
          </cell>
          <cell r="G1534">
            <v>42124.424131944441</v>
          </cell>
          <cell r="H1534" t="str">
            <v>(-) DEV. A CLIENTES - CONFECCAO DE CADASTRO</v>
          </cell>
        </row>
        <row r="1535">
          <cell r="C1535" t="str">
            <v>8.3.9.99.00.4</v>
          </cell>
          <cell r="D1535" t="str">
            <v>8.3.9.99.00.4 001.8</v>
          </cell>
          <cell r="E1535" t="str">
            <v>001</v>
          </cell>
          <cell r="F1535" t="str">
            <v>82803</v>
          </cell>
          <cell r="G1535">
            <v>42916</v>
          </cell>
          <cell r="H1535" t="str">
            <v>IMPAIRMENT - IMOB</v>
          </cell>
        </row>
        <row r="1536">
          <cell r="C1536" t="str">
            <v>8.3.9.99.00.4</v>
          </cell>
          <cell r="D1536" t="str">
            <v>8.3.9.99.00.4 106.5</v>
          </cell>
          <cell r="E1536" t="str">
            <v>001</v>
          </cell>
          <cell r="F1536" t="str">
            <v>82803</v>
          </cell>
          <cell r="G1536">
            <v>43251</v>
          </cell>
          <cell r="H1536" t="str">
            <v>(-) OUTRAS DESPESAS NAO OPERACIONAIS</v>
          </cell>
        </row>
        <row r="1537">
          <cell r="C1537" t="str">
            <v>8.3.9.99.00.4</v>
          </cell>
          <cell r="D1537" t="str">
            <v>8.3.9.99.00.4 111.1</v>
          </cell>
          <cell r="E1537" t="str">
            <v>001</v>
          </cell>
          <cell r="F1537" t="str">
            <v>82802</v>
          </cell>
          <cell r="G1537">
            <v>42124.424131944441</v>
          </cell>
          <cell r="H1537" t="str">
            <v>IMPAIRMENT DE ATIVOS</v>
          </cell>
        </row>
        <row r="1538">
          <cell r="C1538" t="str">
            <v>8.3.9.99.00.4</v>
          </cell>
          <cell r="D1538" t="str">
            <v>8.3.9.99.00.4 112.0</v>
          </cell>
          <cell r="E1538" t="str">
            <v>001</v>
          </cell>
          <cell r="F1538" t="str">
            <v>82802</v>
          </cell>
          <cell r="G1538">
            <v>42124.424131944441</v>
          </cell>
          <cell r="H1538" t="str">
            <v>(-) PERDAS EFETIVAS</v>
          </cell>
        </row>
        <row r="1539">
          <cell r="C1539" t="str">
            <v>8.3.9.99.00.4</v>
          </cell>
          <cell r="D1539" t="str">
            <v>8.3.9.99.00.4 113.8</v>
          </cell>
          <cell r="E1539" t="str">
            <v>001</v>
          </cell>
          <cell r="F1539" t="str">
            <v>82802</v>
          </cell>
          <cell r="G1539">
            <v>43069</v>
          </cell>
          <cell r="H1539" t="str">
            <v>(-) DESPESA RECOMPRA BNDU VEIC</v>
          </cell>
        </row>
        <row r="1540">
          <cell r="C1540" t="str">
            <v>8.9.4.10.10.9</v>
          </cell>
          <cell r="D1540" t="str">
            <v>8.9.4.10.10.9 100.0</v>
          </cell>
          <cell r="E1540" t="str">
            <v>001</v>
          </cell>
          <cell r="F1540" t="str">
            <v>89003</v>
          </cell>
          <cell r="G1540">
            <v>42124.424131944441</v>
          </cell>
          <cell r="H1540" t="str">
            <v>(-) IMPOSTO DE RENDA</v>
          </cell>
        </row>
        <row r="1541">
          <cell r="C1541" t="str">
            <v>8.9.4.10.20.2</v>
          </cell>
          <cell r="D1541" t="str">
            <v>8.9.4.10.20.2 100.6</v>
          </cell>
          <cell r="E1541" t="str">
            <v>001</v>
          </cell>
          <cell r="F1541" t="str">
            <v>89003</v>
          </cell>
          <cell r="G1541">
            <v>42124.424131944441</v>
          </cell>
          <cell r="H1541" t="str">
            <v>(-) IRPJ DIFERIDO</v>
          </cell>
        </row>
        <row r="1542">
          <cell r="C1542" t="str">
            <v>8.9.4.10.30.5</v>
          </cell>
          <cell r="D1542" t="str">
            <v>8.9.4.10.30.5 100.6</v>
          </cell>
          <cell r="E1542" t="str">
            <v>001</v>
          </cell>
          <cell r="F1542" t="str">
            <v>89001</v>
          </cell>
          <cell r="G1542">
            <v>42124.424131944441</v>
          </cell>
          <cell r="H1542" t="str">
            <v>(-) ATIVO FISCAL DIFERIDO</v>
          </cell>
        </row>
        <row r="1543">
          <cell r="C1543" t="str">
            <v>8.9.4.20.10.6</v>
          </cell>
          <cell r="D1543" t="str">
            <v>8.9.4.20.10.6 100.6</v>
          </cell>
          <cell r="E1543" t="str">
            <v>001</v>
          </cell>
          <cell r="F1543" t="str">
            <v>89002</v>
          </cell>
          <cell r="G1543">
            <v>42124.424131944441</v>
          </cell>
          <cell r="H1543" t="str">
            <v>(-)CONTRIBUICAO SOCIAL</v>
          </cell>
        </row>
        <row r="1544">
          <cell r="C1544" t="str">
            <v>8.9.4.20.20.9</v>
          </cell>
          <cell r="D1544" t="str">
            <v>8.9.4.20.20.9 100.6</v>
          </cell>
          <cell r="E1544" t="str">
            <v>001</v>
          </cell>
          <cell r="F1544" t="str">
            <v>89002</v>
          </cell>
          <cell r="G1544">
            <v>42124.424131944441</v>
          </cell>
          <cell r="H1544" t="str">
            <v>(-) CSLL DIFERIDA</v>
          </cell>
        </row>
        <row r="1545">
          <cell r="C1545" t="str">
            <v>8.9.4.20.30.2</v>
          </cell>
          <cell r="D1545" t="str">
            <v>8.9.4.20.30.2 100.1</v>
          </cell>
          <cell r="E1545" t="str">
            <v>001</v>
          </cell>
          <cell r="F1545" t="str">
            <v>89001</v>
          </cell>
          <cell r="G1545">
            <v>42124.424131944441</v>
          </cell>
          <cell r="H1545" t="str">
            <v>(-) ATIVO FISCAL DIFERIDO</v>
          </cell>
        </row>
        <row r="1546">
          <cell r="C1546" t="str">
            <v>8.9.9.99.99.8</v>
          </cell>
          <cell r="D1546" t="str">
            <v>8.1.6.20.00.7 100.6</v>
          </cell>
          <cell r="E1546" t="str">
            <v>001</v>
          </cell>
          <cell r="F1546" t="str">
            <v>723</v>
          </cell>
          <cell r="G1546">
            <v>42124.424131944441</v>
          </cell>
          <cell r="H1546" t="str">
            <v>PART. MINORIT. NAS CONTROLADAS 023</v>
          </cell>
        </row>
        <row r="1547">
          <cell r="C1547" t="str">
            <v>7.1.2.10.00.1</v>
          </cell>
          <cell r="D1547" t="str">
            <v>7.1.2.10.00.1 100.2</v>
          </cell>
          <cell r="E1547" t="str">
            <v>023</v>
          </cell>
          <cell r="F1547" t="str">
            <v>71104</v>
          </cell>
          <cell r="G1547">
            <v>42124.424131944441</v>
          </cell>
          <cell r="H1547" t="str">
            <v>RENDAS/RECEBIMENTO PARCELAS</v>
          </cell>
        </row>
        <row r="1548">
          <cell r="C1548" t="str">
            <v>7.1.2.10.00.1</v>
          </cell>
          <cell r="D1548" t="str">
            <v>7.1.2.10.00.1 102.9</v>
          </cell>
          <cell r="E1548" t="str">
            <v>023</v>
          </cell>
          <cell r="F1548" t="str">
            <v>71104</v>
          </cell>
          <cell r="G1548">
            <v>42124.424131944441</v>
          </cell>
          <cell r="H1548" t="str">
            <v>JUROS E MORA SOBRE CONTRATOS DE ARRENDAMENTO</v>
          </cell>
        </row>
        <row r="1549">
          <cell r="C1549" t="str">
            <v>7.1.2.60.10.9</v>
          </cell>
          <cell r="D1549" t="str">
            <v>7.1.2.60.10.9 000.0</v>
          </cell>
          <cell r="E1549" t="str">
            <v>023</v>
          </cell>
          <cell r="F1549" t="str">
            <v>71104</v>
          </cell>
          <cell r="G1549">
            <v>42124.424131944441</v>
          </cell>
          <cell r="H1549" t="str">
            <v>ARRENDAMENTO FINANCEIRO</v>
          </cell>
        </row>
        <row r="1550">
          <cell r="C1550" t="str">
            <v>7.1.4.20.00.4</v>
          </cell>
          <cell r="D1550" t="str">
            <v>7.1.4.20.00.4 000.0</v>
          </cell>
          <cell r="E1550" t="str">
            <v>023</v>
          </cell>
          <cell r="F1550" t="str">
            <v>7150101</v>
          </cell>
          <cell r="G1550">
            <v>42794</v>
          </cell>
          <cell r="H1550" t="str">
            <v>RENDAS APLIC.DEPOSITOS INTERFINANCEIROS</v>
          </cell>
        </row>
        <row r="1551">
          <cell r="C1551" t="str">
            <v>7.1.5.10.00.0</v>
          </cell>
          <cell r="D1551" t="str">
            <v>7.1.5.10.00.0 223.7</v>
          </cell>
          <cell r="E1551" t="str">
            <v>023</v>
          </cell>
          <cell r="F1551" t="str">
            <v>7150102</v>
          </cell>
          <cell r="G1551">
            <v>42704</v>
          </cell>
          <cell r="H1551" t="str">
            <v>S/LETRAS FINANCEIRAS TESOURO - VINCULADAS</v>
          </cell>
        </row>
        <row r="1552">
          <cell r="C1552" t="str">
            <v>7.1.7.96.03.7</v>
          </cell>
          <cell r="D1552" t="str">
            <v>7.1.7.96.03.7 001.2</v>
          </cell>
          <cell r="E1552" t="str">
            <v>023</v>
          </cell>
          <cell r="F1552" t="str">
            <v>7210101.05</v>
          </cell>
          <cell r="G1552">
            <v>42308</v>
          </cell>
          <cell r="H1552" t="str">
            <v>TARIFA DE AVALIAÇÃO DE BENS USADOS - VISTORIA</v>
          </cell>
        </row>
        <row r="1553">
          <cell r="C1553" t="str">
            <v>7.1.8.20.00.6</v>
          </cell>
          <cell r="D1553" t="str">
            <v>7.1.8.20.00.6 300.3</v>
          </cell>
          <cell r="E1553" t="str">
            <v>023</v>
          </cell>
          <cell r="F1553" t="str">
            <v>723</v>
          </cell>
          <cell r="G1553">
            <v>42243.449502314812</v>
          </cell>
          <cell r="H1553" t="str">
            <v>CONSORCIO PANAMERICANO</v>
          </cell>
        </row>
        <row r="1554">
          <cell r="C1554" t="str">
            <v>7.1.9.30.00.6</v>
          </cell>
          <cell r="D1554" t="str">
            <v>7.1.9.30.00.6 020.9</v>
          </cell>
          <cell r="E1554" t="str">
            <v>023</v>
          </cell>
          <cell r="F1554" t="str">
            <v>7250102</v>
          </cell>
          <cell r="G1554">
            <v>42369</v>
          </cell>
          <cell r="H1554" t="str">
            <v>RECUPERAÇÃO DE CPMF</v>
          </cell>
        </row>
        <row r="1555">
          <cell r="C1555" t="str">
            <v>7.1.9.30.00.6</v>
          </cell>
          <cell r="D1555" t="str">
            <v>7.1.9.30.00.6 108.6</v>
          </cell>
          <cell r="E1555" t="str">
            <v>023</v>
          </cell>
          <cell r="F1555" t="str">
            <v>7250102</v>
          </cell>
          <cell r="G1555">
            <v>42124.424131944441</v>
          </cell>
          <cell r="H1555" t="str">
            <v>RECUPERAÇÃO DE DESPESAS</v>
          </cell>
        </row>
        <row r="1556">
          <cell r="C1556" t="str">
            <v>7.1.9.30.00.6</v>
          </cell>
          <cell r="D1556" t="str">
            <v>7.1.9.30.00.6 110.8</v>
          </cell>
          <cell r="E1556" t="str">
            <v>023</v>
          </cell>
          <cell r="F1556" t="str">
            <v>7250102</v>
          </cell>
          <cell r="G1556">
            <v>42124.424131944441</v>
          </cell>
          <cell r="H1556" t="str">
            <v>REVERSAO DE EXCESSOS DE PROVISOES</v>
          </cell>
        </row>
        <row r="1557">
          <cell r="C1557" t="str">
            <v>7.1.9.30.00.6</v>
          </cell>
          <cell r="D1557" t="str">
            <v>7.1.9.30.00.6 160.4</v>
          </cell>
          <cell r="E1557" t="str">
            <v>023</v>
          </cell>
          <cell r="F1557" t="str">
            <v>7250102</v>
          </cell>
          <cell r="G1557">
            <v>42124.424131944441</v>
          </cell>
          <cell r="H1557" t="str">
            <v>RECUPERAÇAO DE TRANSFERENCIA JUDICIAL</v>
          </cell>
        </row>
        <row r="1558">
          <cell r="C1558" t="str">
            <v>7.1.9.30.00.6</v>
          </cell>
          <cell r="D1558" t="str">
            <v>7.1.9.30.00.6 481.6</v>
          </cell>
          <cell r="E1558" t="str">
            <v>023</v>
          </cell>
          <cell r="F1558" t="str">
            <v>7250102</v>
          </cell>
          <cell r="G1558">
            <v>42256.702962962961</v>
          </cell>
          <cell r="H1558" t="str">
            <v>RESSARC.DE OUTRAS DESPESAS</v>
          </cell>
        </row>
        <row r="1559">
          <cell r="C1559" t="str">
            <v>7.1.9.90.40.0</v>
          </cell>
          <cell r="D1559" t="str">
            <v>7.1.9.90.40.0 001.5</v>
          </cell>
          <cell r="E1559" t="str">
            <v>023</v>
          </cell>
          <cell r="F1559" t="str">
            <v>8200101</v>
          </cell>
          <cell r="G1559">
            <v>42124.424131944441</v>
          </cell>
          <cell r="H1559" t="str">
            <v>REV.PROV CRED ARRENDAMENTO LIQUID. DUVIDOSA</v>
          </cell>
        </row>
        <row r="1560">
          <cell r="C1560" t="str">
            <v>7.1.9.90.99.8</v>
          </cell>
          <cell r="D1560" t="str">
            <v>7.1.9.90.99.8 100.6</v>
          </cell>
          <cell r="E1560" t="str">
            <v>023</v>
          </cell>
          <cell r="F1560" t="str">
            <v>7250201</v>
          </cell>
          <cell r="G1560">
            <v>42265.498171296298</v>
          </cell>
          <cell r="H1560" t="str">
            <v>REVERSÃO AÇÕES TRABALHISTAS</v>
          </cell>
        </row>
        <row r="1561">
          <cell r="C1561" t="str">
            <v>7.1.9.90.99.8</v>
          </cell>
          <cell r="D1561" t="str">
            <v>7.1.9.90.99.8 200.2</v>
          </cell>
          <cell r="E1561" t="str">
            <v>023</v>
          </cell>
          <cell r="F1561" t="str">
            <v>7250203</v>
          </cell>
          <cell r="G1561">
            <v>42369</v>
          </cell>
          <cell r="H1561" t="str">
            <v>REVERSÃO AÇÕES CIVEIS</v>
          </cell>
        </row>
        <row r="1562">
          <cell r="C1562" t="str">
            <v>7.1.9.99.00.9</v>
          </cell>
          <cell r="D1562" t="str">
            <v>7.1.9.99.00.9 017.0</v>
          </cell>
          <cell r="E1562" t="str">
            <v>023</v>
          </cell>
          <cell r="F1562" t="str">
            <v>7250310</v>
          </cell>
          <cell r="G1562">
            <v>42124.424131944441</v>
          </cell>
          <cell r="H1562" t="str">
            <v>RESSARC DE DESPESAS - NOTIF/COBRANCA</v>
          </cell>
        </row>
        <row r="1563">
          <cell r="C1563" t="str">
            <v>7.1.9.99.00.9</v>
          </cell>
          <cell r="D1563" t="str">
            <v>7.1.9.99.00.9 080.4</v>
          </cell>
          <cell r="E1563" t="str">
            <v>023</v>
          </cell>
          <cell r="F1563" t="str">
            <v>7250310</v>
          </cell>
          <cell r="G1563">
            <v>42400</v>
          </cell>
          <cell r="H1563" t="str">
            <v>VARIAÇÃO MONETÁRIA ATIVA S/ OUTROS IMPOSTOS</v>
          </cell>
        </row>
        <row r="1564">
          <cell r="C1564" t="str">
            <v>7.1.9.99.00.9</v>
          </cell>
          <cell r="D1564" t="str">
            <v>7.1.9.99.00.9 200.9</v>
          </cell>
          <cell r="E1564" t="str">
            <v>023</v>
          </cell>
          <cell r="F1564" t="str">
            <v>7250310</v>
          </cell>
          <cell r="G1564">
            <v>42124.424131944441</v>
          </cell>
          <cell r="H1564" t="str">
            <v>VARIAC.MONET.ATIVA S/ANTECIP.IRPJ</v>
          </cell>
        </row>
        <row r="1565">
          <cell r="C1565" t="str">
            <v>7.1.9.99.00.9</v>
          </cell>
          <cell r="D1565" t="str">
            <v>7.1.9.99.00.9 201.7</v>
          </cell>
          <cell r="E1565" t="str">
            <v>023</v>
          </cell>
          <cell r="F1565" t="str">
            <v>7250310</v>
          </cell>
          <cell r="G1565">
            <v>42124.424131944441</v>
          </cell>
          <cell r="H1565" t="str">
            <v>VARIAC.MONET.ATIVA S/ANTEC.CONTRIB.SOC.</v>
          </cell>
        </row>
        <row r="1566">
          <cell r="C1566" t="str">
            <v>7.1.9.99.00.9</v>
          </cell>
          <cell r="D1566" t="str">
            <v>7.1.9.99.00.9 208.4</v>
          </cell>
          <cell r="E1566" t="str">
            <v>023</v>
          </cell>
          <cell r="F1566" t="str">
            <v>7250310</v>
          </cell>
          <cell r="G1566">
            <v>42124.424131944441</v>
          </cell>
          <cell r="H1566" t="str">
            <v>OUTRAS RECEITAS OPERACIONAIS</v>
          </cell>
        </row>
        <row r="1567">
          <cell r="C1567" t="str">
            <v>7.1.9.99.00.9</v>
          </cell>
          <cell r="D1567" t="str">
            <v>7.1.9.99.00.9 800.7</v>
          </cell>
          <cell r="E1567" t="str">
            <v>023</v>
          </cell>
          <cell r="F1567" t="str">
            <v>7250310</v>
          </cell>
          <cell r="G1567">
            <v>42124.424131944441</v>
          </cell>
          <cell r="H1567" t="str">
            <v>DESCONTOS OBTIDOS</v>
          </cell>
        </row>
        <row r="1568">
          <cell r="C1568" t="str">
            <v>7.1.9.99.00.9</v>
          </cell>
          <cell r="D1568" t="str">
            <v>7.1.9.99.00.9 801.5</v>
          </cell>
          <cell r="E1568" t="str">
            <v>023</v>
          </cell>
          <cell r="F1568" t="str">
            <v>7250310</v>
          </cell>
          <cell r="G1568">
            <v>42582</v>
          </cell>
          <cell r="H1568" t="str">
            <v>CORRECAO MONETARIA-BLOQ JUDICIAL PROC.GANHOS</v>
          </cell>
        </row>
        <row r="1569">
          <cell r="C1569" t="str">
            <v>7.1.9.99.00.9</v>
          </cell>
          <cell r="D1569" t="str">
            <v>7.1.9.99.00.9 806.6</v>
          </cell>
          <cell r="E1569" t="str">
            <v>023</v>
          </cell>
          <cell r="F1569" t="str">
            <v>7250319</v>
          </cell>
          <cell r="G1569">
            <v>43100</v>
          </cell>
          <cell r="H1569" t="str">
            <v>CORRECAO - DEPOSITOS EM GARANTIA - TRIBUTARIO</v>
          </cell>
        </row>
        <row r="1570">
          <cell r="C1570" t="str">
            <v>7.1.9.99.00.9</v>
          </cell>
          <cell r="D1570" t="str">
            <v>7.1.9.99.00.9 807.4</v>
          </cell>
          <cell r="E1570" t="str">
            <v>023</v>
          </cell>
          <cell r="F1570" t="str">
            <v>7250319</v>
          </cell>
          <cell r="G1570">
            <v>43100</v>
          </cell>
          <cell r="H1570" t="str">
            <v>CORRECAO-DEPOSITOS EM GARANTIA-TRABALHISTA</v>
          </cell>
        </row>
        <row r="1571">
          <cell r="C1571" t="str">
            <v>7.1.9.99.00.9</v>
          </cell>
          <cell r="D1571" t="str">
            <v>7.1.9.99.00.9 808.2</v>
          </cell>
          <cell r="E1571" t="str">
            <v>023</v>
          </cell>
          <cell r="F1571" t="str">
            <v>7250319</v>
          </cell>
          <cell r="G1571">
            <v>43100</v>
          </cell>
          <cell r="H1571" t="str">
            <v>CORRECAO-DEPOSITOS EM GARANTIA-CIVEL</v>
          </cell>
        </row>
        <row r="1572">
          <cell r="C1572" t="str">
            <v>7.3.1.50.00.4</v>
          </cell>
          <cell r="D1572" t="str">
            <v>7.3.1.50.00.4 201.7</v>
          </cell>
          <cell r="E1572" t="str">
            <v>023</v>
          </cell>
          <cell r="F1572" t="str">
            <v>82801</v>
          </cell>
          <cell r="G1572">
            <v>42124.424131944441</v>
          </cell>
          <cell r="H1572" t="str">
            <v>LUCRO NA VENDA DE BENS NÃO DE USO PRÓPRIO</v>
          </cell>
        </row>
        <row r="1573">
          <cell r="C1573" t="str">
            <v>7.3.9.10.00.0</v>
          </cell>
          <cell r="D1573" t="str">
            <v>7.3.9.00.00.3 001.5</v>
          </cell>
          <cell r="E1573" t="str">
            <v>023</v>
          </cell>
          <cell r="F1573" t="str">
            <v>82803</v>
          </cell>
          <cell r="G1573">
            <v>42243.744733796295</v>
          </cell>
          <cell r="H1573" t="str">
            <v>OUTRAS</v>
          </cell>
        </row>
        <row r="1574">
          <cell r="C1574" t="str">
            <v>8.1.3.10.10.4</v>
          </cell>
          <cell r="D1574" t="str">
            <v>8.1.3.10.10.4 000.0</v>
          </cell>
          <cell r="E1574" t="str">
            <v>023</v>
          </cell>
          <cell r="F1574" t="str">
            <v>71104</v>
          </cell>
          <cell r="G1574">
            <v>42124.424131944441</v>
          </cell>
          <cell r="H1574" t="str">
            <v>(-)DEPRECIACAO DE BENS ARRENDADOS</v>
          </cell>
        </row>
        <row r="1575">
          <cell r="C1575" t="str">
            <v>8.1.3.10.99.1</v>
          </cell>
          <cell r="D1575" t="str">
            <v>8.1.3.10.99.1 100.0</v>
          </cell>
          <cell r="E1575" t="str">
            <v>023</v>
          </cell>
          <cell r="F1575" t="str">
            <v>71104</v>
          </cell>
          <cell r="G1575">
            <v>42124.424131944441</v>
          </cell>
          <cell r="H1575" t="str">
            <v>(-) INSUFICIENCIA DE DEPRECIACOES</v>
          </cell>
        </row>
        <row r="1576">
          <cell r="C1576" t="str">
            <v>8.1.6.20.00.7</v>
          </cell>
          <cell r="D1576" t="str">
            <v>8.1.6.20.00.7 300.9</v>
          </cell>
          <cell r="E1576" t="str">
            <v>023</v>
          </cell>
          <cell r="F1576" t="str">
            <v>723</v>
          </cell>
          <cell r="G1576">
            <v>42124.424131944441</v>
          </cell>
          <cell r="H1576" t="str">
            <v>(-) CONSORCIO PANAMERICANO</v>
          </cell>
        </row>
        <row r="1577">
          <cell r="C1577" t="str">
            <v>8.1.6.20.00.7</v>
          </cell>
          <cell r="D1577" t="str">
            <v>8.1.6.20.01.0 000.1</v>
          </cell>
          <cell r="E1577" t="str">
            <v>023</v>
          </cell>
          <cell r="F1577" t="str">
            <v>723</v>
          </cell>
          <cell r="G1577">
            <v>42243.449502314812</v>
          </cell>
          <cell r="H1577" t="str">
            <v>Transf. De conta Consorcio</v>
          </cell>
        </row>
        <row r="1578">
          <cell r="C1578" t="str">
            <v>8.1.7.27.00.3</v>
          </cell>
          <cell r="D1578" t="str">
            <v>8.1.7.27.00.3 358.6</v>
          </cell>
          <cell r="E1578" t="str">
            <v>023</v>
          </cell>
          <cell r="F1578" t="str">
            <v>82202</v>
          </cell>
          <cell r="G1578">
            <v>42243.449502314812</v>
          </cell>
          <cell r="H1578" t="str">
            <v>(-)AUXILIO DOENCA</v>
          </cell>
        </row>
        <row r="1579">
          <cell r="C1579" t="str">
            <v>8.1.7.27.00.3</v>
          </cell>
          <cell r="D1579" t="str">
            <v>8.1.7.27.00.3 360.8</v>
          </cell>
          <cell r="E1579" t="str">
            <v>023</v>
          </cell>
          <cell r="F1579" t="str">
            <v>82205</v>
          </cell>
          <cell r="G1579">
            <v>42124.424131944441</v>
          </cell>
          <cell r="H1579" t="str">
            <v>(-) FUNDO DE PENSÃO</v>
          </cell>
        </row>
        <row r="1580">
          <cell r="C1580" t="str">
            <v>8.1.7.69.00.9</v>
          </cell>
          <cell r="D1580" t="str">
            <v>8.1.7.69.00.9 310.7</v>
          </cell>
          <cell r="E1580" t="str">
            <v>023</v>
          </cell>
          <cell r="F1580" t="str">
            <v>72504</v>
          </cell>
          <cell r="G1580">
            <v>42277</v>
          </cell>
          <cell r="H1580" t="str">
            <v>(-)IMPOSTOS E TAXAS FEDERAIS</v>
          </cell>
        </row>
        <row r="1581">
          <cell r="C1581" t="str">
            <v>8.1.7.69.00.9</v>
          </cell>
          <cell r="D1581" t="str">
            <v>8.1.7.69.00.9 320.4</v>
          </cell>
          <cell r="E1581" t="str">
            <v>023</v>
          </cell>
          <cell r="F1581" t="str">
            <v>72504</v>
          </cell>
          <cell r="G1581">
            <v>42124.424131944441</v>
          </cell>
          <cell r="H1581" t="str">
            <v>(-)IMPOSTOS E TAXAS ESTADUAIS</v>
          </cell>
        </row>
        <row r="1582">
          <cell r="C1582" t="str">
            <v>8.1.8.30.40.2</v>
          </cell>
          <cell r="D1582" t="str">
            <v>8.1.8.30.40.2 001.3</v>
          </cell>
          <cell r="E1582" t="str">
            <v>023</v>
          </cell>
          <cell r="F1582" t="str">
            <v>8200101</v>
          </cell>
          <cell r="G1582">
            <v>42124.424131944441</v>
          </cell>
          <cell r="H1582" t="str">
            <v>( - ) DESPESA PROVISÕES OUTROS CREDITOS</v>
          </cell>
        </row>
        <row r="1583">
          <cell r="C1583" t="str">
            <v>8.1.8.30.99.0</v>
          </cell>
          <cell r="D1583" t="str">
            <v>8.1.8.30.99.0 001.1</v>
          </cell>
          <cell r="E1583" t="str">
            <v>023</v>
          </cell>
          <cell r="F1583" t="str">
            <v>7250305</v>
          </cell>
          <cell r="G1583">
            <v>42124.424131944441</v>
          </cell>
          <cell r="H1583" t="str">
            <v>(-) OUTRAS</v>
          </cell>
        </row>
        <row r="1584">
          <cell r="C1584" t="str">
            <v>8.1.8.30.99.0</v>
          </cell>
          <cell r="D1584" t="str">
            <v>8.1.8.30.99.0 100.0</v>
          </cell>
          <cell r="E1584" t="str">
            <v>023</v>
          </cell>
          <cell r="F1584" t="str">
            <v>7250201</v>
          </cell>
          <cell r="G1584">
            <v>42124.424131944441</v>
          </cell>
          <cell r="H1584" t="str">
            <v>(-) PROVISÃO AÇÕES TRABALHISTAS</v>
          </cell>
        </row>
        <row r="1585">
          <cell r="C1585" t="str">
            <v>8.1.8.30.99.0</v>
          </cell>
          <cell r="D1585" t="str">
            <v>8.1.8.30.99.0 200.6</v>
          </cell>
          <cell r="E1585" t="str">
            <v>023</v>
          </cell>
          <cell r="F1585" t="str">
            <v>7250203</v>
          </cell>
          <cell r="G1585">
            <v>42124.424131944441</v>
          </cell>
          <cell r="H1585" t="str">
            <v>(-) PROVISÃO AÇÕES CIVEIS</v>
          </cell>
        </row>
        <row r="1586">
          <cell r="C1586" t="str">
            <v>8.1.8.30.99.0</v>
          </cell>
          <cell r="D1586" t="str">
            <v>8.1.8.30.99.0 400.9</v>
          </cell>
          <cell r="E1586" t="str">
            <v>023</v>
          </cell>
          <cell r="F1586" t="str">
            <v>7250202</v>
          </cell>
          <cell r="G1586">
            <v>42124.424131944441</v>
          </cell>
          <cell r="H1586" t="str">
            <v>(-) PROVISÃO AÇÕES TRIBUTÁRIAS</v>
          </cell>
        </row>
        <row r="1587">
          <cell r="C1587" t="str">
            <v>8.1.8.40.10.0</v>
          </cell>
          <cell r="D1587" t="str">
            <v>8.1.8.40.10.0 004.8</v>
          </cell>
          <cell r="E1587" t="str">
            <v>023</v>
          </cell>
          <cell r="F1587" t="str">
            <v>7250201</v>
          </cell>
          <cell r="G1587">
            <v>43100</v>
          </cell>
          <cell r="H1587" t="str">
            <v>(-) CORREÇAO-CONTINGENCIAS TRABALHISTA</v>
          </cell>
        </row>
        <row r="1588">
          <cell r="C1588" t="str">
            <v>8.1.8.40.10.0</v>
          </cell>
          <cell r="D1588" t="str">
            <v>8.1.8.40.10.0 005.6</v>
          </cell>
          <cell r="E1588" t="str">
            <v>023</v>
          </cell>
          <cell r="F1588" t="str">
            <v>7250203</v>
          </cell>
          <cell r="G1588">
            <v>43100</v>
          </cell>
          <cell r="H1588" t="str">
            <v>(-) CORREÇAO-CONTINGENCIAS CIVEL</v>
          </cell>
        </row>
        <row r="1589">
          <cell r="C1589" t="str">
            <v>8.1.8.40.10.0</v>
          </cell>
          <cell r="D1589" t="str">
            <v>8.1.8.40.10.0 006.4</v>
          </cell>
          <cell r="E1589" t="str">
            <v>023</v>
          </cell>
          <cell r="F1589" t="str">
            <v>7250202</v>
          </cell>
          <cell r="G1589">
            <v>43100</v>
          </cell>
          <cell r="H1589" t="str">
            <v>(-) CORREÇAO-CONTINGENCIAS TRIBUTARIO</v>
          </cell>
        </row>
        <row r="1590">
          <cell r="C1590" t="str">
            <v>8.1.9.52.20.1</v>
          </cell>
          <cell r="D1590" t="str">
            <v>8.1.9.52.20.1 100.6</v>
          </cell>
          <cell r="E1590" t="str">
            <v>023</v>
          </cell>
          <cell r="F1590" t="str">
            <v>82004</v>
          </cell>
          <cell r="G1590">
            <v>42124.424131944441</v>
          </cell>
          <cell r="H1590" t="str">
            <v>(-) DESCONTOS CONCEDIDOS ARRENDAMENTO</v>
          </cell>
        </row>
        <row r="1591">
          <cell r="C1591" t="str">
            <v>8.1.9.99.00.6</v>
          </cell>
          <cell r="D1591" t="str">
            <v>8.1.9.99.00.6 007.3</v>
          </cell>
          <cell r="E1591" t="str">
            <v>023</v>
          </cell>
          <cell r="F1591" t="str">
            <v>7250310</v>
          </cell>
          <cell r="G1591">
            <v>42124.424131944441</v>
          </cell>
          <cell r="H1591" t="str">
            <v>(-) REEMB A CLIENTES - LIQ ANTECIPADA</v>
          </cell>
        </row>
        <row r="1592">
          <cell r="C1592" t="str">
            <v>8.1.9.99.00.6</v>
          </cell>
          <cell r="D1592" t="str">
            <v>8.1.9.99.00.6 102.9</v>
          </cell>
          <cell r="E1592" t="str">
            <v>023</v>
          </cell>
          <cell r="F1592" t="str">
            <v>7250310</v>
          </cell>
          <cell r="G1592">
            <v>42124.424131944441</v>
          </cell>
          <cell r="H1592" t="str">
            <v>(-) RESSARCIMENTO DE DESPESAS</v>
          </cell>
        </row>
        <row r="1593">
          <cell r="C1593" t="str">
            <v>8.1.9.99.00.6</v>
          </cell>
          <cell r="D1593" t="str">
            <v>8.1.9.99.00.6 106.1</v>
          </cell>
          <cell r="E1593" t="str">
            <v>023</v>
          </cell>
          <cell r="F1593" t="str">
            <v>7250312</v>
          </cell>
          <cell r="G1593">
            <v>42735</v>
          </cell>
          <cell r="H1593" t="str">
            <v>(-) PREJUIZO OPER CRED/FINANC - PERDA OPERACI</v>
          </cell>
        </row>
        <row r="1594">
          <cell r="C1594" t="str">
            <v>8.1.9.99.00.6</v>
          </cell>
          <cell r="D1594" t="str">
            <v>8.1.9.99.00.6 107.0</v>
          </cell>
          <cell r="E1594" t="str">
            <v>023</v>
          </cell>
          <cell r="F1594" t="str">
            <v>7250310</v>
          </cell>
          <cell r="G1594">
            <v>42243.449502314812</v>
          </cell>
          <cell r="H1594" t="str">
            <v>(-)DESP BX POR DESACORDO COMECIAL - VEICULOS</v>
          </cell>
        </row>
        <row r="1595">
          <cell r="C1595" t="str">
            <v>8.1.9.99.00.6</v>
          </cell>
          <cell r="D1595" t="str">
            <v>8.1.9.99.00.6 396.0</v>
          </cell>
          <cell r="E1595" t="str">
            <v>023</v>
          </cell>
          <cell r="F1595" t="str">
            <v>7250307</v>
          </cell>
          <cell r="G1595">
            <v>42124.424131944441</v>
          </cell>
          <cell r="H1595" t="str">
            <v>(-)DESPESAS DE GRAVAME</v>
          </cell>
        </row>
        <row r="1596">
          <cell r="C1596" t="str">
            <v>8.1.9.99.00.6</v>
          </cell>
          <cell r="D1596" t="str">
            <v>8.1.9.99.00.6 684.5</v>
          </cell>
          <cell r="E1596" t="str">
            <v>023</v>
          </cell>
          <cell r="F1596" t="str">
            <v>7250310</v>
          </cell>
          <cell r="G1596">
            <v>42124.424131944441</v>
          </cell>
          <cell r="H1596" t="str">
            <v>(-)MULTAS DEDUTIVEIS</v>
          </cell>
        </row>
        <row r="1597">
          <cell r="C1597" t="str">
            <v>8.1.9.99.00.6</v>
          </cell>
          <cell r="D1597" t="str">
            <v>8.1.9.99.00.6 686.1</v>
          </cell>
          <cell r="E1597" t="str">
            <v>023</v>
          </cell>
          <cell r="F1597" t="str">
            <v>7250310</v>
          </cell>
          <cell r="G1597">
            <v>42243.449502314812</v>
          </cell>
          <cell r="H1597" t="str">
            <v>(-)MULTAS NAO DEDUTIVEIS</v>
          </cell>
        </row>
        <row r="1598">
          <cell r="C1598" t="str">
            <v>8.1.9.99.00.6</v>
          </cell>
          <cell r="D1598" t="str">
            <v>8.1.9.99.00.6 689.6</v>
          </cell>
          <cell r="E1598" t="str">
            <v>023</v>
          </cell>
          <cell r="F1598" t="str">
            <v>7250310</v>
          </cell>
          <cell r="G1598">
            <v>43069</v>
          </cell>
          <cell r="H1598" t="str">
            <v>((-) MULTA PROCON</v>
          </cell>
        </row>
        <row r="1599">
          <cell r="C1599" t="str">
            <v>8.1.9.99.00.6</v>
          </cell>
          <cell r="D1599" t="str">
            <v>8.1.9.99.00.6 699.3</v>
          </cell>
          <cell r="E1599" t="str">
            <v>023</v>
          </cell>
          <cell r="F1599" t="str">
            <v>7250310</v>
          </cell>
          <cell r="G1599">
            <v>42124.424131944441</v>
          </cell>
          <cell r="H1599" t="str">
            <v>(-)OUTRAS DESPESAS OPERACIONAIS</v>
          </cell>
        </row>
        <row r="1600">
          <cell r="C1600" t="str">
            <v>8.1.9.99.00.6</v>
          </cell>
          <cell r="D1600" t="str">
            <v>8.1.9.99.00.6 705.1</v>
          </cell>
          <cell r="E1600" t="str">
            <v>023</v>
          </cell>
          <cell r="F1600" t="str">
            <v>7250310</v>
          </cell>
          <cell r="G1600">
            <v>42124.424131944441</v>
          </cell>
          <cell r="H1600" t="str">
            <v>(-) PGTO DE PARCELA EM ASSESS NÃO REPASSADOS</v>
          </cell>
        </row>
        <row r="1601">
          <cell r="C1601" t="str">
            <v>8.3.9.99.00.4</v>
          </cell>
          <cell r="D1601" t="str">
            <v>8.3.9.99.00.4 113.8</v>
          </cell>
          <cell r="E1601" t="str">
            <v>023</v>
          </cell>
          <cell r="F1601" t="str">
            <v>82802</v>
          </cell>
          <cell r="G1601">
            <v>43039</v>
          </cell>
          <cell r="H1601" t="str">
            <v>(-) DESPESA RECOMPRA BNDU VEIC</v>
          </cell>
        </row>
        <row r="1602">
          <cell r="C1602" t="str">
            <v>8.9.4.10.10.9</v>
          </cell>
          <cell r="D1602" t="str">
            <v>8.9.4.10.10.9 100.0</v>
          </cell>
          <cell r="E1602" t="str">
            <v>023</v>
          </cell>
          <cell r="F1602" t="str">
            <v>89003</v>
          </cell>
          <cell r="G1602">
            <v>42124.424131944441</v>
          </cell>
          <cell r="H1602" t="str">
            <v>(-) IMPOSTO DE RENDA</v>
          </cell>
        </row>
        <row r="1603">
          <cell r="C1603" t="str">
            <v>8.9.4.10.20.2</v>
          </cell>
          <cell r="D1603" t="str">
            <v>8.9.4.10.20.2 100.6</v>
          </cell>
          <cell r="E1603" t="str">
            <v>023</v>
          </cell>
          <cell r="F1603" t="str">
            <v>89003</v>
          </cell>
          <cell r="G1603">
            <v>42124.424131944441</v>
          </cell>
          <cell r="H1603" t="str">
            <v>(-) IRPJ DIFERIDO</v>
          </cell>
        </row>
        <row r="1604">
          <cell r="C1604" t="str">
            <v>8.9.4.10.30.5</v>
          </cell>
          <cell r="D1604" t="str">
            <v>8.9.4.10.30.5 100.6</v>
          </cell>
          <cell r="E1604" t="str">
            <v>023</v>
          </cell>
          <cell r="F1604" t="str">
            <v>89001</v>
          </cell>
          <cell r="G1604">
            <v>42124.424131944441</v>
          </cell>
          <cell r="H1604" t="str">
            <v>(-) ATIVO FISCAL DIFERIDO</v>
          </cell>
        </row>
        <row r="1605">
          <cell r="C1605" t="str">
            <v>8.9.4.20.10.6</v>
          </cell>
          <cell r="D1605" t="str">
            <v>8.9.4.20.10.6 100.6</v>
          </cell>
          <cell r="E1605" t="str">
            <v>023</v>
          </cell>
          <cell r="F1605" t="str">
            <v>89002</v>
          </cell>
          <cell r="G1605">
            <v>43008</v>
          </cell>
          <cell r="H1605" t="str">
            <v>(-)CONTRIBUICAO SOCIAL</v>
          </cell>
        </row>
        <row r="1606">
          <cell r="C1606" t="str">
            <v>8.9.4.20.30.2</v>
          </cell>
          <cell r="D1606" t="str">
            <v>8.9.4.20.30.2 100.1</v>
          </cell>
          <cell r="E1606" t="str">
            <v>023</v>
          </cell>
          <cell r="F1606" t="str">
            <v>89001</v>
          </cell>
          <cell r="G1606">
            <v>42124.424131944441</v>
          </cell>
          <cell r="H1606" t="str">
            <v>(-) ATIVO FISCAL DIFERIDO</v>
          </cell>
        </row>
        <row r="1607">
          <cell r="C1607" t="str">
            <v>7.1.4.10.10.0</v>
          </cell>
          <cell r="D1607" t="str">
            <v>7.1.4.10.10.0 001.9</v>
          </cell>
          <cell r="E1607" t="str">
            <v>027</v>
          </cell>
          <cell r="F1607" t="str">
            <v>7150102</v>
          </cell>
          <cell r="G1607">
            <v>42460</v>
          </cell>
          <cell r="H1607" t="str">
            <v>LFT</v>
          </cell>
        </row>
        <row r="1608">
          <cell r="C1608" t="str">
            <v>7.1.5.10.00.0</v>
          </cell>
          <cell r="D1608" t="str">
            <v>7.1.5.10.00.0 224.5</v>
          </cell>
          <cell r="E1608" t="str">
            <v>027</v>
          </cell>
          <cell r="F1608" t="str">
            <v>7150102</v>
          </cell>
          <cell r="G1608">
            <v>42124.424131944441</v>
          </cell>
          <cell r="H1608" t="str">
            <v>S/LETRAS FINANCEIRAS DO TESOURO</v>
          </cell>
        </row>
        <row r="1609">
          <cell r="C1609" t="str">
            <v>7.1.5.10.00.0</v>
          </cell>
          <cell r="D1609" t="str">
            <v>7.1.5.10.00.0 269.5</v>
          </cell>
          <cell r="E1609" t="str">
            <v>027</v>
          </cell>
          <cell r="F1609" t="str">
            <v>7150105</v>
          </cell>
          <cell r="G1609">
            <v>42124.424131944441</v>
          </cell>
          <cell r="H1609" t="str">
            <v>S/CERTIFICADO DE DEPOSITO BANCARIO</v>
          </cell>
        </row>
        <row r="1610">
          <cell r="C1610" t="str">
            <v>7.1.7.35.00.5</v>
          </cell>
          <cell r="D1610" t="str">
            <v>7.1.7.35.00.5 100.2</v>
          </cell>
          <cell r="E1610" t="str">
            <v>027</v>
          </cell>
          <cell r="F1610" t="str">
            <v>7210104.01</v>
          </cell>
          <cell r="G1610">
            <v>42124.424131944441</v>
          </cell>
          <cell r="H1610" t="str">
            <v>TAXA DE ADMINISTRACAO</v>
          </cell>
        </row>
        <row r="1611">
          <cell r="C1611" t="str">
            <v>7.1.7.99.00.3</v>
          </cell>
          <cell r="D1611" t="str">
            <v>7.1.7.99.00.3 500.9</v>
          </cell>
          <cell r="E1611" t="str">
            <v>027</v>
          </cell>
          <cell r="F1611" t="str">
            <v>7210104.03</v>
          </cell>
          <cell r="G1611">
            <v>42124.424131944441</v>
          </cell>
          <cell r="H1611" t="str">
            <v>TAXA DE TRANSFERENCIA DE COTAS</v>
          </cell>
        </row>
        <row r="1612">
          <cell r="C1612" t="str">
            <v>7.1.7.99.00.3</v>
          </cell>
          <cell r="D1612" t="str">
            <v>7.1.7.99.00.3 501.7</v>
          </cell>
          <cell r="E1612" t="str">
            <v>027</v>
          </cell>
          <cell r="F1612" t="str">
            <v>7210106.02.18</v>
          </cell>
          <cell r="G1612">
            <v>42124.424131944441</v>
          </cell>
          <cell r="H1612" t="str">
            <v>TAXA DE CADASTRO</v>
          </cell>
        </row>
        <row r="1613">
          <cell r="C1613" t="str">
            <v>7.1.8.20.00.6</v>
          </cell>
          <cell r="D1613" t="str">
            <v>7.1.8.20.00.6 300.3</v>
          </cell>
          <cell r="E1613" t="str">
            <v>027</v>
          </cell>
          <cell r="F1613" t="str">
            <v>723</v>
          </cell>
          <cell r="G1613">
            <v>42308</v>
          </cell>
          <cell r="H1613" t="str">
            <v>Transf. De conta Consorcio</v>
          </cell>
        </row>
        <row r="1614">
          <cell r="C1614" t="str">
            <v>7.1.9.30.00.6</v>
          </cell>
          <cell r="D1614" t="str">
            <v>7.1.9.30.00.6 003.9</v>
          </cell>
          <cell r="E1614" t="str">
            <v>027</v>
          </cell>
          <cell r="F1614" t="str">
            <v>7250315</v>
          </cell>
          <cell r="G1614">
            <v>42886</v>
          </cell>
          <cell r="H1614" t="str">
            <v>RECUPERAÇÃO DE INSS</v>
          </cell>
        </row>
        <row r="1615">
          <cell r="C1615" t="str">
            <v>7.1.9.30.00.6</v>
          </cell>
          <cell r="D1615" t="str">
            <v>7.1.9.30.00.6 108.6</v>
          </cell>
          <cell r="E1615" t="str">
            <v>027</v>
          </cell>
          <cell r="F1615" t="str">
            <v>7250102</v>
          </cell>
          <cell r="G1615">
            <v>42521</v>
          </cell>
          <cell r="H1615" t="str">
            <v>RECUPERAÇÃO DE DESPESAS</v>
          </cell>
        </row>
        <row r="1616">
          <cell r="C1616" t="str">
            <v>7.1.9.30.00.6</v>
          </cell>
          <cell r="D1616" t="str">
            <v>7.1.9.30.00.6 110.8</v>
          </cell>
          <cell r="E1616" t="str">
            <v>027</v>
          </cell>
          <cell r="F1616" t="str">
            <v>7250102</v>
          </cell>
          <cell r="G1616">
            <v>42124.424131944441</v>
          </cell>
          <cell r="H1616" t="str">
            <v>REVERSAO DE EXCESSOS DE PROVISOES</v>
          </cell>
        </row>
        <row r="1617">
          <cell r="C1617" t="str">
            <v>7.1.9.30.00.6</v>
          </cell>
          <cell r="D1617" t="str">
            <v>7.1.9.30.00.6 160.4</v>
          </cell>
          <cell r="E1617" t="str">
            <v>027</v>
          </cell>
          <cell r="F1617" t="str">
            <v>7250102</v>
          </cell>
          <cell r="G1617">
            <v>42243.449502314812</v>
          </cell>
          <cell r="H1617" t="str">
            <v>RECUPERACAO DE TRANSFERENCIA JUDICIAL</v>
          </cell>
        </row>
        <row r="1618">
          <cell r="C1618" t="str">
            <v>7.1.9.30.00.6</v>
          </cell>
          <cell r="D1618" t="str">
            <v>7.1.9.30.00.6 481.6</v>
          </cell>
          <cell r="E1618" t="str">
            <v>027</v>
          </cell>
          <cell r="F1618" t="str">
            <v>7250102</v>
          </cell>
          <cell r="G1618">
            <v>42256.702962962961</v>
          </cell>
          <cell r="H1618" t="str">
            <v>RESSARC.DE OUTRAS DESPESAS</v>
          </cell>
        </row>
        <row r="1619">
          <cell r="C1619" t="str">
            <v>7.1.9.90.99.8</v>
          </cell>
          <cell r="D1619" t="str">
            <v>7.1.9.90.99.8 008.5</v>
          </cell>
          <cell r="E1619" t="str">
            <v>027</v>
          </cell>
          <cell r="F1619" t="str">
            <v>8241403</v>
          </cell>
          <cell r="G1619">
            <v>42613</v>
          </cell>
          <cell r="H1619" t="str">
            <v>REV.PROVISAO CAMPANHAS-REPRESENTANTES/CORBAN</v>
          </cell>
        </row>
        <row r="1620">
          <cell r="C1620" t="str">
            <v>7.1.9.90.99.8</v>
          </cell>
          <cell r="D1620" t="str">
            <v>7.1.9.90.99.8 110.3</v>
          </cell>
          <cell r="E1620" t="str">
            <v>027</v>
          </cell>
          <cell r="F1620" t="str">
            <v>7250203</v>
          </cell>
          <cell r="G1620">
            <v>42124.424131944441</v>
          </cell>
          <cell r="H1620" t="str">
            <v>REVERSÃO DE PROVISÃO PARA PERDAS DE GRUPOS</v>
          </cell>
        </row>
        <row r="1621">
          <cell r="C1621" t="str">
            <v>7.1.9.90.99.8</v>
          </cell>
          <cell r="D1621" t="str">
            <v>7.1.9.90.99.8 113.8</v>
          </cell>
          <cell r="E1621" t="str">
            <v>027</v>
          </cell>
          <cell r="F1621" t="str">
            <v>7250202</v>
          </cell>
          <cell r="G1621">
            <v>42243.449502314812</v>
          </cell>
          <cell r="H1621" t="str">
            <v>CONTINGÊNCIAS TRIBUTÁRIAS</v>
          </cell>
        </row>
        <row r="1622">
          <cell r="C1622" t="str">
            <v>7.1.9.99.00.9</v>
          </cell>
          <cell r="D1622" t="str">
            <v>7.1.9.99.00.9 001.4</v>
          </cell>
          <cell r="E1622" t="str">
            <v>027</v>
          </cell>
          <cell r="F1622" t="str">
            <v>7250310</v>
          </cell>
          <cell r="G1622">
            <v>42825</v>
          </cell>
          <cell r="H1622" t="str">
            <v>RENDIMENTOS DE POUPANÇA CAIXA C/P 0120-0</v>
          </cell>
        </row>
        <row r="1623">
          <cell r="C1623" t="str">
            <v>7.1.9.99.00.9</v>
          </cell>
          <cell r="D1623" t="str">
            <v>7.1.9.99.00.9 101.0</v>
          </cell>
          <cell r="E1623" t="str">
            <v>027</v>
          </cell>
          <cell r="F1623" t="str">
            <v>7250314</v>
          </cell>
          <cell r="G1623">
            <v>42243.449502314812</v>
          </cell>
          <cell r="H1623" t="str">
            <v>OUTRAS RECEITAS OPERACIONAIS</v>
          </cell>
        </row>
        <row r="1624">
          <cell r="C1624" t="str">
            <v>7.1.9.99.00.9</v>
          </cell>
          <cell r="D1624" t="str">
            <v>7.1.9.99.00.9 200.9</v>
          </cell>
          <cell r="E1624" t="str">
            <v>027</v>
          </cell>
          <cell r="F1624" t="str">
            <v>7250310</v>
          </cell>
          <cell r="G1624">
            <v>42124.424131944441</v>
          </cell>
          <cell r="H1624" t="str">
            <v>VARIAC.MONET.ATIVA S/ANTECIP.IRPJ</v>
          </cell>
        </row>
        <row r="1625">
          <cell r="C1625" t="str">
            <v>7.1.9.99.00.9</v>
          </cell>
          <cell r="D1625" t="str">
            <v>7.1.9.99.00.9 201.7</v>
          </cell>
          <cell r="E1625" t="str">
            <v>027</v>
          </cell>
          <cell r="F1625" t="str">
            <v>7250310</v>
          </cell>
          <cell r="G1625">
            <v>42124.424131944441</v>
          </cell>
          <cell r="H1625" t="str">
            <v>VARIAC.MONET.ATIVA S/ANTEC.CONTRIB.SOC.</v>
          </cell>
        </row>
        <row r="1626">
          <cell r="C1626" t="str">
            <v>7.1.9.99.00.9</v>
          </cell>
          <cell r="D1626" t="str">
            <v>7.1.9.99.00.9 204.1</v>
          </cell>
          <cell r="E1626" t="str">
            <v>027</v>
          </cell>
          <cell r="F1626" t="str">
            <v>7250310</v>
          </cell>
          <cell r="G1626">
            <v>42916</v>
          </cell>
          <cell r="H1626" t="str">
            <v>OUTRAS RENDAS OPERACIONAIS</v>
          </cell>
        </row>
        <row r="1627">
          <cell r="C1627" t="str">
            <v>7.1.9.99.00.9</v>
          </cell>
          <cell r="D1627" t="str">
            <v>7.1.9.99.00.9 208.4</v>
          </cell>
          <cell r="E1627" t="str">
            <v>027</v>
          </cell>
          <cell r="F1627" t="str">
            <v>7250310</v>
          </cell>
          <cell r="G1627">
            <v>42124.424131944441</v>
          </cell>
          <cell r="H1627" t="str">
            <v>OUTRAS RECEITAS OPERACIONAIS</v>
          </cell>
        </row>
        <row r="1628">
          <cell r="C1628" t="str">
            <v>7.1.9.99.00.9</v>
          </cell>
          <cell r="D1628" t="str">
            <v>7.1.9.99.00.9 209.2</v>
          </cell>
          <cell r="E1628" t="str">
            <v>027</v>
          </cell>
          <cell r="F1628" t="str">
            <v>7250310</v>
          </cell>
          <cell r="G1628">
            <v>42124.424131944441</v>
          </cell>
          <cell r="H1628" t="str">
            <v>CORREÇÃO MONETARIA - BLOQ.JUDICIAL</v>
          </cell>
        </row>
        <row r="1629">
          <cell r="C1629" t="str">
            <v>7.1.9.99.00.9</v>
          </cell>
          <cell r="D1629" t="str">
            <v>7.1.9.99.00.9 800.7</v>
          </cell>
          <cell r="E1629" t="str">
            <v>027</v>
          </cell>
          <cell r="F1629" t="str">
            <v>7250310</v>
          </cell>
          <cell r="G1629">
            <v>42124.424131944441</v>
          </cell>
          <cell r="H1629" t="str">
            <v>DESCONTOS OBTIDOS</v>
          </cell>
        </row>
        <row r="1630">
          <cell r="C1630" t="str">
            <v>7.1.9.99.00.9</v>
          </cell>
          <cell r="D1630" t="str">
            <v>7.1.9.99.00.9 806.6</v>
          </cell>
          <cell r="E1630" t="str">
            <v>027</v>
          </cell>
          <cell r="F1630" t="str">
            <v>7250319</v>
          </cell>
          <cell r="G1630">
            <v>43100</v>
          </cell>
          <cell r="H1630" t="str">
            <v>CORRECAO - DEPOSITOS EM GARANTIA - TRIBUTARIO</v>
          </cell>
        </row>
        <row r="1631">
          <cell r="C1631" t="str">
            <v>7.1.9.99.00.9</v>
          </cell>
          <cell r="D1631" t="str">
            <v>7.1.9.99.00.9 807.4</v>
          </cell>
          <cell r="E1631" t="str">
            <v>027</v>
          </cell>
          <cell r="F1631" t="str">
            <v>7250319</v>
          </cell>
          <cell r="G1631">
            <v>43100</v>
          </cell>
          <cell r="H1631" t="str">
            <v>CORRECAO-DEPOSITOS EM GARANTIA-TRABALHISTA</v>
          </cell>
        </row>
        <row r="1632">
          <cell r="C1632" t="str">
            <v>7.1.9.99.00.9</v>
          </cell>
          <cell r="D1632" t="str">
            <v>7.1.9.99.00.9 808.2</v>
          </cell>
          <cell r="E1632" t="str">
            <v>027</v>
          </cell>
          <cell r="F1632" t="str">
            <v>7250319</v>
          </cell>
          <cell r="G1632">
            <v>43100</v>
          </cell>
          <cell r="H1632" t="str">
            <v>CORRECAO-DEPOSITOS EM GARANTIA-CIVEL</v>
          </cell>
        </row>
        <row r="1633">
          <cell r="C1633" t="str">
            <v>8.1.6.20.00.7</v>
          </cell>
          <cell r="D1633" t="str">
            <v>8.1.6.20.00.7 300.9</v>
          </cell>
          <cell r="E1633" t="str">
            <v>027</v>
          </cell>
          <cell r="F1633" t="str">
            <v>723</v>
          </cell>
          <cell r="G1633">
            <v>42308</v>
          </cell>
          <cell r="H1633" t="str">
            <v>Transf. De conta Consorcio</v>
          </cell>
        </row>
        <row r="1634">
          <cell r="C1634" t="str">
            <v>8.1.7.18.30.4</v>
          </cell>
          <cell r="D1634" t="str">
            <v>8.1.7.18.30.4 300.1</v>
          </cell>
          <cell r="E1634" t="str">
            <v>027</v>
          </cell>
          <cell r="F1634" t="str">
            <v>82201.02</v>
          </cell>
          <cell r="G1634">
            <v>42124.424131944441</v>
          </cell>
          <cell r="H1634" t="str">
            <v>(-)HONORARIOS DA DIRETORIA</v>
          </cell>
        </row>
        <row r="1635">
          <cell r="C1635" t="str">
            <v>8.1.7.27.00.3</v>
          </cell>
          <cell r="D1635" t="str">
            <v>8.1.7.27.00.3 356.0</v>
          </cell>
          <cell r="E1635" t="str">
            <v>027</v>
          </cell>
          <cell r="F1635" t="str">
            <v>82205</v>
          </cell>
          <cell r="G1635">
            <v>42124.424131944441</v>
          </cell>
          <cell r="H1635" t="str">
            <v>(-)CESTA BASICA DE ALIMENTOS</v>
          </cell>
        </row>
        <row r="1636">
          <cell r="C1636" t="str">
            <v>8.1.7.27.00.3</v>
          </cell>
          <cell r="D1636" t="str">
            <v>8.1.7.27.00.3 360.8</v>
          </cell>
          <cell r="E1636" t="str">
            <v>027</v>
          </cell>
          <cell r="F1636" t="str">
            <v>82205</v>
          </cell>
          <cell r="G1636">
            <v>42124.424131944441</v>
          </cell>
          <cell r="H1636" t="str">
            <v>(-) FUNDO DE PENSAO</v>
          </cell>
        </row>
        <row r="1637">
          <cell r="C1637" t="str">
            <v>8.1.7.69.00.9</v>
          </cell>
          <cell r="D1637" t="str">
            <v>8.1.7.69.00.9 310.7</v>
          </cell>
          <cell r="E1637" t="str">
            <v>027</v>
          </cell>
          <cell r="F1637" t="str">
            <v>72504</v>
          </cell>
          <cell r="G1637">
            <v>42124.424131944441</v>
          </cell>
          <cell r="H1637" t="str">
            <v>(-)IMPOSTOS E TAXAS FEDERAIS</v>
          </cell>
        </row>
        <row r="1638">
          <cell r="C1638" t="str">
            <v>8.1.7.69.00.9</v>
          </cell>
          <cell r="D1638" t="str">
            <v>8.1.7.69.00.9 320.4</v>
          </cell>
          <cell r="E1638" t="str">
            <v>027</v>
          </cell>
          <cell r="F1638" t="str">
            <v>72504</v>
          </cell>
          <cell r="G1638">
            <v>42124.424131944441</v>
          </cell>
          <cell r="H1638" t="str">
            <v>(-)IMPOSTOS E TAXAS ESTADUAIS</v>
          </cell>
        </row>
        <row r="1639">
          <cell r="C1639" t="str">
            <v>8.1.7.69.00.9</v>
          </cell>
          <cell r="D1639" t="str">
            <v>8.1.7.69.00.9 359.0</v>
          </cell>
          <cell r="E1639" t="str">
            <v>027</v>
          </cell>
          <cell r="F1639" t="str">
            <v>72504</v>
          </cell>
          <cell r="G1639">
            <v>42124.424131944441</v>
          </cell>
          <cell r="H1639" t="str">
            <v>IOF S/RESGATES DE APLICACOES</v>
          </cell>
        </row>
        <row r="1640">
          <cell r="C1640" t="str">
            <v>8.1.8.10.10.9</v>
          </cell>
          <cell r="D1640" t="str">
            <v>8.1.8.10.10.9 000.0</v>
          </cell>
          <cell r="E1640" t="str">
            <v>027</v>
          </cell>
          <cell r="F1640" t="str">
            <v>82401</v>
          </cell>
          <cell r="G1640">
            <v>42124.424131944441</v>
          </cell>
          <cell r="H1640" t="str">
            <v>(-) DESP. DE AMORTIZAÇÃO DO ATIVO DIFERIDO</v>
          </cell>
        </row>
        <row r="1641">
          <cell r="C1641" t="str">
            <v>8.1.8.30.99.0</v>
          </cell>
          <cell r="D1641" t="str">
            <v>8.1.8.30.99.0 001.1</v>
          </cell>
          <cell r="E1641" t="str">
            <v>027</v>
          </cell>
          <cell r="F1641" t="str">
            <v>7250203</v>
          </cell>
          <cell r="G1641">
            <v>42124.424131944441</v>
          </cell>
          <cell r="H1641" t="str">
            <v>(-)PROVISAO PARA CONTINGENCIAS CIVEIS</v>
          </cell>
        </row>
        <row r="1642">
          <cell r="C1642" t="str">
            <v>8.1.8.30.99.0</v>
          </cell>
          <cell r="D1642" t="str">
            <v>8.1.8.30.99.0 002.0</v>
          </cell>
          <cell r="E1642" t="str">
            <v>027</v>
          </cell>
          <cell r="F1642" t="str">
            <v>7250201</v>
          </cell>
          <cell r="G1642">
            <v>42124.424131944441</v>
          </cell>
          <cell r="H1642" t="str">
            <v>(-)PROVISOES PARA CONTINGENCIAS TRABALHISTAS</v>
          </cell>
        </row>
        <row r="1643">
          <cell r="C1643" t="str">
            <v>8.1.8.30.99.0</v>
          </cell>
          <cell r="D1643" t="str">
            <v>8.1.8.30.99.0 006.2</v>
          </cell>
          <cell r="E1643" t="str">
            <v>027</v>
          </cell>
          <cell r="F1643" t="str">
            <v>7250202</v>
          </cell>
          <cell r="G1643">
            <v>42256.702962962961</v>
          </cell>
          <cell r="H1643" t="str">
            <v>(-) PROVISÃO P/ CONTINGÊNCIAS TRIBUTÁRIAS</v>
          </cell>
        </row>
        <row r="1644">
          <cell r="C1644" t="str">
            <v>8.1.8.30.99.0</v>
          </cell>
          <cell r="D1644" t="str">
            <v>8.1.8.30.99.0 007.0</v>
          </cell>
          <cell r="E1644" t="str">
            <v>027</v>
          </cell>
          <cell r="F1644" t="str">
            <v>8241403</v>
          </cell>
          <cell r="G1644">
            <v>42400</v>
          </cell>
          <cell r="H1644" t="str">
            <v>CAMPANHAS-REPRESENTANTES</v>
          </cell>
        </row>
        <row r="1645">
          <cell r="C1645" t="str">
            <v>8.1.8.40.10.0</v>
          </cell>
          <cell r="D1645" t="str">
            <v>8.1.8.40.10.0 004.8</v>
          </cell>
          <cell r="E1645" t="str">
            <v>027</v>
          </cell>
          <cell r="F1645" t="str">
            <v>7250201</v>
          </cell>
          <cell r="G1645">
            <v>43100</v>
          </cell>
          <cell r="H1645" t="str">
            <v>(-) CORREÇAO-CONTINGENCIAS TRABALHISTA</v>
          </cell>
        </row>
        <row r="1646">
          <cell r="C1646" t="str">
            <v>8.1.8.40.10.0</v>
          </cell>
          <cell r="D1646" t="str">
            <v>8.1.8.40.10.0 005.6</v>
          </cell>
          <cell r="E1646" t="str">
            <v>027</v>
          </cell>
          <cell r="F1646" t="str">
            <v>7250203</v>
          </cell>
          <cell r="G1646">
            <v>43100</v>
          </cell>
          <cell r="H1646" t="str">
            <v>(-) CORREÇAO-CONTINGENCIAS CIVEL</v>
          </cell>
        </row>
        <row r="1647">
          <cell r="C1647" t="str">
            <v>8.1.9.99.00.6</v>
          </cell>
          <cell r="D1647" t="str">
            <v>8.1.9.99.00.6 002.2</v>
          </cell>
          <cell r="E1647" t="str">
            <v>027</v>
          </cell>
          <cell r="F1647" t="str">
            <v>7250304</v>
          </cell>
          <cell r="G1647">
            <v>42674</v>
          </cell>
          <cell r="H1647" t="str">
            <v>(-) FRAUDES INDEDUTIVEIS</v>
          </cell>
        </row>
        <row r="1648">
          <cell r="C1648" t="str">
            <v>8.1.9.99.00.6</v>
          </cell>
          <cell r="D1648" t="str">
            <v>8.1.9.99.00.6 003.0</v>
          </cell>
          <cell r="E1648" t="str">
            <v>027</v>
          </cell>
          <cell r="F1648" t="str">
            <v>8241308</v>
          </cell>
          <cell r="G1648">
            <v>42825</v>
          </cell>
          <cell r="H1648" t="str">
            <v>PERDAS OPERACIONAIS - RO</v>
          </cell>
        </row>
        <row r="1649">
          <cell r="C1649" t="str">
            <v>8.1.9.99.00.6</v>
          </cell>
          <cell r="D1649" t="str">
            <v>8.1.9.99.00.6 396.0</v>
          </cell>
          <cell r="E1649" t="str">
            <v>027</v>
          </cell>
          <cell r="F1649" t="str">
            <v>7250307</v>
          </cell>
          <cell r="G1649">
            <v>42124.424131944441</v>
          </cell>
          <cell r="H1649" t="str">
            <v>(-)DESPESAS DE GRAVAME</v>
          </cell>
        </row>
        <row r="1650">
          <cell r="C1650" t="str">
            <v>8.1.9.99.00.6</v>
          </cell>
          <cell r="D1650" t="str">
            <v>8.1.9.99.00.6 684.5</v>
          </cell>
          <cell r="E1650" t="str">
            <v>027</v>
          </cell>
          <cell r="F1650" t="str">
            <v>7250310</v>
          </cell>
          <cell r="G1650">
            <v>42124.424131944441</v>
          </cell>
          <cell r="H1650" t="str">
            <v>(-)MULTAS DEDUTIVEIS - RO</v>
          </cell>
        </row>
        <row r="1651">
          <cell r="C1651" t="str">
            <v>8.1.9.99.00.6</v>
          </cell>
          <cell r="D1651" t="str">
            <v>8.1.9.99.00.6 686.1</v>
          </cell>
          <cell r="E1651" t="str">
            <v>027</v>
          </cell>
          <cell r="F1651" t="str">
            <v>7250310</v>
          </cell>
          <cell r="G1651">
            <v>42460</v>
          </cell>
          <cell r="H1651" t="str">
            <v>(-)MULTAS NAO DEDUTIVEIS - RO</v>
          </cell>
        </row>
        <row r="1652">
          <cell r="C1652" t="str">
            <v>8.1.9.99.00.6</v>
          </cell>
          <cell r="D1652" t="str">
            <v>8.1.9.99.00.6 692.6</v>
          </cell>
          <cell r="E1652" t="str">
            <v>027</v>
          </cell>
          <cell r="F1652" t="str">
            <v>7250310</v>
          </cell>
          <cell r="G1652">
            <v>42643</v>
          </cell>
          <cell r="H1652" t="str">
            <v>(-)VARIACAO MONETARIA PASSIVA</v>
          </cell>
        </row>
        <row r="1653">
          <cell r="C1653" t="str">
            <v>8.1.9.99.00.6</v>
          </cell>
          <cell r="D1653" t="str">
            <v>8.1.9.99.00.6 699.3</v>
          </cell>
          <cell r="E1653" t="str">
            <v>027</v>
          </cell>
          <cell r="F1653" t="str">
            <v>7250310</v>
          </cell>
          <cell r="G1653">
            <v>42124.424131944441</v>
          </cell>
          <cell r="H1653" t="str">
            <v>(-)OUTRAS DESPESAS OPERACIONAIS</v>
          </cell>
        </row>
        <row r="1654">
          <cell r="C1654" t="str">
            <v>8.9.4.10.10.9</v>
          </cell>
          <cell r="D1654" t="str">
            <v>8.9.4.10.10.9 000.0</v>
          </cell>
          <cell r="E1654" t="str">
            <v>027</v>
          </cell>
          <cell r="F1654" t="str">
            <v>89003</v>
          </cell>
          <cell r="G1654">
            <v>42124.424131944441</v>
          </cell>
          <cell r="H1654" t="str">
            <v>PROVISAO PARA IRPJ - VALORES CORRENTES</v>
          </cell>
        </row>
        <row r="1655">
          <cell r="C1655" t="str">
            <v>8.9.4.10.30.5</v>
          </cell>
          <cell r="D1655" t="str">
            <v>8.9.4.10.30.5 100.6</v>
          </cell>
          <cell r="E1655" t="str">
            <v>027</v>
          </cell>
          <cell r="F1655" t="str">
            <v>89001</v>
          </cell>
          <cell r="G1655">
            <v>42124.424131944441</v>
          </cell>
          <cell r="H1655" t="str">
            <v>ATIVO FISCAL DIFERIDO</v>
          </cell>
        </row>
        <row r="1656">
          <cell r="C1656" t="str">
            <v>8.9.4.20.10.6</v>
          </cell>
          <cell r="D1656" t="str">
            <v>8.9.4.20.10.6 000.0</v>
          </cell>
          <cell r="E1656" t="str">
            <v>027</v>
          </cell>
          <cell r="F1656" t="str">
            <v>89002</v>
          </cell>
          <cell r="G1656">
            <v>42124.424131944441</v>
          </cell>
          <cell r="H1656" t="str">
            <v>PROVISAO PARA CSLL - VALORES CORRENTES</v>
          </cell>
        </row>
        <row r="1657">
          <cell r="C1657" t="str">
            <v>8.9.4.20.30.2</v>
          </cell>
          <cell r="D1657" t="str">
            <v>8.9.4.20.30.2 100.1</v>
          </cell>
          <cell r="E1657" t="str">
            <v>027</v>
          </cell>
          <cell r="F1657" t="str">
            <v>89001</v>
          </cell>
          <cell r="G1657">
            <v>42124.424131944441</v>
          </cell>
          <cell r="H1657" t="str">
            <v>ATIVO FISCAL DIFERIDO</v>
          </cell>
        </row>
        <row r="1658">
          <cell r="C1658" t="str">
            <v>7.1.5.10.00.0</v>
          </cell>
          <cell r="D1658" t="str">
            <v>7.1.5.10.00.0 269.5</v>
          </cell>
          <cell r="E1658" t="str">
            <v>035</v>
          </cell>
          <cell r="F1658" t="str">
            <v>7150105</v>
          </cell>
          <cell r="G1658">
            <v>42124.424131944441</v>
          </cell>
          <cell r="H1658" t="str">
            <v>S/CERTIFICADO DE DEPOSITO BANCARIO</v>
          </cell>
        </row>
        <row r="1659">
          <cell r="C1659" t="str">
            <v>7.1.5.40.00.1</v>
          </cell>
          <cell r="D1659" t="str">
            <v>7.1.5.40.00.1 001.4</v>
          </cell>
          <cell r="E1659" t="str">
            <v>035</v>
          </cell>
          <cell r="F1659" t="str">
            <v>7150104.02</v>
          </cell>
          <cell r="G1659">
            <v>42243.449502314812</v>
          </cell>
          <cell r="H1659" t="str">
            <v>RENDA APLICACAO FUNDO BB CURTO PRAZO</v>
          </cell>
        </row>
        <row r="1660">
          <cell r="C1660" t="str">
            <v>7.1.7.80.00.5</v>
          </cell>
          <cell r="D1660" t="str">
            <v>7.1.7.80.00.5 001.0</v>
          </cell>
          <cell r="E1660" t="str">
            <v>035</v>
          </cell>
          <cell r="F1660" t="str">
            <v>7210106.02.22</v>
          </cell>
          <cell r="G1660">
            <v>42124.424131944441</v>
          </cell>
          <cell r="H1660" t="str">
            <v>BANCO PANAMERICANO S/A</v>
          </cell>
        </row>
        <row r="1661">
          <cell r="C1661" t="str">
            <v>7.1.7.80.00.5</v>
          </cell>
          <cell r="D1661" t="str">
            <v>7.1.7.80.00.5 002.8</v>
          </cell>
          <cell r="E1661" t="str">
            <v>035</v>
          </cell>
          <cell r="F1661" t="str">
            <v>7210106.02.23</v>
          </cell>
          <cell r="G1661">
            <v>42124.424131944441</v>
          </cell>
          <cell r="H1661" t="str">
            <v>BRAZILIAN MORTGAGES CIA HIPOTECARIA</v>
          </cell>
        </row>
        <row r="1662">
          <cell r="C1662" t="str">
            <v>7.1.7.80.00.5</v>
          </cell>
          <cell r="D1662" t="str">
            <v>7.1.7.80.00.5 003.6</v>
          </cell>
          <cell r="E1662" t="str">
            <v>035</v>
          </cell>
          <cell r="F1662" t="str">
            <v>7210106.02.24</v>
          </cell>
          <cell r="G1662">
            <v>42124.424131944441</v>
          </cell>
          <cell r="H1662" t="str">
            <v>ADM E CORRETORA DE SEGUROS E PREV</v>
          </cell>
        </row>
        <row r="1663">
          <cell r="C1663" t="str">
            <v>7.1.7.80.00.5</v>
          </cell>
          <cell r="D1663" t="str">
            <v>7.1.7.80.00.5 148.2</v>
          </cell>
          <cell r="E1663" t="str">
            <v>035</v>
          </cell>
          <cell r="F1663" t="str">
            <v>7210106.02.27</v>
          </cell>
          <cell r="H1663" t="str">
            <v>PANAMERICANO ADMINISTRADORA CONSORCIO LTDA</v>
          </cell>
        </row>
        <row r="1664">
          <cell r="C1664" t="str">
            <v>7.1.7.99.00.3</v>
          </cell>
          <cell r="D1664" t="str">
            <v>7.1.7.99.00.3 501.7</v>
          </cell>
          <cell r="E1664" t="str">
            <v>035</v>
          </cell>
          <cell r="F1664" t="str">
            <v>7210106.02.19</v>
          </cell>
          <cell r="G1664">
            <v>42124.424131944441</v>
          </cell>
          <cell r="H1664" t="str">
            <v>PREST SERVIÇOS A CORRESPONDENTES</v>
          </cell>
        </row>
        <row r="1665">
          <cell r="C1665" t="str">
            <v>7.1.9.30.00.6</v>
          </cell>
          <cell r="D1665" t="str">
            <v>7.1.9.30.00.6 013.6</v>
          </cell>
          <cell r="E1665" t="str">
            <v>035</v>
          </cell>
          <cell r="F1665" t="str">
            <v>7250102</v>
          </cell>
          <cell r="G1665">
            <v>42277</v>
          </cell>
          <cell r="H1665" t="str">
            <v>RESSARC CREDITOS INDEVIDOS FOLHA PAGTO - RH</v>
          </cell>
        </row>
        <row r="1666">
          <cell r="C1666" t="str">
            <v>7.1.9.30.00.6</v>
          </cell>
          <cell r="D1666" t="str">
            <v>7.1.9.30.00.6 108.6</v>
          </cell>
          <cell r="E1666" t="str">
            <v>035</v>
          </cell>
          <cell r="F1666" t="str">
            <v>7250102</v>
          </cell>
          <cell r="G1666">
            <v>42124.424131944441</v>
          </cell>
          <cell r="H1666" t="str">
            <v>RECUPERAÇÃO DE DESPESAS</v>
          </cell>
        </row>
        <row r="1667">
          <cell r="C1667" t="str">
            <v>7.1.9.30.00.6</v>
          </cell>
          <cell r="D1667" t="str">
            <v>7.1.9.30.00.6 110.8</v>
          </cell>
          <cell r="E1667" t="str">
            <v>035</v>
          </cell>
          <cell r="F1667" t="str">
            <v>7250102</v>
          </cell>
          <cell r="G1667">
            <v>42124.424131944441</v>
          </cell>
          <cell r="H1667" t="str">
            <v>REVERSAO DE EXCESSOS DE PROVISOES</v>
          </cell>
        </row>
        <row r="1668">
          <cell r="C1668" t="str">
            <v>7.1.9.30.00.6</v>
          </cell>
          <cell r="D1668" t="str">
            <v>7.1.9.30.00.6 160.4</v>
          </cell>
          <cell r="E1668" t="str">
            <v>035</v>
          </cell>
          <cell r="F1668" t="str">
            <v>7250102</v>
          </cell>
          <cell r="G1668">
            <v>42124.424131944441</v>
          </cell>
          <cell r="H1668" t="str">
            <v>RECUPERAÇÃO DE TRANSFERENCIA JUDICIAL</v>
          </cell>
        </row>
        <row r="1669">
          <cell r="C1669" t="str">
            <v>7.1.9.90.99.8</v>
          </cell>
          <cell r="D1669" t="str">
            <v>7.1.9.90.99.8 106.5</v>
          </cell>
          <cell r="E1669" t="str">
            <v>035</v>
          </cell>
          <cell r="F1669" t="str">
            <v>7250305</v>
          </cell>
          <cell r="G1669">
            <v>42124.424131944441</v>
          </cell>
          <cell r="H1669" t="str">
            <v>OUTRAS</v>
          </cell>
        </row>
        <row r="1670">
          <cell r="C1670" t="str">
            <v>7.1.9.90.99.8</v>
          </cell>
          <cell r="D1670" t="str">
            <v>7.1.9.90.99.8 113.8</v>
          </cell>
          <cell r="E1670" t="str">
            <v>035</v>
          </cell>
          <cell r="F1670" t="str">
            <v>7250202</v>
          </cell>
          <cell r="G1670">
            <v>42400</v>
          </cell>
          <cell r="H1670" t="str">
            <v>CONTINGÊNCIAS TRIBUTÁRIAS</v>
          </cell>
        </row>
        <row r="1671">
          <cell r="C1671" t="str">
            <v>7.1.9.99.00.9</v>
          </cell>
          <cell r="D1671" t="str">
            <v>7.1.9.99.00.9 101.0</v>
          </cell>
          <cell r="E1671" t="str">
            <v>035</v>
          </cell>
          <cell r="F1671" t="str">
            <v>7250314</v>
          </cell>
          <cell r="G1671">
            <v>42124.424131944441</v>
          </cell>
          <cell r="H1671" t="str">
            <v>OUTRAS RECEITAS OPERACIONAIS</v>
          </cell>
        </row>
        <row r="1672">
          <cell r="C1672" t="str">
            <v>7.1.9.99.00.9</v>
          </cell>
          <cell r="D1672" t="str">
            <v>7.1.9.99.00.9 130.4</v>
          </cell>
          <cell r="E1672" t="str">
            <v>035</v>
          </cell>
          <cell r="F1672" t="str">
            <v>7250310</v>
          </cell>
          <cell r="G1672">
            <v>42704</v>
          </cell>
          <cell r="H1672" t="str">
            <v>CORREC MONET - DEP GARANT ALUG IMOV CAUCAO</v>
          </cell>
        </row>
        <row r="1673">
          <cell r="C1673" t="str">
            <v>7.1.9.99.00.9</v>
          </cell>
          <cell r="D1673" t="str">
            <v>7.1.9.99.00.9 200.9</v>
          </cell>
          <cell r="E1673" t="str">
            <v>035</v>
          </cell>
          <cell r="F1673" t="str">
            <v>7250310</v>
          </cell>
          <cell r="G1673">
            <v>42124.424131944441</v>
          </cell>
          <cell r="H1673" t="str">
            <v>VARIAC.MONET.ATIVA S/ANTECIP.IRPJ</v>
          </cell>
        </row>
        <row r="1674">
          <cell r="C1674" t="str">
            <v>7.1.9.99.00.9</v>
          </cell>
          <cell r="D1674" t="str">
            <v>7.1.9.99.00.9 201.7</v>
          </cell>
          <cell r="E1674" t="str">
            <v>035</v>
          </cell>
          <cell r="F1674" t="str">
            <v>7250310</v>
          </cell>
          <cell r="G1674">
            <v>42124.424131944441</v>
          </cell>
          <cell r="H1674" t="str">
            <v>VARIAC.MONET.ATIVA S/ANTEC.CONTRIB.SOC.</v>
          </cell>
        </row>
        <row r="1675">
          <cell r="C1675" t="str">
            <v>7.1.9.99.00.9</v>
          </cell>
          <cell r="D1675" t="str">
            <v>7.1.9.99.00.9 800.7</v>
          </cell>
          <cell r="E1675" t="str">
            <v>035</v>
          </cell>
          <cell r="F1675" t="str">
            <v>7250310</v>
          </cell>
          <cell r="G1675">
            <v>42124.424131944441</v>
          </cell>
          <cell r="H1675" t="str">
            <v>DESCONTOS OBTIDOS</v>
          </cell>
        </row>
        <row r="1676">
          <cell r="C1676" t="str">
            <v>7.1.9.99.00.9</v>
          </cell>
          <cell r="D1676" t="str">
            <v>7.1.9.99.00.9 802.3</v>
          </cell>
          <cell r="E1676" t="str">
            <v>035</v>
          </cell>
          <cell r="F1676" t="str">
            <v>7250310</v>
          </cell>
          <cell r="G1676">
            <v>42243.744733796295</v>
          </cell>
          <cell r="H1676" t="str">
            <v>RECEITAS DIVERSAS - RH</v>
          </cell>
        </row>
        <row r="1677">
          <cell r="C1677" t="str">
            <v>7.3.1.50.00.4</v>
          </cell>
          <cell r="D1677" t="str">
            <v>7.3.1.50.00.4 001.4</v>
          </cell>
          <cell r="E1677" t="str">
            <v>035</v>
          </cell>
          <cell r="F1677" t="str">
            <v>82801</v>
          </cell>
          <cell r="G1677">
            <v>42256.702962962961</v>
          </cell>
          <cell r="H1677" t="str">
            <v>OUTROS BENS</v>
          </cell>
        </row>
        <row r="1678">
          <cell r="C1678" t="str">
            <v>7.3.1.50.00.4</v>
          </cell>
          <cell r="D1678" t="str">
            <v>7.3.1.50.00.4 300.5</v>
          </cell>
          <cell r="E1678" t="str">
            <v>035</v>
          </cell>
          <cell r="F1678" t="str">
            <v>82801</v>
          </cell>
          <cell r="G1678">
            <v>42277</v>
          </cell>
          <cell r="H1678" t="str">
            <v>OUTROS</v>
          </cell>
        </row>
        <row r="1679">
          <cell r="C1679" t="str">
            <v>7.1.9.10.00.2</v>
          </cell>
          <cell r="D1679" t="str">
            <v>7.9.1.10.00.0 100.7</v>
          </cell>
          <cell r="E1679" t="str">
            <v>035</v>
          </cell>
          <cell r="F1679" t="str">
            <v>60005</v>
          </cell>
          <cell r="G1679">
            <v>42735</v>
          </cell>
          <cell r="H1679" t="str">
            <v>APURACAO DE RESULTADO-SEMESTRE</v>
          </cell>
        </row>
        <row r="1680">
          <cell r="C1680" t="str">
            <v>8.1.5.20.00.4</v>
          </cell>
          <cell r="D1680" t="str">
            <v>8.1.5.20.00.4 205.9</v>
          </cell>
          <cell r="E1680" t="str">
            <v>035</v>
          </cell>
          <cell r="F1680" t="str">
            <v>7150105</v>
          </cell>
          <cell r="G1680">
            <v>42429</v>
          </cell>
          <cell r="H1680" t="str">
            <v>(-)EM TRANSACOES COM C.D.B.</v>
          </cell>
        </row>
        <row r="1681">
          <cell r="C1681" t="str">
            <v>8.1.5.20.00.4</v>
          </cell>
          <cell r="D1681" t="str">
            <v>8.1.5.20.00.4 215.6</v>
          </cell>
          <cell r="E1681" t="str">
            <v>035</v>
          </cell>
          <cell r="F1681" t="str">
            <v>7150102</v>
          </cell>
          <cell r="G1681">
            <v>42521</v>
          </cell>
          <cell r="H1681" t="str">
            <v>(-)EM TRANSACOES C/OUTROS PAPEIS</v>
          </cell>
        </row>
        <row r="1682">
          <cell r="C1682" t="str">
            <v>8.1.7.27.00.3</v>
          </cell>
          <cell r="D1682" t="str">
            <v>8.1.7.27.00.3 356.0</v>
          </cell>
          <cell r="E1682" t="str">
            <v>035</v>
          </cell>
          <cell r="F1682" t="str">
            <v>82205</v>
          </cell>
          <cell r="G1682">
            <v>42124.424131944441</v>
          </cell>
          <cell r="H1682" t="str">
            <v>(-)CESTA BASICA DE ALIMENTOS</v>
          </cell>
        </row>
        <row r="1683">
          <cell r="C1683" t="str">
            <v>8.1.7.27.00.3</v>
          </cell>
          <cell r="D1683" t="str">
            <v>8.1.7.27.00.3 358.6</v>
          </cell>
          <cell r="E1683" t="str">
            <v>035</v>
          </cell>
          <cell r="F1683" t="str">
            <v>82202</v>
          </cell>
          <cell r="G1683">
            <v>42124.424131944441</v>
          </cell>
          <cell r="H1683" t="str">
            <v>(-)AUXILIO DOENCA - RO</v>
          </cell>
        </row>
        <row r="1684">
          <cell r="C1684" t="str">
            <v>8.1.7.33.00.4</v>
          </cell>
          <cell r="D1684" t="str">
            <v>8.1.7.33.00.4 351.5</v>
          </cell>
          <cell r="E1684" t="str">
            <v>035</v>
          </cell>
          <cell r="F1684" t="str">
            <v>82208</v>
          </cell>
          <cell r="G1684">
            <v>42124.424131944441</v>
          </cell>
          <cell r="H1684" t="str">
            <v>(-)AVISO PREVIO</v>
          </cell>
        </row>
        <row r="1685">
          <cell r="C1685" t="str">
            <v>8.1.7.33.00.4</v>
          </cell>
          <cell r="D1685" t="str">
            <v>8.1.7.33.00.4 383.3</v>
          </cell>
          <cell r="E1685" t="str">
            <v>035</v>
          </cell>
          <cell r="F1685" t="str">
            <v>8220603</v>
          </cell>
          <cell r="G1685">
            <v>42256.702962962961</v>
          </cell>
          <cell r="H1685" t="str">
            <v>(-) PARTICIPAÇÃO DE LUCROS - SINDICAL</v>
          </cell>
        </row>
        <row r="1686">
          <cell r="C1686" t="str">
            <v>8.1.7.33.00.4</v>
          </cell>
          <cell r="D1686" t="str">
            <v>8.1.7.33.00.4 387.6</v>
          </cell>
          <cell r="E1686" t="str">
            <v>035</v>
          </cell>
          <cell r="F1686" t="str">
            <v>82209</v>
          </cell>
          <cell r="G1686">
            <v>42308</v>
          </cell>
          <cell r="H1686" t="str">
            <v>(-) AJUDA DE CUSTO</v>
          </cell>
        </row>
        <row r="1687">
          <cell r="C1687" t="str">
            <v>8.1.7.69.00.9</v>
          </cell>
          <cell r="D1687" t="str">
            <v>8.1.7.69.00.9 310.7</v>
          </cell>
          <cell r="E1687" t="str">
            <v>035</v>
          </cell>
          <cell r="F1687" t="str">
            <v>72504</v>
          </cell>
          <cell r="G1687">
            <v>42124.424131944441</v>
          </cell>
          <cell r="H1687" t="str">
            <v>(-)IMPOSTOS E TAXAS FEDERAIS</v>
          </cell>
        </row>
        <row r="1688">
          <cell r="C1688" t="str">
            <v>8.1.7.69.00.9</v>
          </cell>
          <cell r="D1688" t="str">
            <v>8.1.7.69.00.9 320.4</v>
          </cell>
          <cell r="E1688" t="str">
            <v>035</v>
          </cell>
          <cell r="F1688" t="str">
            <v>72504</v>
          </cell>
          <cell r="G1688">
            <v>42124.424131944441</v>
          </cell>
          <cell r="H1688" t="str">
            <v>(-)IMPOSTOS E TAXAS ESTADUAIS</v>
          </cell>
        </row>
        <row r="1689">
          <cell r="C1689" t="str">
            <v>8.1.7.69.00.9</v>
          </cell>
          <cell r="D1689" t="str">
            <v>8.1.7.69.00.9 359.0</v>
          </cell>
          <cell r="E1689" t="str">
            <v>035</v>
          </cell>
          <cell r="F1689" t="str">
            <v>72504</v>
          </cell>
          <cell r="G1689">
            <v>42243.449502314812</v>
          </cell>
          <cell r="H1689" t="str">
            <v>IOF S/RESGATES DE APLICACOES</v>
          </cell>
        </row>
        <row r="1690">
          <cell r="C1690" t="str">
            <v>8.1.8.30.99.0</v>
          </cell>
          <cell r="D1690" t="str">
            <v>8.1.8.30.99.0 001.1</v>
          </cell>
          <cell r="E1690" t="str">
            <v>035</v>
          </cell>
          <cell r="F1690" t="str">
            <v>7250203</v>
          </cell>
          <cell r="G1690">
            <v>42124.424131944441</v>
          </cell>
          <cell r="H1690" t="str">
            <v>(-)PROVISAO PARA CONTINGENCIAS CIVEIS - RO</v>
          </cell>
        </row>
        <row r="1691">
          <cell r="C1691" t="str">
            <v>8.1.8.30.99.0</v>
          </cell>
          <cell r="D1691" t="str">
            <v>8.1.8.30.99.0 002.0</v>
          </cell>
          <cell r="E1691" t="str">
            <v>035</v>
          </cell>
          <cell r="F1691" t="str">
            <v>7250201</v>
          </cell>
          <cell r="G1691">
            <v>42124.424131944441</v>
          </cell>
          <cell r="H1691" t="str">
            <v>(-)PROVISOES PARA CONTING TRABALHISTAS - RO</v>
          </cell>
        </row>
        <row r="1692">
          <cell r="C1692" t="str">
            <v>8.1.9.99.00.6</v>
          </cell>
          <cell r="D1692" t="str">
            <v>8.1.9.99.00.6 684.5</v>
          </cell>
          <cell r="E1692" t="str">
            <v>035</v>
          </cell>
          <cell r="F1692" t="str">
            <v>7250310</v>
          </cell>
          <cell r="G1692">
            <v>42124.424131944441</v>
          </cell>
          <cell r="H1692" t="str">
            <v>(-)MULTAS DEDUTIVEIS - RO</v>
          </cell>
        </row>
        <row r="1693">
          <cell r="C1693" t="str">
            <v>8.1.9.99.00.6</v>
          </cell>
          <cell r="D1693" t="str">
            <v>8.1.9.99.00.6 686.1</v>
          </cell>
          <cell r="E1693" t="str">
            <v>035</v>
          </cell>
          <cell r="F1693" t="str">
            <v>7250310</v>
          </cell>
          <cell r="G1693">
            <v>42243.449502314812</v>
          </cell>
          <cell r="H1693" t="str">
            <v>(-)MULTAS NAO DEDUTIVEIS - RO</v>
          </cell>
        </row>
        <row r="1694">
          <cell r="C1694" t="str">
            <v>8.1.9.99.00.6</v>
          </cell>
          <cell r="D1694" t="str">
            <v>8.1.9.99.00.6 699.3</v>
          </cell>
          <cell r="E1694" t="str">
            <v>035</v>
          </cell>
          <cell r="F1694" t="str">
            <v>7250310</v>
          </cell>
          <cell r="G1694">
            <v>42124.424131944441</v>
          </cell>
          <cell r="H1694" t="str">
            <v>(-)OUTRAS DESPESAS OPERACIONAIS</v>
          </cell>
        </row>
        <row r="1695">
          <cell r="C1695" t="str">
            <v>8.1.9.99.00.6</v>
          </cell>
          <cell r="D1695" t="str">
            <v>8.1.9.99.00.6 902.0</v>
          </cell>
          <cell r="E1695" t="str">
            <v>035</v>
          </cell>
          <cell r="F1695" t="str">
            <v>7250310</v>
          </cell>
          <cell r="G1695">
            <v>42704</v>
          </cell>
          <cell r="H1695" t="str">
            <v>(-) JUROS S/ SALDO DEVEDOR</v>
          </cell>
        </row>
        <row r="1696">
          <cell r="C1696" t="str">
            <v>8.3.9.99.00.4</v>
          </cell>
          <cell r="D1696" t="str">
            <v>8.3.9.99.00.4 111.1</v>
          </cell>
          <cell r="E1696" t="str">
            <v>035</v>
          </cell>
          <cell r="F1696" t="str">
            <v>82802</v>
          </cell>
          <cell r="G1696">
            <v>42369</v>
          </cell>
          <cell r="H1696" t="str">
            <v>IMPAIRMENT DE ATIVOS</v>
          </cell>
        </row>
        <row r="1697">
          <cell r="C1697" t="str">
            <v>8.3.9.99.00.4</v>
          </cell>
          <cell r="D1697" t="str">
            <v>8.3.9.99.00.4 112.0</v>
          </cell>
          <cell r="E1697" t="str">
            <v>035</v>
          </cell>
          <cell r="F1697" t="str">
            <v>82803</v>
          </cell>
          <cell r="G1697">
            <v>42124.424131944441</v>
          </cell>
          <cell r="H1697" t="str">
            <v>(-) PERDAS EFETIVAS</v>
          </cell>
        </row>
        <row r="1698">
          <cell r="C1698" t="str">
            <v>8.9.4.10.10.9</v>
          </cell>
          <cell r="D1698" t="str">
            <v>8.9.4.10.10.9 000.0</v>
          </cell>
          <cell r="E1698" t="str">
            <v>035</v>
          </cell>
          <cell r="F1698" t="str">
            <v>89003</v>
          </cell>
          <cell r="G1698">
            <v>42124.424131944441</v>
          </cell>
          <cell r="H1698" t="str">
            <v>PROVISAO PARA IRPJ - VALORES CORRENTES</v>
          </cell>
        </row>
        <row r="1699">
          <cell r="C1699" t="str">
            <v>8.9.4.10.30.5</v>
          </cell>
          <cell r="D1699" t="str">
            <v>8.9.4.10.30.5 100.6</v>
          </cell>
          <cell r="E1699" t="str">
            <v>035</v>
          </cell>
          <cell r="F1699" t="str">
            <v>89001</v>
          </cell>
          <cell r="G1699">
            <v>42124.424131944441</v>
          </cell>
          <cell r="H1699" t="str">
            <v>ATIVO FISCAL DIFERIDO</v>
          </cell>
        </row>
        <row r="1700">
          <cell r="C1700" t="str">
            <v>8.9.4.20.10.6</v>
          </cell>
          <cell r="D1700" t="str">
            <v>8.9.4.20.10.6 000.0</v>
          </cell>
          <cell r="E1700" t="str">
            <v>035</v>
          </cell>
          <cell r="F1700" t="str">
            <v>89002</v>
          </cell>
          <cell r="G1700">
            <v>42124.424131944441</v>
          </cell>
          <cell r="H1700" t="str">
            <v>PROVISAO PARA CSLL - VALORES CORRENTES</v>
          </cell>
        </row>
        <row r="1701">
          <cell r="C1701" t="str">
            <v>8.9.4.20.30.2</v>
          </cell>
          <cell r="D1701" t="str">
            <v>8.9.4.20.30.2 100.1</v>
          </cell>
          <cell r="E1701" t="str">
            <v>035</v>
          </cell>
          <cell r="F1701" t="str">
            <v>89001</v>
          </cell>
          <cell r="G1701">
            <v>42124.424131944441</v>
          </cell>
          <cell r="H1701" t="str">
            <v>ATIVO FISCAL DIFERIDO</v>
          </cell>
        </row>
        <row r="1702">
          <cell r="C1702" t="str">
            <v>7.1.1.05.00.6</v>
          </cell>
          <cell r="D1702" t="str">
            <v>7.1.1.05.00.6 001.001</v>
          </cell>
          <cell r="E1702" t="str">
            <v>070</v>
          </cell>
          <cell r="F1702" t="str">
            <v>7110303</v>
          </cell>
          <cell r="G1702">
            <v>42521</v>
          </cell>
          <cell r="H1702" t="str">
            <v>RENDAS DE EMPRESTIMOS - PJ</v>
          </cell>
        </row>
        <row r="1703">
          <cell r="C1703" t="str">
            <v>7.1.1.05.00.6</v>
          </cell>
          <cell r="D1703" t="str">
            <v>7.1.1.05.00.6 001.002</v>
          </cell>
          <cell r="E1703" t="str">
            <v>070</v>
          </cell>
          <cell r="F1703" t="str">
            <v>7110303</v>
          </cell>
          <cell r="G1703">
            <v>42521</v>
          </cell>
          <cell r="H1703" t="str">
            <v>RENDAS DE EMPRESTIMOS - PF</v>
          </cell>
        </row>
        <row r="1704">
          <cell r="C1704" t="str">
            <v>7.1.1.05.00.6</v>
          </cell>
          <cell r="D1704" t="str">
            <v>7.1.1.05.99.0 100.0</v>
          </cell>
          <cell r="E1704" t="str">
            <v>070</v>
          </cell>
          <cell r="F1704" t="str">
            <v>7110303</v>
          </cell>
          <cell r="G1704">
            <v>42124.424131944441</v>
          </cell>
          <cell r="H1704" t="str">
            <v>RENDAS DE EMPRESTIMOS - PJ</v>
          </cell>
        </row>
        <row r="1705">
          <cell r="C1705" t="str">
            <v>7.1.1.05.00.6</v>
          </cell>
          <cell r="D1705" t="str">
            <v>7.1.1.05.99.0 100.1</v>
          </cell>
          <cell r="E1705" t="str">
            <v>070</v>
          </cell>
          <cell r="F1705" t="str">
            <v>7110303</v>
          </cell>
          <cell r="G1705">
            <v>42124.424131944441</v>
          </cell>
          <cell r="H1705" t="str">
            <v>RENDAS DE EMPRESTIMOS - PF</v>
          </cell>
        </row>
        <row r="1706">
          <cell r="C1706" t="str">
            <v>7.1.1.60.00.3</v>
          </cell>
          <cell r="D1706" t="str">
            <v>7.1.1.60.00.3 001.001</v>
          </cell>
          <cell r="E1706" t="str">
            <v>070</v>
          </cell>
          <cell r="F1706" t="str">
            <v>7110302</v>
          </cell>
          <cell r="G1706">
            <v>42521</v>
          </cell>
          <cell r="H1706" t="str">
            <v>RDAS FINANC.EMPREEND.IMOB-PJ</v>
          </cell>
        </row>
        <row r="1707">
          <cell r="C1707" t="str">
            <v>7.1.1.60.00.3</v>
          </cell>
          <cell r="D1707" t="str">
            <v>7.1.1.60.00.3 001.002</v>
          </cell>
          <cell r="E1707" t="str">
            <v>070</v>
          </cell>
          <cell r="F1707" t="str">
            <v>7110302</v>
          </cell>
          <cell r="G1707">
            <v>42521</v>
          </cell>
          <cell r="H1707" t="str">
            <v>RDAS FINANC.EMPREEND.IMOB-PF</v>
          </cell>
        </row>
        <row r="1708">
          <cell r="C1708" t="str">
            <v>7.1.1.60.00.3</v>
          </cell>
          <cell r="D1708" t="str">
            <v>7.1.1.60.99.0 100.0</v>
          </cell>
          <cell r="E1708" t="str">
            <v>070</v>
          </cell>
          <cell r="F1708" t="str">
            <v>7110302</v>
          </cell>
          <cell r="G1708">
            <v>42124.424131944441</v>
          </cell>
          <cell r="H1708" t="str">
            <v>RDAS FINANC.EMPREEND.IMOB-PJ</v>
          </cell>
        </row>
        <row r="1709">
          <cell r="C1709" t="str">
            <v>7.1.1.60.00.3</v>
          </cell>
          <cell r="D1709" t="str">
            <v>7.1.1.60.99.0 100.1</v>
          </cell>
          <cell r="E1709" t="str">
            <v>070</v>
          </cell>
          <cell r="F1709" t="str">
            <v>7110302</v>
          </cell>
          <cell r="G1709">
            <v>42124.424131944441</v>
          </cell>
          <cell r="H1709" t="str">
            <v>RDAS FINANC.EMPREEND.IMOB-PF</v>
          </cell>
        </row>
        <row r="1710">
          <cell r="C1710" t="str">
            <v>7.1.1.65.00.8</v>
          </cell>
          <cell r="D1710" t="str">
            <v>7.1.1.65.00.8 001.001</v>
          </cell>
          <cell r="E1710" t="str">
            <v>070</v>
          </cell>
          <cell r="F1710" t="str">
            <v>7110301</v>
          </cell>
          <cell r="G1710">
            <v>42521</v>
          </cell>
          <cell r="H1710" t="str">
            <v>RDAS FINANC.HABITACIONAIS - PJ</v>
          </cell>
        </row>
        <row r="1711">
          <cell r="C1711" t="str">
            <v>7.1.1.65.00.8</v>
          </cell>
          <cell r="D1711" t="str">
            <v>7.1.1.65.00.8 001.002</v>
          </cell>
          <cell r="E1711" t="str">
            <v>070</v>
          </cell>
          <cell r="F1711" t="str">
            <v>7110301</v>
          </cell>
          <cell r="G1711">
            <v>42521</v>
          </cell>
          <cell r="H1711" t="str">
            <v>RDAS FINANC.HABITACIONAIS - PF</v>
          </cell>
        </row>
        <row r="1712">
          <cell r="C1712" t="str">
            <v>7.1.1.65.00.8</v>
          </cell>
          <cell r="D1712" t="str">
            <v>7.1.1.65.94.0 100.0</v>
          </cell>
          <cell r="E1712" t="str">
            <v>070</v>
          </cell>
          <cell r="F1712" t="str">
            <v>7110301</v>
          </cell>
          <cell r="G1712">
            <v>42124.424131944441</v>
          </cell>
          <cell r="H1712" t="str">
            <v>RDAS FINANC.HABITACIONAIS - PJ</v>
          </cell>
        </row>
        <row r="1713">
          <cell r="C1713" t="str">
            <v>7.1.1.65.00.8</v>
          </cell>
          <cell r="D1713" t="str">
            <v>7.1.1.65.94.0 100.1</v>
          </cell>
          <cell r="E1713" t="str">
            <v>070</v>
          </cell>
          <cell r="F1713" t="str">
            <v>7110301</v>
          </cell>
          <cell r="G1713">
            <v>42124.424131944441</v>
          </cell>
          <cell r="H1713" t="str">
            <v>RDAS FINANC.HABITACIONAIS - PF</v>
          </cell>
        </row>
        <row r="1714">
          <cell r="C1714" t="str">
            <v>7.1.4.20.00.4</v>
          </cell>
          <cell r="D1714" t="str">
            <v>7.1.4.20.00.4 001.001</v>
          </cell>
          <cell r="E1714" t="str">
            <v>070</v>
          </cell>
          <cell r="F1714" t="str">
            <v>7150101</v>
          </cell>
          <cell r="G1714">
            <v>42521</v>
          </cell>
          <cell r="H1714" t="str">
            <v>RDA APLIC DEP INTERF - CDI</v>
          </cell>
        </row>
        <row r="1715">
          <cell r="C1715" t="str">
            <v>7.1.4.20.00.4</v>
          </cell>
          <cell r="D1715" t="str">
            <v>7.1.4.20.01.0 000.1</v>
          </cell>
          <cell r="E1715" t="str">
            <v>070</v>
          </cell>
          <cell r="F1715" t="str">
            <v>7150101</v>
          </cell>
          <cell r="G1715">
            <v>42124.424131944441</v>
          </cell>
          <cell r="H1715" t="str">
            <v>CDI</v>
          </cell>
        </row>
        <row r="1716">
          <cell r="C1716" t="str">
            <v>7.1.5.10.00.0</v>
          </cell>
          <cell r="D1716" t="str">
            <v>7.1.5.10.00.0 002.002</v>
          </cell>
          <cell r="E1716" t="str">
            <v>070</v>
          </cell>
          <cell r="F1716" t="str">
            <v>7150102</v>
          </cell>
          <cell r="G1716">
            <v>42521</v>
          </cell>
          <cell r="H1716" t="str">
            <v>RDAS TIT RDA FIXA - NÃO LIGADAS - LFT</v>
          </cell>
        </row>
        <row r="1717">
          <cell r="C1717" t="str">
            <v>7.1.5.10.00.0</v>
          </cell>
          <cell r="D1717" t="str">
            <v>7.1.5.10.03.0 000.1</v>
          </cell>
          <cell r="E1717" t="str">
            <v>070</v>
          </cell>
          <cell r="F1717" t="str">
            <v>7150102</v>
          </cell>
          <cell r="G1717">
            <v>42124.424131944441</v>
          </cell>
          <cell r="H1717" t="str">
            <v>LFT</v>
          </cell>
        </row>
        <row r="1718">
          <cell r="C1718" t="str">
            <v>7.1.5.10.00.0</v>
          </cell>
          <cell r="D1718" t="str">
            <v>7.1.5.10.05.0 000.6</v>
          </cell>
          <cell r="E1718" t="str">
            <v>070</v>
          </cell>
          <cell r="F1718" t="str">
            <v>7150106</v>
          </cell>
          <cell r="G1718">
            <v>42124.424131944441</v>
          </cell>
          <cell r="H1718" t="str">
            <v/>
          </cell>
        </row>
        <row r="1719">
          <cell r="C1719" t="str">
            <v>7.1.5.90.10.9</v>
          </cell>
          <cell r="D1719" t="str">
            <v>7.1.5.90.10.0 000.1</v>
          </cell>
          <cell r="E1719" t="str">
            <v>070</v>
          </cell>
          <cell r="F1719" t="str">
            <v>7150106</v>
          </cell>
          <cell r="G1719">
            <v>42124.424131944441</v>
          </cell>
          <cell r="H1719" t="str">
            <v/>
          </cell>
        </row>
        <row r="1720">
          <cell r="C1720" t="str">
            <v>7.1.7.95.01.4</v>
          </cell>
          <cell r="D1720" t="str">
            <v>7.1.7.95.01.0 000.2</v>
          </cell>
          <cell r="E1720" t="str">
            <v>070</v>
          </cell>
          <cell r="F1720" t="str">
            <v>7210106.02.30</v>
          </cell>
          <cell r="G1720">
            <v>42369</v>
          </cell>
          <cell r="H1720" t="str">
            <v>NAO SFH - CONFEC.CADASTRO PF</v>
          </cell>
        </row>
        <row r="1721">
          <cell r="C1721" t="str">
            <v>7.1.7.95.01.4</v>
          </cell>
          <cell r="D1721" t="str">
            <v>7.1.7.95.01.0 000.4</v>
          </cell>
          <cell r="E1721" t="str">
            <v>070</v>
          </cell>
          <cell r="F1721" t="str">
            <v>7210106.02.30</v>
          </cell>
          <cell r="G1721">
            <v>42308</v>
          </cell>
          <cell r="H1721" t="str">
            <v>NAO SFH - CONFEC.CADASTRO PF</v>
          </cell>
        </row>
        <row r="1722">
          <cell r="C1722" t="str">
            <v>7.1.7.95.01.4</v>
          </cell>
          <cell r="D1722" t="str">
            <v>7.1.7.95.01.4 001.001</v>
          </cell>
          <cell r="E1722" t="str">
            <v>070</v>
          </cell>
          <cell r="F1722" t="str">
            <v>7210106.02.28</v>
          </cell>
          <cell r="G1722">
            <v>42521</v>
          </cell>
          <cell r="H1722" t="str">
            <v>CONFEC.CADASTRO PF - NAO SFH- HABIT</v>
          </cell>
        </row>
        <row r="1723">
          <cell r="C1723" t="str">
            <v>7.1.7.95.01.4</v>
          </cell>
          <cell r="D1723" t="str">
            <v>7.1.7.95.01.4 001.002</v>
          </cell>
          <cell r="E1723" t="str">
            <v>070</v>
          </cell>
          <cell r="F1723" t="str">
            <v>7210106.02.29</v>
          </cell>
          <cell r="G1723">
            <v>42521</v>
          </cell>
          <cell r="H1723" t="str">
            <v>CONFEC.CADASTRO PF - NAO SFH - EMPR</v>
          </cell>
        </row>
        <row r="1724">
          <cell r="C1724" t="str">
            <v>7.1.7.97.00.5</v>
          </cell>
          <cell r="D1724" t="str">
            <v>7.1.7.97.00.0 000.2</v>
          </cell>
          <cell r="E1724" t="str">
            <v>070</v>
          </cell>
          <cell r="F1724" t="str">
            <v>7210106.02.33</v>
          </cell>
          <cell r="G1724">
            <v>42460</v>
          </cell>
          <cell r="H1724" t="str">
            <v>TARIFA 2º VIA DE CONTRATO – P</v>
          </cell>
        </row>
        <row r="1725">
          <cell r="C1725" t="str">
            <v>7.1.7.97.00.5</v>
          </cell>
          <cell r="D1725" t="str">
            <v>7.1.7.97.00.5 001.001</v>
          </cell>
          <cell r="E1725" t="str">
            <v>070</v>
          </cell>
          <cell r="F1725" t="str">
            <v>7210106.02.31</v>
          </cell>
          <cell r="G1725">
            <v>42521</v>
          </cell>
          <cell r="H1725" t="str">
            <v>OP CRED SFH - TX SERVICO ADMINISTRATIVO</v>
          </cell>
        </row>
        <row r="1726">
          <cell r="C1726" t="str">
            <v>7.1.7.97.00.5</v>
          </cell>
          <cell r="D1726" t="str">
            <v>7.1.7.97.00.5 001.003</v>
          </cell>
          <cell r="E1726" t="str">
            <v>070</v>
          </cell>
          <cell r="F1726" t="str">
            <v>7210106.02.32</v>
          </cell>
          <cell r="G1726">
            <v>42521</v>
          </cell>
          <cell r="H1726" t="str">
            <v>OP CRED SFH - TARIFA 2º VIA DE CONTRATO</v>
          </cell>
        </row>
        <row r="1727">
          <cell r="C1727" t="str">
            <v>7.1.7.97.00.5</v>
          </cell>
          <cell r="D1727" t="str">
            <v>7.1.7.97.05.0 000.1</v>
          </cell>
          <cell r="E1727" t="str">
            <v>070</v>
          </cell>
          <cell r="F1727" t="str">
            <v>7210106.02.31</v>
          </cell>
          <cell r="G1727">
            <v>42124.424131944441</v>
          </cell>
          <cell r="H1727" t="str">
            <v>OP CRED SFH - TX SERVICO ADMIN</v>
          </cell>
        </row>
        <row r="1728">
          <cell r="C1728" t="str">
            <v>7.1.7.98.99.4</v>
          </cell>
          <cell r="D1728" t="str">
            <v>7.1.7.98.99.0 000.1</v>
          </cell>
          <cell r="E1728" t="str">
            <v>070</v>
          </cell>
          <cell r="F1728" t="str">
            <v>7210106.02.04</v>
          </cell>
          <cell r="G1728">
            <v>42124.424131944441</v>
          </cell>
          <cell r="H1728" t="str">
            <v>OUTRAS RENDAS DE TARIFAS BANCA</v>
          </cell>
        </row>
        <row r="1729">
          <cell r="C1729" t="str">
            <v>7.1.7.98.99.4</v>
          </cell>
          <cell r="D1729" t="str">
            <v>7.1.7.98.99.4 001.001</v>
          </cell>
          <cell r="E1729" t="str">
            <v>070</v>
          </cell>
          <cell r="F1729" t="str">
            <v>7210106.02.05</v>
          </cell>
          <cell r="G1729">
            <v>42521</v>
          </cell>
          <cell r="H1729" t="str">
            <v>OUTRAS RENDAS DE TARIFAS BANCÁRIAS - PJ</v>
          </cell>
        </row>
        <row r="1730">
          <cell r="C1730" t="str">
            <v>7.1.7.99.00.3</v>
          </cell>
          <cell r="D1730" t="str">
            <v>7.1.7.99.00.3 001.001</v>
          </cell>
          <cell r="E1730" t="str">
            <v>070</v>
          </cell>
          <cell r="F1730" t="str">
            <v>7210106.02.12</v>
          </cell>
          <cell r="G1730">
            <v>42521</v>
          </cell>
          <cell r="H1730" t="str">
            <v>OP CRED - TX SERV ADMIN NAO SFH - HABIT</v>
          </cell>
        </row>
        <row r="1731">
          <cell r="C1731" t="str">
            <v>7.1.7.99.00.3</v>
          </cell>
          <cell r="D1731" t="str">
            <v>7.1.7.99.00.3 001.002</v>
          </cell>
          <cell r="E1731" t="str">
            <v>070</v>
          </cell>
          <cell r="F1731" t="str">
            <v>7210106.02.34</v>
          </cell>
          <cell r="G1731">
            <v>42521</v>
          </cell>
          <cell r="H1731" t="str">
            <v>OP CRED - TX SERV ADMIN NAO SFH - IMOB</v>
          </cell>
        </row>
        <row r="1732">
          <cell r="C1732" t="str">
            <v>7.1.7.99.00.3</v>
          </cell>
          <cell r="D1732" t="str">
            <v>7.1.7.99.00.3 001.003</v>
          </cell>
          <cell r="E1732" t="str">
            <v>070</v>
          </cell>
          <cell r="F1732" t="str">
            <v>7210106.02.35</v>
          </cell>
          <cell r="G1732">
            <v>42521</v>
          </cell>
          <cell r="H1732" t="str">
            <v>OP CRED - TX SERV ADMIN NAO SFH - EMPRES</v>
          </cell>
        </row>
        <row r="1733">
          <cell r="C1733" t="str">
            <v>7.1.7.99.00.3</v>
          </cell>
          <cell r="D1733" t="str">
            <v>7.1.7.99.00.3 001.004</v>
          </cell>
          <cell r="E1733" t="str">
            <v>070</v>
          </cell>
          <cell r="F1733" t="str">
            <v>7210106.02.13</v>
          </cell>
          <cell r="G1733">
            <v>42521</v>
          </cell>
          <cell r="H1733" t="str">
            <v>OP CRED ? ANALIS JURID PF NAO SFH - HABI</v>
          </cell>
        </row>
        <row r="1734">
          <cell r="C1734" t="str">
            <v>7.1.7.99.00.3</v>
          </cell>
          <cell r="D1734" t="str">
            <v>7.1.7.99.00.3 001.006</v>
          </cell>
          <cell r="E1734" t="str">
            <v>070</v>
          </cell>
          <cell r="F1734" t="str">
            <v>7210106.02.37</v>
          </cell>
          <cell r="G1734">
            <v>42521</v>
          </cell>
          <cell r="H1734" t="str">
            <v>OP CRED ? ANALIS JURID PF NAO SFH ? EMPR</v>
          </cell>
        </row>
        <row r="1735">
          <cell r="C1735" t="str">
            <v>7.1.7.99.00.3</v>
          </cell>
          <cell r="D1735" t="str">
            <v>7.1.7.99.00.3 001.007</v>
          </cell>
          <cell r="E1735" t="str">
            <v>070</v>
          </cell>
          <cell r="F1735" t="str">
            <v>7210106.02.16</v>
          </cell>
          <cell r="G1735">
            <v>42521</v>
          </cell>
          <cell r="H1735" t="str">
            <v>TAXA DE ESTRUTURACAO - PJ</v>
          </cell>
        </row>
        <row r="1736">
          <cell r="C1736" t="str">
            <v>7.1.7.99.00.3</v>
          </cell>
          <cell r="D1736" t="str">
            <v>7.1.7.99.00.3 001.008</v>
          </cell>
          <cell r="E1736" t="str">
            <v>070</v>
          </cell>
          <cell r="F1736" t="str">
            <v>7210106.02.17</v>
          </cell>
          <cell r="G1736">
            <v>42521</v>
          </cell>
          <cell r="H1736" t="str">
            <v>TARIFA DE EMISSAO 2 VIA TERMO DE QUITACAO</v>
          </cell>
        </row>
        <row r="1737">
          <cell r="C1737" t="str">
            <v>7.1.7.99.00.3</v>
          </cell>
          <cell r="D1737" t="str">
            <v>7.1.7.99.00.3 001.009</v>
          </cell>
          <cell r="E1737" t="str">
            <v>070</v>
          </cell>
          <cell r="F1737" t="str">
            <v>7210106.02.14</v>
          </cell>
          <cell r="G1737">
            <v>42521</v>
          </cell>
          <cell r="H1737" t="str">
            <v>OP.CRED-TX SERV AVAL.FISICA PF-NAO SFH-HABIT</v>
          </cell>
        </row>
        <row r="1738">
          <cell r="C1738" t="str">
            <v>7.1.7.99.00.3</v>
          </cell>
          <cell r="D1738" t="str">
            <v>7.1.7.99.00.3 001.010</v>
          </cell>
          <cell r="E1738" t="str">
            <v>070</v>
          </cell>
          <cell r="F1738" t="str">
            <v>7210106.02.39</v>
          </cell>
          <cell r="G1738">
            <v>42521</v>
          </cell>
          <cell r="H1738" t="str">
            <v>OP.CRED-TX.SERV AVAL.FISICA PF-NAO SFH-EMPRE</v>
          </cell>
        </row>
        <row r="1739">
          <cell r="C1739" t="str">
            <v>7.1.7.99.00.3</v>
          </cell>
          <cell r="D1739" t="str">
            <v>7.1.7.99.00.3 002.003</v>
          </cell>
          <cell r="E1739" t="str">
            <v>070</v>
          </cell>
          <cell r="F1739" t="str">
            <v>7210106.02.03</v>
          </cell>
          <cell r="G1739">
            <v>42521</v>
          </cell>
          <cell r="H1739" t="str">
            <v>RENDAS OUTROS SERV - RECEB DE TSA - CAIXA</v>
          </cell>
        </row>
        <row r="1740">
          <cell r="C1740" t="str">
            <v>7.1.7.99.00.3</v>
          </cell>
          <cell r="D1740" t="str">
            <v>7.1.7.99.03.0 000.1</v>
          </cell>
          <cell r="E1740" t="str">
            <v>070</v>
          </cell>
          <cell r="F1740" t="str">
            <v>7210106.02.36</v>
          </cell>
          <cell r="G1740">
            <v>42124.424131944441</v>
          </cell>
          <cell r="H1740" t="str">
            <v>OP CRED - TX SERV ADMIN NAO SF</v>
          </cell>
        </row>
        <row r="1741">
          <cell r="C1741" t="str">
            <v>7.1.7.99.00.3</v>
          </cell>
          <cell r="D1741" t="str">
            <v>7.1.7.99.03.0 000.2</v>
          </cell>
          <cell r="E1741" t="str">
            <v>070</v>
          </cell>
          <cell r="F1741" t="str">
            <v>7210106.02.36</v>
          </cell>
          <cell r="G1741">
            <v>42124.424131944441</v>
          </cell>
          <cell r="H1741" t="str">
            <v>OP CRED - TX SERV ADMIN NAO SF</v>
          </cell>
        </row>
        <row r="1742">
          <cell r="C1742" t="str">
            <v>7.1.7.99.00.3</v>
          </cell>
          <cell r="D1742" t="str">
            <v>7.1.7.99.03.0 000.3</v>
          </cell>
          <cell r="E1742" t="str">
            <v>070</v>
          </cell>
          <cell r="F1742" t="str">
            <v>7210106.02.36</v>
          </cell>
          <cell r="G1742">
            <v>42124.424131944441</v>
          </cell>
          <cell r="H1742" t="str">
            <v>OP CRED - TX SERV ADMIN NAO SF</v>
          </cell>
        </row>
        <row r="1743">
          <cell r="C1743" t="str">
            <v>7.1.7.99.00.3</v>
          </cell>
          <cell r="D1743" t="str">
            <v>7.1.7.99.03.0 000.4</v>
          </cell>
          <cell r="E1743" t="str">
            <v>070</v>
          </cell>
          <cell r="F1743" t="str">
            <v>7210106.02.38</v>
          </cell>
          <cell r="G1743">
            <v>42124.424131944441</v>
          </cell>
          <cell r="H1743" t="str">
            <v>OP CRED – ANALIS JURID PF NAO</v>
          </cell>
        </row>
        <row r="1744">
          <cell r="C1744" t="str">
            <v>7.1.7.99.00.3</v>
          </cell>
          <cell r="D1744" t="str">
            <v>7.1.7.99.03.0 000.5</v>
          </cell>
          <cell r="E1744" t="str">
            <v>070</v>
          </cell>
          <cell r="F1744" t="str">
            <v>7210106.02.38</v>
          </cell>
          <cell r="G1744">
            <v>42243.449502314812</v>
          </cell>
          <cell r="H1744" t="str">
            <v>OP CRED – ANALIS JURID PF NAO</v>
          </cell>
        </row>
        <row r="1745">
          <cell r="C1745" t="str">
            <v>7.1.7.99.00.3</v>
          </cell>
          <cell r="D1745" t="str">
            <v>7.1.7.99.03.0 000.6</v>
          </cell>
          <cell r="E1745" t="str">
            <v>070</v>
          </cell>
          <cell r="F1745" t="str">
            <v>7210106.02.38</v>
          </cell>
          <cell r="G1745">
            <v>42124.424131944441</v>
          </cell>
          <cell r="H1745" t="str">
            <v>OP CRED – ANALIS JURID PF NAO</v>
          </cell>
        </row>
        <row r="1746">
          <cell r="C1746" t="str">
            <v>7.1.7.99.00.3</v>
          </cell>
          <cell r="D1746" t="str">
            <v>7.1.7.99.03.0 001.0</v>
          </cell>
          <cell r="E1746" t="str">
            <v>070</v>
          </cell>
          <cell r="F1746" t="str">
            <v>7210106.02.17</v>
          </cell>
          <cell r="G1746">
            <v>42243.449502314812</v>
          </cell>
          <cell r="H1746" t="str">
            <v>TARIFA EMISSAO 2 VIA TERMO DE</v>
          </cell>
        </row>
        <row r="1747">
          <cell r="C1747" t="str">
            <v>7.1.7.99.00.3</v>
          </cell>
          <cell r="D1747" t="str">
            <v>7.1.7.99.03.0 001.2</v>
          </cell>
          <cell r="E1747" t="str">
            <v>070</v>
          </cell>
          <cell r="F1747" t="str">
            <v>7210106.02.40</v>
          </cell>
          <cell r="G1747">
            <v>42369</v>
          </cell>
          <cell r="H1747" t="str">
            <v>OP CRED NAO SFH-AVALIAC FISICA</v>
          </cell>
        </row>
        <row r="1748">
          <cell r="C1748" t="str">
            <v>7.1.7.99.00.3</v>
          </cell>
          <cell r="D1748" t="str">
            <v>7.1.7.99.03.0 001.4</v>
          </cell>
          <cell r="E1748" t="str">
            <v>070</v>
          </cell>
          <cell r="F1748" t="str">
            <v>7210106.02.40</v>
          </cell>
          <cell r="G1748">
            <v>42308</v>
          </cell>
          <cell r="H1748" t="str">
            <v>OP CRED NAO SFH-AVALIAC FISICA</v>
          </cell>
        </row>
        <row r="1749">
          <cell r="C1749" t="str">
            <v>7.1.7.99.00.3</v>
          </cell>
          <cell r="D1749" t="str">
            <v>7.1.7.99.06.0 100.0</v>
          </cell>
          <cell r="E1749" t="str">
            <v>070</v>
          </cell>
          <cell r="F1749" t="str">
            <v>7210106.02.16</v>
          </cell>
          <cell r="G1749">
            <v>42243.449502314812</v>
          </cell>
          <cell r="H1749" t="str">
            <v>TAXA DE ESTRUTURACAO - PJ</v>
          </cell>
        </row>
        <row r="1750">
          <cell r="C1750" t="str">
            <v>7.1.7.99.00.3</v>
          </cell>
          <cell r="D1750" t="str">
            <v>7.1.7.99.99.0 000.1</v>
          </cell>
          <cell r="E1750" t="str">
            <v>070</v>
          </cell>
          <cell r="F1750" t="str">
            <v>7210106.02.01</v>
          </cell>
          <cell r="G1750">
            <v>42124.424131944441</v>
          </cell>
          <cell r="H1750" t="str">
            <v>OUTROS SERVIÇOS</v>
          </cell>
        </row>
        <row r="1751">
          <cell r="C1751" t="str">
            <v>7.1.8.20.00.6</v>
          </cell>
          <cell r="D1751" t="str">
            <v>7.1.8.20.00.6 300.3</v>
          </cell>
          <cell r="E1751" t="str">
            <v>070</v>
          </cell>
          <cell r="F1751" t="str">
            <v>723</v>
          </cell>
          <cell r="G1751">
            <v>42308</v>
          </cell>
          <cell r="H1751" t="str">
            <v>Transf. De conta Consorcio</v>
          </cell>
        </row>
        <row r="1752">
          <cell r="C1752" t="str">
            <v>7.1.9.15.10.0</v>
          </cell>
          <cell r="D1752" t="str">
            <v>7.1.9.15.10.0 001.001</v>
          </cell>
          <cell r="E1752" t="str">
            <v>070</v>
          </cell>
          <cell r="F1752" t="str">
            <v>7110502</v>
          </cell>
          <cell r="G1752">
            <v>42613</v>
          </cell>
          <cell r="H1752" t="str">
            <v>LUCRO VDA/TRANSF-OP CREDITO-EMPRESTIMOS PF</v>
          </cell>
        </row>
        <row r="1753">
          <cell r="C1753" t="str">
            <v>7.1.9.15.10.0</v>
          </cell>
          <cell r="D1753" t="str">
            <v>7.1.9.15.10.0 001.002</v>
          </cell>
          <cell r="E1753" t="str">
            <v>070</v>
          </cell>
          <cell r="F1753" t="str">
            <v>7110302</v>
          </cell>
          <cell r="G1753">
            <v>42521</v>
          </cell>
          <cell r="H1753" t="str">
            <v>LUCRO VDA/TRANSF-OP CRED-FIN.EMPREEND.IMOB PF</v>
          </cell>
        </row>
        <row r="1754">
          <cell r="C1754" t="str">
            <v>7.1.9.15.10.0</v>
          </cell>
          <cell r="D1754" t="str">
            <v>7.1.9.15.10.0 001.003</v>
          </cell>
          <cell r="E1754" t="str">
            <v>070</v>
          </cell>
          <cell r="F1754" t="str">
            <v>7110301</v>
          </cell>
          <cell r="G1754">
            <v>42521</v>
          </cell>
          <cell r="H1754" t="str">
            <v>LUCRO VDA/TRANSF-OP CRED-FIN.HABITACIONAL PF</v>
          </cell>
        </row>
        <row r="1755">
          <cell r="C1755" t="str">
            <v>7.1.9.15.10.0</v>
          </cell>
          <cell r="D1755" t="str">
            <v>7.1.9.15.10.0 100.0</v>
          </cell>
          <cell r="E1755" t="str">
            <v>070</v>
          </cell>
          <cell r="F1755" t="str">
            <v>7110502</v>
          </cell>
          <cell r="G1755">
            <v>42124.424131944441</v>
          </cell>
          <cell r="H1755" t="str">
            <v>Transf. do imob. Leasing RENDAS DE EMPRESTIMOS - PF</v>
          </cell>
        </row>
        <row r="1756">
          <cell r="C1756" t="str">
            <v>7.1.9.15.10.0</v>
          </cell>
          <cell r="D1756" t="str">
            <v>7.1.9.15.10.0 100.0.99</v>
          </cell>
          <cell r="E1756" t="str">
            <v>070</v>
          </cell>
          <cell r="F1756" t="str">
            <v>71107</v>
          </cell>
          <cell r="G1756">
            <v>42124.424131944441</v>
          </cell>
          <cell r="H1756" t="str">
            <v>RESULTADO BRUTO DO EXERCÍCIO ATUAL s/ LNR BM</v>
          </cell>
        </row>
        <row r="1757">
          <cell r="C1757" t="str">
            <v>7.1.9.15.10.0</v>
          </cell>
          <cell r="D1757" t="str">
            <v>7.1.9.15.10.0 100.1</v>
          </cell>
          <cell r="E1757" t="str">
            <v>070</v>
          </cell>
          <cell r="F1757" t="str">
            <v>7110502</v>
          </cell>
          <cell r="G1757">
            <v>42124.424131944441</v>
          </cell>
          <cell r="H1757" t="str">
            <v>RENDAS FIN.EMPREEND.IMOB-PF</v>
          </cell>
        </row>
        <row r="1758">
          <cell r="C1758" t="str">
            <v>7.1.9.15.10.0</v>
          </cell>
          <cell r="D1758" t="str">
            <v>7.1.9.15.10.0 100.1.99</v>
          </cell>
          <cell r="E1758" t="str">
            <v>070</v>
          </cell>
          <cell r="F1758" t="str">
            <v>71107</v>
          </cell>
          <cell r="G1758">
            <v>42124.424131944441</v>
          </cell>
          <cell r="H1758" t="str">
            <v/>
          </cell>
        </row>
        <row r="1759">
          <cell r="C1759" t="str">
            <v>7.1.9.15.10.0</v>
          </cell>
          <cell r="D1759" t="str">
            <v>7.1.9.15.10.0 100.2</v>
          </cell>
          <cell r="E1759" t="str">
            <v>070</v>
          </cell>
          <cell r="F1759" t="str">
            <v>7110301</v>
          </cell>
          <cell r="G1759">
            <v>42124.424131944441</v>
          </cell>
          <cell r="H1759" t="str">
            <v>RENDAS DE FINANC.HABIT.-PF</v>
          </cell>
        </row>
        <row r="1760">
          <cell r="C1760" t="str">
            <v>7.1.9.15.10.0</v>
          </cell>
          <cell r="D1760" t="str">
            <v>7.1.9.15.10.0 100.2.99</v>
          </cell>
          <cell r="E1760" t="str">
            <v>070</v>
          </cell>
          <cell r="F1760" t="str">
            <v>71107</v>
          </cell>
          <cell r="G1760">
            <v>42124.424131944441</v>
          </cell>
          <cell r="H1760" t="str">
            <v/>
          </cell>
        </row>
        <row r="1761">
          <cell r="C1761" t="str">
            <v>7.1.9.20.00.9</v>
          </cell>
          <cell r="D1761" t="str">
            <v>7.1.9.20.00.9 001.001</v>
          </cell>
          <cell r="E1761" t="str">
            <v>070</v>
          </cell>
          <cell r="F1761" t="str">
            <v>8200204</v>
          </cell>
          <cell r="G1761">
            <v>42521</v>
          </cell>
          <cell r="H1761" t="str">
            <v>RECUP CRED BX PREJ - CREDITO IMOBILIARIO</v>
          </cell>
        </row>
        <row r="1762">
          <cell r="C1762" t="str">
            <v>7.1.9.20.00.9</v>
          </cell>
          <cell r="D1762" t="str">
            <v>7.1.9.20.00.9 001.003</v>
          </cell>
          <cell r="E1762" t="str">
            <v>070</v>
          </cell>
          <cell r="F1762" t="str">
            <v>8200204</v>
          </cell>
          <cell r="G1762">
            <v>42521</v>
          </cell>
          <cell r="H1762" t="str">
            <v>RECUP CRED BX PREJ - PJ</v>
          </cell>
        </row>
        <row r="1763">
          <cell r="C1763" t="str">
            <v>7.1.9.20.00.9</v>
          </cell>
          <cell r="D1763" t="str">
            <v>7.1.9.20.01.0 008.9</v>
          </cell>
          <cell r="E1763" t="str">
            <v>070</v>
          </cell>
          <cell r="F1763" t="str">
            <v>8200204</v>
          </cell>
          <cell r="G1763">
            <v>42124.424131944441</v>
          </cell>
          <cell r="H1763" t="str">
            <v>RECUP. CRED. BAIXADOS COMO PRE</v>
          </cell>
        </row>
        <row r="1764">
          <cell r="C1764" t="str">
            <v>7.1.9.20.00.9</v>
          </cell>
          <cell r="D1764" t="str">
            <v>7.1.9.20.01.0 009.1</v>
          </cell>
          <cell r="E1764" t="str">
            <v>070</v>
          </cell>
          <cell r="F1764" t="str">
            <v>8200204</v>
          </cell>
          <cell r="G1764">
            <v>42243.449502314812</v>
          </cell>
          <cell r="H1764" t="str">
            <v>RECUP. CRED. BAIXADOS COMO PRE</v>
          </cell>
        </row>
        <row r="1765">
          <cell r="C1765" t="str">
            <v>7.1.9.30.00.6</v>
          </cell>
          <cell r="D1765" t="str">
            <v>7.1.9.30.00.6 001.001</v>
          </cell>
          <cell r="E1765" t="str">
            <v>070</v>
          </cell>
          <cell r="F1765" t="str">
            <v>7250102</v>
          </cell>
          <cell r="G1765">
            <v>42521</v>
          </cell>
          <cell r="H1765" t="str">
            <v>RECUPERAÇÃO DE ENCARGOS E DESPESAS</v>
          </cell>
        </row>
        <row r="1766">
          <cell r="C1766" t="str">
            <v>7.1.9.30.00.6</v>
          </cell>
          <cell r="D1766" t="str">
            <v>7.1.9.30.00.6 002.002</v>
          </cell>
          <cell r="E1766" t="str">
            <v>070</v>
          </cell>
          <cell r="F1766" t="str">
            <v>7250102</v>
          </cell>
          <cell r="G1766">
            <v>42613</v>
          </cell>
          <cell r="H1766" t="str">
            <v>RECUPERAÇAO ENCARGOS DESPESAS-TRANSF.JUDICIAL</v>
          </cell>
        </row>
        <row r="1767">
          <cell r="C1767" t="str">
            <v>7.1.9.30.00.6</v>
          </cell>
          <cell r="D1767" t="str">
            <v>7.1.9.30.00.6 002.003</v>
          </cell>
          <cell r="E1767" t="str">
            <v>070</v>
          </cell>
          <cell r="F1767" t="str">
            <v>7250102</v>
          </cell>
          <cell r="G1767">
            <v>42521</v>
          </cell>
          <cell r="H1767" t="str">
            <v>RECUPERAÇAO DE ENCARGOS E DESPESAS - CAIXA</v>
          </cell>
        </row>
        <row r="1768">
          <cell r="C1768" t="str">
            <v>7.1.9.30.00.6</v>
          </cell>
          <cell r="D1768" t="str">
            <v>7.1.9.30.10.0 000.5</v>
          </cell>
          <cell r="E1768" t="str">
            <v>070</v>
          </cell>
          <cell r="F1768" t="str">
            <v>7250102</v>
          </cell>
          <cell r="G1768">
            <v>42243.744733796295</v>
          </cell>
          <cell r="H1768" t="str">
            <v>REEMB. DESPESAS - ENCARGOS</v>
          </cell>
        </row>
        <row r="1769">
          <cell r="C1769" t="str">
            <v>7.1.9.30.00.6</v>
          </cell>
          <cell r="D1769" t="str">
            <v>7.1.9.30.10.0 000.6</v>
          </cell>
          <cell r="E1769" t="str">
            <v>070</v>
          </cell>
          <cell r="F1769" t="str">
            <v>7250102</v>
          </cell>
          <cell r="G1769">
            <v>42124.424131944441</v>
          </cell>
          <cell r="H1769" t="str">
            <v>REEMBOLSO DE DESPESAS - PANAME</v>
          </cell>
        </row>
        <row r="1770">
          <cell r="C1770" t="str">
            <v>7.1.9.30.00.6</v>
          </cell>
          <cell r="D1770" t="str">
            <v>7.1.9.30.10.0 000.7</v>
          </cell>
          <cell r="E1770" t="str">
            <v>070</v>
          </cell>
          <cell r="F1770" t="str">
            <v>7250102</v>
          </cell>
          <cell r="G1770">
            <v>42124.424131944441</v>
          </cell>
          <cell r="H1770" t="str">
            <v>RECUPERACAO DE ENCARGOS</v>
          </cell>
        </row>
        <row r="1771">
          <cell r="C1771" t="str">
            <v>7.1.9.30.00.6</v>
          </cell>
          <cell r="D1771" t="str">
            <v>7.1.9.30.10.0 000.8</v>
          </cell>
          <cell r="E1771" t="str">
            <v>070</v>
          </cell>
          <cell r="F1771" t="str">
            <v>7250102</v>
          </cell>
          <cell r="G1771">
            <v>42243.449502314812</v>
          </cell>
          <cell r="H1771" t="str">
            <v>RECUPERACAO - TAXA AVALIACAO I</v>
          </cell>
        </row>
        <row r="1772">
          <cell r="C1772" t="str">
            <v>7.1.9.30.00.6</v>
          </cell>
          <cell r="D1772" t="str">
            <v>7.1.9.30.10.0 000.9</v>
          </cell>
          <cell r="E1772" t="str">
            <v>070</v>
          </cell>
          <cell r="F1772" t="str">
            <v>7250102</v>
          </cell>
          <cell r="G1772">
            <v>42124.424131944441</v>
          </cell>
          <cell r="H1772" t="str">
            <v>RECUPERACAO - DESP CONSOLID IM</v>
          </cell>
        </row>
        <row r="1773">
          <cell r="C1773" t="str">
            <v>7.1.9.90.30.7</v>
          </cell>
          <cell r="D1773" t="str">
            <v>7.1.9.90.30.0 100.0</v>
          </cell>
          <cell r="E1773" t="str">
            <v>070</v>
          </cell>
          <cell r="F1773" t="str">
            <v>8200102</v>
          </cell>
          <cell r="G1773">
            <v>42124.424131944441</v>
          </cell>
          <cell r="H1773" t="str">
            <v>OPER.CREDITOS LIQ.DUVIDOSA-PJ</v>
          </cell>
        </row>
        <row r="1774">
          <cell r="C1774" t="str">
            <v>7.1.9.90.30.7</v>
          </cell>
          <cell r="D1774" t="str">
            <v>7.1.9.90.30.0 100.1</v>
          </cell>
          <cell r="E1774" t="str">
            <v>070</v>
          </cell>
          <cell r="F1774" t="str">
            <v>8200102</v>
          </cell>
          <cell r="G1774">
            <v>42124.424131944441</v>
          </cell>
          <cell r="H1774" t="str">
            <v>OPER.CREDITOS LIQ.DUVIDOSA-PF</v>
          </cell>
        </row>
        <row r="1775">
          <cell r="C1775" t="str">
            <v>7.1.9.90.30.7</v>
          </cell>
          <cell r="D1775" t="str">
            <v>7.1.9.90.30.7 001.001</v>
          </cell>
          <cell r="E1775" t="str">
            <v>070</v>
          </cell>
          <cell r="F1775" t="str">
            <v>8200104</v>
          </cell>
          <cell r="G1775">
            <v>42521</v>
          </cell>
          <cell r="H1775" t="str">
            <v>REVERSAO PROV-OP CREDITO LIQ DUVIDOSA - PJ</v>
          </cell>
        </row>
        <row r="1776">
          <cell r="C1776" t="str">
            <v>7.1.9.90.30.7</v>
          </cell>
          <cell r="D1776" t="str">
            <v>7.1.9.90.30.7 001.002</v>
          </cell>
          <cell r="E1776" t="str">
            <v>070</v>
          </cell>
          <cell r="F1776" t="str">
            <v>8200104</v>
          </cell>
          <cell r="G1776">
            <v>42521</v>
          </cell>
          <cell r="H1776" t="str">
            <v>REVERSAO PROV-OP CREDITO LIQ DUVIDOSA - PF</v>
          </cell>
        </row>
        <row r="1777">
          <cell r="C1777" t="str">
            <v>7.1.9.90.60.6</v>
          </cell>
          <cell r="D1777" t="str">
            <v>7.1.9.90.60.0 000.3</v>
          </cell>
          <cell r="E1777" t="str">
            <v>070</v>
          </cell>
          <cell r="F1777" t="str">
            <v>8200102</v>
          </cell>
          <cell r="G1777">
            <v>42124.424131944441</v>
          </cell>
          <cell r="H1777" t="str">
            <v>TITULOS E CRED. A RECEBER</v>
          </cell>
        </row>
        <row r="1778">
          <cell r="C1778" t="str">
            <v>7.1.9.90.60.6</v>
          </cell>
          <cell r="D1778" t="str">
            <v>7.1.9.90.60.0 100.1</v>
          </cell>
          <cell r="E1778" t="str">
            <v>070</v>
          </cell>
          <cell r="F1778" t="str">
            <v>8200102</v>
          </cell>
          <cell r="G1778">
            <v>42124.424131944441</v>
          </cell>
          <cell r="H1778" t="str">
            <v>OUTROS CRED.DE LIQ. DUVIDOSA-P</v>
          </cell>
        </row>
        <row r="1779">
          <cell r="C1779" t="str">
            <v>7.1.9.90.60.6</v>
          </cell>
          <cell r="D1779" t="str">
            <v>7.1.9.90.60.6 001.002</v>
          </cell>
          <cell r="E1779" t="str">
            <v>070</v>
          </cell>
          <cell r="F1779" t="str">
            <v>8200104</v>
          </cell>
          <cell r="G1779">
            <v>42521</v>
          </cell>
          <cell r="H1779" t="str">
            <v>REV.PROV-OUTROS.CRED.LIQ.DUVID - PF</v>
          </cell>
        </row>
        <row r="1780">
          <cell r="C1780" t="str">
            <v>7.1.9.90.99.8</v>
          </cell>
          <cell r="D1780" t="str">
            <v>7.1.9.90.99.0 000.3</v>
          </cell>
          <cell r="E1780" t="str">
            <v>070</v>
          </cell>
          <cell r="F1780" t="str">
            <v>7250203</v>
          </cell>
          <cell r="G1780">
            <v>42243.449502314812</v>
          </cell>
          <cell r="H1780" t="str">
            <v>REVERSAO DE PROVISOES - OUTRAS</v>
          </cell>
        </row>
        <row r="1781">
          <cell r="C1781" t="str">
            <v>7.1.9.90.99.8</v>
          </cell>
          <cell r="D1781" t="str">
            <v>7.1.9.90.99.0 000.4</v>
          </cell>
          <cell r="E1781" t="str">
            <v>070</v>
          </cell>
          <cell r="F1781" t="str">
            <v>7250203</v>
          </cell>
          <cell r="G1781">
            <v>42400</v>
          </cell>
          <cell r="H1781" t="str">
            <v>REV. PROV. CONTINGENCIAS CIVEI</v>
          </cell>
        </row>
        <row r="1782">
          <cell r="C1782" t="str">
            <v>7.1.9.90.99.8</v>
          </cell>
          <cell r="D1782" t="str">
            <v>7.1.9.90.99.0 000.5</v>
          </cell>
          <cell r="E1782" t="str">
            <v>070</v>
          </cell>
          <cell r="F1782" t="str">
            <v>7250201</v>
          </cell>
          <cell r="G1782">
            <v>42400</v>
          </cell>
          <cell r="H1782" t="str">
            <v>REV. PROV.CONTIGENCIA TRABALHI</v>
          </cell>
        </row>
        <row r="1783">
          <cell r="C1783" t="str">
            <v>7.1.9.90.99.8</v>
          </cell>
          <cell r="D1783" t="str">
            <v>7.1.9.90.99.8 001.004</v>
          </cell>
          <cell r="E1783" t="str">
            <v>070</v>
          </cell>
          <cell r="F1783" t="str">
            <v>7250202</v>
          </cell>
          <cell r="G1783">
            <v>42551</v>
          </cell>
          <cell r="H1783" t="str">
            <v>REVERSOES COM CONTINGENCIAS</v>
          </cell>
        </row>
        <row r="1784">
          <cell r="C1784" t="str">
            <v>7.1.9.90.99.8</v>
          </cell>
          <cell r="D1784" t="str">
            <v>7.1.9.90.99.8 001.007</v>
          </cell>
          <cell r="E1784" t="str">
            <v>070</v>
          </cell>
          <cell r="F1784" t="str">
            <v>7250203</v>
          </cell>
          <cell r="G1784">
            <v>42521</v>
          </cell>
          <cell r="H1784" t="str">
            <v>REVERSÃO COM CONTINGENCIAS - CIVEIS</v>
          </cell>
        </row>
        <row r="1785">
          <cell r="C1785" t="str">
            <v>7.1.9.99.00.9</v>
          </cell>
          <cell r="D1785" t="str">
            <v>7.1.9.99.00.9 001.001</v>
          </cell>
          <cell r="E1785" t="str">
            <v>070</v>
          </cell>
          <cell r="F1785" t="str">
            <v>7250310</v>
          </cell>
          <cell r="G1785">
            <v>42521</v>
          </cell>
          <cell r="H1785" t="str">
            <v>OUTRAS RENDAS OPERACIONAIS</v>
          </cell>
        </row>
        <row r="1786">
          <cell r="C1786" t="str">
            <v>7.1.9.99.00.9</v>
          </cell>
          <cell r="D1786" t="str">
            <v>7.1.9.99.00.9 001.002</v>
          </cell>
          <cell r="E1786" t="str">
            <v>070</v>
          </cell>
          <cell r="F1786" t="str">
            <v>7250310</v>
          </cell>
          <cell r="G1786">
            <v>42521</v>
          </cell>
          <cell r="H1786" t="str">
            <v>OUTRAS RDAS OP-VARIACOES MONETARIAS ATIVAS</v>
          </cell>
        </row>
        <row r="1787">
          <cell r="C1787" t="str">
            <v>7.1.9.99.00.9</v>
          </cell>
          <cell r="D1787" t="str">
            <v>7.1.9.99.00.9 001.007</v>
          </cell>
          <cell r="E1787" t="str">
            <v>070</v>
          </cell>
          <cell r="F1787" t="str">
            <v>7250310</v>
          </cell>
          <cell r="G1787">
            <v>42582</v>
          </cell>
          <cell r="H1787" t="str">
            <v>OUTRAS RDA OP- RCO - RESSARC. CUSTOS OPER.</v>
          </cell>
        </row>
        <row r="1788">
          <cell r="C1788" t="str">
            <v>7.1.9.99.00.9</v>
          </cell>
          <cell r="D1788" t="str">
            <v>7.1.9.99.00.9 001.008</v>
          </cell>
          <cell r="E1788" t="str">
            <v>070</v>
          </cell>
          <cell r="F1788" t="str">
            <v>7250310</v>
          </cell>
          <cell r="G1788">
            <v>42521</v>
          </cell>
          <cell r="H1788" t="str">
            <v>OUTRAS RDA OP- DEV.P/COMPRA DE VLRS. E BENS</v>
          </cell>
        </row>
        <row r="1789">
          <cell r="C1789" t="str">
            <v>7.1.9.99.00.9</v>
          </cell>
          <cell r="D1789" t="str">
            <v>7.1.9.99.00.9 001.009</v>
          </cell>
          <cell r="E1789" t="str">
            <v>070</v>
          </cell>
          <cell r="F1789" t="str">
            <v>7250310</v>
          </cell>
          <cell r="G1789">
            <v>42521</v>
          </cell>
          <cell r="H1789" t="str">
            <v>OUTRAS RDA OP- RENDAS AQUISICAO RECEBIVEIS</v>
          </cell>
        </row>
        <row r="1790">
          <cell r="C1790" t="str">
            <v>7.1.9.99.00.9</v>
          </cell>
          <cell r="D1790" t="str">
            <v>7.1.9.99.05.0 000.1</v>
          </cell>
          <cell r="E1790" t="str">
            <v>070</v>
          </cell>
          <cell r="F1790" t="str">
            <v>7250310</v>
          </cell>
          <cell r="G1790">
            <v>42124.424131944441</v>
          </cell>
          <cell r="H1790" t="str">
            <v>RCO - RESSARCIM CUSTOS OPERACI</v>
          </cell>
        </row>
        <row r="1791">
          <cell r="C1791" t="str">
            <v>7.1.9.99.00.9</v>
          </cell>
          <cell r="D1791" t="str">
            <v>7.1.9.99.10.0 000.1</v>
          </cell>
          <cell r="E1791" t="str">
            <v>070</v>
          </cell>
          <cell r="F1791" t="str">
            <v>7250310</v>
          </cell>
          <cell r="G1791">
            <v>42124.424131944441</v>
          </cell>
          <cell r="H1791" t="str">
            <v>VARIAÇÕES MONETÁRIAS ATIVAS</v>
          </cell>
        </row>
        <row r="1792">
          <cell r="C1792" t="str">
            <v>7.1.9.99.00.9</v>
          </cell>
          <cell r="D1792" t="str">
            <v>7.1.9.99.10.0 000.5</v>
          </cell>
          <cell r="E1792" t="str">
            <v>070</v>
          </cell>
          <cell r="F1792" t="str">
            <v>7250310</v>
          </cell>
          <cell r="G1792">
            <v>42124.424131944441</v>
          </cell>
          <cell r="H1792" t="str">
            <v>DEV.P/COMPRA DE VLRS. E BENS</v>
          </cell>
        </row>
        <row r="1793">
          <cell r="C1793" t="str">
            <v>7.1.9.99.00.9</v>
          </cell>
          <cell r="D1793" t="str">
            <v>7.1.9.99.10.0 001.4</v>
          </cell>
          <cell r="E1793" t="str">
            <v>070</v>
          </cell>
          <cell r="F1793" t="str">
            <v>7250310</v>
          </cell>
          <cell r="G1793">
            <v>42124.424131944441</v>
          </cell>
          <cell r="H1793" t="str">
            <v>RENDAS DE AQUISICAO DE RECEBIV</v>
          </cell>
        </row>
        <row r="1794">
          <cell r="C1794" t="str">
            <v>7.1.9.99.00.9</v>
          </cell>
          <cell r="D1794" t="str">
            <v>7.1.9.99.10.9 999.8</v>
          </cell>
          <cell r="E1794" t="str">
            <v>070</v>
          </cell>
          <cell r="F1794" t="str">
            <v>7250310</v>
          </cell>
          <cell r="G1794">
            <v>42124.424131944441</v>
          </cell>
          <cell r="H1794" t="str">
            <v>OUTRAS RENDAS OPERACIONAIS</v>
          </cell>
        </row>
        <row r="1795">
          <cell r="C1795" t="str">
            <v>7.3.1.50.00.4</v>
          </cell>
          <cell r="D1795" t="str">
            <v>7.3.1.50.00.4 001.001</v>
          </cell>
          <cell r="E1795" t="str">
            <v>070</v>
          </cell>
          <cell r="F1795" t="str">
            <v>82801</v>
          </cell>
          <cell r="G1795">
            <v>42521</v>
          </cell>
          <cell r="H1795" t="str">
            <v>LUCRO ALIENACAO VLRS E BENS - BNDU</v>
          </cell>
        </row>
        <row r="1796">
          <cell r="C1796" t="str">
            <v>7.3.1.50.00.4</v>
          </cell>
          <cell r="D1796" t="str">
            <v>7.3.1.50.01.0 000.1</v>
          </cell>
          <cell r="E1796" t="str">
            <v>070</v>
          </cell>
          <cell r="F1796" t="str">
            <v>82801</v>
          </cell>
          <cell r="G1796">
            <v>42124.424131944441</v>
          </cell>
          <cell r="H1796" t="str">
            <v>GANHOS NA VENDA DE BNDU</v>
          </cell>
        </row>
        <row r="1797">
          <cell r="C1797" t="str">
            <v>7.3.9.90.10.9</v>
          </cell>
          <cell r="D1797" t="str">
            <v>7.3.9.90.10.0 000.1</v>
          </cell>
          <cell r="E1797" t="str">
            <v>070</v>
          </cell>
          <cell r="F1797" t="str">
            <v>82801</v>
          </cell>
          <cell r="G1797">
            <v>42124.424131944441</v>
          </cell>
          <cell r="H1797" t="str">
            <v>DESVALORIZACAO DE OUTROS VALOR</v>
          </cell>
        </row>
        <row r="1798">
          <cell r="C1798" t="str">
            <v>7.3.9.90.10.9</v>
          </cell>
          <cell r="D1798" t="str">
            <v>7.3.9.90.10.9 001.001</v>
          </cell>
          <cell r="E1798" t="str">
            <v>070</v>
          </cell>
          <cell r="F1798" t="str">
            <v>82801</v>
          </cell>
          <cell r="G1798">
            <v>42521</v>
          </cell>
          <cell r="H1798" t="str">
            <v>DESVALORIZAÇÃO DE OUTROS VLRS E BENS</v>
          </cell>
        </row>
        <row r="1799">
          <cell r="C1799" t="str">
            <v>7.9.1.10.00.0</v>
          </cell>
          <cell r="D1799" t="str">
            <v>7.9.1.10.00.0 001.001</v>
          </cell>
          <cell r="E1799" t="str">
            <v>070</v>
          </cell>
          <cell r="F1799" t="str">
            <v>60005</v>
          </cell>
          <cell r="G1799">
            <v>42916</v>
          </cell>
          <cell r="H1799" t="str">
            <v>APURAÇÃO DE RESULTADO - ANUAL</v>
          </cell>
        </row>
        <row r="1800">
          <cell r="C1800" t="str">
            <v>8.1.1.20.00.2</v>
          </cell>
          <cell r="D1800" t="str">
            <v>8.1.1.20.00.2 001.001</v>
          </cell>
          <cell r="E1800" t="str">
            <v>070</v>
          </cell>
          <cell r="F1800" t="str">
            <v>81206</v>
          </cell>
          <cell r="G1800">
            <v>42521</v>
          </cell>
          <cell r="H1800" t="str">
            <v>(-)DESPESAS DE DEPÓSITOS INTERFINANCEIROS</v>
          </cell>
        </row>
        <row r="1801">
          <cell r="C1801" t="str">
            <v>8.1.1.20.00.2</v>
          </cell>
          <cell r="D1801" t="str">
            <v>8.1.1.20.01.0 000.1</v>
          </cell>
          <cell r="E1801" t="str">
            <v>070</v>
          </cell>
          <cell r="F1801" t="str">
            <v>81206</v>
          </cell>
          <cell r="G1801">
            <v>42124.424131944441</v>
          </cell>
          <cell r="H1801" t="str">
            <v>DESPESAS DEPOSITOS INTERFINANC</v>
          </cell>
        </row>
        <row r="1802">
          <cell r="C1802" t="str">
            <v>8.1.1.75.00.2</v>
          </cell>
          <cell r="D1802" t="str">
            <v>8.1.1.75.00.2 001.001</v>
          </cell>
          <cell r="E1802" t="str">
            <v>070</v>
          </cell>
          <cell r="F1802" t="str">
            <v>81203</v>
          </cell>
          <cell r="G1802">
            <v>42521</v>
          </cell>
          <cell r="H1802" t="str">
            <v>(-)DESP DE LETRAS DE CRED IMOB - JUROS</v>
          </cell>
        </row>
        <row r="1803">
          <cell r="C1803" t="str">
            <v>8.1.1.75.00.2</v>
          </cell>
          <cell r="D1803" t="str">
            <v>8.1.1.75.10.0 000.1</v>
          </cell>
          <cell r="E1803" t="str">
            <v>070</v>
          </cell>
          <cell r="F1803" t="str">
            <v>81203</v>
          </cell>
          <cell r="G1803">
            <v>42124.424131944441</v>
          </cell>
          <cell r="H1803" t="str">
            <v>JUROS</v>
          </cell>
        </row>
        <row r="1804">
          <cell r="C1804" t="str">
            <v>8.1.1.85.10.2</v>
          </cell>
          <cell r="D1804" t="str">
            <v>8.1.1.85.10.0 000.1</v>
          </cell>
          <cell r="E1804" t="str">
            <v>070</v>
          </cell>
          <cell r="F1804" t="str">
            <v>81203</v>
          </cell>
          <cell r="G1804">
            <v>42124.424131944441</v>
          </cell>
          <cell r="H1804" t="str">
            <v>FUNDO GARANTIDOR DE CREDITO</v>
          </cell>
        </row>
        <row r="1805">
          <cell r="C1805" t="str">
            <v>8.1.2.30.00.2</v>
          </cell>
          <cell r="D1805" t="str">
            <v>8.1.2.30.02.0 000.2</v>
          </cell>
          <cell r="E1805" t="str">
            <v>070</v>
          </cell>
          <cell r="F1805" t="str">
            <v>81213</v>
          </cell>
          <cell r="G1805">
            <v>42124.424131944441</v>
          </cell>
          <cell r="H1805" t="str">
            <v>CCB - CEDULA DE CREDITO BANCAR</v>
          </cell>
        </row>
        <row r="1806">
          <cell r="C1806" t="str">
            <v>8.1.5.20.00.4</v>
          </cell>
          <cell r="D1806" t="str">
            <v>8.1.5.20.00.4 002.002</v>
          </cell>
          <cell r="E1806" t="str">
            <v>070</v>
          </cell>
          <cell r="F1806" t="str">
            <v>7150102</v>
          </cell>
          <cell r="G1806">
            <v>42643</v>
          </cell>
          <cell r="H1806" t="str">
            <v>(-)PREJ NA ALIENACAO TIT RDA FIXA - LFT</v>
          </cell>
        </row>
        <row r="1807">
          <cell r="C1807" t="str">
            <v>8.1.6.20.00.7</v>
          </cell>
          <cell r="D1807" t="str">
            <v>8.1.6.20.00.7 300.9</v>
          </cell>
          <cell r="E1807" t="str">
            <v>070</v>
          </cell>
          <cell r="F1807" t="str">
            <v>723</v>
          </cell>
          <cell r="G1807">
            <v>42308</v>
          </cell>
          <cell r="H1807" t="str">
            <v>Transf. De conta Consorcio</v>
          </cell>
        </row>
        <row r="1808">
          <cell r="C1808" t="str">
            <v>8.1.7.03.00.3</v>
          </cell>
          <cell r="D1808" t="str">
            <v>8.1.7.03.10.0 009.9</v>
          </cell>
          <cell r="E1808" t="str">
            <v>070</v>
          </cell>
          <cell r="F1808" t="str">
            <v>82402</v>
          </cell>
          <cell r="G1808">
            <v>42124.424131944441</v>
          </cell>
          <cell r="H1808" t="str">
            <v>DESPESAS DE AGUA, ENERGIA E GA</v>
          </cell>
        </row>
        <row r="1809">
          <cell r="C1809" t="str">
            <v>8.1.7.06.00.0</v>
          </cell>
          <cell r="D1809" t="str">
            <v>8.1.7.06.01.0 000.1</v>
          </cell>
          <cell r="E1809" t="str">
            <v>070</v>
          </cell>
          <cell r="F1809" t="str">
            <v>82403</v>
          </cell>
          <cell r="G1809">
            <v>42124.424131944441</v>
          </cell>
          <cell r="H1809" t="str">
            <v>DESPESAS DE ALUGUEIS</v>
          </cell>
        </row>
        <row r="1810">
          <cell r="C1810" t="str">
            <v>8.1.7.06.00.0</v>
          </cell>
          <cell r="D1810" t="str">
            <v>8.1.7.06.02.0 000.1</v>
          </cell>
          <cell r="E1810" t="str">
            <v>070</v>
          </cell>
          <cell r="F1810" t="str">
            <v>82403</v>
          </cell>
          <cell r="G1810">
            <v>42124.424131944441</v>
          </cell>
          <cell r="H1810" t="str">
            <v>MAQUINAS E EQUIPAMENTOS</v>
          </cell>
        </row>
        <row r="1811">
          <cell r="C1811" t="str">
            <v>8.1.7.12.00.1</v>
          </cell>
          <cell r="D1811" t="str">
            <v>8.1.7.12.02.0 000.1</v>
          </cell>
          <cell r="E1811" t="str">
            <v>070</v>
          </cell>
          <cell r="F1811" t="str">
            <v>8240401</v>
          </cell>
          <cell r="G1811">
            <v>42124.424131944441</v>
          </cell>
          <cell r="H1811" t="str">
            <v>POSTAIS</v>
          </cell>
        </row>
        <row r="1812">
          <cell r="C1812" t="str">
            <v>8.1.7.12.00.1</v>
          </cell>
          <cell r="D1812" t="str">
            <v>8.1.7.12.04.0 009.9</v>
          </cell>
          <cell r="E1812" t="str">
            <v>070</v>
          </cell>
          <cell r="F1812" t="str">
            <v>8240403</v>
          </cell>
          <cell r="G1812">
            <v>42124.424131944441</v>
          </cell>
          <cell r="H1812" t="str">
            <v>OUTROS</v>
          </cell>
        </row>
        <row r="1813">
          <cell r="C1813" t="str">
            <v>8.1.7.18.30.4</v>
          </cell>
          <cell r="D1813" t="str">
            <v>8.1.7.18.30.0 000.3</v>
          </cell>
          <cell r="E1813" t="str">
            <v>070</v>
          </cell>
          <cell r="F1813" t="str">
            <v>82201.02</v>
          </cell>
          <cell r="G1813">
            <v>42124.424131944441</v>
          </cell>
          <cell r="H1813" t="str">
            <v>HONORARIOS</v>
          </cell>
        </row>
        <row r="1814">
          <cell r="C1814" t="str">
            <v>8.1.7.18.30.4</v>
          </cell>
          <cell r="D1814" t="str">
            <v>8.1.7.18.30.4 001.002</v>
          </cell>
          <cell r="E1814" t="str">
            <v>070</v>
          </cell>
          <cell r="F1814" t="str">
            <v>82201.03</v>
          </cell>
          <cell r="G1814">
            <v>42521</v>
          </cell>
          <cell r="H1814" t="str">
            <v>(-)DESP DIRETORIA E CONSELHO ADM - HONORARIOS</v>
          </cell>
        </row>
        <row r="1815">
          <cell r="C1815" t="str">
            <v>8.1.7.21.00.9</v>
          </cell>
          <cell r="D1815" t="str">
            <v>8.1.7.21.10.0 000.2</v>
          </cell>
          <cell r="E1815" t="str">
            <v>070</v>
          </cell>
          <cell r="F1815" t="str">
            <v>82405</v>
          </cell>
          <cell r="G1815">
            <v>42124.424131944441</v>
          </cell>
          <cell r="H1815" t="str">
            <v>REPAROS, ADAPT.CONSERV.</v>
          </cell>
        </row>
        <row r="1816">
          <cell r="C1816" t="str">
            <v>8.1.7.27.00.3</v>
          </cell>
          <cell r="D1816" t="str">
            <v>8.1.7.27.11.0 000.1</v>
          </cell>
          <cell r="E1816" t="str">
            <v>070</v>
          </cell>
          <cell r="F1816" t="str">
            <v>8220514</v>
          </cell>
          <cell r="G1816">
            <v>42124.424131944441</v>
          </cell>
          <cell r="H1816" t="str">
            <v>Vale Transporte</v>
          </cell>
        </row>
        <row r="1817">
          <cell r="C1817" t="str">
            <v>8.1.7.27.00.3</v>
          </cell>
          <cell r="D1817" t="str">
            <v>8.1.7.27.11.0 000.2</v>
          </cell>
          <cell r="E1817" t="str">
            <v>070</v>
          </cell>
          <cell r="F1817" t="str">
            <v>8220513</v>
          </cell>
          <cell r="G1817">
            <v>42124.424131944441</v>
          </cell>
          <cell r="H1817" t="str">
            <v>Programa de Alimentacao ao Tra</v>
          </cell>
        </row>
        <row r="1818">
          <cell r="C1818" t="str">
            <v>8.1.7.27.00.3</v>
          </cell>
          <cell r="D1818" t="str">
            <v>8.1.7.27.11.0 000.3</v>
          </cell>
          <cell r="E1818" t="str">
            <v>070</v>
          </cell>
          <cell r="F1818" t="str">
            <v>8220509</v>
          </cell>
          <cell r="G1818">
            <v>42124.424131944441</v>
          </cell>
          <cell r="H1818" t="str">
            <v>Seguro de Vida</v>
          </cell>
        </row>
        <row r="1819">
          <cell r="C1819" t="str">
            <v>8.1.7.27.00.3</v>
          </cell>
          <cell r="D1819" t="str">
            <v>8.1.7.27.11.0 000.4</v>
          </cell>
          <cell r="E1819" t="str">
            <v>070</v>
          </cell>
          <cell r="F1819" t="str">
            <v>8220510</v>
          </cell>
          <cell r="G1819">
            <v>42124.424131944441</v>
          </cell>
          <cell r="H1819" t="str">
            <v>Vale Alimentacao</v>
          </cell>
        </row>
        <row r="1820">
          <cell r="C1820" t="str">
            <v>8.1.7.27.00.3</v>
          </cell>
          <cell r="D1820" t="str">
            <v>8.1.7.27.11.0 000.5</v>
          </cell>
          <cell r="E1820" t="str">
            <v>070</v>
          </cell>
          <cell r="F1820" t="str">
            <v>8220503</v>
          </cell>
          <cell r="G1820">
            <v>42124.424131944441</v>
          </cell>
          <cell r="H1820" t="str">
            <v>Assistencia Medica</v>
          </cell>
        </row>
        <row r="1821">
          <cell r="C1821" t="str">
            <v>8.1.7.27.00.3</v>
          </cell>
          <cell r="D1821" t="str">
            <v>8.1.7.27.11.0 000.6</v>
          </cell>
          <cell r="E1821" t="str">
            <v>070</v>
          </cell>
          <cell r="F1821" t="str">
            <v>8220504</v>
          </cell>
          <cell r="G1821">
            <v>42124.424131944441</v>
          </cell>
          <cell r="H1821" t="str">
            <v>Assistencia Odontologica</v>
          </cell>
        </row>
        <row r="1822">
          <cell r="C1822" t="str">
            <v>8.1.7.27.00.3</v>
          </cell>
          <cell r="D1822" t="str">
            <v>8.1.7.27.11.0 000.7</v>
          </cell>
          <cell r="E1822" t="str">
            <v>070</v>
          </cell>
          <cell r="F1822" t="str">
            <v>82205</v>
          </cell>
          <cell r="G1822">
            <v>42124.424131944441</v>
          </cell>
          <cell r="H1822" t="str">
            <v>Auxilio Educacao</v>
          </cell>
        </row>
        <row r="1823">
          <cell r="C1823" t="str">
            <v>8.1.7.27.00.3</v>
          </cell>
          <cell r="D1823" t="str">
            <v>8.1.7.27.11.0 000.8</v>
          </cell>
          <cell r="E1823" t="str">
            <v>070</v>
          </cell>
          <cell r="F1823" t="str">
            <v>8220505</v>
          </cell>
          <cell r="G1823">
            <v>42124.424131944441</v>
          </cell>
          <cell r="H1823" t="str">
            <v>Auxilio Creche</v>
          </cell>
        </row>
        <row r="1824">
          <cell r="C1824" t="str">
            <v>8.1.7.30.10.0</v>
          </cell>
          <cell r="D1824" t="str">
            <v>8.1.7.30.10.0 000.1</v>
          </cell>
          <cell r="E1824" t="str">
            <v>070</v>
          </cell>
          <cell r="F1824" t="str">
            <v>8220401</v>
          </cell>
          <cell r="G1824">
            <v>42124.424131944441</v>
          </cell>
          <cell r="H1824" t="str">
            <v>FUNDO DE GARANTIA DO TEMPO DE</v>
          </cell>
        </row>
        <row r="1825">
          <cell r="C1825" t="str">
            <v>8.1.7.30.50.2</v>
          </cell>
          <cell r="D1825" t="str">
            <v>8.1.7.30.50.0 000.1</v>
          </cell>
          <cell r="E1825" t="str">
            <v>070</v>
          </cell>
          <cell r="F1825" t="str">
            <v>8220402</v>
          </cell>
          <cell r="G1825">
            <v>42124.424131944441</v>
          </cell>
          <cell r="H1825" t="str">
            <v>PREVIDENCIA SOCIAL</v>
          </cell>
        </row>
        <row r="1826">
          <cell r="C1826" t="str">
            <v>8.1.7.33.00.4</v>
          </cell>
          <cell r="D1826" t="str">
            <v>8.1.7.33.51.0 000.1</v>
          </cell>
          <cell r="E1826" t="str">
            <v>070</v>
          </cell>
          <cell r="F1826" t="str">
            <v>8220205</v>
          </cell>
          <cell r="G1826">
            <v>42124.424131944441</v>
          </cell>
          <cell r="H1826" t="str">
            <v>Férias e Abono</v>
          </cell>
        </row>
        <row r="1827">
          <cell r="C1827" t="str">
            <v>8.1.7.33.00.4</v>
          </cell>
          <cell r="D1827" t="str">
            <v>8.1.7.33.51.0 000.2</v>
          </cell>
          <cell r="E1827" t="str">
            <v>070</v>
          </cell>
          <cell r="F1827" t="str">
            <v>8220207</v>
          </cell>
          <cell r="G1827">
            <v>42124.424131944441</v>
          </cell>
          <cell r="H1827" t="str">
            <v>Salários</v>
          </cell>
        </row>
        <row r="1828">
          <cell r="C1828" t="str">
            <v>8.1.7.33.00.4</v>
          </cell>
          <cell r="D1828" t="str">
            <v>8.1.7.33.51.0 000.3</v>
          </cell>
          <cell r="E1828" t="str">
            <v>070</v>
          </cell>
          <cell r="F1828" t="str">
            <v>8220204</v>
          </cell>
          <cell r="G1828">
            <v>42124.424131944441</v>
          </cell>
          <cell r="H1828" t="str">
            <v>Décimo Terceiro Salário</v>
          </cell>
        </row>
        <row r="1829">
          <cell r="C1829" t="str">
            <v>8.1.7.33.00.4</v>
          </cell>
          <cell r="D1829" t="str">
            <v>8.1.7.33.51.0 000.4</v>
          </cell>
          <cell r="E1829" t="str">
            <v>070</v>
          </cell>
          <cell r="F1829" t="str">
            <v>8220602</v>
          </cell>
          <cell r="G1829">
            <v>42124.424131944441</v>
          </cell>
          <cell r="H1829" t="str">
            <v>Gratificação de Função</v>
          </cell>
        </row>
        <row r="1830">
          <cell r="C1830" t="str">
            <v>8.1.7.33.00.4</v>
          </cell>
          <cell r="D1830" t="str">
            <v>8.1.7.33.51.0 000.6</v>
          </cell>
          <cell r="E1830" t="str">
            <v>070</v>
          </cell>
          <cell r="F1830" t="str">
            <v>82202</v>
          </cell>
          <cell r="G1830">
            <v>42124.424131944441</v>
          </cell>
          <cell r="H1830" t="str">
            <v>Anuênio/Triênio</v>
          </cell>
        </row>
        <row r="1831">
          <cell r="C1831" t="str">
            <v>8.1.7.33.00.4</v>
          </cell>
          <cell r="D1831" t="str">
            <v>8.1.7.33.51.0 000.8</v>
          </cell>
          <cell r="E1831" t="str">
            <v>070</v>
          </cell>
          <cell r="F1831" t="str">
            <v>82203</v>
          </cell>
          <cell r="G1831">
            <v>42124.424131944441</v>
          </cell>
          <cell r="H1831" t="str">
            <v>HORAS EXTRAS</v>
          </cell>
        </row>
        <row r="1832">
          <cell r="C1832" t="str">
            <v>8.1.7.33.00.4</v>
          </cell>
          <cell r="D1832" t="str">
            <v>8.1.7.33.51.0 001.6</v>
          </cell>
          <cell r="E1832" t="str">
            <v>070</v>
          </cell>
          <cell r="F1832" t="str">
            <v>8220601</v>
          </cell>
          <cell r="G1832">
            <v>42124.424131944441</v>
          </cell>
          <cell r="H1832" t="str">
            <v>PARTICIPACAO DE LUCROS</v>
          </cell>
        </row>
        <row r="1833">
          <cell r="C1833" t="str">
            <v>8.1.7.33.00.4</v>
          </cell>
          <cell r="D1833" t="str">
            <v>8.1.7.33.51.0 009.9</v>
          </cell>
          <cell r="E1833" t="str">
            <v>070</v>
          </cell>
          <cell r="F1833" t="str">
            <v>82202</v>
          </cell>
          <cell r="G1833">
            <v>42124.424131944441</v>
          </cell>
          <cell r="H1833" t="str">
            <v>Outras</v>
          </cell>
        </row>
        <row r="1834">
          <cell r="C1834" t="str">
            <v>8.1.7.36.00.1</v>
          </cell>
          <cell r="D1834" t="str">
            <v>8.1.7.36.01.0 000.1</v>
          </cell>
          <cell r="E1834" t="str">
            <v>070</v>
          </cell>
          <cell r="F1834" t="str">
            <v>82207</v>
          </cell>
          <cell r="G1834">
            <v>42124.424131944441</v>
          </cell>
          <cell r="H1834" t="str">
            <v>Selecao e Treinamento</v>
          </cell>
        </row>
        <row r="1835">
          <cell r="C1835" t="str">
            <v>8.1.7.36.00.1</v>
          </cell>
          <cell r="D1835" t="str">
            <v>8.1.7.36.01.0 000.2</v>
          </cell>
          <cell r="E1835" t="str">
            <v>070</v>
          </cell>
          <cell r="F1835" t="str">
            <v>82207</v>
          </cell>
          <cell r="G1835">
            <v>42124.424131944441</v>
          </cell>
          <cell r="H1835" t="str">
            <v>Cursos e Palestras</v>
          </cell>
        </row>
        <row r="1836">
          <cell r="C1836" t="str">
            <v>8.1.7.39.00.8</v>
          </cell>
          <cell r="D1836" t="str">
            <v>8.1.7.39.10.0 000.2</v>
          </cell>
          <cell r="E1836" t="str">
            <v>070</v>
          </cell>
          <cell r="F1836" t="str">
            <v>8240704</v>
          </cell>
          <cell r="G1836">
            <v>42124.424131944441</v>
          </cell>
          <cell r="H1836" t="str">
            <v>DESENVOLVIMENTO E MANUTENCAO D</v>
          </cell>
        </row>
        <row r="1837">
          <cell r="C1837" t="str">
            <v>8.1.7.39.00.8</v>
          </cell>
          <cell r="D1837" t="str">
            <v>8.1.7.39.10.0 000.3</v>
          </cell>
          <cell r="E1837" t="str">
            <v>070</v>
          </cell>
          <cell r="F1837" t="str">
            <v>8240703</v>
          </cell>
          <cell r="G1837">
            <v>42243.449502314812</v>
          </cell>
          <cell r="H1837" t="str">
            <v>DIREITO DE USO DE SOFTWARE</v>
          </cell>
        </row>
        <row r="1838">
          <cell r="C1838" t="str">
            <v>8.1.7.39.00.8</v>
          </cell>
          <cell r="D1838" t="str">
            <v>8.1.7.39.10.0 000.4</v>
          </cell>
          <cell r="E1838" t="str">
            <v>070</v>
          </cell>
          <cell r="F1838" t="str">
            <v>8240709</v>
          </cell>
          <cell r="G1838">
            <v>42256.702962962961</v>
          </cell>
          <cell r="H1838" t="str">
            <v>EXECUCAO DE SERVICOS</v>
          </cell>
        </row>
        <row r="1839">
          <cell r="C1839" t="str">
            <v>8.1.7.45.00.9</v>
          </cell>
          <cell r="D1839" t="str">
            <v>8.1.7.45.10.0 000.1</v>
          </cell>
          <cell r="E1839" t="str">
            <v>070</v>
          </cell>
          <cell r="F1839" t="str">
            <v>8240801</v>
          </cell>
          <cell r="G1839">
            <v>42490</v>
          </cell>
          <cell r="H1839" t="str">
            <v>PUBLICIDADE</v>
          </cell>
        </row>
        <row r="1840">
          <cell r="C1840" t="str">
            <v>8.1.7.45.00.9</v>
          </cell>
          <cell r="D1840" t="str">
            <v>8.1.7.45.10.0 000.2</v>
          </cell>
          <cell r="E1840" t="str">
            <v>070</v>
          </cell>
          <cell r="F1840" t="str">
            <v>8240801</v>
          </cell>
          <cell r="G1840">
            <v>42124.424131944441</v>
          </cell>
          <cell r="H1840" t="str">
            <v>MARKETING</v>
          </cell>
        </row>
        <row r="1841">
          <cell r="C1841" t="str">
            <v>8.1.7.45.00.9</v>
          </cell>
          <cell r="D1841" t="str">
            <v>8.1.7.45.10.0 000.3</v>
          </cell>
          <cell r="E1841" t="str">
            <v>070</v>
          </cell>
          <cell r="F1841" t="str">
            <v>8240801</v>
          </cell>
          <cell r="G1841">
            <v>42243.449502314812</v>
          </cell>
          <cell r="H1841" t="str">
            <v>(-) EVENTOS</v>
          </cell>
        </row>
        <row r="1842">
          <cell r="C1842" t="str">
            <v>8.1.7.45.00.9</v>
          </cell>
          <cell r="D1842" t="str">
            <v>8.1.7.45.10.0 000.7</v>
          </cell>
          <cell r="E1842" t="str">
            <v>070</v>
          </cell>
          <cell r="F1842" t="str">
            <v>8240801</v>
          </cell>
          <cell r="G1842">
            <v>42124.424131944441</v>
          </cell>
          <cell r="H1842" t="str">
            <v>FUNDO DE MARKETING - CITIBANK</v>
          </cell>
        </row>
        <row r="1843">
          <cell r="C1843" t="str">
            <v>8.1.7.45.00.9</v>
          </cell>
          <cell r="D1843" t="str">
            <v>8.1.7.45.10.0 000.8</v>
          </cell>
          <cell r="E1843" t="str">
            <v>070</v>
          </cell>
          <cell r="F1843" t="str">
            <v>8240801</v>
          </cell>
          <cell r="G1843">
            <v>42124.424131944441</v>
          </cell>
          <cell r="H1843" t="str">
            <v>FUNDO DE MARKETING – ABF</v>
          </cell>
        </row>
        <row r="1844">
          <cell r="C1844" t="str">
            <v>8.1.7.45.00.9</v>
          </cell>
          <cell r="D1844" t="str">
            <v>8.1.7.45.10.0 420.6</v>
          </cell>
          <cell r="E1844" t="str">
            <v>070</v>
          </cell>
          <cell r="F1844" t="str">
            <v>8240801</v>
          </cell>
          <cell r="G1844">
            <v>42243.449502314812</v>
          </cell>
          <cell r="H1844" t="str">
            <v>(-)DESPESAS DE PROPAGANDA E PU</v>
          </cell>
        </row>
        <row r="1845">
          <cell r="C1845" t="str">
            <v>8.1.7.48.00.6</v>
          </cell>
          <cell r="D1845" t="str">
            <v>8.1.7.48.10.0 000.1</v>
          </cell>
          <cell r="E1845" t="str">
            <v>070</v>
          </cell>
          <cell r="F1845" t="str">
            <v>8240804</v>
          </cell>
          <cell r="G1845">
            <v>42124.424131944441</v>
          </cell>
          <cell r="H1845" t="str">
            <v>PUBLICAÇÕES</v>
          </cell>
        </row>
        <row r="1846">
          <cell r="C1846" t="str">
            <v>8.1.7.48.00.6</v>
          </cell>
          <cell r="D1846" t="str">
            <v>8.1.7.48.10.0 000.3</v>
          </cell>
          <cell r="E1846" t="str">
            <v>070</v>
          </cell>
          <cell r="F1846" t="str">
            <v>8241211</v>
          </cell>
          <cell r="G1846">
            <v>42124.424131944441</v>
          </cell>
          <cell r="H1846" t="str">
            <v>COBRANCA – PUBLICACOES/ LEILOE</v>
          </cell>
        </row>
        <row r="1847">
          <cell r="C1847" t="str">
            <v>8.1.7.48.00.6</v>
          </cell>
          <cell r="D1847" t="str">
            <v>8.1.7.48.10.0 000.4</v>
          </cell>
          <cell r="E1847" t="str">
            <v>070</v>
          </cell>
          <cell r="F1847" t="str">
            <v>8240804</v>
          </cell>
          <cell r="G1847">
            <v>42338</v>
          </cell>
          <cell r="H1847" t="str">
            <v>BNDU - PUBLICACOES/ LEILOEIRO</v>
          </cell>
        </row>
        <row r="1848">
          <cell r="C1848" t="str">
            <v>8.1.7.54.00.7</v>
          </cell>
          <cell r="D1848" t="str">
            <v>8.1.7.54.20.0 000.3</v>
          </cell>
          <cell r="E1848" t="str">
            <v>070</v>
          </cell>
          <cell r="F1848" t="str">
            <v>8240902.01</v>
          </cell>
          <cell r="G1848">
            <v>42460</v>
          </cell>
          <cell r="H1848" t="str">
            <v>CUSTÓDIA DE TÍTULOS E VALORES</v>
          </cell>
        </row>
        <row r="1849">
          <cell r="C1849" t="str">
            <v>8.1.7.54.00.7</v>
          </cell>
          <cell r="D1849" t="str">
            <v>8.1.7.54.20.0 000.4</v>
          </cell>
          <cell r="E1849" t="str">
            <v>070</v>
          </cell>
          <cell r="F1849" t="str">
            <v>8240903.01</v>
          </cell>
          <cell r="G1849">
            <v>42124.424131944441</v>
          </cell>
          <cell r="H1849" t="str">
            <v>SERVIÇOS BANCÁRIOS</v>
          </cell>
        </row>
        <row r="1850">
          <cell r="C1850" t="str">
            <v>8.1.7.54.00.7</v>
          </cell>
          <cell r="D1850" t="str">
            <v>8.1.7.54.20.0 000.5</v>
          </cell>
          <cell r="E1850" t="str">
            <v>070</v>
          </cell>
          <cell r="F1850" t="str">
            <v>8240902.01</v>
          </cell>
          <cell r="G1850">
            <v>42124.424131944441</v>
          </cell>
          <cell r="H1850" t="str">
            <v>CETIP</v>
          </cell>
        </row>
        <row r="1851">
          <cell r="C1851" t="str">
            <v>8.1.7.54.00.7</v>
          </cell>
          <cell r="D1851" t="str">
            <v>8.1.7.54.20.0 000.6</v>
          </cell>
          <cell r="E1851" t="str">
            <v>070</v>
          </cell>
          <cell r="F1851" t="str">
            <v>8240903.09</v>
          </cell>
          <cell r="G1851">
            <v>42248.50340277778</v>
          </cell>
          <cell r="H1851" t="str">
            <v>SELIC</v>
          </cell>
        </row>
        <row r="1852">
          <cell r="C1852" t="str">
            <v>8.1.7.54.00.7</v>
          </cell>
          <cell r="D1852" t="str">
            <v>8.1.7.54.20.0 000.7</v>
          </cell>
          <cell r="E1852" t="str">
            <v>070</v>
          </cell>
          <cell r="F1852" t="str">
            <v>8240903.04</v>
          </cell>
          <cell r="G1852">
            <v>42124.424131944441</v>
          </cell>
          <cell r="H1852" t="str">
            <v>CUSTO SISBACEN</v>
          </cell>
        </row>
        <row r="1853">
          <cell r="C1853" t="str">
            <v>8.1.7.54.00.7</v>
          </cell>
          <cell r="D1853" t="str">
            <v>8.1.7.54.20.0 000.8</v>
          </cell>
          <cell r="E1853" t="str">
            <v>070</v>
          </cell>
          <cell r="F1853" t="str">
            <v>8241408.07</v>
          </cell>
          <cell r="G1853">
            <v>42124.424131944441</v>
          </cell>
          <cell r="H1853" t="str">
            <v>COMISSÕES</v>
          </cell>
        </row>
        <row r="1854">
          <cell r="C1854" t="str">
            <v>8.1.7.54.00.7</v>
          </cell>
          <cell r="D1854" t="str">
            <v>8.1.7.54.20.0 001.0</v>
          </cell>
          <cell r="E1854" t="str">
            <v>070</v>
          </cell>
          <cell r="F1854" t="str">
            <v>8241408.07</v>
          </cell>
          <cell r="G1854">
            <v>42124.424131944441</v>
          </cell>
          <cell r="H1854" t="str">
            <v>COMISSOES - PARCERIAS</v>
          </cell>
        </row>
        <row r="1855">
          <cell r="C1855" t="str">
            <v>8.1.7.54.00.7</v>
          </cell>
          <cell r="D1855" t="str">
            <v>8.1.7.54.20.0 001.1</v>
          </cell>
          <cell r="E1855" t="str">
            <v>070</v>
          </cell>
          <cell r="F1855" t="str">
            <v>8240902.01</v>
          </cell>
          <cell r="G1855">
            <v>42429</v>
          </cell>
          <cell r="H1855" t="str">
            <v>CETIP – GESTAO DE GARANTIAS -</v>
          </cell>
        </row>
        <row r="1856">
          <cell r="C1856" t="str">
            <v>8.1.7.54.00.7</v>
          </cell>
          <cell r="D1856" t="str">
            <v>8.1.7.54.20.0 002.1</v>
          </cell>
          <cell r="E1856" t="str">
            <v>070</v>
          </cell>
          <cell r="F1856" t="str">
            <v>8241408.06</v>
          </cell>
          <cell r="G1856">
            <v>42124.424131944441</v>
          </cell>
          <cell r="H1856" t="str">
            <v>COMISSOES - CCB CREDIT SUISSE</v>
          </cell>
        </row>
        <row r="1857">
          <cell r="C1857" t="str">
            <v>8.1.7.57.00.4</v>
          </cell>
          <cell r="D1857" t="str">
            <v>8.1.7.57.20.0 000.3</v>
          </cell>
          <cell r="E1857" t="str">
            <v>070</v>
          </cell>
          <cell r="F1857" t="str">
            <v>8241006</v>
          </cell>
          <cell r="G1857">
            <v>42124.424131944441</v>
          </cell>
          <cell r="H1857" t="str">
            <v>SERVIÇOS TEMPORÁRIOS</v>
          </cell>
        </row>
        <row r="1858">
          <cell r="C1858" t="str">
            <v>8.1.7.57.00.4</v>
          </cell>
          <cell r="D1858" t="str">
            <v>8.1.7.57.20.0 000.4</v>
          </cell>
          <cell r="E1858" t="str">
            <v>070</v>
          </cell>
          <cell r="F1858" t="str">
            <v>8241008</v>
          </cell>
          <cell r="G1858">
            <v>42243.449502314812</v>
          </cell>
          <cell r="H1858" t="str">
            <v>SERVIÇOS GRÁFICOS</v>
          </cell>
        </row>
        <row r="1859">
          <cell r="C1859" t="str">
            <v>8.1.7.57.00.4</v>
          </cell>
          <cell r="D1859" t="str">
            <v>8.1.7.57.20.0 000.6</v>
          </cell>
          <cell r="E1859" t="str">
            <v>070</v>
          </cell>
          <cell r="F1859" t="str">
            <v>8240903.02</v>
          </cell>
          <cell r="G1859">
            <v>42124.424131944441</v>
          </cell>
          <cell r="H1859" t="str">
            <v>CADASTRO</v>
          </cell>
        </row>
        <row r="1860">
          <cell r="C1860" t="str">
            <v>8.1.7.57.00.4</v>
          </cell>
          <cell r="D1860" t="str">
            <v>8.1.7.57.20.0 000.8</v>
          </cell>
          <cell r="E1860" t="str">
            <v>070</v>
          </cell>
          <cell r="F1860" t="str">
            <v>8241408.07</v>
          </cell>
          <cell r="G1860">
            <v>42243.449502314812</v>
          </cell>
          <cell r="H1860" t="str">
            <v>COMISSÕES</v>
          </cell>
        </row>
        <row r="1861">
          <cell r="C1861" t="str">
            <v>8.1.7.57.00.4</v>
          </cell>
          <cell r="D1861" t="str">
            <v>8.1.7.57.20.0 001.1</v>
          </cell>
          <cell r="E1861" t="str">
            <v>070</v>
          </cell>
          <cell r="F1861" t="str">
            <v>8241211</v>
          </cell>
          <cell r="G1861">
            <v>42124.424131944441</v>
          </cell>
          <cell r="H1861" t="str">
            <v>COBRANCA- COMISSAO S/ RECUP. I</v>
          </cell>
        </row>
        <row r="1862">
          <cell r="C1862" t="str">
            <v>4.9.9.92.00.7</v>
          </cell>
          <cell r="D1862" t="str">
            <v>8.1.7.57.20.0 001.2</v>
          </cell>
          <cell r="E1862" t="str">
            <v>070</v>
          </cell>
          <cell r="F1862" t="str">
            <v>8241211</v>
          </cell>
          <cell r="G1862">
            <v>42270.710659722223</v>
          </cell>
          <cell r="H1862" t="str">
            <v>COBRANCA- COMISSAO S/ RECUP. I</v>
          </cell>
        </row>
        <row r="1863">
          <cell r="C1863" t="str">
            <v>8.1.7.57.00.4</v>
          </cell>
          <cell r="D1863" t="str">
            <v>8.1.7.57.20.0 001.4</v>
          </cell>
          <cell r="E1863" t="str">
            <v>070</v>
          </cell>
          <cell r="F1863" t="str">
            <v>8241001</v>
          </cell>
          <cell r="G1863">
            <v>42243.449502314812</v>
          </cell>
          <cell r="H1863" t="str">
            <v>DESPESAS DE CALL CENTER - CAC/</v>
          </cell>
        </row>
        <row r="1864">
          <cell r="C1864" t="str">
            <v>8.1.7.57.00.4</v>
          </cell>
          <cell r="D1864" t="str">
            <v>8.1.7.57.20.0 001.5</v>
          </cell>
          <cell r="E1864" t="str">
            <v>070</v>
          </cell>
          <cell r="F1864" t="str">
            <v>8240805</v>
          </cell>
          <cell r="G1864">
            <v>42243.449502314812</v>
          </cell>
          <cell r="H1864" t="str">
            <v>DESP.COMISSAO POR VEICULACAO</v>
          </cell>
        </row>
        <row r="1865">
          <cell r="C1865" t="str">
            <v>8.1.7.57.00.4</v>
          </cell>
          <cell r="D1865" t="str">
            <v>8.1.7.57.20.0 001.6</v>
          </cell>
          <cell r="E1865" t="str">
            <v>070</v>
          </cell>
          <cell r="F1865" t="str">
            <v>8241212</v>
          </cell>
          <cell r="G1865">
            <v>42460</v>
          </cell>
          <cell r="H1865" t="str">
            <v>DESP.C/ RECUPERACAO DE CREDITO</v>
          </cell>
        </row>
        <row r="1866">
          <cell r="C1866" t="str">
            <v>8.1.7.57.00.4</v>
          </cell>
          <cell r="D1866" t="str">
            <v>8.1.7.57.20.0 001.7</v>
          </cell>
          <cell r="E1866" t="str">
            <v>070</v>
          </cell>
          <cell r="F1866" t="str">
            <v>8241408.07</v>
          </cell>
          <cell r="G1866">
            <v>42338</v>
          </cell>
          <cell r="H1866" t="str">
            <v>BNDU - COMISSAO S/ RECUP. IMOV</v>
          </cell>
        </row>
        <row r="1867">
          <cell r="C1867" t="str">
            <v>8.1.7.57.00.4</v>
          </cell>
          <cell r="D1867" t="str">
            <v>8.1.7.57.20.0 002.0</v>
          </cell>
          <cell r="E1867" t="str">
            <v>070</v>
          </cell>
          <cell r="F1867" t="str">
            <v>8241302</v>
          </cell>
          <cell r="G1867">
            <v>42460</v>
          </cell>
          <cell r="H1867" t="str">
            <v>SERV.DE AGENCIAMENTO DE VIAG</v>
          </cell>
        </row>
        <row r="1868">
          <cell r="C1868" t="str">
            <v>8.1.7.57.00.4</v>
          </cell>
          <cell r="D1868" t="str">
            <v>8.1.7.57.20.0 009.8</v>
          </cell>
          <cell r="E1868" t="str">
            <v>070</v>
          </cell>
          <cell r="F1868" t="str">
            <v>8241410</v>
          </cell>
          <cell r="G1868">
            <v>42124.424131944441</v>
          </cell>
          <cell r="H1868" t="str">
            <v>SERVICOS DE TERCEIROS</v>
          </cell>
        </row>
        <row r="1869">
          <cell r="C1869" t="str">
            <v>8.1.7.57.00.4</v>
          </cell>
          <cell r="D1869" t="str">
            <v>8.1.7.57.20.0 009.9</v>
          </cell>
          <cell r="E1869" t="str">
            <v>070</v>
          </cell>
          <cell r="F1869" t="str">
            <v>8241008</v>
          </cell>
          <cell r="G1869">
            <v>42124.424131944441</v>
          </cell>
          <cell r="H1869" t="str">
            <v>OUTRAS</v>
          </cell>
        </row>
        <row r="1870">
          <cell r="C1870" t="str">
            <v>8.1.7.63.00.5</v>
          </cell>
          <cell r="D1870" t="str">
            <v>8.1.7.63.00.0 000.1</v>
          </cell>
          <cell r="E1870" t="str">
            <v>070</v>
          </cell>
          <cell r="F1870" t="str">
            <v>8241110</v>
          </cell>
          <cell r="G1870">
            <v>42243.744733796295</v>
          </cell>
          <cell r="H1870" t="str">
            <v>(-)REEMB HONOR ADVOC - ESTRATE</v>
          </cell>
        </row>
        <row r="1871">
          <cell r="C1871" t="str">
            <v>8.1.7.63.00.5</v>
          </cell>
          <cell r="D1871" t="str">
            <v>8.1.7.63.00.0 000.2</v>
          </cell>
          <cell r="E1871" t="str">
            <v>070</v>
          </cell>
          <cell r="F1871" t="str">
            <v>8241110</v>
          </cell>
          <cell r="G1871">
            <v>42243.744733796295</v>
          </cell>
          <cell r="H1871" t="str">
            <v>(-)HONOR ADVOCATICIOS - ESTRAT</v>
          </cell>
        </row>
        <row r="1872">
          <cell r="C1872" t="str">
            <v>8.1.7.63.00.5</v>
          </cell>
          <cell r="D1872" t="str">
            <v>8.1.7.63.00.0 000.3</v>
          </cell>
          <cell r="E1872" t="str">
            <v>070</v>
          </cell>
          <cell r="F1872" t="str">
            <v>8241109</v>
          </cell>
          <cell r="G1872">
            <v>42243.744733796295</v>
          </cell>
          <cell r="H1872" t="str">
            <v>(-) HONOR ADVOCATICIOS - TRIBU</v>
          </cell>
        </row>
        <row r="1873">
          <cell r="C1873" t="str">
            <v>8.1.7.63.00.5</v>
          </cell>
          <cell r="D1873" t="str">
            <v>8.1.7.63.00.0 000.4</v>
          </cell>
          <cell r="E1873" t="str">
            <v>070</v>
          </cell>
          <cell r="F1873" t="str">
            <v>8241111</v>
          </cell>
          <cell r="G1873">
            <v>42243.744733796295</v>
          </cell>
          <cell r="H1873" t="str">
            <v>(-)HONORARIOS INSTITUCIONAIS</v>
          </cell>
        </row>
        <row r="1874">
          <cell r="C1874" t="str">
            <v>8.1.7.63.00.5</v>
          </cell>
          <cell r="D1874" t="str">
            <v>8.1.7.63.00.0 000.5</v>
          </cell>
          <cell r="E1874" t="str">
            <v>070</v>
          </cell>
          <cell r="F1874" t="str">
            <v>8241112</v>
          </cell>
          <cell r="G1874">
            <v>42256.702962962961</v>
          </cell>
          <cell r="H1874" t="str">
            <v>(-)HONORARIOS TRABALHISTAS</v>
          </cell>
        </row>
        <row r="1875">
          <cell r="C1875" t="str">
            <v>8.1.7.63.00.5</v>
          </cell>
          <cell r="D1875" t="str">
            <v>8.1.7.63.01.0 000.8</v>
          </cell>
          <cell r="E1875" t="str">
            <v>070</v>
          </cell>
          <cell r="F1875" t="str">
            <v>8241114</v>
          </cell>
          <cell r="G1875">
            <v>42256.702962962961</v>
          </cell>
          <cell r="H1875" t="str">
            <v>SERV. AVALIACAO DE IMOVEIS</v>
          </cell>
        </row>
        <row r="1876">
          <cell r="C1876" t="str">
            <v>8.1.7.63.00.5</v>
          </cell>
          <cell r="D1876" t="str">
            <v>8.1.7.63.01.0 000.9</v>
          </cell>
          <cell r="E1876" t="str">
            <v>070</v>
          </cell>
          <cell r="F1876" t="str">
            <v>8241211</v>
          </cell>
          <cell r="G1876">
            <v>42124.424131944441</v>
          </cell>
          <cell r="H1876" t="str">
            <v>COBRANCA - SERV. AVALIACAO IMO</v>
          </cell>
        </row>
        <row r="1877">
          <cell r="C1877" t="str">
            <v>8.1.7.63.00.5</v>
          </cell>
          <cell r="D1877" t="str">
            <v>8.1.7.63.01.0 001.0</v>
          </cell>
          <cell r="E1877" t="str">
            <v>070</v>
          </cell>
          <cell r="F1877" t="str">
            <v>8241114</v>
          </cell>
          <cell r="G1877">
            <v>42277</v>
          </cell>
          <cell r="H1877" t="str">
            <v>COBRANCA - SERV. AVALIACAO IMO</v>
          </cell>
        </row>
        <row r="1878">
          <cell r="C1878" t="str">
            <v>8.1.7.63.00.5</v>
          </cell>
          <cell r="D1878" t="str">
            <v>8.1.7.63.01.0 002.1</v>
          </cell>
          <cell r="E1878" t="str">
            <v>070</v>
          </cell>
          <cell r="F1878" t="str">
            <v>8241114</v>
          </cell>
          <cell r="G1878">
            <v>42338</v>
          </cell>
          <cell r="H1878" t="str">
            <v>BNDU - SERV. AVALIACAO IMOVEIS</v>
          </cell>
        </row>
        <row r="1879">
          <cell r="C1879" t="str">
            <v>8.1.7.63.00.5</v>
          </cell>
          <cell r="D1879" t="str">
            <v>8.1.7.63.01.0 002.2</v>
          </cell>
          <cell r="E1879" t="str">
            <v>070</v>
          </cell>
          <cell r="F1879" t="str">
            <v>8241114</v>
          </cell>
          <cell r="G1879">
            <v>42490</v>
          </cell>
          <cell r="H1879" t="str">
            <v>BNDU - SERV. AVALIACAO IMOVEIS</v>
          </cell>
        </row>
        <row r="1880">
          <cell r="C1880" t="str">
            <v>8.1.7.63.00.5</v>
          </cell>
          <cell r="D1880" t="str">
            <v>8.1.7.63.01.9 999.9</v>
          </cell>
          <cell r="E1880" t="str">
            <v>070</v>
          </cell>
          <cell r="F1880" t="str">
            <v>8241101</v>
          </cell>
          <cell r="G1880">
            <v>42124.424131944441</v>
          </cell>
          <cell r="H1880" t="str">
            <v>ASSESSORIA TECNICA</v>
          </cell>
        </row>
        <row r="1881">
          <cell r="C1881" t="str">
            <v>8.1.7.63.00.5</v>
          </cell>
          <cell r="D1881" t="str">
            <v>8.1.7.63.02.0 000.1</v>
          </cell>
          <cell r="E1881" t="str">
            <v>070</v>
          </cell>
          <cell r="F1881" t="str">
            <v>8241102</v>
          </cell>
          <cell r="G1881">
            <v>42338</v>
          </cell>
          <cell r="H1881" t="str">
            <v>PRICEWATERHOUSECOOPERS AUDITOR</v>
          </cell>
        </row>
        <row r="1882">
          <cell r="C1882" t="str">
            <v>8.1.7.63.00.5</v>
          </cell>
          <cell r="D1882" t="str">
            <v>8.1.7.63.02.9 999.9</v>
          </cell>
          <cell r="E1882" t="str">
            <v>070</v>
          </cell>
          <cell r="F1882" t="str">
            <v>8241102</v>
          </cell>
          <cell r="G1882">
            <v>42124.424131944441</v>
          </cell>
          <cell r="H1882" t="str">
            <v>AUDITORIA EXTERNA</v>
          </cell>
        </row>
        <row r="1883">
          <cell r="C1883" t="str">
            <v>8.1.7.63.00.5</v>
          </cell>
          <cell r="D1883" t="str">
            <v>8.1.7.63.03.9 999.9</v>
          </cell>
          <cell r="E1883" t="str">
            <v>070</v>
          </cell>
          <cell r="F1883" t="str">
            <v>8241103</v>
          </cell>
          <cell r="G1883">
            <v>42277</v>
          </cell>
          <cell r="H1883" t="str">
            <v>CONSULTORIA FINANCEIRA</v>
          </cell>
        </row>
        <row r="1884">
          <cell r="C1884" t="str">
            <v>8.1.7.63.00.5</v>
          </cell>
          <cell r="D1884" t="str">
            <v>8.1.7.63.04.9 999.9</v>
          </cell>
          <cell r="E1884" t="str">
            <v>070</v>
          </cell>
          <cell r="F1884" t="str">
            <v>8241108</v>
          </cell>
          <cell r="G1884">
            <v>42124.424131944441</v>
          </cell>
          <cell r="H1884" t="str">
            <v>ADVOCACIA</v>
          </cell>
        </row>
        <row r="1885">
          <cell r="C1885" t="str">
            <v>8.1.7.63.00.5</v>
          </cell>
          <cell r="D1885" t="str">
            <v>8.1.7.63.06.9 999.9</v>
          </cell>
          <cell r="E1885" t="str">
            <v>070</v>
          </cell>
          <cell r="F1885" t="str">
            <v>8241114</v>
          </cell>
          <cell r="G1885">
            <v>42124.424131944441</v>
          </cell>
          <cell r="H1885" t="str">
            <v>TX. FISCALIZACAO OBRA</v>
          </cell>
        </row>
        <row r="1886">
          <cell r="C1886" t="str">
            <v>8.1.7.66.00.2</v>
          </cell>
          <cell r="D1886" t="str">
            <v>8.1.7.66.01.0 000.1</v>
          </cell>
          <cell r="E1886" t="str">
            <v>070</v>
          </cell>
          <cell r="F1886" t="str">
            <v>8241301</v>
          </cell>
          <cell r="G1886">
            <v>42243.449502314812</v>
          </cell>
          <cell r="H1886" t="str">
            <v>COMBUSTIVEIS E LUBRIFICANTES</v>
          </cell>
        </row>
        <row r="1887">
          <cell r="C1887" t="str">
            <v>8.1.7.66.00.2</v>
          </cell>
          <cell r="D1887" t="str">
            <v>8.1.7.66.02.0 000.1</v>
          </cell>
          <cell r="E1887" t="str">
            <v>070</v>
          </cell>
          <cell r="F1887" t="str">
            <v>8241301</v>
          </cell>
          <cell r="G1887">
            <v>42124.424131944441</v>
          </cell>
          <cell r="H1887" t="str">
            <v>CONDUCAO</v>
          </cell>
        </row>
        <row r="1888">
          <cell r="C1888" t="str">
            <v>8.1.7.66.00.2</v>
          </cell>
          <cell r="D1888" t="str">
            <v>8.1.7.66.02.0 000.3</v>
          </cell>
          <cell r="E1888" t="str">
            <v>070</v>
          </cell>
          <cell r="F1888" t="str">
            <v>8241301</v>
          </cell>
          <cell r="G1888">
            <v>42124.424131944441</v>
          </cell>
          <cell r="H1888" t="str">
            <v>(-)DESP.LOCOMOCAO-REEMBOLSO P/</v>
          </cell>
        </row>
        <row r="1889">
          <cell r="C1889" t="str">
            <v>8.1.7.69.00.9</v>
          </cell>
          <cell r="D1889" t="str">
            <v>8.1.7.69.00.9 001.001</v>
          </cell>
          <cell r="E1889" t="str">
            <v>070</v>
          </cell>
          <cell r="F1889" t="str">
            <v>72504</v>
          </cell>
          <cell r="G1889">
            <v>42521</v>
          </cell>
          <cell r="H1889" t="str">
            <v>(-)DESP TRIBUTOS FEDERAIS</v>
          </cell>
        </row>
        <row r="1890">
          <cell r="C1890" t="str">
            <v>8.1.7.69.00.9</v>
          </cell>
          <cell r="D1890" t="str">
            <v>8.1.7.69.00.9 002.001</v>
          </cell>
          <cell r="E1890" t="str">
            <v>070</v>
          </cell>
          <cell r="F1890" t="str">
            <v>72504</v>
          </cell>
          <cell r="G1890">
            <v>42643</v>
          </cell>
          <cell r="H1890" t="str">
            <v>(-)DESP TRIBUTOS ESTADUAIS</v>
          </cell>
        </row>
        <row r="1891">
          <cell r="C1891" t="str">
            <v>8.1.7.69.00.9</v>
          </cell>
          <cell r="D1891" t="str">
            <v>8.1.7.69.00.9 003.004</v>
          </cell>
          <cell r="E1891" t="str">
            <v>070</v>
          </cell>
          <cell r="F1891" t="str">
            <v>8241211</v>
          </cell>
          <cell r="G1891">
            <v>42521</v>
          </cell>
          <cell r="H1891" t="str">
            <v>(-)DESP.TRIBUTO.MUNIC- COBRANÇA PF</v>
          </cell>
        </row>
        <row r="1892">
          <cell r="C1892" t="str">
            <v>8.1.7.69.00.9</v>
          </cell>
          <cell r="D1892" t="str">
            <v>8.1.7.69.00.9 003.005</v>
          </cell>
          <cell r="E1892" t="str">
            <v>070</v>
          </cell>
          <cell r="F1892" t="str">
            <v>72504</v>
          </cell>
          <cell r="G1892">
            <v>42521</v>
          </cell>
          <cell r="H1892" t="str">
            <v>(-)DESP.TRIBUTO.MUNIC- BNDU- PF</v>
          </cell>
        </row>
        <row r="1893">
          <cell r="C1893" t="str">
            <v>8.1.7.69.00.9</v>
          </cell>
          <cell r="D1893" t="str">
            <v>8.1.7.69.00.9 003.006</v>
          </cell>
          <cell r="E1893" t="str">
            <v>070</v>
          </cell>
          <cell r="F1893" t="str">
            <v>72504</v>
          </cell>
          <cell r="G1893">
            <v>42521</v>
          </cell>
          <cell r="H1893" t="str">
            <v>(-)DESP.TRIBUTO.MUNIC- BNDU - PJ</v>
          </cell>
        </row>
        <row r="1894">
          <cell r="C1894" t="str">
            <v>8.1.7.69.00.9</v>
          </cell>
          <cell r="D1894" t="str">
            <v>8.1.7.69.10.0 000.2</v>
          </cell>
          <cell r="E1894" t="str">
            <v>070</v>
          </cell>
          <cell r="F1894" t="str">
            <v>8241211</v>
          </cell>
          <cell r="G1894">
            <v>42243.744733796295</v>
          </cell>
          <cell r="H1894" t="str">
            <v>TRIBUTOS ESTADUAIS</v>
          </cell>
        </row>
        <row r="1895">
          <cell r="C1895" t="str">
            <v>8.1.7.69.00.9</v>
          </cell>
          <cell r="D1895" t="str">
            <v>8.1.7.69.10.0 000.3</v>
          </cell>
          <cell r="E1895" t="str">
            <v>070</v>
          </cell>
          <cell r="F1895" t="str">
            <v>72504</v>
          </cell>
          <cell r="G1895">
            <v>42124.424131944441</v>
          </cell>
          <cell r="H1895" t="str">
            <v>TRIBUTOS FEDERAIS</v>
          </cell>
        </row>
        <row r="1896">
          <cell r="C1896" t="str">
            <v>8.1.7.69.00.9</v>
          </cell>
          <cell r="D1896" t="str">
            <v>8.1.7.69.10.0 000.4</v>
          </cell>
          <cell r="E1896" t="str">
            <v>070</v>
          </cell>
          <cell r="F1896" t="str">
            <v>72504</v>
          </cell>
          <cell r="G1896">
            <v>42124.424131944441</v>
          </cell>
          <cell r="H1896" t="str">
            <v>TRIBUTOS MUNICIPAIS</v>
          </cell>
        </row>
        <row r="1897">
          <cell r="C1897" t="str">
            <v>8.1.7.69.00.9</v>
          </cell>
          <cell r="D1897" t="str">
            <v>8.1.7.69.10.0 000.5</v>
          </cell>
          <cell r="E1897" t="str">
            <v>070</v>
          </cell>
          <cell r="F1897" t="str">
            <v>8241211</v>
          </cell>
          <cell r="G1897">
            <v>42124.424131944441</v>
          </cell>
          <cell r="H1897" t="str">
            <v>COBRANCA - TRIBUTOS MUNICIPAIS</v>
          </cell>
        </row>
        <row r="1898">
          <cell r="C1898" t="str">
            <v>8.1.7.69.00.9</v>
          </cell>
          <cell r="D1898" t="str">
            <v>8.1.7.69.10.0 000.7</v>
          </cell>
          <cell r="E1898" t="str">
            <v>070</v>
          </cell>
          <cell r="F1898" t="str">
            <v>72504</v>
          </cell>
          <cell r="G1898">
            <v>42256.702962962961</v>
          </cell>
          <cell r="H1898" t="str">
            <v>COBRANCA - TRIBUTOS MUNICIPAIS</v>
          </cell>
        </row>
        <row r="1899">
          <cell r="C1899" t="str">
            <v>8.1.7.69.00.9</v>
          </cell>
          <cell r="D1899" t="str">
            <v>8.1.7.69.10.0 000.9</v>
          </cell>
          <cell r="E1899" t="str">
            <v>070</v>
          </cell>
          <cell r="F1899" t="str">
            <v>72504</v>
          </cell>
          <cell r="G1899">
            <v>42338</v>
          </cell>
          <cell r="H1899" t="str">
            <v>BNDU - TRIBUTOS MUNICIPAIS - P</v>
          </cell>
        </row>
        <row r="1900">
          <cell r="C1900" t="str">
            <v>8.1.7.69.00.9</v>
          </cell>
          <cell r="D1900" t="str">
            <v>8.1.7.69.10.0 001.0</v>
          </cell>
          <cell r="E1900" t="str">
            <v>070</v>
          </cell>
          <cell r="F1900" t="str">
            <v>72504</v>
          </cell>
          <cell r="G1900">
            <v>42338</v>
          </cell>
          <cell r="H1900" t="str">
            <v>BNDU - TRIBUTOS MUNICIPAIS - P</v>
          </cell>
        </row>
        <row r="1901">
          <cell r="C1901" t="str">
            <v>8.1.7.75.00.0</v>
          </cell>
          <cell r="D1901" t="str">
            <v>8.1.7.75.50.0 000.1</v>
          </cell>
          <cell r="E1901" t="str">
            <v>070</v>
          </cell>
          <cell r="F1901" t="str">
            <v>8241302</v>
          </cell>
          <cell r="G1901">
            <v>42124.424131944441</v>
          </cell>
          <cell r="H1901" t="str">
            <v>DIRETORIA</v>
          </cell>
        </row>
        <row r="1902">
          <cell r="C1902" t="str">
            <v>8.1.7.75.00.0</v>
          </cell>
          <cell r="D1902" t="str">
            <v>8.1.7.75.50.0 000.2</v>
          </cell>
          <cell r="E1902" t="str">
            <v>070</v>
          </cell>
          <cell r="F1902" t="str">
            <v>8241302</v>
          </cell>
          <cell r="G1902">
            <v>42124.424131944441</v>
          </cell>
          <cell r="H1902" t="str">
            <v>ADMINISTRATIVO</v>
          </cell>
        </row>
        <row r="1903">
          <cell r="C1903" t="str">
            <v>8.1.7.75.00.0</v>
          </cell>
          <cell r="D1903" t="str">
            <v>8.1.7.75.50.0 000.3</v>
          </cell>
          <cell r="E1903" t="str">
            <v>070</v>
          </cell>
          <cell r="F1903" t="str">
            <v>8241302</v>
          </cell>
          <cell r="G1903">
            <v>42338</v>
          </cell>
          <cell r="H1903" t="str">
            <v>PESSOAL ADMINISTRATIVO</v>
          </cell>
        </row>
        <row r="1904">
          <cell r="C1904" t="str">
            <v>8.1.7.77.00.8</v>
          </cell>
          <cell r="D1904" t="str">
            <v>8.1.7.77.01.0 000.1</v>
          </cell>
          <cell r="E1904" t="str">
            <v>070</v>
          </cell>
          <cell r="F1904" t="str">
            <v>8241308</v>
          </cell>
          <cell r="G1904">
            <v>42124.424131944441</v>
          </cell>
          <cell r="H1904" t="str">
            <v>MULTAS INDEDUTIVEIS</v>
          </cell>
        </row>
        <row r="1905">
          <cell r="C1905" t="str">
            <v>8.1.7.99.00.0</v>
          </cell>
          <cell r="D1905" t="str">
            <v>8.1.7.99.00.0 000.1</v>
          </cell>
          <cell r="E1905" t="str">
            <v>070</v>
          </cell>
          <cell r="F1905" t="str">
            <v>8241305</v>
          </cell>
          <cell r="G1905">
            <v>42243.744733796295</v>
          </cell>
          <cell r="H1905" t="str">
            <v>(-) CUSTAS PROCESSUAIS - TRABA</v>
          </cell>
        </row>
        <row r="1906">
          <cell r="C1906" t="str">
            <v>8.1.7.99.00.0</v>
          </cell>
          <cell r="D1906" t="str">
            <v>8.1.7.99.00.0 000.3</v>
          </cell>
          <cell r="E1906" t="str">
            <v>070</v>
          </cell>
          <cell r="F1906" t="str">
            <v>8241408.07</v>
          </cell>
          <cell r="G1906">
            <v>42338</v>
          </cell>
          <cell r="H1906" t="str">
            <v>(-) REEMB DESP PROCES - TRABAL</v>
          </cell>
        </row>
        <row r="1907">
          <cell r="C1907" t="str">
            <v>8.1.7.99.00.0</v>
          </cell>
          <cell r="D1907" t="str">
            <v>8.1.7.99.00.0 000.4</v>
          </cell>
          <cell r="E1907" t="str">
            <v>070</v>
          </cell>
          <cell r="F1907" t="str">
            <v>8241305</v>
          </cell>
          <cell r="G1907">
            <v>42429</v>
          </cell>
          <cell r="H1907" t="str">
            <v>(-) REEMB DESP PROCES - TRIBUT</v>
          </cell>
        </row>
        <row r="1908">
          <cell r="C1908" t="str">
            <v>8.1.7.99.00.0</v>
          </cell>
          <cell r="D1908" t="str">
            <v>8.1.7.99.00.0 000.5</v>
          </cell>
          <cell r="E1908" t="str">
            <v>070</v>
          </cell>
          <cell r="F1908" t="str">
            <v>8241305</v>
          </cell>
          <cell r="G1908">
            <v>42243.744733796295</v>
          </cell>
          <cell r="H1908" t="str">
            <v>(-) REEMBOLSO DE DESP INSTITUC</v>
          </cell>
        </row>
        <row r="1909">
          <cell r="C1909" t="str">
            <v>8.1.7.99.00.0</v>
          </cell>
          <cell r="D1909" t="str">
            <v>8.1.7.99.00.0 000.6</v>
          </cell>
          <cell r="E1909" t="str">
            <v>070</v>
          </cell>
          <cell r="F1909" t="str">
            <v>8241110</v>
          </cell>
          <cell r="G1909">
            <v>42256.702962962961</v>
          </cell>
          <cell r="H1909" t="str">
            <v>(-) CUSTAS PROCESSUAIS - ESTRA</v>
          </cell>
        </row>
        <row r="1910">
          <cell r="C1910" t="str">
            <v>8.1.7.99.00.0</v>
          </cell>
          <cell r="D1910" t="str">
            <v>8.1.7.99.00.0 000.7</v>
          </cell>
          <cell r="E1910" t="str">
            <v>070</v>
          </cell>
          <cell r="F1910" t="str">
            <v>8241305</v>
          </cell>
          <cell r="G1910">
            <v>42243.744733796295</v>
          </cell>
          <cell r="H1910" t="str">
            <v>(-) CUSTAS PROCESSUAIS - INSTI</v>
          </cell>
        </row>
        <row r="1911">
          <cell r="C1911" t="str">
            <v>8.1.7.99.00.0</v>
          </cell>
          <cell r="D1911" t="str">
            <v>8.1.7.99.50.0 000.2</v>
          </cell>
          <cell r="E1911" t="str">
            <v>070</v>
          </cell>
          <cell r="F1911" t="str">
            <v>8241308</v>
          </cell>
          <cell r="G1911">
            <v>42124.424131944441</v>
          </cell>
          <cell r="H1911" t="str">
            <v>CONDOMÍNIO</v>
          </cell>
        </row>
        <row r="1912">
          <cell r="C1912" t="str">
            <v>8.1.7.99.00.0</v>
          </cell>
          <cell r="D1912" t="str">
            <v>8.1.7.99.50.0 000.3</v>
          </cell>
          <cell r="E1912" t="str">
            <v>070</v>
          </cell>
          <cell r="F1912" t="str">
            <v>8241211</v>
          </cell>
          <cell r="G1912">
            <v>42124.424131944441</v>
          </cell>
          <cell r="H1912" t="str">
            <v>DESPESAS COM IMOVEIS RETOMADOS</v>
          </cell>
        </row>
        <row r="1913">
          <cell r="C1913" t="str">
            <v>8.1.7.99.00.0</v>
          </cell>
          <cell r="D1913" t="str">
            <v>8.1.7.99.50.0 000.4</v>
          </cell>
          <cell r="E1913" t="str">
            <v>070</v>
          </cell>
          <cell r="F1913" t="str">
            <v>8241308</v>
          </cell>
          <cell r="G1913">
            <v>42243.449502314812</v>
          </cell>
          <cell r="H1913" t="str">
            <v>COPA E COZINHA</v>
          </cell>
        </row>
        <row r="1914">
          <cell r="C1914" t="str">
            <v>8.1.7.99.00.0</v>
          </cell>
          <cell r="D1914" t="str">
            <v>8.1.7.99.50.0 000.5</v>
          </cell>
          <cell r="E1914" t="str">
            <v>070</v>
          </cell>
          <cell r="F1914" t="str">
            <v>8241308</v>
          </cell>
          <cell r="G1914">
            <v>42243.449502314812</v>
          </cell>
          <cell r="H1914" t="str">
            <v>TAXAS E EMOLUMENTOS</v>
          </cell>
        </row>
        <row r="1915">
          <cell r="C1915" t="str">
            <v>8.1.7.99.00.0</v>
          </cell>
          <cell r="D1915" t="str">
            <v>8.1.7.99.50.0 000.6</v>
          </cell>
          <cell r="E1915" t="str">
            <v>070</v>
          </cell>
          <cell r="F1915" t="str">
            <v>8241307</v>
          </cell>
          <cell r="G1915">
            <v>42124.424131944441</v>
          </cell>
          <cell r="H1915" t="str">
            <v>DESPESAS DE CARTÓRIO</v>
          </cell>
        </row>
        <row r="1916">
          <cell r="C1916" t="str">
            <v>8.1.7.99.00.0</v>
          </cell>
          <cell r="D1916" t="str">
            <v>8.1.7.99.50.0 000.7</v>
          </cell>
          <cell r="E1916" t="str">
            <v>070</v>
          </cell>
          <cell r="F1916" t="str">
            <v>8241308</v>
          </cell>
          <cell r="G1916">
            <v>42243.449502314812</v>
          </cell>
          <cell r="H1916" t="str">
            <v>ESTACIONAMENTO</v>
          </cell>
        </row>
        <row r="1917">
          <cell r="C1917" t="str">
            <v>8.1.7.99.00.0</v>
          </cell>
          <cell r="D1917" t="str">
            <v>8.1.7.99.50.0 000.8</v>
          </cell>
          <cell r="E1917" t="str">
            <v>070</v>
          </cell>
          <cell r="F1917" t="str">
            <v>8241308</v>
          </cell>
          <cell r="G1917">
            <v>42124.424131944441</v>
          </cell>
          <cell r="H1917" t="str">
            <v>CONTRIBUIÇÃO SINDICAL</v>
          </cell>
        </row>
        <row r="1918">
          <cell r="C1918" t="str">
            <v>8.1.7.99.00.0</v>
          </cell>
          <cell r="D1918" t="str">
            <v>8.1.7.99.50.0 001.3</v>
          </cell>
          <cell r="E1918" t="str">
            <v>070</v>
          </cell>
          <cell r="F1918" t="str">
            <v>8241308</v>
          </cell>
          <cell r="G1918">
            <v>42124.424131944441</v>
          </cell>
          <cell r="H1918" t="str">
            <v>SERVICOS HABITACIONAIS</v>
          </cell>
        </row>
        <row r="1919">
          <cell r="C1919" t="str">
            <v>8.1.7.99.00.0</v>
          </cell>
          <cell r="D1919" t="str">
            <v>8.1.7.99.50.0 001.5</v>
          </cell>
          <cell r="E1919" t="str">
            <v>070</v>
          </cell>
          <cell r="F1919" t="str">
            <v>8241308</v>
          </cell>
          <cell r="G1919">
            <v>42243.744733796295</v>
          </cell>
          <cell r="H1919" t="str">
            <v>REEMBOLSO DE TAXA DE ARQUIVAME</v>
          </cell>
        </row>
        <row r="1920">
          <cell r="C1920" t="str">
            <v>8.1.7.99.00.0</v>
          </cell>
          <cell r="D1920" t="str">
            <v>8.1.7.99.50.0 001.7</v>
          </cell>
          <cell r="E1920" t="str">
            <v>070</v>
          </cell>
          <cell r="F1920" t="str">
            <v>8241304</v>
          </cell>
          <cell r="G1920">
            <v>42124.424131944441</v>
          </cell>
          <cell r="H1920" t="str">
            <v>(-)DESP.REG.CONTRATOS-MIDDLE B</v>
          </cell>
        </row>
        <row r="1921">
          <cell r="C1921" t="str">
            <v>8.1.7.99.00.0</v>
          </cell>
          <cell r="D1921" t="str">
            <v>8.1.7.99.50.0 001.8</v>
          </cell>
          <cell r="E1921" t="str">
            <v>070</v>
          </cell>
          <cell r="F1921" t="str">
            <v>8241307</v>
          </cell>
          <cell r="G1921">
            <v>42124.424131944441</v>
          </cell>
          <cell r="H1921" t="str">
            <v>COBRANCA - DESPESAS DE CARTORI</v>
          </cell>
        </row>
        <row r="1922">
          <cell r="C1922" t="str">
            <v>8.1.7.99.00.0</v>
          </cell>
          <cell r="D1922" t="str">
            <v>8.1.7.99.50.0 002.0</v>
          </cell>
          <cell r="E1922" t="str">
            <v>070</v>
          </cell>
          <cell r="F1922" t="str">
            <v>8241211</v>
          </cell>
          <cell r="G1922">
            <v>42124.424131944441</v>
          </cell>
          <cell r="H1922" t="str">
            <v>COBRANCA - CONDOMINIO</v>
          </cell>
        </row>
        <row r="1923">
          <cell r="C1923" t="str">
            <v>8.1.7.99.00.0</v>
          </cell>
          <cell r="D1923" t="str">
            <v>8.1.7.99.50.0 002.2</v>
          </cell>
          <cell r="E1923" t="str">
            <v>070</v>
          </cell>
          <cell r="F1923" t="str">
            <v>8241212</v>
          </cell>
          <cell r="G1923">
            <v>42256.702962962961</v>
          </cell>
          <cell r="H1923" t="str">
            <v>COBRANCA  - CONDOMINIO - PJ</v>
          </cell>
        </row>
        <row r="1924">
          <cell r="C1924" t="str">
            <v>8.1.7.99.00.0</v>
          </cell>
          <cell r="D1924" t="str">
            <v>8.1.7.99.50.0 002.3</v>
          </cell>
          <cell r="E1924" t="str">
            <v>070</v>
          </cell>
          <cell r="F1924" t="str">
            <v>8241307</v>
          </cell>
          <cell r="G1924">
            <v>42429</v>
          </cell>
          <cell r="H1924" t="str">
            <v>BNDU - DESPESAS DE CARTORIO -</v>
          </cell>
        </row>
        <row r="1925">
          <cell r="C1925" t="str">
            <v>8.1.7.99.00.0</v>
          </cell>
          <cell r="D1925" t="str">
            <v>8.1.7.99.50.0 002.4</v>
          </cell>
          <cell r="E1925" t="str">
            <v>070</v>
          </cell>
          <cell r="F1925" t="str">
            <v>8241211</v>
          </cell>
          <cell r="G1925">
            <v>42338</v>
          </cell>
          <cell r="H1925" t="str">
            <v>BNDU - CONDOMINIO - PF</v>
          </cell>
        </row>
        <row r="1926">
          <cell r="C1926" t="str">
            <v>8.1.7.99.00.0</v>
          </cell>
          <cell r="D1926" t="str">
            <v>8.1.7.99.50.0 002.5</v>
          </cell>
          <cell r="E1926" t="str">
            <v>070</v>
          </cell>
          <cell r="F1926" t="str">
            <v>8241212</v>
          </cell>
          <cell r="G1926">
            <v>42338</v>
          </cell>
          <cell r="H1926" t="str">
            <v>BNDU - CONDOMINIO - PJ</v>
          </cell>
        </row>
        <row r="1927">
          <cell r="C1927" t="str">
            <v>8.1.7.99.00.0</v>
          </cell>
          <cell r="D1927" t="str">
            <v>8.1.7.99.50.0 003.0</v>
          </cell>
          <cell r="E1927" t="str">
            <v>070</v>
          </cell>
          <cell r="F1927" t="str">
            <v>8241308</v>
          </cell>
          <cell r="G1927">
            <v>42124.424131944441</v>
          </cell>
          <cell r="H1927" t="str">
            <v>REFEICOES</v>
          </cell>
        </row>
        <row r="1928">
          <cell r="C1928" t="str">
            <v>8.1.7.99.00.0</v>
          </cell>
          <cell r="D1928" t="str">
            <v>8.1.7.99.50.0 009.4</v>
          </cell>
          <cell r="E1928" t="str">
            <v>070</v>
          </cell>
          <cell r="F1928" t="str">
            <v>8241308</v>
          </cell>
          <cell r="G1928">
            <v>42243.449502314812</v>
          </cell>
          <cell r="H1928" t="str">
            <v>REEMBOLSO DE ADVOGADOS</v>
          </cell>
        </row>
        <row r="1929">
          <cell r="C1929" t="str">
            <v>8.1.7.99.00.0</v>
          </cell>
          <cell r="D1929" t="str">
            <v>8.1.7.99.50.0 009.9</v>
          </cell>
          <cell r="E1929" t="str">
            <v>070</v>
          </cell>
          <cell r="F1929" t="str">
            <v>8241308</v>
          </cell>
          <cell r="G1929">
            <v>42124.424131944441</v>
          </cell>
          <cell r="H1929" t="str">
            <v>OUTRAS DESP. ADMINISTRATIVAS</v>
          </cell>
        </row>
        <row r="1930">
          <cell r="C1930" t="str">
            <v>8.1.8.10.20.2</v>
          </cell>
          <cell r="D1930" t="str">
            <v>8.1.8.10.20.0 000.1</v>
          </cell>
          <cell r="E1930" t="str">
            <v>070</v>
          </cell>
          <cell r="F1930" t="str">
            <v>82401</v>
          </cell>
          <cell r="G1930">
            <v>42124.424131944441</v>
          </cell>
          <cell r="H1930" t="str">
            <v>SOFTWARES</v>
          </cell>
        </row>
        <row r="1931">
          <cell r="C1931" t="str">
            <v>8.1.8.10.30.5</v>
          </cell>
          <cell r="D1931" t="str">
            <v>8.1.8.10.30.0 000.1</v>
          </cell>
          <cell r="E1931" t="str">
            <v>070</v>
          </cell>
          <cell r="F1931" t="str">
            <v>7250306</v>
          </cell>
          <cell r="G1931">
            <v>42308</v>
          </cell>
          <cell r="H1931" t="str">
            <v>AGIO - BM CISAO PAN HOLDING</v>
          </cell>
        </row>
        <row r="1932">
          <cell r="C1932" t="str">
            <v>8.1.8.10.30.5</v>
          </cell>
          <cell r="D1932" t="str">
            <v>8.1.8.10.30.5 001.001</v>
          </cell>
          <cell r="E1932" t="str">
            <v>070</v>
          </cell>
          <cell r="F1932" t="str">
            <v>7250306</v>
          </cell>
          <cell r="G1932">
            <v>42521</v>
          </cell>
          <cell r="H1932" t="str">
            <v>(-)DESP.AMORT.-ÁGIO.EXP.RENT.FUT.BM_HOLDING</v>
          </cell>
        </row>
        <row r="1933">
          <cell r="C1933" t="str">
            <v>8.1.8.30.30.9</v>
          </cell>
          <cell r="D1933" t="str">
            <v>8.1.8.30.30.0 100.0</v>
          </cell>
          <cell r="E1933" t="str">
            <v>070</v>
          </cell>
          <cell r="F1933" t="str">
            <v>8200104</v>
          </cell>
          <cell r="G1933">
            <v>42124.424131944441</v>
          </cell>
          <cell r="H1933" t="str">
            <v>PROV. P/OPER.DE CREDITO-PJ</v>
          </cell>
        </row>
        <row r="1934">
          <cell r="C1934" t="str">
            <v>8.1.8.30.30.9</v>
          </cell>
          <cell r="D1934" t="str">
            <v>8.1.8.30.30.0 100.1</v>
          </cell>
          <cell r="E1934" t="str">
            <v>070</v>
          </cell>
          <cell r="F1934" t="str">
            <v>8200104</v>
          </cell>
          <cell r="G1934">
            <v>42124.424131944441</v>
          </cell>
          <cell r="H1934" t="str">
            <v>PROV.P/OPER. DE CREDITO-PF</v>
          </cell>
        </row>
        <row r="1935">
          <cell r="C1935" t="str">
            <v>8.1.8.30.30.9</v>
          </cell>
          <cell r="D1935" t="str">
            <v>8.1.8.30.30.9 001.001</v>
          </cell>
          <cell r="E1935" t="str">
            <v>070</v>
          </cell>
          <cell r="F1935" t="str">
            <v>8200104</v>
          </cell>
          <cell r="G1935">
            <v>42521</v>
          </cell>
          <cell r="H1935" t="str">
            <v>(-)PROV P/OP DE CRÉDITO</v>
          </cell>
        </row>
        <row r="1936">
          <cell r="C1936" t="str">
            <v>8.1.8.30.60.8</v>
          </cell>
          <cell r="D1936" t="str">
            <v>8.1.8.30.60.0 100.1</v>
          </cell>
          <cell r="E1936" t="str">
            <v>070</v>
          </cell>
          <cell r="F1936" t="str">
            <v>8200102</v>
          </cell>
          <cell r="G1936">
            <v>42124.424131944441</v>
          </cell>
          <cell r="H1936" t="str">
            <v>OUTROS CRED. DE LIQ. DUVIDOSA</v>
          </cell>
        </row>
        <row r="1937">
          <cell r="C1937" t="str">
            <v>8.1.8.30.60.8</v>
          </cell>
          <cell r="D1937" t="str">
            <v>8.1.8.30.60.8 001.002</v>
          </cell>
          <cell r="E1937" t="str">
            <v>070</v>
          </cell>
          <cell r="F1937" t="str">
            <v>8200104</v>
          </cell>
          <cell r="G1937">
            <v>42521</v>
          </cell>
          <cell r="H1937" t="str">
            <v>(-)PROVISÕES PARA OUTROS CRÉDITOS - PF</v>
          </cell>
        </row>
        <row r="1938">
          <cell r="C1938" t="str">
            <v>8.1.8.30.99.0</v>
          </cell>
          <cell r="D1938" t="str">
            <v>8.1.8.30.99.0 000.2</v>
          </cell>
          <cell r="E1938" t="str">
            <v>070</v>
          </cell>
          <cell r="F1938" t="str">
            <v>7250203</v>
          </cell>
          <cell r="G1938">
            <v>42429</v>
          </cell>
          <cell r="H1938" t="str">
            <v>PROV. CONTINGENCIAS CIVEIS</v>
          </cell>
        </row>
        <row r="1939">
          <cell r="C1939" t="str">
            <v>8.1.8.30.99.0</v>
          </cell>
          <cell r="D1939" t="str">
            <v>8.1.8.30.99.0 000.3</v>
          </cell>
          <cell r="E1939" t="str">
            <v>070</v>
          </cell>
          <cell r="F1939" t="str">
            <v>7250201</v>
          </cell>
          <cell r="G1939">
            <v>42490</v>
          </cell>
          <cell r="H1939" t="str">
            <v>PROV CONTINGENCIAS TRABALHISTA</v>
          </cell>
        </row>
        <row r="1940">
          <cell r="C1940" t="str">
            <v>8.1.8.30.99.0</v>
          </cell>
          <cell r="D1940" t="str">
            <v>8.1.8.30.99.0 000.4</v>
          </cell>
          <cell r="E1940" t="str">
            <v>070</v>
          </cell>
          <cell r="F1940" t="str">
            <v>7250202</v>
          </cell>
          <cell r="G1940">
            <v>42490</v>
          </cell>
          <cell r="H1940" t="str">
            <v>PROV. CONTINGENCIAS TRIBUTARIA</v>
          </cell>
        </row>
        <row r="1941">
          <cell r="C1941" t="str">
            <v>8.1.8.30.99.0</v>
          </cell>
          <cell r="D1941" t="str">
            <v>8.1.8.30.99.0 001.002</v>
          </cell>
          <cell r="E1941" t="str">
            <v>070</v>
          </cell>
          <cell r="F1941" t="str">
            <v>7250203</v>
          </cell>
          <cell r="G1941">
            <v>42735</v>
          </cell>
          <cell r="H1941" t="str">
            <v xml:space="preserve">(-)DESP EFETIVA PROV CONTIGENCIA </v>
          </cell>
        </row>
        <row r="1942">
          <cell r="C1942" t="str">
            <v>8.1.8.30.99.0</v>
          </cell>
          <cell r="D1942" t="str">
            <v>8.1.8.30.99.0 001.003</v>
          </cell>
          <cell r="E1942" t="str">
            <v>070</v>
          </cell>
          <cell r="F1942" t="str">
            <v>7250201</v>
          </cell>
          <cell r="G1942">
            <v>42521</v>
          </cell>
          <cell r="H1942" t="str">
            <v>(-)DESP PROVISÃO CONTIGENCIA TRABALHISTA</v>
          </cell>
        </row>
        <row r="1943">
          <cell r="C1943" t="str">
            <v>8.1.8.30.99.0</v>
          </cell>
          <cell r="D1943" t="str">
            <v>8.1.8.30.99.0 001.005</v>
          </cell>
          <cell r="E1943" t="str">
            <v>070</v>
          </cell>
          <cell r="F1943" t="str">
            <v>7250203</v>
          </cell>
          <cell r="G1943">
            <v>42521</v>
          </cell>
          <cell r="H1943" t="str">
            <v>(-)DESP PROVISÃO CONTIGENCIA CIVEIS</v>
          </cell>
        </row>
        <row r="1944">
          <cell r="C1944" t="str">
            <v>8.1.8.30.99.0</v>
          </cell>
          <cell r="D1944" t="str">
            <v>8.1.8.30.99.0 001.006</v>
          </cell>
          <cell r="E1944" t="str">
            <v>070</v>
          </cell>
          <cell r="F1944" t="str">
            <v>7250202</v>
          </cell>
          <cell r="G1944">
            <v>42521</v>
          </cell>
          <cell r="H1944" t="str">
            <v>(-)DESP PROVISAO CONTIGENCIA TRIBUTARIA</v>
          </cell>
        </row>
        <row r="1945">
          <cell r="C1945" t="str">
            <v>8.1.9.15.10.7</v>
          </cell>
          <cell r="D1945" t="str">
            <v>8.1.9.15.10.0 100.0</v>
          </cell>
          <cell r="E1945" t="str">
            <v>070</v>
          </cell>
          <cell r="F1945" t="str">
            <v>7110501</v>
          </cell>
          <cell r="G1945">
            <v>42124.424131944441</v>
          </cell>
          <cell r="H1945" t="str">
            <v>PREJUIZO - OPER.CRED. FINS EMP</v>
          </cell>
        </row>
        <row r="1946">
          <cell r="C1946" t="str">
            <v>8.1.9.15.10.7</v>
          </cell>
          <cell r="D1946" t="str">
            <v>8.1.9.15.10.0 100.2</v>
          </cell>
          <cell r="E1946" t="str">
            <v>070</v>
          </cell>
          <cell r="F1946" t="str">
            <v>7110301</v>
          </cell>
          <cell r="G1946">
            <v>42277</v>
          </cell>
          <cell r="H1946" t="str">
            <v>PREJUIZO - OPER.CRED. FINS HAB</v>
          </cell>
        </row>
        <row r="1947">
          <cell r="C1947" t="str">
            <v>8.1.9.15.10.7</v>
          </cell>
          <cell r="D1947" t="str">
            <v>8.1.9.15.10.7 001.001</v>
          </cell>
          <cell r="E1947" t="str">
            <v>070</v>
          </cell>
          <cell r="F1947" t="str">
            <v>7110301</v>
          </cell>
          <cell r="G1947">
            <v>42521</v>
          </cell>
          <cell r="H1947" t="str">
            <v>(-)PREJ VDA/TRANSF ATIVOS FINANCEIROS</v>
          </cell>
        </row>
        <row r="1948">
          <cell r="C1948" t="str">
            <v>8.1.9.25.00.1</v>
          </cell>
          <cell r="D1948" t="str">
            <v>8.1.9.25.01.0 000.1</v>
          </cell>
          <cell r="E1948" t="str">
            <v>070</v>
          </cell>
          <cell r="F1948" t="str">
            <v>72504</v>
          </cell>
          <cell r="G1948">
            <v>42124.424131944441</v>
          </cell>
          <cell r="H1948" t="str">
            <v>ISS</v>
          </cell>
        </row>
        <row r="1949">
          <cell r="C1949" t="str">
            <v>8.1.9.30.00.3</v>
          </cell>
          <cell r="D1949" t="str">
            <v>8.1.9.30.01.0 000.1</v>
          </cell>
          <cell r="E1949" t="str">
            <v>070</v>
          </cell>
          <cell r="F1949" t="str">
            <v>72504</v>
          </cell>
          <cell r="G1949">
            <v>42124.424131944441</v>
          </cell>
          <cell r="H1949" t="str">
            <v>COFINS</v>
          </cell>
        </row>
        <row r="1950">
          <cell r="C1950" t="str">
            <v>8.1.9.33.00.0</v>
          </cell>
          <cell r="D1950" t="str">
            <v>8.1.9.33.01.0 000.1</v>
          </cell>
          <cell r="E1950" t="str">
            <v>070</v>
          </cell>
          <cell r="F1950" t="str">
            <v>72504</v>
          </cell>
          <cell r="G1950">
            <v>42124.424131944441</v>
          </cell>
          <cell r="H1950" t="str">
            <v>PIS</v>
          </cell>
        </row>
        <row r="1951">
          <cell r="C1951" t="str">
            <v>8.1.9.50.00.7</v>
          </cell>
          <cell r="D1951" t="str">
            <v>8.1.9.50.00.7 001.001</v>
          </cell>
          <cell r="E1951" t="str">
            <v>070</v>
          </cell>
          <cell r="F1951" t="str">
            <v>7250302</v>
          </cell>
          <cell r="G1951">
            <v>42766</v>
          </cell>
          <cell r="H1951" t="str">
            <v>(-) DESPESAS RECOMPRA CESSAO CRED.IMOBILIARIO</v>
          </cell>
        </row>
        <row r="1952">
          <cell r="C1952" t="str">
            <v>8.1.9.52.10.8</v>
          </cell>
          <cell r="D1952" t="str">
            <v>8.1.9.52.10.0 000.1</v>
          </cell>
          <cell r="E1952" t="str">
            <v>070</v>
          </cell>
          <cell r="F1952" t="str">
            <v>7250310</v>
          </cell>
          <cell r="G1952">
            <v>42124.424131944441</v>
          </cell>
          <cell r="H1952" t="str">
            <v>OPERACOES DE CREDITO</v>
          </cell>
        </row>
        <row r="1953">
          <cell r="C1953" t="str">
            <v>8.1.9.52.10.8</v>
          </cell>
          <cell r="D1953" t="str">
            <v>8.1.9.52.10.8 001.001</v>
          </cell>
          <cell r="E1953" t="str">
            <v>070</v>
          </cell>
          <cell r="F1953" t="str">
            <v>7250310</v>
          </cell>
          <cell r="G1953">
            <v>42521</v>
          </cell>
          <cell r="H1953" t="str">
            <v>(-)OPERAÇÕES DE CRÉDITO</v>
          </cell>
        </row>
        <row r="1954">
          <cell r="C1954" t="str">
            <v>8.1.9.99.00.6</v>
          </cell>
          <cell r="D1954" t="str">
            <v>8.1.9.99.00.6 001.001</v>
          </cell>
          <cell r="E1954" t="str">
            <v>070</v>
          </cell>
          <cell r="F1954" t="str">
            <v>7250310</v>
          </cell>
          <cell r="G1954">
            <v>42825</v>
          </cell>
          <cell r="H1954" t="str">
            <v>(-)OUTRAS DESPESAS OPERACIONAIS</v>
          </cell>
        </row>
        <row r="1955">
          <cell r="C1955" t="str">
            <v>8.1.9.99.00.6</v>
          </cell>
          <cell r="D1955" t="str">
            <v>8.1.9.99.00.6 001.002</v>
          </cell>
          <cell r="E1955" t="str">
            <v>070</v>
          </cell>
          <cell r="F1955" t="str">
            <v>7250310</v>
          </cell>
          <cell r="G1955">
            <v>42521</v>
          </cell>
          <cell r="H1955" t="str">
            <v>(-)OUTRAS DESP OP-MULTAS DEDUTUVEIS</v>
          </cell>
        </row>
        <row r="1956">
          <cell r="C1956" t="str">
            <v>8.1.9.99.00.6</v>
          </cell>
          <cell r="D1956" t="str">
            <v>8.1.9.99.00.6 001.003</v>
          </cell>
          <cell r="E1956" t="str">
            <v>070</v>
          </cell>
          <cell r="F1956" t="str">
            <v>7250310</v>
          </cell>
          <cell r="G1956">
            <v>42521</v>
          </cell>
          <cell r="H1956" t="str">
            <v>(-)OUTRAS DESP OP-MULTAS INDEDUTUVEIS</v>
          </cell>
        </row>
        <row r="1957">
          <cell r="C1957" t="str">
            <v>8.1.9.99.00.6</v>
          </cell>
          <cell r="D1957" t="str">
            <v>8.1.9.99.00.6 001.004</v>
          </cell>
          <cell r="E1957" t="str">
            <v>070</v>
          </cell>
          <cell r="F1957" t="str">
            <v>7250310</v>
          </cell>
          <cell r="G1957">
            <v>42521</v>
          </cell>
          <cell r="H1957" t="str">
            <v>(-)OUTRAS DESP OP-VARIACAO MONETARIA</v>
          </cell>
        </row>
        <row r="1958">
          <cell r="C1958" t="str">
            <v>8.1.9.99.00.6</v>
          </cell>
          <cell r="D1958" t="str">
            <v>8.1.9.99.00.6 001.005</v>
          </cell>
          <cell r="E1958" t="str">
            <v>070</v>
          </cell>
          <cell r="F1958" t="str">
            <v>8241308</v>
          </cell>
          <cell r="G1958">
            <v>42521</v>
          </cell>
          <cell r="H1958" t="str">
            <v>(-)OUTRAS DESP OP-SEGURO CRED IMOB - BANCADO</v>
          </cell>
        </row>
        <row r="1959">
          <cell r="C1959" t="str">
            <v>8.1.9.99.00.6</v>
          </cell>
          <cell r="D1959" t="str">
            <v>8.1.9.99.00.6 001.006</v>
          </cell>
          <cell r="E1959" t="str">
            <v>070</v>
          </cell>
          <cell r="F1959" t="str">
            <v>7250310</v>
          </cell>
          <cell r="G1959">
            <v>42521</v>
          </cell>
          <cell r="H1959" t="str">
            <v>(-)OUT.DESP.OP-PREJ.OPER.CRED/FIN.PER.OPERAC</v>
          </cell>
        </row>
        <row r="1960">
          <cell r="C1960" t="str">
            <v>8.1.9.99.00.6</v>
          </cell>
          <cell r="D1960" t="str">
            <v>8.1.9.99.00.6 001.009</v>
          </cell>
          <cell r="E1960" t="str">
            <v>070</v>
          </cell>
          <cell r="F1960" t="str">
            <v>7250304</v>
          </cell>
          <cell r="G1960">
            <v>42521</v>
          </cell>
          <cell r="H1960" t="str">
            <v>(-)OUTRAS DESP OP-FRAUDES INDEDUTUVEIS</v>
          </cell>
        </row>
        <row r="1961">
          <cell r="C1961" t="str">
            <v>8.1.9.99.00.6</v>
          </cell>
          <cell r="D1961" t="str">
            <v>8.1.9.99.00.6 001.010</v>
          </cell>
          <cell r="E1961" t="str">
            <v>070</v>
          </cell>
          <cell r="F1961" t="str">
            <v>7250303</v>
          </cell>
          <cell r="G1961">
            <v>42185</v>
          </cell>
          <cell r="H1961" t="str">
            <v>(-)OUTRAS DESP OP-FRAUDES DEDUTUVEIS</v>
          </cell>
        </row>
        <row r="1962">
          <cell r="C1962" t="str">
            <v>8.1.9.99.00.6</v>
          </cell>
          <cell r="D1962" t="str">
            <v>8.1.9.99.00.6 001.011</v>
          </cell>
          <cell r="E1962" t="str">
            <v>070</v>
          </cell>
          <cell r="F1962" t="str">
            <v>7250310</v>
          </cell>
          <cell r="G1962">
            <v>42613</v>
          </cell>
          <cell r="H1962" t="str">
            <v>(-)OUTRAS DESP OP-CORR.MONET.CR.IMOB.FGTS CEF</v>
          </cell>
        </row>
        <row r="1963">
          <cell r="C1963" t="str">
            <v>8.1.9.99.00.6</v>
          </cell>
          <cell r="D1963" t="str">
            <v>8.1.9.99.10.0 000.2</v>
          </cell>
          <cell r="E1963" t="str">
            <v>070</v>
          </cell>
          <cell r="F1963" t="str">
            <v>7250310</v>
          </cell>
          <cell r="G1963">
            <v>42124.424131944441</v>
          </cell>
          <cell r="H1963" t="str">
            <v>MULTAS ADMINISTRATIVAS</v>
          </cell>
        </row>
        <row r="1964">
          <cell r="C1964" t="str">
            <v>8.1.9.99.00.6</v>
          </cell>
          <cell r="D1964" t="str">
            <v>8.1.9.99.10.0 000.5</v>
          </cell>
          <cell r="E1964" t="str">
            <v>070</v>
          </cell>
          <cell r="F1964" t="str">
            <v>7250310</v>
          </cell>
          <cell r="G1964">
            <v>42124.424131944441</v>
          </cell>
          <cell r="H1964" t="str">
            <v>VARIAÇÕES MONETÁRIAS PASSIVAS</v>
          </cell>
        </row>
        <row r="1965">
          <cell r="C1965" t="str">
            <v>8.1.9.99.00.6</v>
          </cell>
          <cell r="D1965" t="str">
            <v>8.1.9.99.10.0 001.2</v>
          </cell>
          <cell r="E1965" t="str">
            <v>070</v>
          </cell>
          <cell r="F1965" t="str">
            <v>7250310</v>
          </cell>
          <cell r="G1965">
            <v>42400</v>
          </cell>
          <cell r="H1965" t="str">
            <v>MULTAS</v>
          </cell>
        </row>
        <row r="1966">
          <cell r="C1966" t="str">
            <v>8.1.9.99.00.6</v>
          </cell>
          <cell r="D1966" t="str">
            <v>8.1.9.99.10.0 001.3</v>
          </cell>
          <cell r="E1966" t="str">
            <v>070</v>
          </cell>
          <cell r="F1966" t="str">
            <v>7250311</v>
          </cell>
          <cell r="G1966">
            <v>42124.424131944441</v>
          </cell>
          <cell r="H1966" t="str">
            <v>PROVISOES COM CONTINGENCIAS</v>
          </cell>
        </row>
        <row r="1967">
          <cell r="C1967" t="str">
            <v>8.1.9.99.00.6</v>
          </cell>
          <cell r="D1967" t="str">
            <v>8.1.9.99.10.0 001.4</v>
          </cell>
          <cell r="E1967" t="str">
            <v>070</v>
          </cell>
          <cell r="F1967" t="str">
            <v>7250310</v>
          </cell>
          <cell r="G1967">
            <v>42243.744733796295</v>
          </cell>
          <cell r="H1967" t="str">
            <v>DESPESAS COM CONTINGENCIAS</v>
          </cell>
        </row>
        <row r="1968">
          <cell r="C1968" t="str">
            <v>8.1.9.99.00.6</v>
          </cell>
          <cell r="D1968" t="str">
            <v>8.1.9.99.10.0 001.5</v>
          </cell>
          <cell r="E1968" t="str">
            <v>070</v>
          </cell>
          <cell r="F1968" t="str">
            <v>7250310</v>
          </cell>
          <cell r="G1968">
            <v>42308</v>
          </cell>
          <cell r="H1968" t="str">
            <v>JUROS E MULTA - GUIA RECOLHIME</v>
          </cell>
        </row>
        <row r="1969">
          <cell r="C1969" t="str">
            <v>8.1.9.99.00.6</v>
          </cell>
          <cell r="D1969" t="str">
            <v>8.1.9.99.10.0 001.6</v>
          </cell>
          <cell r="E1969" t="str">
            <v>070</v>
          </cell>
          <cell r="F1969" t="str">
            <v>7250304</v>
          </cell>
          <cell r="G1969">
            <v>42277</v>
          </cell>
          <cell r="H1969" t="str">
            <v>FRAUDES INDEDUTIVEIS</v>
          </cell>
        </row>
        <row r="1970">
          <cell r="C1970" t="str">
            <v>8.1.9.99.00.6</v>
          </cell>
          <cell r="D1970" t="str">
            <v>8.1.9.99.10.0 002.2</v>
          </cell>
          <cell r="E1970" t="str">
            <v>070</v>
          </cell>
          <cell r="F1970" t="str">
            <v>7250310</v>
          </cell>
          <cell r="G1970">
            <v>42243.449502314812</v>
          </cell>
          <cell r="H1970" t="str">
            <v>MULTAS INDEDUTIVEIS</v>
          </cell>
        </row>
        <row r="1971">
          <cell r="C1971" t="str">
            <v>8.1.9.99.00.6</v>
          </cell>
          <cell r="D1971" t="str">
            <v>8.1.9.99.10.0 002.3</v>
          </cell>
          <cell r="E1971" t="str">
            <v>070</v>
          </cell>
          <cell r="F1971" t="str">
            <v>7250310</v>
          </cell>
          <cell r="G1971">
            <v>42243.449502314812</v>
          </cell>
          <cell r="H1971" t="str">
            <v>(-) PREJ OPER CRED/FINANC PERD</v>
          </cell>
        </row>
        <row r="1972">
          <cell r="C1972" t="str">
            <v>8.1.9.99.00.6</v>
          </cell>
          <cell r="D1972" t="str">
            <v>8.1.9.99.10.00002</v>
          </cell>
          <cell r="E1972" t="str">
            <v>070</v>
          </cell>
          <cell r="F1972" t="str">
            <v>723</v>
          </cell>
          <cell r="G1972">
            <v>42308</v>
          </cell>
          <cell r="H1972" t="str">
            <v>BMSRII - Equivalência Patrimonial</v>
          </cell>
        </row>
        <row r="1973">
          <cell r="C1973" t="str">
            <v>8.1.9.99.00.6</v>
          </cell>
          <cell r="D1973" t="str">
            <v>8.1.9.99.10.9 999.9</v>
          </cell>
          <cell r="E1973" t="str">
            <v>070</v>
          </cell>
          <cell r="F1973" t="str">
            <v>7250310</v>
          </cell>
          <cell r="G1973">
            <v>42243.449502314812</v>
          </cell>
          <cell r="H1973" t="str">
            <v>OUTROS</v>
          </cell>
        </row>
        <row r="1974">
          <cell r="C1974" t="str">
            <v>8.3.1.50.00.1</v>
          </cell>
          <cell r="D1974" t="str">
            <v>8.3.1.50.00.1 001.001</v>
          </cell>
          <cell r="E1974" t="str">
            <v>070</v>
          </cell>
          <cell r="F1974" t="str">
            <v>82801</v>
          </cell>
          <cell r="G1974">
            <v>42521</v>
          </cell>
          <cell r="H1974" t="str">
            <v>(-)PREJ NA ALIENACAO VL E BENS - BNDU</v>
          </cell>
        </row>
        <row r="1975">
          <cell r="C1975" t="str">
            <v>8.3.1.50.00.1</v>
          </cell>
          <cell r="D1975" t="str">
            <v>8.3.1.50.00.1 001.002</v>
          </cell>
          <cell r="E1975" t="str">
            <v>070</v>
          </cell>
          <cell r="F1975" t="str">
            <v>82801</v>
          </cell>
          <cell r="G1975">
            <v>42825</v>
          </cell>
          <cell r="H1975" t="str">
            <v>(-)PREJ NA ALIENACAO VL E BENS - BNDU</v>
          </cell>
        </row>
        <row r="1976">
          <cell r="C1976" t="str">
            <v>8.3.1.50.00.1</v>
          </cell>
          <cell r="D1976" t="str">
            <v>8.3.1.50.01.0 000.1</v>
          </cell>
          <cell r="E1976" t="str">
            <v>070</v>
          </cell>
          <cell r="F1976" t="str">
            <v>82801</v>
          </cell>
          <cell r="G1976">
            <v>42124.424131944441</v>
          </cell>
          <cell r="H1976" t="str">
            <v>PREJUIZO NA VENDA DE BNDU</v>
          </cell>
        </row>
        <row r="1977">
          <cell r="C1977" t="str">
            <v>8.3.9.99.00.4</v>
          </cell>
          <cell r="D1977" t="str">
            <v>8.3.9.99.00.4 001.001</v>
          </cell>
          <cell r="E1977" t="str">
            <v>070</v>
          </cell>
          <cell r="F1977" t="str">
            <v>82803</v>
          </cell>
          <cell r="G1977">
            <v>42582</v>
          </cell>
          <cell r="H1977" t="str">
            <v>(-)OUTRAS DESPESAS NÃO OPERACIONAIS</v>
          </cell>
        </row>
        <row r="1978">
          <cell r="C1978" t="str">
            <v>8.3.9.99.00.4</v>
          </cell>
          <cell r="D1978" t="str">
            <v>8.3.9.99.00.4 001.002</v>
          </cell>
          <cell r="E1978" t="str">
            <v>070</v>
          </cell>
          <cell r="F1978" t="str">
            <v>82802</v>
          </cell>
          <cell r="G1978">
            <v>42551</v>
          </cell>
          <cell r="H1978" t="str">
            <v>(-)OUTRAS DESP. NÃO OP - IMPAIRMENT ATIVOS</v>
          </cell>
        </row>
        <row r="1979">
          <cell r="C1979" t="str">
            <v>8.3.9.99.00.4</v>
          </cell>
          <cell r="D1979" t="str">
            <v>8.3.9.99.01.0 000.3</v>
          </cell>
          <cell r="E1979" t="str">
            <v>070</v>
          </cell>
          <cell r="F1979" t="str">
            <v>82802</v>
          </cell>
          <cell r="G1979">
            <v>42243.449502314812</v>
          </cell>
          <cell r="H1979" t="str">
            <v>(-) IMPAIRMENT DE ATIVOS</v>
          </cell>
        </row>
        <row r="1980">
          <cell r="C1980" t="str">
            <v>8.1.8.30.30.9</v>
          </cell>
          <cell r="D1980" t="str">
            <v>8.8.8.35.01.0 100.1</v>
          </cell>
          <cell r="E1980" t="str">
            <v>070</v>
          </cell>
          <cell r="F1980" t="str">
            <v>8200102</v>
          </cell>
          <cell r="G1980">
            <v>42277</v>
          </cell>
          <cell r="H1980" t="str">
            <v>BM - PDD IFRS PJ/PF</v>
          </cell>
        </row>
        <row r="1981">
          <cell r="C1981" t="str">
            <v>8.9.4.10.10.9</v>
          </cell>
          <cell r="D1981" t="str">
            <v>8.9.4.10.10.0 000.1</v>
          </cell>
          <cell r="E1981" t="str">
            <v>070</v>
          </cell>
          <cell r="F1981" t="str">
            <v>89003</v>
          </cell>
          <cell r="G1981">
            <v>42124.424131944441</v>
          </cell>
          <cell r="H1981" t="str">
            <v>Transf. do imob. Leasing PROVISÃO PARA IMPOSTO DE RENDA</v>
          </cell>
        </row>
        <row r="1982">
          <cell r="C1982" t="str">
            <v>8.9.4.10.10.9</v>
          </cell>
          <cell r="D1982" t="str">
            <v>8.9.4.10.10.0 010.0</v>
          </cell>
          <cell r="E1982" t="str">
            <v>070</v>
          </cell>
          <cell r="F1982" t="str">
            <v>89003</v>
          </cell>
          <cell r="G1982">
            <v>42124.424131944441</v>
          </cell>
          <cell r="H1982" t="str">
            <v>(-) IMPOSTO DE RENDA</v>
          </cell>
        </row>
        <row r="1983">
          <cell r="C1983" t="str">
            <v>8.9.4.10.10.9</v>
          </cell>
          <cell r="D1983" t="str">
            <v>8.9.4.10.10.9 001.100</v>
          </cell>
          <cell r="E1983" t="str">
            <v>070</v>
          </cell>
          <cell r="F1983" t="str">
            <v>89003</v>
          </cell>
          <cell r="G1983">
            <v>42735</v>
          </cell>
          <cell r="H1983" t="str">
            <v>(-)PROV.P/IR-VLRS CORRENTES</v>
          </cell>
        </row>
        <row r="1984">
          <cell r="C1984" t="str">
            <v>8.9.4.10.20.2</v>
          </cell>
          <cell r="D1984" t="str">
            <v>8.9.4.10.20.0 000.1</v>
          </cell>
          <cell r="E1984" t="str">
            <v>070</v>
          </cell>
          <cell r="F1984" t="str">
            <v>89003</v>
          </cell>
          <cell r="G1984">
            <v>42124.424131944441</v>
          </cell>
          <cell r="H1984" t="str">
            <v>IR PJ</v>
          </cell>
        </row>
        <row r="1985">
          <cell r="C1985" t="str">
            <v>8.9.4.10.20.2</v>
          </cell>
          <cell r="D1985" t="str">
            <v>8.9.4.10.20.2 001.100</v>
          </cell>
          <cell r="E1985" t="str">
            <v>070</v>
          </cell>
          <cell r="F1985" t="str">
            <v>89003</v>
          </cell>
          <cell r="G1985">
            <v>42521</v>
          </cell>
          <cell r="H1985" t="str">
            <v>(-)PROV PARA IRPJ DIFERIDO</v>
          </cell>
        </row>
        <row r="1986">
          <cell r="C1986" t="str">
            <v>8.9.4.10.30.5</v>
          </cell>
          <cell r="D1986" t="str">
            <v>8.9.4.10.30.0 010.0</v>
          </cell>
          <cell r="E1986" t="str">
            <v>070</v>
          </cell>
          <cell r="F1986" t="str">
            <v>89003</v>
          </cell>
          <cell r="G1986">
            <v>42124.424131944441</v>
          </cell>
          <cell r="H1986" t="str">
            <v>(-) ATIVO FISCAL DIFERIDO</v>
          </cell>
        </row>
        <row r="1987">
          <cell r="C1987" t="str">
            <v>8.9.4.20.10.6</v>
          </cell>
          <cell r="D1987" t="str">
            <v>8.9.4.20.10.0 000.1</v>
          </cell>
          <cell r="E1987" t="str">
            <v>070</v>
          </cell>
          <cell r="F1987" t="str">
            <v>89002</v>
          </cell>
          <cell r="G1987">
            <v>42124.424131944441</v>
          </cell>
          <cell r="H1987" t="str">
            <v xml:space="preserve">Transf. do imob. Leasing PROVISÃO P/ CS </v>
          </cell>
        </row>
        <row r="1988">
          <cell r="C1988" t="str">
            <v>8.9.4.20.10.6</v>
          </cell>
          <cell r="D1988" t="str">
            <v>8.9.4.20.10.0 010.0</v>
          </cell>
          <cell r="E1988" t="str">
            <v>070</v>
          </cell>
          <cell r="F1988" t="str">
            <v>89002</v>
          </cell>
          <cell r="G1988">
            <v>42124.424131944441</v>
          </cell>
          <cell r="H1988" t="str">
            <v>(-)CONTRIBUICAO SOCIAL</v>
          </cell>
        </row>
        <row r="1989">
          <cell r="C1989" t="str">
            <v>8.9.4.20.10.6</v>
          </cell>
          <cell r="D1989" t="str">
            <v>8.9.4.20.10.6 001.100</v>
          </cell>
          <cell r="E1989" t="str">
            <v>070</v>
          </cell>
          <cell r="F1989" t="str">
            <v>89002</v>
          </cell>
          <cell r="G1989">
            <v>42735</v>
          </cell>
          <cell r="H1989" t="str">
            <v>(-)PROV P/CONTRIBUIÇÃO SOCIAL-VLRS CORRENTES</v>
          </cell>
        </row>
        <row r="1990">
          <cell r="C1990" t="str">
            <v>8.9.4.20.20-9</v>
          </cell>
          <cell r="D1990" t="str">
            <v>8.9.4.20.20.0 000.1</v>
          </cell>
          <cell r="E1990" t="str">
            <v>070</v>
          </cell>
          <cell r="F1990" t="str">
            <v>89002</v>
          </cell>
          <cell r="G1990">
            <v>42124.424131944441</v>
          </cell>
          <cell r="H1990" t="str">
            <v>CSSL</v>
          </cell>
        </row>
        <row r="1991">
          <cell r="C1991" t="str">
            <v>8.9.4.20.30.2</v>
          </cell>
          <cell r="D1991" t="str">
            <v>8.9.4.20.30.0 010.0</v>
          </cell>
          <cell r="E1991" t="str">
            <v>070</v>
          </cell>
          <cell r="F1991" t="str">
            <v>89001</v>
          </cell>
          <cell r="G1991">
            <v>42124.424131944441</v>
          </cell>
          <cell r="H1991" t="str">
            <v>(-) ATIVO FISCAL DIFERIDO</v>
          </cell>
        </row>
        <row r="1992">
          <cell r="C1992" t="str">
            <v>8.9.4.20.30.2</v>
          </cell>
          <cell r="D1992" t="str">
            <v>8.9.4.20.30.2 001.100</v>
          </cell>
          <cell r="E1992" t="str">
            <v>070</v>
          </cell>
          <cell r="F1992" t="str">
            <v>89001</v>
          </cell>
          <cell r="G1992">
            <v>42521</v>
          </cell>
          <cell r="H1992" t="str">
            <v>(-)ATIVO FISCAL DIFERIDO</v>
          </cell>
        </row>
        <row r="1993">
          <cell r="C1993" t="str">
            <v>7.1.5.10.00.0</v>
          </cell>
          <cell r="D1993" t="str">
            <v>7.1.5.10.00.0 001.001</v>
          </cell>
          <cell r="E1993" t="str">
            <v>071</v>
          </cell>
          <cell r="F1993" t="str">
            <v>7150102</v>
          </cell>
          <cell r="G1993">
            <v>42916</v>
          </cell>
          <cell r="H1993" t="str">
            <v>RDAS TIT RDA FIXA - LIGADAS - CDB</v>
          </cell>
        </row>
        <row r="1994">
          <cell r="C1994" t="str">
            <v>7.1.5.10.00.0</v>
          </cell>
          <cell r="D1994" t="str">
            <v>7.1.5.10.00.0 001.003</v>
          </cell>
          <cell r="E1994" t="str">
            <v>071</v>
          </cell>
          <cell r="F1994" t="str">
            <v>7150102</v>
          </cell>
          <cell r="G1994">
            <v>42916</v>
          </cell>
          <cell r="H1994" t="str">
            <v>RDAS TIT RDA FIXA - LIGADAS - LCI BID</v>
          </cell>
        </row>
        <row r="1995">
          <cell r="C1995" t="str">
            <v>7.1.5.10.00.0</v>
          </cell>
          <cell r="D1995" t="str">
            <v>7.1.5.10.00.0 002.002</v>
          </cell>
          <cell r="E1995" t="str">
            <v>071</v>
          </cell>
          <cell r="F1995" t="str">
            <v>7150102</v>
          </cell>
          <cell r="G1995">
            <v>42916</v>
          </cell>
          <cell r="H1995" t="str">
            <v>RDAS TIT RDA FIXA - NÃO LIGADAS - LFT</v>
          </cell>
        </row>
        <row r="1996">
          <cell r="C1996" t="str">
            <v>7.1.5.10.00.0</v>
          </cell>
          <cell r="D1996" t="str">
            <v>7.1.5.10.00.0 002.004</v>
          </cell>
          <cell r="E1996" t="str">
            <v>071</v>
          </cell>
          <cell r="F1996" t="str">
            <v>7150105</v>
          </cell>
          <cell r="G1996">
            <v>42916</v>
          </cell>
          <cell r="H1996" t="str">
            <v>RENDAS CDB - EZTEC</v>
          </cell>
        </row>
        <row r="1997">
          <cell r="C1997" t="str">
            <v>7.1.5.10.00.0</v>
          </cell>
          <cell r="D1997" t="str">
            <v>7.1.5.10.00.0 002.005</v>
          </cell>
          <cell r="E1997" t="str">
            <v>071</v>
          </cell>
          <cell r="F1997" t="str">
            <v>7150105</v>
          </cell>
          <cell r="G1997">
            <v>42916</v>
          </cell>
          <cell r="H1997" t="str">
            <v>RECEITA COM CDB - SERIE 95 E 96</v>
          </cell>
        </row>
        <row r="1998">
          <cell r="C1998" t="str">
            <v>7.1.5.10.00.0</v>
          </cell>
          <cell r="D1998" t="str">
            <v>7.1.5.10.00.0 002.006</v>
          </cell>
          <cell r="E1998" t="str">
            <v>071</v>
          </cell>
          <cell r="F1998" t="str">
            <v>7150105</v>
          </cell>
          <cell r="G1998">
            <v>42916</v>
          </cell>
          <cell r="H1998" t="str">
            <v>RECEITA COM CDB - MARKO RIO FIGUEIRA</v>
          </cell>
        </row>
        <row r="1999">
          <cell r="C1999" t="str">
            <v>7.1.5.10.00.0</v>
          </cell>
          <cell r="D1999" t="str">
            <v>7.1.5.10.00.0 002.007</v>
          </cell>
          <cell r="E1999" t="str">
            <v>071</v>
          </cell>
          <cell r="F1999" t="str">
            <v>7150105</v>
          </cell>
          <cell r="G1999">
            <v>42916</v>
          </cell>
          <cell r="H1999" t="str">
            <v>RECEITA COM CDB - SCOPEL 1 - 3709337</v>
          </cell>
        </row>
        <row r="2000">
          <cell r="C2000" t="str">
            <v>7.1.5.10.00.0</v>
          </cell>
          <cell r="D2000" t="str">
            <v>7.1.5.10.00.0 002.008</v>
          </cell>
          <cell r="E2000" t="str">
            <v>071</v>
          </cell>
          <cell r="F2000" t="str">
            <v>7150105</v>
          </cell>
          <cell r="G2000">
            <v>42916</v>
          </cell>
          <cell r="H2000" t="str">
            <v>RECEITA COM CDB - MARKO DIVERSOS</v>
          </cell>
        </row>
        <row r="2001">
          <cell r="C2001" t="str">
            <v>7.1.5.10.00.0</v>
          </cell>
          <cell r="D2001" t="str">
            <v>7.1.5.10.00.0 002.009</v>
          </cell>
          <cell r="E2001" t="str">
            <v>071</v>
          </cell>
          <cell r="F2001" t="str">
            <v>7150105</v>
          </cell>
          <cell r="G2001">
            <v>42916</v>
          </cell>
          <cell r="H2001" t="str">
            <v>RECEITA COM CDB - SCOPEL BORDON</v>
          </cell>
        </row>
        <row r="2002">
          <cell r="C2002" t="str">
            <v>7.1.5.10.00.0</v>
          </cell>
          <cell r="D2002" t="str">
            <v>7.1.5.10.00.0 002.010</v>
          </cell>
          <cell r="E2002" t="str">
            <v>071</v>
          </cell>
          <cell r="F2002" t="str">
            <v>7150105</v>
          </cell>
          <cell r="G2002">
            <v>42916</v>
          </cell>
          <cell r="H2002" t="str">
            <v>RECEITA COM CDB - SANT/CAPUCHE 13003479</v>
          </cell>
        </row>
        <row r="2003">
          <cell r="C2003" t="str">
            <v>7.1.5.10.00.0</v>
          </cell>
          <cell r="D2003" t="str">
            <v>7.1.5.10.00.0 002.011</v>
          </cell>
          <cell r="E2003" t="str">
            <v>071</v>
          </cell>
          <cell r="F2003" t="str">
            <v>7150105</v>
          </cell>
          <cell r="G2003">
            <v>42916</v>
          </cell>
          <cell r="H2003" t="str">
            <v>RECEITA COM CDB - SCOPEL CAIEIRAS 470932</v>
          </cell>
        </row>
        <row r="2004">
          <cell r="C2004" t="str">
            <v>7.1.5.10.00.0</v>
          </cell>
          <cell r="D2004" t="str">
            <v>7.1.5.10.00.0 002.012</v>
          </cell>
          <cell r="E2004" t="str">
            <v>071</v>
          </cell>
          <cell r="F2004" t="str">
            <v>7150105</v>
          </cell>
          <cell r="G2004">
            <v>42916</v>
          </cell>
          <cell r="H2004" t="str">
            <v>RECEITA COM CDB - SANT/SCOPEL - ANTARES</v>
          </cell>
        </row>
        <row r="2005">
          <cell r="C2005" t="str">
            <v>7.1.5.10.00.0</v>
          </cell>
          <cell r="D2005" t="str">
            <v>7.1.5.10.00.0 002.013</v>
          </cell>
          <cell r="E2005" t="str">
            <v>071</v>
          </cell>
          <cell r="F2005" t="str">
            <v>7150105</v>
          </cell>
          <cell r="G2005">
            <v>42916</v>
          </cell>
          <cell r="H2005" t="str">
            <v>RECEITA C/CDB SANT/RODOBENS XP SERIE 178</v>
          </cell>
        </row>
        <row r="2006">
          <cell r="C2006" t="str">
            <v>7.1.5.10.00.0</v>
          </cell>
          <cell r="D2006" t="str">
            <v>7.1.5.10.00.0 002.014</v>
          </cell>
          <cell r="E2006" t="str">
            <v>071</v>
          </cell>
          <cell r="F2006" t="str">
            <v>7150105</v>
          </cell>
          <cell r="G2006">
            <v>42916</v>
          </cell>
          <cell r="H2006" t="str">
            <v>RECEITA C/CDB SANT/RODOBENS XP SERIE 182</v>
          </cell>
        </row>
        <row r="2007">
          <cell r="C2007" t="str">
            <v>7.1.5.10.00.0</v>
          </cell>
          <cell r="D2007" t="str">
            <v>7.1.5.10.00.0 002.015</v>
          </cell>
          <cell r="E2007" t="str">
            <v>071</v>
          </cell>
          <cell r="F2007" t="str">
            <v>7150105</v>
          </cell>
          <cell r="G2007">
            <v>42916</v>
          </cell>
          <cell r="H2007" t="str">
            <v>ITAU 0910/03281-2 (ROSSI)</v>
          </cell>
        </row>
        <row r="2008">
          <cell r="C2008" t="str">
            <v>7.1.5.10.00.0</v>
          </cell>
          <cell r="D2008" t="str">
            <v>7.1.5.10.00.0 002.016</v>
          </cell>
          <cell r="E2008" t="str">
            <v>071</v>
          </cell>
          <cell r="F2008" t="str">
            <v>7150105</v>
          </cell>
          <cell r="G2008">
            <v>42916</v>
          </cell>
          <cell r="H2008" t="str">
            <v>RECEITA COM CDB - SCOPEL</v>
          </cell>
        </row>
        <row r="2009">
          <cell r="C2009" t="str">
            <v>7.1.5.10.00.0</v>
          </cell>
          <cell r="D2009" t="str">
            <v>7.1.5.10.00.0 002.018</v>
          </cell>
          <cell r="E2009" t="str">
            <v>071</v>
          </cell>
          <cell r="F2009" t="str">
            <v>7150104.02</v>
          </cell>
          <cell r="G2009">
            <v>42916</v>
          </cell>
          <cell r="H2009" t="str">
            <v>RDAS TIT RDA FIXA - NAO LIG - FDO INVEST BI</v>
          </cell>
        </row>
        <row r="2010">
          <cell r="C2010" t="str">
            <v>7.1.5.10.00.0</v>
          </cell>
          <cell r="D2010" t="str">
            <v>7.1.5.10.00.0 002.020</v>
          </cell>
          <cell r="E2010" t="str">
            <v>071</v>
          </cell>
          <cell r="F2010" t="str">
            <v>7150105</v>
          </cell>
          <cell r="G2010">
            <v>43281</v>
          </cell>
          <cell r="H2010" t="str">
            <v>RECEITA C/ CDB SANTANDER 13003485-6</v>
          </cell>
        </row>
        <row r="2011">
          <cell r="C2011" t="str">
            <v>7.1.5.10.00.0</v>
          </cell>
          <cell r="D2011" t="str">
            <v>7.1.5.10.00.0 003.004</v>
          </cell>
          <cell r="E2011" t="str">
            <v>071</v>
          </cell>
          <cell r="F2011" t="str">
            <v>7150106</v>
          </cell>
          <cell r="G2011">
            <v>42916</v>
          </cell>
          <cell r="H2011" t="str">
            <v>CRI JUROS - DISPONIVEL P/ VENDA</v>
          </cell>
        </row>
        <row r="2012">
          <cell r="C2012" t="str">
            <v>7.1.5.10.00.0</v>
          </cell>
          <cell r="D2012" t="str">
            <v>7.1.5.10.00.0 003.007</v>
          </cell>
          <cell r="E2012" t="str">
            <v>071</v>
          </cell>
          <cell r="F2012" t="str">
            <v>7150106</v>
          </cell>
          <cell r="G2012">
            <v>42916</v>
          </cell>
          <cell r="H2012" t="str">
            <v>CRI MTM - DISPONIVEL P/ VENDA</v>
          </cell>
        </row>
        <row r="2013">
          <cell r="C2013" t="str">
            <v>7.1.5.10.00.0</v>
          </cell>
          <cell r="D2013" t="str">
            <v>7.1.5.10.00.0 003.008</v>
          </cell>
          <cell r="E2013" t="str">
            <v>071</v>
          </cell>
          <cell r="F2013" t="str">
            <v>7150106</v>
          </cell>
          <cell r="G2013">
            <v>42916</v>
          </cell>
          <cell r="H2013" t="str">
            <v>CRI RESULTADO DE GANHO/PERDAS</v>
          </cell>
        </row>
        <row r="2014">
          <cell r="C2014" t="str">
            <v>7.1.5.80.11.9</v>
          </cell>
          <cell r="D2014" t="str">
            <v>7.1.5.80.11.9 001.001</v>
          </cell>
          <cell r="E2014" t="str">
            <v>071</v>
          </cell>
          <cell r="F2014" t="str">
            <v>81208</v>
          </cell>
          <cell r="G2014">
            <v>42916</v>
          </cell>
          <cell r="H2014" t="str">
            <v>SWAP - ACCRUAL</v>
          </cell>
        </row>
        <row r="2015">
          <cell r="C2015" t="str">
            <v>7.1.5.80.11.9</v>
          </cell>
          <cell r="D2015" t="str">
            <v>7.1.5.80.11.9 001.002</v>
          </cell>
          <cell r="E2015" t="str">
            <v>071</v>
          </cell>
          <cell r="F2015" t="str">
            <v>81208</v>
          </cell>
          <cell r="G2015">
            <v>42916</v>
          </cell>
          <cell r="H2015" t="str">
            <v>SWAP - AJUSTE MTM HEDGE - ESTRATEGIA BS/BID</v>
          </cell>
        </row>
        <row r="2016">
          <cell r="C2016" t="str">
            <v>7.1.9.30.00.6</v>
          </cell>
          <cell r="D2016" t="str">
            <v>7.1.9.30.00.6 001.001</v>
          </cell>
          <cell r="E2016" t="str">
            <v>071</v>
          </cell>
          <cell r="F2016" t="str">
            <v>7250102</v>
          </cell>
          <cell r="G2016">
            <v>42916</v>
          </cell>
          <cell r="H2016" t="str">
            <v>RECUPERAÇÃO DE ENCARGOS E DESPESAS</v>
          </cell>
        </row>
        <row r="2017">
          <cell r="C2017" t="str">
            <v>7.1.9.30.00.6</v>
          </cell>
          <cell r="D2017" t="str">
            <v>7.1.9.30.00.6 001.004</v>
          </cell>
          <cell r="E2017" t="str">
            <v>071</v>
          </cell>
          <cell r="F2017" t="str">
            <v>7250102</v>
          </cell>
          <cell r="G2017">
            <v>42916</v>
          </cell>
          <cell r="H2017" t="str">
            <v>RECUP.ENCARGOS E DESP - SEGUROS</v>
          </cell>
        </row>
        <row r="2018">
          <cell r="C2018" t="str">
            <v>7.1.9.30.00.6</v>
          </cell>
          <cell r="D2018" t="str">
            <v>7.1.9.30.00.6 001.005</v>
          </cell>
          <cell r="E2018" t="str">
            <v>071</v>
          </cell>
          <cell r="F2018" t="str">
            <v>7250102</v>
          </cell>
          <cell r="G2018">
            <v>42916</v>
          </cell>
          <cell r="H2018" t="str">
            <v>RECUP.ENCARGOS E DESP - IFC</v>
          </cell>
        </row>
        <row r="2019">
          <cell r="C2019" t="str">
            <v>7.1.9.30.00.6</v>
          </cell>
          <cell r="D2019" t="str">
            <v>7.1.9.30.00.6 001.006</v>
          </cell>
          <cell r="E2019" t="str">
            <v>071</v>
          </cell>
          <cell r="F2019" t="str">
            <v>7250102</v>
          </cell>
          <cell r="G2019">
            <v>42916</v>
          </cell>
          <cell r="H2019" t="str">
            <v>RECUP.ENCARGOS E DESP - CARTORIOS</v>
          </cell>
        </row>
        <row r="2020">
          <cell r="C2020" t="str">
            <v>7.1.9.30.00.6</v>
          </cell>
          <cell r="D2020" t="str">
            <v>7.1.9.30.00.6 001.007</v>
          </cell>
          <cell r="E2020" t="str">
            <v>071</v>
          </cell>
          <cell r="F2020" t="str">
            <v>7250102</v>
          </cell>
          <cell r="G2020">
            <v>42916</v>
          </cell>
          <cell r="H2020" t="str">
            <v>RECUP.ENCARGOS E DESP - CETIP</v>
          </cell>
        </row>
        <row r="2021">
          <cell r="C2021" t="str">
            <v>7.1.9.30.00.6</v>
          </cell>
          <cell r="D2021" t="str">
            <v>7.1.9.30.00.6 001.008</v>
          </cell>
          <cell r="E2021" t="str">
            <v>071</v>
          </cell>
          <cell r="F2021" t="str">
            <v>7250102</v>
          </cell>
          <cell r="G2021">
            <v>42916</v>
          </cell>
          <cell r="H2021" t="str">
            <v>RECUP.ENCARGOS E DESP - AGENTE FIDUCIARIO</v>
          </cell>
        </row>
        <row r="2022">
          <cell r="C2022" t="str">
            <v>7.1.9.30.00.6</v>
          </cell>
          <cell r="D2022" t="str">
            <v>7.1.9.30.00.6 001.009</v>
          </cell>
          <cell r="E2022" t="str">
            <v>071</v>
          </cell>
          <cell r="F2022" t="str">
            <v>7250102</v>
          </cell>
          <cell r="G2022">
            <v>42916</v>
          </cell>
          <cell r="H2022" t="str">
            <v>RECUP.ENCARGOS E DESP - TAXA ADM/COBRANCA</v>
          </cell>
        </row>
        <row r="2023">
          <cell r="C2023" t="str">
            <v>7.1.9.30.00.6</v>
          </cell>
          <cell r="D2023" t="str">
            <v>7.1.9.30.00.6 001.010</v>
          </cell>
          <cell r="E2023" t="str">
            <v>071</v>
          </cell>
          <cell r="F2023" t="str">
            <v>7250102</v>
          </cell>
          <cell r="G2023">
            <v>42916</v>
          </cell>
          <cell r="H2023" t="str">
            <v>RECUP.ENCARGOS E DESP - PUBLICACOES</v>
          </cell>
        </row>
        <row r="2024">
          <cell r="C2024" t="str">
            <v>7.1.9.30.00.6</v>
          </cell>
          <cell r="D2024" t="str">
            <v>7.1.9.30.00.6 002.003</v>
          </cell>
          <cell r="E2024" t="str">
            <v>071</v>
          </cell>
          <cell r="F2024" t="str">
            <v>7250102</v>
          </cell>
          <cell r="G2024">
            <v>42916</v>
          </cell>
          <cell r="H2024" t="str">
            <v>RECUPERAÇAO DE ENCARGOS E DESPESAS - CAIXA</v>
          </cell>
        </row>
        <row r="2025">
          <cell r="C2025" t="str">
            <v>7.1.9.90.30.7</v>
          </cell>
          <cell r="D2025" t="str">
            <v>7.1.9.90.30.7 000.100</v>
          </cell>
          <cell r="E2025" t="str">
            <v>071</v>
          </cell>
          <cell r="F2025" t="str">
            <v>8200104</v>
          </cell>
          <cell r="G2025">
            <v>43039</v>
          </cell>
          <cell r="H2025" t="str">
            <v>Transferencia de saldo</v>
          </cell>
        </row>
        <row r="2026">
          <cell r="C2026" t="str">
            <v>7.1.9.90.30.7</v>
          </cell>
          <cell r="D2026" t="str">
            <v>7.1.9.90.30.7 001.000</v>
          </cell>
          <cell r="E2026" t="str">
            <v>071</v>
          </cell>
          <cell r="F2026" t="str">
            <v>8200104</v>
          </cell>
          <cell r="G2026">
            <v>43069</v>
          </cell>
          <cell r="H2026" t="str">
            <v>Transferencia de saldo</v>
          </cell>
        </row>
        <row r="2027">
          <cell r="C2027" t="str">
            <v>7.1.9.90.99.8</v>
          </cell>
          <cell r="D2027" t="str">
            <v>7.1.9.90.99.8 001.001</v>
          </cell>
          <cell r="E2027" t="str">
            <v>071</v>
          </cell>
          <cell r="F2027" t="str">
            <v>7250310</v>
          </cell>
          <cell r="G2027">
            <v>43069</v>
          </cell>
          <cell r="H2027" t="str">
            <v>REVERSÃO PROV OPERACIONAIS - OUTRAS</v>
          </cell>
        </row>
        <row r="2028">
          <cell r="C2028" t="str">
            <v>7.1.9.90.99.8</v>
          </cell>
          <cell r="D2028" t="str">
            <v>7.1.9.90.99.8 001.002</v>
          </cell>
          <cell r="E2028" t="str">
            <v>071</v>
          </cell>
          <cell r="F2028" t="str">
            <v>7250310</v>
          </cell>
          <cell r="G2028">
            <v>42916</v>
          </cell>
          <cell r="H2028" t="str">
            <v>REVERS PROVISAO PARA PAGTO GRATIFICACAO</v>
          </cell>
        </row>
        <row r="2029">
          <cell r="C2029" t="str">
            <v>7.1.9.90.99.8</v>
          </cell>
          <cell r="D2029" t="str">
            <v>7.1.9.90.99.8 001.006</v>
          </cell>
          <cell r="E2029" t="str">
            <v>071</v>
          </cell>
          <cell r="F2029" t="str">
            <v>7250310</v>
          </cell>
          <cell r="G2029">
            <v>42916</v>
          </cell>
          <cell r="H2029" t="str">
            <v>REVERSAO PROVISOES - IMPOSTOS</v>
          </cell>
        </row>
        <row r="2030">
          <cell r="C2030" t="str">
            <v>7.1.9.90.99.8</v>
          </cell>
          <cell r="D2030" t="str">
            <v>7.1.9.90.99.8 001.007</v>
          </cell>
          <cell r="E2030" t="str">
            <v>071</v>
          </cell>
          <cell r="F2030" t="str">
            <v>7250203</v>
          </cell>
          <cell r="G2030">
            <v>43159</v>
          </cell>
          <cell r="H2030" t="str">
            <v>REVERSÃO COM CONTINGENCIAS - CIVEIS</v>
          </cell>
        </row>
        <row r="2031">
          <cell r="C2031" t="str">
            <v>7.1.9.90.99.8</v>
          </cell>
          <cell r="D2031" t="str">
            <v>7.1.9.90.99.8 001.009</v>
          </cell>
          <cell r="E2031" t="str">
            <v>071</v>
          </cell>
          <cell r="F2031" t="str">
            <v>7250310</v>
          </cell>
          <cell r="G2031">
            <v>42916</v>
          </cell>
          <cell r="H2031" t="str">
            <v>REVERSAO PROVISAO - FINANC. IMOBILIARIO</v>
          </cell>
        </row>
        <row r="2032">
          <cell r="C2032" t="str">
            <v>7.1.9.90.99.8</v>
          </cell>
          <cell r="D2032" t="str">
            <v>7.1.9.90.99.8 001.010</v>
          </cell>
          <cell r="E2032" t="str">
            <v>071</v>
          </cell>
          <cell r="F2032" t="str">
            <v>82801</v>
          </cell>
          <cell r="G2032">
            <v>42916</v>
          </cell>
          <cell r="H2032" t="str">
            <v>REVERSAO PROVISAO BNDU</v>
          </cell>
        </row>
        <row r="2033">
          <cell r="C2033" t="str">
            <v>7.1.9.90.99.8</v>
          </cell>
          <cell r="D2033" t="str">
            <v>7.1.9.90.99.8 001.012</v>
          </cell>
          <cell r="E2033" t="str">
            <v>071</v>
          </cell>
          <cell r="F2033" t="str">
            <v>7150108</v>
          </cell>
          <cell r="G2033">
            <v>43281</v>
          </cell>
          <cell r="H2033" t="str">
            <v>EST PROV PERDA ESP. OUTROS CREDITOS - BNDU</v>
          </cell>
        </row>
        <row r="2034">
          <cell r="C2034" t="str">
            <v>7.1.9.99.00.9</v>
          </cell>
          <cell r="D2034" t="str">
            <v>7.1.9.99.00.9 001.001</v>
          </cell>
          <cell r="E2034" t="str">
            <v>071</v>
          </cell>
          <cell r="F2034" t="str">
            <v>7250310</v>
          </cell>
          <cell r="G2034">
            <v>43069</v>
          </cell>
          <cell r="H2034" t="str">
            <v>OUTRAS RENDAS OPERACIONAIS</v>
          </cell>
        </row>
        <row r="2035">
          <cell r="C2035" t="str">
            <v>7.1.9.99.00.9</v>
          </cell>
          <cell r="D2035" t="str">
            <v>7.1.9.99.00.9 001.003</v>
          </cell>
          <cell r="E2035" t="str">
            <v>071</v>
          </cell>
          <cell r="F2035" t="str">
            <v>81208</v>
          </cell>
          <cell r="G2035">
            <v>43069</v>
          </cell>
          <cell r="H2035" t="str">
            <v>OUTRAS RDAS OP-VARIACOES CAMBIAL</v>
          </cell>
        </row>
        <row r="2036">
          <cell r="C2036" t="str">
            <v>7.1.9.99.00.9</v>
          </cell>
          <cell r="D2036" t="str">
            <v>7.1.9.99.00.9 001.009</v>
          </cell>
          <cell r="E2036" t="str">
            <v>071</v>
          </cell>
          <cell r="F2036" t="str">
            <v>7250310</v>
          </cell>
          <cell r="G2036">
            <v>43100</v>
          </cell>
          <cell r="H2036" t="str">
            <v>OUTRAS RDA OP- RENDAS AQUISICAO RECEBIVEIS</v>
          </cell>
        </row>
        <row r="2037">
          <cell r="C2037" t="str">
            <v>7.1.9.99.00.9</v>
          </cell>
          <cell r="D2037" t="str">
            <v>7.1.9.99.00.9 001.016</v>
          </cell>
          <cell r="E2037" t="str">
            <v>071</v>
          </cell>
          <cell r="F2037" t="str">
            <v>7250310</v>
          </cell>
          <cell r="G2037">
            <v>42916</v>
          </cell>
          <cell r="H2037" t="str">
            <v>OUTRAS RDA OP- ATUALIZACAO IMPOSTOS A COMPENS</v>
          </cell>
        </row>
        <row r="2038">
          <cell r="C2038" t="str">
            <v>7.1.9.99.00.9</v>
          </cell>
          <cell r="D2038" t="str">
            <v>7.1.9.99.00.9 001.017</v>
          </cell>
          <cell r="E2038" t="str">
            <v>071</v>
          </cell>
          <cell r="F2038" t="str">
            <v>81208</v>
          </cell>
          <cell r="G2038">
            <v>42916</v>
          </cell>
          <cell r="H2038" t="str">
            <v>OUTRAS RDA OP- VARIACAO CAMBIAL BID</v>
          </cell>
        </row>
        <row r="2039">
          <cell r="C2039" t="str">
            <v>7.1.9.99.00.9</v>
          </cell>
          <cell r="D2039" t="str">
            <v>7.1.9.99.00.9 001.019</v>
          </cell>
          <cell r="E2039" t="str">
            <v>071</v>
          </cell>
          <cell r="F2039" t="str">
            <v>1.1.1.1.1.1.10</v>
          </cell>
          <cell r="G2039">
            <v>42916</v>
          </cell>
          <cell r="H2039" t="str">
            <v>OUTRAS RDA OP- SEGURO PRESTAMISTA</v>
          </cell>
        </row>
        <row r="2040">
          <cell r="C2040" t="str">
            <v>7.1.9.99.00.9</v>
          </cell>
          <cell r="D2040" t="str">
            <v>7.1.9.99.00.9 001.808</v>
          </cell>
          <cell r="E2040" t="str">
            <v>071</v>
          </cell>
          <cell r="F2040" t="str">
            <v>7250319</v>
          </cell>
          <cell r="G2040">
            <v>43100</v>
          </cell>
          <cell r="H2040" t="str">
            <v>CORRECAO-DEPOSITOS EM GARANTIA-CIVEL</v>
          </cell>
        </row>
        <row r="2041">
          <cell r="C2041" t="str">
            <v>7.1.9.99.00.9</v>
          </cell>
          <cell r="D2041" t="str">
            <v>7.1.9.99.00.9 002.001</v>
          </cell>
          <cell r="E2041" t="str">
            <v>071</v>
          </cell>
          <cell r="F2041" t="str">
            <v>7250310</v>
          </cell>
          <cell r="G2041">
            <v>42916</v>
          </cell>
          <cell r="H2041" t="str">
            <v>CARTEIRA - JUROS</v>
          </cell>
        </row>
        <row r="2042">
          <cell r="C2042" t="str">
            <v>7.1.9.99.00.9</v>
          </cell>
          <cell r="D2042" t="str">
            <v>7.1.9.99.00.9 002.002</v>
          </cell>
          <cell r="E2042" t="str">
            <v>071</v>
          </cell>
          <cell r="F2042" t="str">
            <v>7250310</v>
          </cell>
          <cell r="G2042">
            <v>42916</v>
          </cell>
          <cell r="H2042" t="str">
            <v>CARTEIRA - CORRECAO MONETARIA</v>
          </cell>
        </row>
        <row r="2043">
          <cell r="C2043" t="str">
            <v>7.1.9.99.00.9</v>
          </cell>
          <cell r="D2043" t="str">
            <v>7.1.9.99.00.9 002.004</v>
          </cell>
          <cell r="E2043" t="str">
            <v>071</v>
          </cell>
          <cell r="F2043" t="str">
            <v>7250310</v>
          </cell>
          <cell r="G2043">
            <v>42916</v>
          </cell>
          <cell r="H2043" t="str">
            <v>CRI SENIOR - JUROS</v>
          </cell>
        </row>
        <row r="2044">
          <cell r="C2044" t="str">
            <v>7.1.9.99.00.9</v>
          </cell>
          <cell r="D2044" t="str">
            <v>7.1.9.99.00.9 002.005</v>
          </cell>
          <cell r="E2044" t="str">
            <v>071</v>
          </cell>
          <cell r="F2044" t="str">
            <v>7250310</v>
          </cell>
          <cell r="G2044">
            <v>42916</v>
          </cell>
          <cell r="H2044" t="str">
            <v>CRI SENIOR - CORRECAO MONETARIA</v>
          </cell>
        </row>
        <row r="2045">
          <cell r="C2045" t="str">
            <v>7.1.9.99.00.9</v>
          </cell>
          <cell r="D2045" t="str">
            <v>7.1.9.99.00.9 002.006</v>
          </cell>
          <cell r="E2045" t="str">
            <v>071</v>
          </cell>
          <cell r="F2045" t="str">
            <v>7250310</v>
          </cell>
          <cell r="G2045">
            <v>42916</v>
          </cell>
          <cell r="H2045" t="str">
            <v>CRI JUNIOR - JUROS</v>
          </cell>
        </row>
        <row r="2046">
          <cell r="C2046" t="str">
            <v>7.1.9.99.00.9</v>
          </cell>
          <cell r="D2046" t="str">
            <v>7.1.9.99.00.9 002.007</v>
          </cell>
          <cell r="E2046" t="str">
            <v>071</v>
          </cell>
          <cell r="F2046" t="str">
            <v>7250310</v>
          </cell>
          <cell r="G2046">
            <v>42916</v>
          </cell>
          <cell r="H2046" t="str">
            <v>CRI JUNIOR - CORRECAO MONETARIA</v>
          </cell>
        </row>
        <row r="2047">
          <cell r="C2047" t="str">
            <v>7.1.9.99.00.9</v>
          </cell>
          <cell r="D2047" t="str">
            <v>7.1.9.99.00.9 002.011</v>
          </cell>
          <cell r="E2047" t="str">
            <v>071</v>
          </cell>
          <cell r="F2047" t="str">
            <v>7250310</v>
          </cell>
          <cell r="G2047">
            <v>42916</v>
          </cell>
          <cell r="H2047" t="str">
            <v>ATUALIZACAO DE VALORES A REPASSAR</v>
          </cell>
        </row>
        <row r="2048">
          <cell r="C2048" t="str">
            <v>7.1.9.99.00.9</v>
          </cell>
          <cell r="D2048" t="str">
            <v>7.1.9.99.00.9 002.012</v>
          </cell>
          <cell r="E2048" t="str">
            <v>071</v>
          </cell>
          <cell r="F2048" t="str">
            <v>7250310</v>
          </cell>
          <cell r="G2048">
            <v>42916</v>
          </cell>
          <cell r="H2048" t="str">
            <v>FUNDO RESERVA</v>
          </cell>
        </row>
        <row r="2049">
          <cell r="C2049" t="str">
            <v>7.1.9.99.00.9</v>
          </cell>
          <cell r="D2049" t="str">
            <v>7.1.9.99.00.9 002.015</v>
          </cell>
          <cell r="E2049" t="str">
            <v>071</v>
          </cell>
          <cell r="F2049" t="str">
            <v>7250310</v>
          </cell>
          <cell r="G2049">
            <v>42916</v>
          </cell>
          <cell r="H2049" t="str">
            <v>RECEITA COM CDB</v>
          </cell>
        </row>
        <row r="2050">
          <cell r="C2050" t="str">
            <v>7.1.9.99.00.9</v>
          </cell>
          <cell r="D2050" t="str">
            <v>7.1.9.99.00.9 005.001</v>
          </cell>
          <cell r="E2050" t="str">
            <v>071</v>
          </cell>
          <cell r="F2050" t="str">
            <v>7250310</v>
          </cell>
          <cell r="G2050">
            <v>43190</v>
          </cell>
          <cell r="H2050" t="str">
            <v>CARTEIRA - JUROS</v>
          </cell>
        </row>
        <row r="2051">
          <cell r="C2051" t="str">
            <v>7.1.9.99.00.9</v>
          </cell>
          <cell r="D2051" t="str">
            <v>7.1.9.99.00.9 005.002</v>
          </cell>
          <cell r="E2051" t="str">
            <v>071</v>
          </cell>
          <cell r="F2051" t="str">
            <v>7250310</v>
          </cell>
          <cell r="G2051">
            <v>43190</v>
          </cell>
          <cell r="H2051" t="str">
            <v>CARTEIRA - CORRECAO MONETARIA</v>
          </cell>
        </row>
        <row r="2052">
          <cell r="C2052" t="str">
            <v>7.1.9.99.00.9</v>
          </cell>
          <cell r="D2052" t="str">
            <v>7.1.9.99.00.9 005.010</v>
          </cell>
          <cell r="E2052" t="str">
            <v>071</v>
          </cell>
          <cell r="F2052" t="str">
            <v>7250310</v>
          </cell>
          <cell r="G2052">
            <v>42916</v>
          </cell>
          <cell r="H2052" t="str">
            <v>AJUSTE CRI</v>
          </cell>
        </row>
        <row r="2053">
          <cell r="C2053" t="str">
            <v>7.1.9.99.00.9</v>
          </cell>
          <cell r="D2053" t="str">
            <v>7.1.9.99.00.9 005.013</v>
          </cell>
          <cell r="E2053" t="str">
            <v>071</v>
          </cell>
          <cell r="F2053" t="str">
            <v>7250310</v>
          </cell>
          <cell r="G2053">
            <v>42916</v>
          </cell>
          <cell r="H2053" t="str">
            <v>RESULTADO NA ALIENACAO DE BNDU</v>
          </cell>
        </row>
        <row r="2054">
          <cell r="C2054" t="str">
            <v>7.1.9.99.00.9</v>
          </cell>
          <cell r="D2054" t="str">
            <v>7.1.9.99.00.9 005.015</v>
          </cell>
          <cell r="E2054" t="str">
            <v>071</v>
          </cell>
          <cell r="F2054" t="str">
            <v>7250310</v>
          </cell>
          <cell r="G2054">
            <v>42916</v>
          </cell>
          <cell r="H2054" t="str">
            <v>RECEITA COM CDB</v>
          </cell>
        </row>
        <row r="2055">
          <cell r="C2055" t="str">
            <v>7.1.9.99.00.9</v>
          </cell>
          <cell r="D2055" t="str">
            <v>7.1.9.99.00.9 006.001</v>
          </cell>
          <cell r="E2055" t="str">
            <v>071</v>
          </cell>
          <cell r="F2055" t="str">
            <v>7250310</v>
          </cell>
          <cell r="G2055">
            <v>43159</v>
          </cell>
          <cell r="H2055" t="str">
            <v>CARTEIRA - JUROS</v>
          </cell>
        </row>
        <row r="2056">
          <cell r="C2056" t="str">
            <v>7.1.9.99.00.9</v>
          </cell>
          <cell r="D2056" t="str">
            <v>7.1.9.99.00.9 006.002</v>
          </cell>
          <cell r="E2056" t="str">
            <v>071</v>
          </cell>
          <cell r="F2056" t="str">
            <v>7250310</v>
          </cell>
          <cell r="G2056">
            <v>43159</v>
          </cell>
          <cell r="H2056" t="str">
            <v>CARTEIRA - CORRECAO MONETARIA</v>
          </cell>
        </row>
        <row r="2057">
          <cell r="C2057" t="str">
            <v>7.1.9.99.00.9</v>
          </cell>
          <cell r="D2057" t="str">
            <v>7.1.9.99.00.9 006.003</v>
          </cell>
          <cell r="E2057" t="str">
            <v>071</v>
          </cell>
          <cell r="F2057" t="str">
            <v>7250310</v>
          </cell>
          <cell r="G2057">
            <v>43159</v>
          </cell>
          <cell r="H2057" t="str">
            <v>CARTEIRA - MORA</v>
          </cell>
        </row>
        <row r="2058">
          <cell r="C2058" t="str">
            <v>7.1.9.99.00.9</v>
          </cell>
          <cell r="D2058" t="str">
            <v>7.1.9.99.00.9 007.001</v>
          </cell>
          <cell r="E2058" t="str">
            <v>071</v>
          </cell>
          <cell r="F2058" t="str">
            <v>7250310</v>
          </cell>
          <cell r="G2058">
            <v>42916</v>
          </cell>
          <cell r="H2058" t="str">
            <v>CARTEIRA - JUROS'</v>
          </cell>
        </row>
        <row r="2059">
          <cell r="C2059" t="str">
            <v>7.1.9.99.00.9</v>
          </cell>
          <cell r="D2059" t="str">
            <v>7.1.9.99.00.9 007.002</v>
          </cell>
          <cell r="E2059" t="str">
            <v>071</v>
          </cell>
          <cell r="F2059" t="str">
            <v>7250310</v>
          </cell>
          <cell r="G2059">
            <v>42916</v>
          </cell>
          <cell r="H2059" t="str">
            <v>CARTEIRA - CORRECAO MONETARIA</v>
          </cell>
        </row>
        <row r="2060">
          <cell r="C2060" t="str">
            <v>7.1.9.99.00.9</v>
          </cell>
          <cell r="D2060" t="str">
            <v>7.1.9.99.00.9 007.003</v>
          </cell>
          <cell r="E2060" t="str">
            <v>071</v>
          </cell>
          <cell r="F2060" t="str">
            <v>7250310</v>
          </cell>
          <cell r="G2060">
            <v>42916</v>
          </cell>
          <cell r="H2060" t="str">
            <v>CARTEIRA - MORA</v>
          </cell>
        </row>
        <row r="2061">
          <cell r="C2061" t="str">
            <v>7.1.9.99.00.9</v>
          </cell>
          <cell r="D2061" t="str">
            <v>7.1.9.99.00.9 007.004</v>
          </cell>
          <cell r="E2061" t="str">
            <v>071</v>
          </cell>
          <cell r="F2061" t="str">
            <v>7250310</v>
          </cell>
          <cell r="G2061">
            <v>42916</v>
          </cell>
          <cell r="H2061" t="str">
            <v>CRI SENIOR - JUROS</v>
          </cell>
        </row>
        <row r="2062">
          <cell r="C2062" t="str">
            <v>7.1.9.99.00.9</v>
          </cell>
          <cell r="D2062" t="str">
            <v>7.1.9.99.00.9 007.005</v>
          </cell>
          <cell r="E2062" t="str">
            <v>071</v>
          </cell>
          <cell r="F2062" t="str">
            <v>7250310</v>
          </cell>
          <cell r="G2062">
            <v>42916</v>
          </cell>
          <cell r="H2062" t="str">
            <v>CRI SENIOR - CORRECAO MONETARIA</v>
          </cell>
        </row>
        <row r="2063">
          <cell r="C2063" t="str">
            <v>7.1.9.99.00.9</v>
          </cell>
          <cell r="D2063" t="str">
            <v>7.1.9.99.00.9 007.006</v>
          </cell>
          <cell r="E2063" t="str">
            <v>071</v>
          </cell>
          <cell r="F2063" t="str">
            <v>7250310</v>
          </cell>
          <cell r="G2063">
            <v>42916</v>
          </cell>
          <cell r="H2063" t="str">
            <v>CRI JUNIOR - JUROS</v>
          </cell>
        </row>
        <row r="2064">
          <cell r="C2064" t="str">
            <v>7.1.9.99.00.9</v>
          </cell>
          <cell r="D2064" t="str">
            <v>7.1.9.99.00.9 007.007</v>
          </cell>
          <cell r="E2064" t="str">
            <v>071</v>
          </cell>
          <cell r="F2064" t="str">
            <v>7250310</v>
          </cell>
          <cell r="G2064">
            <v>42916</v>
          </cell>
          <cell r="H2064" t="str">
            <v>CRI JUNIOR - CORRECAO MONETARIA</v>
          </cell>
        </row>
        <row r="2065">
          <cell r="C2065" t="str">
            <v>7.1.9.99.00.9</v>
          </cell>
          <cell r="D2065" t="str">
            <v>7.1.9.99.00.9 007.010</v>
          </cell>
          <cell r="E2065" t="str">
            <v>071</v>
          </cell>
          <cell r="F2065" t="str">
            <v>7250310</v>
          </cell>
          <cell r="G2065">
            <v>42916</v>
          </cell>
          <cell r="H2065" t="str">
            <v>AJUSTE CRI</v>
          </cell>
        </row>
        <row r="2066">
          <cell r="C2066" t="str">
            <v>7.1.9.99.00.9</v>
          </cell>
          <cell r="D2066" t="str">
            <v>7.1.9.99.00.9 007.013</v>
          </cell>
          <cell r="E2066" t="str">
            <v>071</v>
          </cell>
          <cell r="F2066" t="str">
            <v>7250310</v>
          </cell>
          <cell r="G2066">
            <v>42916</v>
          </cell>
          <cell r="H2066" t="str">
            <v>RESULTADO NA ALIENACAO DE BNDU</v>
          </cell>
        </row>
        <row r="2067">
          <cell r="C2067" t="str">
            <v>7.1.9.99.00.9</v>
          </cell>
          <cell r="D2067" t="str">
            <v>7.1.9.99.00.9 007.014</v>
          </cell>
          <cell r="E2067" t="str">
            <v>071</v>
          </cell>
          <cell r="F2067" t="str">
            <v>7250310</v>
          </cell>
          <cell r="G2067">
            <v>42916</v>
          </cell>
          <cell r="H2067" t="str">
            <v>PROVISÃO BNDU</v>
          </cell>
        </row>
        <row r="2068">
          <cell r="C2068" t="str">
            <v>7.1.9.99.00.9</v>
          </cell>
          <cell r="D2068" t="str">
            <v>7.1.9.99.00.9 007.015</v>
          </cell>
          <cell r="E2068" t="str">
            <v>071</v>
          </cell>
          <cell r="F2068" t="str">
            <v>7250310</v>
          </cell>
          <cell r="G2068">
            <v>42916</v>
          </cell>
          <cell r="H2068" t="str">
            <v>RECEITA COM CDB</v>
          </cell>
        </row>
        <row r="2069">
          <cell r="C2069" t="str">
            <v>7.1.9.99.00.9</v>
          </cell>
          <cell r="D2069" t="str">
            <v>7.1.9.99.00.9 008.001</v>
          </cell>
          <cell r="E2069" t="str">
            <v>071</v>
          </cell>
          <cell r="F2069" t="str">
            <v>7250310</v>
          </cell>
          <cell r="G2069">
            <v>42916</v>
          </cell>
          <cell r="H2069" t="str">
            <v>CARTEIRA - JUROS</v>
          </cell>
        </row>
        <row r="2070">
          <cell r="C2070" t="str">
            <v>7.1.9.99.00.9</v>
          </cell>
          <cell r="D2070" t="str">
            <v>7.1.9.99.00.9 008.002</v>
          </cell>
          <cell r="E2070" t="str">
            <v>071</v>
          </cell>
          <cell r="F2070" t="str">
            <v>7250310</v>
          </cell>
          <cell r="G2070">
            <v>42916</v>
          </cell>
          <cell r="H2070" t="str">
            <v>CARTEIRA - CORRECAO MONETARIA</v>
          </cell>
        </row>
        <row r="2071">
          <cell r="C2071" t="str">
            <v>7.1.9.99.00.9</v>
          </cell>
          <cell r="D2071" t="str">
            <v>7.1.9.99.00.9 008.003</v>
          </cell>
          <cell r="E2071" t="str">
            <v>071</v>
          </cell>
          <cell r="F2071" t="str">
            <v>7250310</v>
          </cell>
          <cell r="G2071">
            <v>42916</v>
          </cell>
          <cell r="H2071" t="str">
            <v>CARTEIRA - MORA</v>
          </cell>
        </row>
        <row r="2072">
          <cell r="C2072" t="str">
            <v>7.1.9.99.00.9</v>
          </cell>
          <cell r="D2072" t="str">
            <v>7.1.9.99.00.9 008.004</v>
          </cell>
          <cell r="E2072" t="str">
            <v>071</v>
          </cell>
          <cell r="F2072" t="str">
            <v>7250310</v>
          </cell>
          <cell r="G2072">
            <v>42916</v>
          </cell>
          <cell r="H2072" t="str">
            <v>CRI SENIOR - JUROS</v>
          </cell>
        </row>
        <row r="2073">
          <cell r="C2073" t="str">
            <v>7.1.9.99.00.9</v>
          </cell>
          <cell r="D2073" t="str">
            <v>7.1.9.99.00.9 008.005</v>
          </cell>
          <cell r="E2073" t="str">
            <v>071</v>
          </cell>
          <cell r="F2073" t="str">
            <v>7250310</v>
          </cell>
          <cell r="G2073">
            <v>42916</v>
          </cell>
          <cell r="H2073" t="str">
            <v>CRI SENIOR - CORRECAO MONETARIA</v>
          </cell>
        </row>
        <row r="2074">
          <cell r="C2074" t="str">
            <v>7.1.9.99.00.9</v>
          </cell>
          <cell r="D2074" t="str">
            <v>7.1.9.99.00.9 008.006</v>
          </cell>
          <cell r="E2074" t="str">
            <v>071</v>
          </cell>
          <cell r="F2074" t="str">
            <v>7250310</v>
          </cell>
          <cell r="G2074">
            <v>42916</v>
          </cell>
          <cell r="H2074" t="str">
            <v>CRI JUNIOR - JUROS</v>
          </cell>
        </row>
        <row r="2075">
          <cell r="C2075" t="str">
            <v>7.1.9.99.00.9</v>
          </cell>
          <cell r="D2075" t="str">
            <v>7.1.9.99.00.9 008.007</v>
          </cell>
          <cell r="E2075" t="str">
            <v>071</v>
          </cell>
          <cell r="F2075" t="str">
            <v>7250310</v>
          </cell>
          <cell r="G2075">
            <v>42916</v>
          </cell>
          <cell r="H2075" t="str">
            <v>CRI JUNIOR - CORRECAO MONETARIA</v>
          </cell>
        </row>
        <row r="2076">
          <cell r="C2076" t="str">
            <v>7.1.9.99.00.9</v>
          </cell>
          <cell r="D2076" t="str">
            <v>7.1.9.99.00.9 008.010</v>
          </cell>
          <cell r="E2076" t="str">
            <v>071</v>
          </cell>
          <cell r="F2076" t="str">
            <v>7250310</v>
          </cell>
          <cell r="G2076">
            <v>42916</v>
          </cell>
          <cell r="H2076" t="str">
            <v>AJUSTE CRI</v>
          </cell>
        </row>
        <row r="2077">
          <cell r="C2077" t="str">
            <v>7.1.9.99.00.9</v>
          </cell>
          <cell r="D2077" t="str">
            <v>7.1.9.99.00.9 008.015</v>
          </cell>
          <cell r="E2077" t="str">
            <v>071</v>
          </cell>
          <cell r="F2077" t="str">
            <v>7250310</v>
          </cell>
          <cell r="G2077">
            <v>42916</v>
          </cell>
          <cell r="H2077" t="str">
            <v>RECEITA COM CDB</v>
          </cell>
        </row>
        <row r="2078">
          <cell r="C2078" t="str">
            <v>7.1.9.99.00.9</v>
          </cell>
          <cell r="D2078" t="str">
            <v>7.1.9.99.00.9 009.001</v>
          </cell>
          <cell r="E2078" t="str">
            <v>071</v>
          </cell>
          <cell r="F2078" t="str">
            <v>7250310</v>
          </cell>
          <cell r="G2078">
            <v>42916</v>
          </cell>
          <cell r="H2078" t="str">
            <v>CARTEIRA - JUROS</v>
          </cell>
        </row>
        <row r="2079">
          <cell r="C2079" t="str">
            <v>7.1.9.99.00.9</v>
          </cell>
          <cell r="D2079" t="str">
            <v>7.1.9.99.00.9 009.002</v>
          </cell>
          <cell r="E2079" t="str">
            <v>071</v>
          </cell>
          <cell r="F2079" t="str">
            <v>7250310</v>
          </cell>
          <cell r="G2079">
            <v>42916</v>
          </cell>
          <cell r="H2079" t="str">
            <v>CARTEIRA - CORRECAO MONETARIA</v>
          </cell>
        </row>
        <row r="2080">
          <cell r="C2080" t="str">
            <v>7.1.9.99.00.9</v>
          </cell>
          <cell r="D2080" t="str">
            <v>7.1.9.99.00.9 009.003</v>
          </cell>
          <cell r="E2080" t="str">
            <v>071</v>
          </cell>
          <cell r="F2080" t="str">
            <v>7250310</v>
          </cell>
          <cell r="G2080">
            <v>43069</v>
          </cell>
          <cell r="H2080" t="str">
            <v>CARTEIRA - MORA</v>
          </cell>
        </row>
        <row r="2081">
          <cell r="C2081" t="str">
            <v>7.1.9.99.00.9</v>
          </cell>
          <cell r="D2081" t="str">
            <v>7.1.9.99.00.9 009.004</v>
          </cell>
          <cell r="E2081" t="str">
            <v>071</v>
          </cell>
          <cell r="F2081" t="str">
            <v>7250310</v>
          </cell>
          <cell r="G2081">
            <v>43251</v>
          </cell>
          <cell r="H2081" t="str">
            <v>CRI SENIOR - JUROS</v>
          </cell>
        </row>
        <row r="2082">
          <cell r="C2082" t="str">
            <v>7.1.9.99.00.9</v>
          </cell>
          <cell r="D2082" t="str">
            <v>7.1.9.99.00.9 009.006</v>
          </cell>
          <cell r="E2082" t="str">
            <v>071</v>
          </cell>
          <cell r="F2082" t="str">
            <v>7250310</v>
          </cell>
          <cell r="G2082">
            <v>42916</v>
          </cell>
          <cell r="H2082" t="str">
            <v>CRI JUNIOR - JUROS</v>
          </cell>
        </row>
        <row r="2083">
          <cell r="C2083" t="str">
            <v>7.1.9.99.00.9</v>
          </cell>
          <cell r="D2083" t="str">
            <v>7.1.9.99.00.9 009.007</v>
          </cell>
          <cell r="E2083" t="str">
            <v>071</v>
          </cell>
          <cell r="F2083" t="str">
            <v>7250310</v>
          </cell>
          <cell r="G2083">
            <v>42916</v>
          </cell>
          <cell r="H2083" t="str">
            <v>CRI JUNIOR - CORRECAO MONETARIA</v>
          </cell>
        </row>
        <row r="2084">
          <cell r="C2084" t="str">
            <v>7.1.9.99.00.9</v>
          </cell>
          <cell r="D2084" t="str">
            <v>7.1.9.99.00.9 009.010</v>
          </cell>
          <cell r="E2084" t="str">
            <v>071</v>
          </cell>
          <cell r="F2084" t="str">
            <v>7250310</v>
          </cell>
          <cell r="G2084">
            <v>42916</v>
          </cell>
          <cell r="H2084" t="str">
            <v>AJUSTE CRI</v>
          </cell>
        </row>
        <row r="2085">
          <cell r="C2085" t="str">
            <v>7.1.9.99.00.9</v>
          </cell>
          <cell r="D2085" t="str">
            <v>7.1.9.99.00.9 009.015</v>
          </cell>
          <cell r="E2085" t="str">
            <v>071</v>
          </cell>
          <cell r="F2085" t="str">
            <v>7250310</v>
          </cell>
          <cell r="G2085">
            <v>42916</v>
          </cell>
          <cell r="H2085" t="str">
            <v>RECEITA COM CDB</v>
          </cell>
        </row>
        <row r="2086">
          <cell r="C2086" t="str">
            <v>7.1.9.99.00.9</v>
          </cell>
          <cell r="D2086" t="str">
            <v>7.1.9.99.00.9 010.001</v>
          </cell>
          <cell r="E2086" t="str">
            <v>071</v>
          </cell>
          <cell r="F2086" t="str">
            <v>7250310</v>
          </cell>
          <cell r="G2086">
            <v>42916</v>
          </cell>
          <cell r="H2086" t="str">
            <v>CARTEIRA - JUROS</v>
          </cell>
        </row>
        <row r="2087">
          <cell r="C2087" t="str">
            <v>7.1.9.99.00.9</v>
          </cell>
          <cell r="D2087" t="str">
            <v>7.1.9.99.00.9 010.002</v>
          </cell>
          <cell r="E2087" t="str">
            <v>071</v>
          </cell>
          <cell r="F2087" t="str">
            <v>7250310</v>
          </cell>
          <cell r="G2087">
            <v>42916</v>
          </cell>
          <cell r="H2087" t="str">
            <v>CARTEIRA - CORRECAO MONETARIA</v>
          </cell>
        </row>
        <row r="2088">
          <cell r="C2088" t="str">
            <v>7.1.9.99.00.9</v>
          </cell>
          <cell r="D2088" t="str">
            <v>7.1.9.99.00.9 010.003</v>
          </cell>
          <cell r="E2088" t="str">
            <v>071</v>
          </cell>
          <cell r="F2088" t="str">
            <v>7250310</v>
          </cell>
          <cell r="G2088">
            <v>42916</v>
          </cell>
          <cell r="H2088" t="str">
            <v>CARTEIRA - MORA</v>
          </cell>
        </row>
        <row r="2089">
          <cell r="C2089" t="str">
            <v>7.1.9.99.00.9</v>
          </cell>
          <cell r="D2089" t="str">
            <v>7.1.9.99.00.9 010.006</v>
          </cell>
          <cell r="E2089" t="str">
            <v>071</v>
          </cell>
          <cell r="F2089" t="str">
            <v>7250310</v>
          </cell>
          <cell r="G2089">
            <v>42916</v>
          </cell>
          <cell r="H2089" t="str">
            <v>CRI JUNIOR - JUROS</v>
          </cell>
        </row>
        <row r="2090">
          <cell r="C2090" t="str">
            <v>7.1.9.99.00.9</v>
          </cell>
          <cell r="D2090" t="str">
            <v>7.1.9.99.00.9 010.007</v>
          </cell>
          <cell r="E2090" t="str">
            <v>071</v>
          </cell>
          <cell r="F2090" t="str">
            <v>7250310</v>
          </cell>
          <cell r="G2090">
            <v>42916</v>
          </cell>
          <cell r="H2090" t="str">
            <v>CRI JUNIOR - CORRECAO MONETARIA</v>
          </cell>
        </row>
        <row r="2091">
          <cell r="C2091" t="str">
            <v>7.1.9.99.00.9</v>
          </cell>
          <cell r="D2091" t="str">
            <v>7.1.9.99.00.9 010.010</v>
          </cell>
          <cell r="E2091" t="str">
            <v>071</v>
          </cell>
          <cell r="F2091" t="str">
            <v>7250310</v>
          </cell>
          <cell r="G2091">
            <v>42916</v>
          </cell>
          <cell r="H2091" t="str">
            <v>AJUSTE CRI</v>
          </cell>
        </row>
        <row r="2092">
          <cell r="C2092" t="str">
            <v>7.1.9.99.00.9</v>
          </cell>
          <cell r="D2092" t="str">
            <v>7.1.9.99.00.9 010.013</v>
          </cell>
          <cell r="E2092" t="str">
            <v>071</v>
          </cell>
          <cell r="F2092" t="str">
            <v>7250310</v>
          </cell>
          <cell r="G2092">
            <v>43069</v>
          </cell>
          <cell r="H2092" t="str">
            <v>RESULTADO NA ALIENACAO DE BNDU</v>
          </cell>
        </row>
        <row r="2093">
          <cell r="C2093" t="str">
            <v>7.1.9.99.00.9</v>
          </cell>
          <cell r="D2093" t="str">
            <v>7.1.9.99.00.9 010.015</v>
          </cell>
          <cell r="E2093" t="str">
            <v>071</v>
          </cell>
          <cell r="F2093" t="str">
            <v>7250310</v>
          </cell>
          <cell r="G2093">
            <v>42916</v>
          </cell>
          <cell r="H2093" t="str">
            <v>RECEITA COM CDB</v>
          </cell>
        </row>
        <row r="2094">
          <cell r="C2094" t="str">
            <v>7.1.9.99.00.9</v>
          </cell>
          <cell r="D2094" t="str">
            <v>7.1.9.99.00.9 011.001</v>
          </cell>
          <cell r="E2094" t="str">
            <v>071</v>
          </cell>
          <cell r="F2094" t="str">
            <v>7250310</v>
          </cell>
          <cell r="G2094">
            <v>43251</v>
          </cell>
          <cell r="H2094" t="str">
            <v>CARTEIRA - JUROS</v>
          </cell>
        </row>
        <row r="2095">
          <cell r="C2095" t="str">
            <v>7.1.9.99.00.9</v>
          </cell>
          <cell r="D2095" t="str">
            <v>7.1.9.99.00.9 011.002</v>
          </cell>
          <cell r="E2095" t="str">
            <v>071</v>
          </cell>
          <cell r="F2095" t="str">
            <v>7250310</v>
          </cell>
          <cell r="G2095">
            <v>43251</v>
          </cell>
          <cell r="H2095" t="str">
            <v>CARTEIRA - CORRECAO MONETARIA</v>
          </cell>
        </row>
        <row r="2096">
          <cell r="C2096" t="str">
            <v>7.1.9.99.00.9</v>
          </cell>
          <cell r="D2096" t="str">
            <v>7.1.9.99.00.9 011.003</v>
          </cell>
          <cell r="E2096" t="str">
            <v>071</v>
          </cell>
          <cell r="F2096" t="str">
            <v>7250310</v>
          </cell>
          <cell r="G2096">
            <v>43251</v>
          </cell>
          <cell r="H2096" t="str">
            <v>CARTEIRA - MORA</v>
          </cell>
        </row>
        <row r="2097">
          <cell r="C2097" t="str">
            <v>7.1.9.99.00.9</v>
          </cell>
          <cell r="D2097" t="str">
            <v>7.1.9.99.00.9 012.001</v>
          </cell>
          <cell r="E2097" t="str">
            <v>071</v>
          </cell>
          <cell r="F2097" t="str">
            <v>7250310</v>
          </cell>
          <cell r="G2097">
            <v>42916</v>
          </cell>
          <cell r="H2097" t="str">
            <v>CARTEIRA - JUROS</v>
          </cell>
        </row>
        <row r="2098">
          <cell r="C2098" t="str">
            <v>7.1.9.99.00.9</v>
          </cell>
          <cell r="D2098" t="str">
            <v>7.1.9.99.00.9 012.002</v>
          </cell>
          <cell r="E2098" t="str">
            <v>071</v>
          </cell>
          <cell r="F2098" t="str">
            <v>7250310</v>
          </cell>
          <cell r="G2098">
            <v>42916</v>
          </cell>
          <cell r="H2098" t="str">
            <v>CARTEIRA - CORRECAO MONETARIA</v>
          </cell>
        </row>
        <row r="2099">
          <cell r="C2099" t="str">
            <v>7.1.9.99.00.9</v>
          </cell>
          <cell r="D2099" t="str">
            <v>7.1.9.99.00.9 012.003</v>
          </cell>
          <cell r="E2099" t="str">
            <v>071</v>
          </cell>
          <cell r="F2099" t="str">
            <v>7250310</v>
          </cell>
          <cell r="G2099">
            <v>42916</v>
          </cell>
          <cell r="H2099" t="str">
            <v>CARTEIRA - MORA</v>
          </cell>
        </row>
        <row r="2100">
          <cell r="C2100" t="str">
            <v>7.1.9.99.00.9</v>
          </cell>
          <cell r="D2100" t="str">
            <v>7.1.9.99.00.9 012.004</v>
          </cell>
          <cell r="E2100" t="str">
            <v>071</v>
          </cell>
          <cell r="F2100" t="str">
            <v>7250310</v>
          </cell>
          <cell r="G2100">
            <v>42916</v>
          </cell>
          <cell r="H2100" t="str">
            <v>CRI SENIOR - JUROS</v>
          </cell>
        </row>
        <row r="2101">
          <cell r="C2101" t="str">
            <v>7.1.9.99.00.9</v>
          </cell>
          <cell r="D2101" t="str">
            <v>7.1.9.99.00.9 012.005</v>
          </cell>
          <cell r="E2101" t="str">
            <v>071</v>
          </cell>
          <cell r="F2101" t="str">
            <v>7250310</v>
          </cell>
          <cell r="G2101">
            <v>42916</v>
          </cell>
          <cell r="H2101" t="str">
            <v>CRI SENIOR - CORRECAO MONETARIA</v>
          </cell>
        </row>
        <row r="2102">
          <cell r="C2102" t="str">
            <v>7.1.9.99.00.9</v>
          </cell>
          <cell r="D2102" t="str">
            <v>7.1.9.99.00.9 012.010</v>
          </cell>
          <cell r="E2102" t="str">
            <v>071</v>
          </cell>
          <cell r="F2102" t="str">
            <v>7250310</v>
          </cell>
          <cell r="G2102">
            <v>42916</v>
          </cell>
          <cell r="H2102" t="str">
            <v>AJUSTE CRI</v>
          </cell>
        </row>
        <row r="2103">
          <cell r="C2103" t="str">
            <v>7.1.9.99.00.9</v>
          </cell>
          <cell r="D2103" t="str">
            <v>7.1.9.99.00.9 012.013</v>
          </cell>
          <cell r="E2103" t="str">
            <v>071</v>
          </cell>
          <cell r="F2103" t="str">
            <v>7250310</v>
          </cell>
          <cell r="G2103">
            <v>42916</v>
          </cell>
          <cell r="H2103" t="str">
            <v>RESULTADO NA ALIENACAO DE BNDU</v>
          </cell>
        </row>
        <row r="2104">
          <cell r="C2104" t="str">
            <v>7.1.9.99.00.9</v>
          </cell>
          <cell r="D2104" t="str">
            <v>7.1.9.99.00.9 012.015</v>
          </cell>
          <cell r="E2104" t="str">
            <v>071</v>
          </cell>
          <cell r="F2104" t="str">
            <v>7250310</v>
          </cell>
          <cell r="G2104">
            <v>42916</v>
          </cell>
          <cell r="H2104" t="str">
            <v>RECEITA COM CDB</v>
          </cell>
        </row>
        <row r="2105">
          <cell r="C2105" t="str">
            <v>7.1.9.99.00.9</v>
          </cell>
          <cell r="D2105" t="str">
            <v>7.1.9.99.00.9 013.001</v>
          </cell>
          <cell r="E2105" t="str">
            <v>071</v>
          </cell>
          <cell r="F2105" t="str">
            <v>7250310</v>
          </cell>
          <cell r="G2105">
            <v>42916</v>
          </cell>
          <cell r="H2105" t="str">
            <v>CARTEIRA - JUROS</v>
          </cell>
        </row>
        <row r="2106">
          <cell r="C2106" t="str">
            <v>7.1.9.99.00.9</v>
          </cell>
          <cell r="D2106" t="str">
            <v>7.1.9.99.00.9 013.002</v>
          </cell>
          <cell r="E2106" t="str">
            <v>071</v>
          </cell>
          <cell r="F2106" t="str">
            <v>7250310</v>
          </cell>
          <cell r="G2106">
            <v>42916</v>
          </cell>
          <cell r="H2106" t="str">
            <v>CARTEIRA - CORRECAO MONETARIA</v>
          </cell>
        </row>
        <row r="2107">
          <cell r="C2107" t="str">
            <v>7.1.9.99.00.9</v>
          </cell>
          <cell r="D2107" t="str">
            <v>7.1.9.99.00.9 013.004</v>
          </cell>
          <cell r="E2107" t="str">
            <v>071</v>
          </cell>
          <cell r="F2107" t="str">
            <v>7250310</v>
          </cell>
          <cell r="G2107">
            <v>42916</v>
          </cell>
          <cell r="H2107" t="str">
            <v>CRI SENIOR - JUROS</v>
          </cell>
        </row>
        <row r="2108">
          <cell r="C2108" t="str">
            <v>7.1.9.99.00.9</v>
          </cell>
          <cell r="D2108" t="str">
            <v>7.1.9.99.00.9 013.005</v>
          </cell>
          <cell r="E2108" t="str">
            <v>071</v>
          </cell>
          <cell r="F2108" t="str">
            <v>7250310</v>
          </cell>
          <cell r="G2108">
            <v>42916</v>
          </cell>
          <cell r="H2108" t="str">
            <v>CRI SENIOR - CORRECAO MONETARIA</v>
          </cell>
        </row>
        <row r="2109">
          <cell r="C2109" t="str">
            <v>7.1.9.99.00.9</v>
          </cell>
          <cell r="D2109" t="str">
            <v>7.1.9.99.00.9 013.010</v>
          </cell>
          <cell r="E2109" t="str">
            <v>071</v>
          </cell>
          <cell r="F2109" t="str">
            <v>7250310</v>
          </cell>
          <cell r="G2109">
            <v>42916</v>
          </cell>
          <cell r="H2109" t="str">
            <v>AJUSTE CRI</v>
          </cell>
        </row>
        <row r="2110">
          <cell r="C2110" t="str">
            <v>7.1.9.99.00.9</v>
          </cell>
          <cell r="D2110" t="str">
            <v>7.1.9.99.00.9 013.011</v>
          </cell>
          <cell r="E2110" t="str">
            <v>071</v>
          </cell>
          <cell r="F2110" t="str">
            <v>7250310</v>
          </cell>
          <cell r="G2110">
            <v>42916</v>
          </cell>
          <cell r="H2110" t="str">
            <v>ATUALIZACAO DE VALORES A REPASSAR</v>
          </cell>
        </row>
        <row r="2111">
          <cell r="C2111" t="str">
            <v>7.1.9.99.00.9</v>
          </cell>
          <cell r="D2111" t="str">
            <v>7.1.9.99.00.9 013.012</v>
          </cell>
          <cell r="E2111" t="str">
            <v>071</v>
          </cell>
          <cell r="F2111" t="str">
            <v>7250310</v>
          </cell>
          <cell r="G2111">
            <v>42916</v>
          </cell>
          <cell r="H2111" t="str">
            <v>FUNDO RESERVA</v>
          </cell>
        </row>
        <row r="2112">
          <cell r="C2112" t="str">
            <v>7.1.9.99.00.9</v>
          </cell>
          <cell r="D2112" t="str">
            <v>7.1.9.99.00.9 013.015</v>
          </cell>
          <cell r="E2112" t="str">
            <v>071</v>
          </cell>
          <cell r="F2112" t="str">
            <v>7250310</v>
          </cell>
          <cell r="G2112">
            <v>42916</v>
          </cell>
          <cell r="H2112" t="str">
            <v>RECEITA COM CDB</v>
          </cell>
        </row>
        <row r="2113">
          <cell r="C2113" t="str">
            <v>7.1.9.99.00.9</v>
          </cell>
          <cell r="D2113" t="str">
            <v>7.1.9.99.00.9 014.001</v>
          </cell>
          <cell r="E2113" t="str">
            <v>071</v>
          </cell>
          <cell r="F2113" t="str">
            <v>7250310</v>
          </cell>
          <cell r="G2113">
            <v>42916</v>
          </cell>
          <cell r="H2113" t="str">
            <v>CARTEIRA - JUROS</v>
          </cell>
        </row>
        <row r="2114">
          <cell r="C2114" t="str">
            <v>7.1.9.99.00.9</v>
          </cell>
          <cell r="D2114" t="str">
            <v>7.1.9.99.00.9 014.002</v>
          </cell>
          <cell r="E2114" t="str">
            <v>071</v>
          </cell>
          <cell r="F2114" t="str">
            <v>7250310</v>
          </cell>
          <cell r="G2114">
            <v>42916</v>
          </cell>
          <cell r="H2114" t="str">
            <v>CARTEIRA - CORRECAO MONETARIA</v>
          </cell>
        </row>
        <row r="2115">
          <cell r="C2115" t="str">
            <v>7.1.9.99.00.9</v>
          </cell>
          <cell r="D2115" t="str">
            <v>7.1.9.99.00.9 014.004</v>
          </cell>
          <cell r="E2115" t="str">
            <v>071</v>
          </cell>
          <cell r="F2115" t="str">
            <v>7250310</v>
          </cell>
          <cell r="G2115">
            <v>42916</v>
          </cell>
          <cell r="H2115" t="str">
            <v>CRI SENIOR - JUROS</v>
          </cell>
        </row>
        <row r="2116">
          <cell r="C2116" t="str">
            <v>7.1.9.99.00.9</v>
          </cell>
          <cell r="D2116" t="str">
            <v>7.1.9.99.00.9 014.005</v>
          </cell>
          <cell r="E2116" t="str">
            <v>071</v>
          </cell>
          <cell r="F2116" t="str">
            <v>7250310</v>
          </cell>
          <cell r="G2116">
            <v>42916</v>
          </cell>
          <cell r="H2116" t="str">
            <v>CRI SENIOR - CORRECAO MONETARIA</v>
          </cell>
        </row>
        <row r="2117">
          <cell r="C2117" t="str">
            <v>7.1.9.99.00.9</v>
          </cell>
          <cell r="D2117" t="str">
            <v>7.1.9.99.00.9 014.010</v>
          </cell>
          <cell r="E2117" t="str">
            <v>071</v>
          </cell>
          <cell r="F2117" t="str">
            <v>7250310</v>
          </cell>
          <cell r="G2117">
            <v>42916</v>
          </cell>
          <cell r="H2117" t="str">
            <v>AJUSTE CRI</v>
          </cell>
        </row>
        <row r="2118">
          <cell r="C2118" t="str">
            <v>7.1.9.99.00.9</v>
          </cell>
          <cell r="D2118" t="str">
            <v>7.1.9.99.00.9 014.017</v>
          </cell>
          <cell r="E2118" t="str">
            <v>071</v>
          </cell>
          <cell r="F2118" t="str">
            <v>7250310</v>
          </cell>
          <cell r="G2118">
            <v>42916</v>
          </cell>
          <cell r="H2118" t="str">
            <v>RESULTADO COM SWAP - HEDGE</v>
          </cell>
        </row>
        <row r="2119">
          <cell r="C2119" t="str">
            <v>7.1.9.99.00.9</v>
          </cell>
          <cell r="D2119" t="str">
            <v>7.1.9.99.00.9 014.018</v>
          </cell>
          <cell r="E2119" t="str">
            <v>071</v>
          </cell>
          <cell r="F2119" t="str">
            <v>7250310</v>
          </cell>
          <cell r="G2119">
            <v>42916</v>
          </cell>
          <cell r="H2119" t="str">
            <v>LIQUIDACAO SWAP</v>
          </cell>
        </row>
        <row r="2120">
          <cell r="C2120" t="str">
            <v>7.1.9.99.00.9</v>
          </cell>
          <cell r="D2120" t="str">
            <v>7.1.9.99.00.9 015.001</v>
          </cell>
          <cell r="E2120" t="str">
            <v>071</v>
          </cell>
          <cell r="F2120" t="str">
            <v>7250310</v>
          </cell>
          <cell r="G2120">
            <v>42916</v>
          </cell>
          <cell r="H2120" t="str">
            <v>CARTEIRA - JUROS</v>
          </cell>
        </row>
        <row r="2121">
          <cell r="C2121" t="str">
            <v>7.1.9.99.00.9</v>
          </cell>
          <cell r="D2121" t="str">
            <v>7.1.9.99.00.9 015.002</v>
          </cell>
          <cell r="E2121" t="str">
            <v>071</v>
          </cell>
          <cell r="F2121" t="str">
            <v>7250310</v>
          </cell>
          <cell r="G2121">
            <v>42916</v>
          </cell>
          <cell r="H2121" t="str">
            <v>CARTEIRA - CORRECAO MONETARIA</v>
          </cell>
        </row>
        <row r="2122">
          <cell r="C2122" t="str">
            <v>7.1.9.99.00.9</v>
          </cell>
          <cell r="D2122" t="str">
            <v>7.1.9.99.00.9 015.003</v>
          </cell>
          <cell r="E2122" t="str">
            <v>071</v>
          </cell>
          <cell r="F2122" t="str">
            <v>7250310</v>
          </cell>
          <cell r="G2122">
            <v>42916</v>
          </cell>
          <cell r="H2122" t="str">
            <v>CARTEIRA - MORA</v>
          </cell>
        </row>
        <row r="2123">
          <cell r="C2123" t="str">
            <v>7.1.9.99.00.9</v>
          </cell>
          <cell r="D2123" t="str">
            <v>7.1.9.99.00.9 015.004</v>
          </cell>
          <cell r="E2123" t="str">
            <v>071</v>
          </cell>
          <cell r="F2123" t="str">
            <v>7250310</v>
          </cell>
          <cell r="G2123">
            <v>42916</v>
          </cell>
          <cell r="H2123" t="str">
            <v>CRI SENIOR - JUROS</v>
          </cell>
        </row>
        <row r="2124">
          <cell r="C2124" t="str">
            <v>7.1.9.99.00.9</v>
          </cell>
          <cell r="D2124" t="str">
            <v>7.1.9.99.00.9 015.005</v>
          </cell>
          <cell r="E2124" t="str">
            <v>071</v>
          </cell>
          <cell r="F2124" t="str">
            <v>7250310</v>
          </cell>
          <cell r="G2124">
            <v>42916</v>
          </cell>
          <cell r="H2124" t="str">
            <v>CRI SENIOR - CORRECAO MONETARIA</v>
          </cell>
        </row>
        <row r="2125">
          <cell r="C2125" t="str">
            <v>7.1.9.99.00.9</v>
          </cell>
          <cell r="D2125" t="str">
            <v>7.1.9.99.00.9 015.010</v>
          </cell>
          <cell r="E2125" t="str">
            <v>071</v>
          </cell>
          <cell r="F2125" t="str">
            <v>7250310</v>
          </cell>
          <cell r="G2125">
            <v>42916</v>
          </cell>
          <cell r="H2125" t="str">
            <v>AJUSTE CRI</v>
          </cell>
        </row>
        <row r="2126">
          <cell r="C2126" t="str">
            <v>7.1.9.99.00.9</v>
          </cell>
          <cell r="D2126" t="str">
            <v>7.1.9.99.00.9 015.012</v>
          </cell>
          <cell r="E2126" t="str">
            <v>071</v>
          </cell>
          <cell r="F2126" t="str">
            <v>7250310</v>
          </cell>
          <cell r="G2126">
            <v>42916</v>
          </cell>
          <cell r="H2126" t="str">
            <v>FUNDO RESERVA</v>
          </cell>
        </row>
        <row r="2127">
          <cell r="C2127" t="str">
            <v>7.1.9.99.00.9</v>
          </cell>
          <cell r="D2127" t="str">
            <v>7.1.9.99.00.9 015.013</v>
          </cell>
          <cell r="E2127" t="str">
            <v>071</v>
          </cell>
          <cell r="F2127" t="str">
            <v>7250310</v>
          </cell>
          <cell r="G2127">
            <v>43069</v>
          </cell>
          <cell r="H2127" t="str">
            <v>RESULTADO NA ALIENACAO DE BNDU</v>
          </cell>
        </row>
        <row r="2128">
          <cell r="C2128" t="str">
            <v>7.1.9.99.00.9</v>
          </cell>
          <cell r="D2128" t="str">
            <v>7.1.9.99.00.9 015.014</v>
          </cell>
          <cell r="E2128" t="str">
            <v>071</v>
          </cell>
          <cell r="F2128" t="str">
            <v>7250310</v>
          </cell>
          <cell r="G2128">
            <v>43069</v>
          </cell>
          <cell r="H2128" t="str">
            <v>PROVISÃO BNDU</v>
          </cell>
        </row>
        <row r="2129">
          <cell r="C2129" t="str">
            <v>7.1.9.99.00.9</v>
          </cell>
          <cell r="D2129" t="str">
            <v>7.1.9.99.00.9 015.015</v>
          </cell>
          <cell r="E2129" t="str">
            <v>071</v>
          </cell>
          <cell r="F2129" t="str">
            <v>7250310</v>
          </cell>
          <cell r="G2129">
            <v>42916</v>
          </cell>
          <cell r="H2129" t="str">
            <v>RECEITA COM CDB</v>
          </cell>
        </row>
        <row r="2130">
          <cell r="C2130" t="str">
            <v>7.1.9.99.00.9</v>
          </cell>
          <cell r="D2130" t="str">
            <v>7.1.9.99.00.9 017.001</v>
          </cell>
          <cell r="E2130" t="str">
            <v>071</v>
          </cell>
          <cell r="F2130" t="str">
            <v>7250310</v>
          </cell>
          <cell r="G2130">
            <v>42916</v>
          </cell>
          <cell r="H2130" t="str">
            <v>CARTEIRA - JUROS</v>
          </cell>
        </row>
        <row r="2131">
          <cell r="C2131" t="str">
            <v>7.1.9.99.00.9</v>
          </cell>
          <cell r="D2131" t="str">
            <v>7.1.9.99.00.9 017.002</v>
          </cell>
          <cell r="E2131" t="str">
            <v>071</v>
          </cell>
          <cell r="F2131" t="str">
            <v>7250310</v>
          </cell>
          <cell r="G2131">
            <v>42916</v>
          </cell>
          <cell r="H2131" t="str">
            <v>CARTEIRA - CORRECAO MONETARIA</v>
          </cell>
        </row>
        <row r="2132">
          <cell r="C2132" t="str">
            <v>7.1.9.99.00.9</v>
          </cell>
          <cell r="D2132" t="str">
            <v>7.1.9.99.00.9 017.003</v>
          </cell>
          <cell r="E2132" t="str">
            <v>071</v>
          </cell>
          <cell r="F2132" t="str">
            <v>7250310</v>
          </cell>
          <cell r="G2132">
            <v>42916</v>
          </cell>
          <cell r="H2132" t="str">
            <v>CARTEIRA - MORA</v>
          </cell>
        </row>
        <row r="2133">
          <cell r="C2133" t="str">
            <v>7.1.9.99.00.9</v>
          </cell>
          <cell r="D2133" t="str">
            <v>7.1.9.99.00.9 017.004</v>
          </cell>
          <cell r="E2133" t="str">
            <v>071</v>
          </cell>
          <cell r="F2133" t="str">
            <v>7250310</v>
          </cell>
          <cell r="G2133">
            <v>42916</v>
          </cell>
          <cell r="H2133" t="str">
            <v>CRI SENIOR - JUROS</v>
          </cell>
        </row>
        <row r="2134">
          <cell r="C2134" t="str">
            <v>7.1.9.99.00.9</v>
          </cell>
          <cell r="D2134" t="str">
            <v>7.1.9.99.00.9 017.005</v>
          </cell>
          <cell r="E2134" t="str">
            <v>071</v>
          </cell>
          <cell r="F2134" t="str">
            <v>7250310</v>
          </cell>
          <cell r="G2134">
            <v>42916</v>
          </cell>
          <cell r="H2134" t="str">
            <v>CRI SENIOR - CORRECAO MONETARIA</v>
          </cell>
        </row>
        <row r="2135">
          <cell r="C2135" t="str">
            <v>7.1.9.99.00.9</v>
          </cell>
          <cell r="D2135" t="str">
            <v>7.1.9.99.00.9 017.010</v>
          </cell>
          <cell r="E2135" t="str">
            <v>071</v>
          </cell>
          <cell r="F2135" t="str">
            <v>7250310</v>
          </cell>
          <cell r="G2135">
            <v>42916</v>
          </cell>
          <cell r="H2135" t="str">
            <v>AJUSTE CRI</v>
          </cell>
        </row>
        <row r="2136">
          <cell r="C2136" t="str">
            <v>7.1.9.99.00.9</v>
          </cell>
          <cell r="D2136" t="str">
            <v>7.1.9.99.00.9 017.015</v>
          </cell>
          <cell r="E2136" t="str">
            <v>071</v>
          </cell>
          <cell r="F2136" t="str">
            <v>7250310</v>
          </cell>
          <cell r="G2136">
            <v>42916</v>
          </cell>
          <cell r="H2136" t="str">
            <v>RECEITA COM CDB</v>
          </cell>
        </row>
        <row r="2137">
          <cell r="C2137" t="str">
            <v>7.1.9.99.00.9</v>
          </cell>
          <cell r="D2137" t="str">
            <v>7.1.9.99.00.9 018.001</v>
          </cell>
          <cell r="E2137" t="str">
            <v>071</v>
          </cell>
          <cell r="F2137" t="str">
            <v>7250310</v>
          </cell>
          <cell r="G2137">
            <v>42916</v>
          </cell>
          <cell r="H2137" t="str">
            <v>CARTEIRA - JUROS</v>
          </cell>
        </row>
        <row r="2138">
          <cell r="C2138" t="str">
            <v>7.1.9.99.00.9</v>
          </cell>
          <cell r="D2138" t="str">
            <v>7.1.9.99.00.9 018.002</v>
          </cell>
          <cell r="E2138" t="str">
            <v>071</v>
          </cell>
          <cell r="F2138" t="str">
            <v>7250310</v>
          </cell>
          <cell r="G2138">
            <v>42916</v>
          </cell>
          <cell r="H2138" t="str">
            <v>CARTEIRA - CORRECAO MONETARIA</v>
          </cell>
        </row>
        <row r="2139">
          <cell r="C2139" t="str">
            <v>7.1.9.99.00.9</v>
          </cell>
          <cell r="D2139" t="str">
            <v>7.1.9.99.00.9 018.003</v>
          </cell>
          <cell r="E2139" t="str">
            <v>071</v>
          </cell>
          <cell r="F2139" t="str">
            <v>7250310</v>
          </cell>
          <cell r="G2139">
            <v>42916</v>
          </cell>
          <cell r="H2139" t="str">
            <v>CARTEIRA - MORA</v>
          </cell>
        </row>
        <row r="2140">
          <cell r="C2140" t="str">
            <v>7.1.9.99.00.9</v>
          </cell>
          <cell r="D2140" t="str">
            <v>7.1.9.99.00.9 018.004</v>
          </cell>
          <cell r="E2140" t="str">
            <v>071</v>
          </cell>
          <cell r="F2140" t="str">
            <v>7250310</v>
          </cell>
          <cell r="G2140">
            <v>42916</v>
          </cell>
          <cell r="H2140" t="str">
            <v>CRI SENIOR - JUROS</v>
          </cell>
        </row>
        <row r="2141">
          <cell r="C2141" t="str">
            <v>7.1.9.99.00.9</v>
          </cell>
          <cell r="D2141" t="str">
            <v>7.1.9.99.00.9 018.005</v>
          </cell>
          <cell r="E2141" t="str">
            <v>071</v>
          </cell>
          <cell r="F2141" t="str">
            <v>7250310</v>
          </cell>
          <cell r="G2141">
            <v>42916</v>
          </cell>
          <cell r="H2141" t="str">
            <v>CRI SENIOR - CORRECAO MONETARIA</v>
          </cell>
        </row>
        <row r="2142">
          <cell r="C2142" t="str">
            <v>7.1.9.99.00.9</v>
          </cell>
          <cell r="D2142" t="str">
            <v>7.1.9.99.00.9 018.006</v>
          </cell>
          <cell r="E2142" t="str">
            <v>071</v>
          </cell>
          <cell r="F2142" t="str">
            <v>7250310</v>
          </cell>
          <cell r="G2142">
            <v>42916</v>
          </cell>
          <cell r="H2142" t="str">
            <v>CRI JUNIOR - JUROS</v>
          </cell>
        </row>
        <row r="2143">
          <cell r="C2143" t="str">
            <v>7.1.9.99.00.9</v>
          </cell>
          <cell r="D2143" t="str">
            <v>7.1.9.99.00.9 018.007</v>
          </cell>
          <cell r="E2143" t="str">
            <v>071</v>
          </cell>
          <cell r="F2143" t="str">
            <v>7250310</v>
          </cell>
          <cell r="G2143">
            <v>42916</v>
          </cell>
          <cell r="H2143" t="str">
            <v>CRI JUNIOR - CORRECAO MONETARIA</v>
          </cell>
        </row>
        <row r="2144">
          <cell r="C2144" t="str">
            <v>7.1.9.99.00.9</v>
          </cell>
          <cell r="D2144" t="str">
            <v>7.1.9.99.00.9 018.010</v>
          </cell>
          <cell r="E2144" t="str">
            <v>071</v>
          </cell>
          <cell r="F2144" t="str">
            <v>7250310</v>
          </cell>
          <cell r="G2144">
            <v>42916</v>
          </cell>
          <cell r="H2144" t="str">
            <v>AJUSTE CRI</v>
          </cell>
        </row>
        <row r="2145">
          <cell r="C2145" t="str">
            <v>7.1.9.99.00.9</v>
          </cell>
          <cell r="D2145" t="str">
            <v>7.1.9.99.00.9 018.014</v>
          </cell>
          <cell r="E2145" t="str">
            <v>071</v>
          </cell>
          <cell r="F2145" t="str">
            <v>7250310</v>
          </cell>
          <cell r="G2145">
            <v>42916</v>
          </cell>
          <cell r="H2145" t="str">
            <v>PROVISÃO BNDU</v>
          </cell>
        </row>
        <row r="2146">
          <cell r="C2146" t="str">
            <v>7.1.9.99.00.9</v>
          </cell>
          <cell r="D2146" t="str">
            <v>7.1.9.99.00.9 018.015</v>
          </cell>
          <cell r="E2146" t="str">
            <v>071</v>
          </cell>
          <cell r="F2146" t="str">
            <v>7250310</v>
          </cell>
          <cell r="G2146">
            <v>42916</v>
          </cell>
          <cell r="H2146" t="str">
            <v>RECEITA COM CDB</v>
          </cell>
        </row>
        <row r="2147">
          <cell r="C2147" t="str">
            <v>7.1.9.99.00.9</v>
          </cell>
          <cell r="D2147" t="str">
            <v>7.1.9.99.00.9 019.001</v>
          </cell>
          <cell r="E2147" t="str">
            <v>071</v>
          </cell>
          <cell r="F2147" t="str">
            <v>7250310</v>
          </cell>
          <cell r="G2147">
            <v>42916</v>
          </cell>
          <cell r="H2147" t="str">
            <v>CARTEIRA - JUROS</v>
          </cell>
        </row>
        <row r="2148">
          <cell r="C2148" t="str">
            <v>7.1.9.99.00.9</v>
          </cell>
          <cell r="D2148" t="str">
            <v>7.1.9.99.00.9 019.002</v>
          </cell>
          <cell r="E2148" t="str">
            <v>071</v>
          </cell>
          <cell r="F2148" t="str">
            <v>7250310</v>
          </cell>
          <cell r="G2148">
            <v>42916</v>
          </cell>
          <cell r="H2148" t="str">
            <v>CARTEIRA - CORRECAO MONETARIA</v>
          </cell>
        </row>
        <row r="2149">
          <cell r="C2149" t="str">
            <v>7.1.9.99.00.9</v>
          </cell>
          <cell r="D2149" t="str">
            <v>7.1.9.99.00.9 019.004</v>
          </cell>
          <cell r="E2149" t="str">
            <v>071</v>
          </cell>
          <cell r="F2149" t="str">
            <v>7250310</v>
          </cell>
          <cell r="G2149">
            <v>42916</v>
          </cell>
          <cell r="H2149" t="str">
            <v>CRI SENIOR - JUROS</v>
          </cell>
        </row>
        <row r="2150">
          <cell r="C2150" t="str">
            <v>7.1.9.99.00.9</v>
          </cell>
          <cell r="D2150" t="str">
            <v>7.1.9.99.00.9 019.005</v>
          </cell>
          <cell r="E2150" t="str">
            <v>071</v>
          </cell>
          <cell r="F2150" t="str">
            <v>7250310</v>
          </cell>
          <cell r="G2150">
            <v>42916</v>
          </cell>
          <cell r="H2150" t="str">
            <v>CRI SENIOR - CORRECAO MONETARIA</v>
          </cell>
        </row>
        <row r="2151">
          <cell r="C2151" t="str">
            <v>7.1.9.99.00.9</v>
          </cell>
          <cell r="D2151" t="str">
            <v>7.1.9.99.00.9 019.010</v>
          </cell>
          <cell r="E2151" t="str">
            <v>071</v>
          </cell>
          <cell r="F2151" t="str">
            <v>7250310</v>
          </cell>
          <cell r="G2151">
            <v>42916</v>
          </cell>
          <cell r="H2151" t="str">
            <v>AJUSTE CRI</v>
          </cell>
        </row>
        <row r="2152">
          <cell r="C2152" t="str">
            <v>7.1.9.99.00.9</v>
          </cell>
          <cell r="D2152" t="str">
            <v>7.1.9.99.00.9 019.011</v>
          </cell>
          <cell r="E2152" t="str">
            <v>071</v>
          </cell>
          <cell r="F2152" t="str">
            <v>7250310</v>
          </cell>
          <cell r="G2152">
            <v>43281</v>
          </cell>
          <cell r="H2152" t="str">
            <v>ATUALIZACAO DE VALORES A REPASSAR</v>
          </cell>
        </row>
        <row r="2153">
          <cell r="C2153" t="str">
            <v>7.1.9.99.00.9</v>
          </cell>
          <cell r="D2153" t="str">
            <v>7.1.9.99.00.9 019.012</v>
          </cell>
          <cell r="E2153" t="str">
            <v>071</v>
          </cell>
          <cell r="F2153" t="str">
            <v>7250310</v>
          </cell>
          <cell r="G2153">
            <v>42916</v>
          </cell>
          <cell r="H2153" t="str">
            <v>FUNDO RESERVA</v>
          </cell>
        </row>
        <row r="2154">
          <cell r="C2154" t="str">
            <v>7.1.9.99.00.9</v>
          </cell>
          <cell r="D2154" t="str">
            <v>7.1.9.99.00.9 020.001</v>
          </cell>
          <cell r="E2154" t="str">
            <v>071</v>
          </cell>
          <cell r="F2154" t="str">
            <v>7250310</v>
          </cell>
          <cell r="G2154">
            <v>42916</v>
          </cell>
          <cell r="H2154" t="str">
            <v>CARTEIRA - JUROS</v>
          </cell>
        </row>
        <row r="2155">
          <cell r="C2155" t="str">
            <v>7.1.9.99.00.9</v>
          </cell>
          <cell r="D2155" t="str">
            <v>7.1.9.99.00.9 020.002</v>
          </cell>
          <cell r="E2155" t="str">
            <v>071</v>
          </cell>
          <cell r="F2155" t="str">
            <v>7250310</v>
          </cell>
          <cell r="G2155">
            <v>42916</v>
          </cell>
          <cell r="H2155" t="str">
            <v>CARTEIRA - CORRECAO MONETARIA</v>
          </cell>
        </row>
        <row r="2156">
          <cell r="C2156" t="str">
            <v>7.1.9.99.00.9</v>
          </cell>
          <cell r="D2156" t="str">
            <v>7.1.9.99.00.9 020.004</v>
          </cell>
          <cell r="E2156" t="str">
            <v>071</v>
          </cell>
          <cell r="F2156" t="str">
            <v>7250310</v>
          </cell>
          <cell r="G2156">
            <v>42916</v>
          </cell>
          <cell r="H2156" t="str">
            <v>CRI SENIOR - JUROS</v>
          </cell>
        </row>
        <row r="2157">
          <cell r="C2157" t="str">
            <v>7.1.9.99.00.9</v>
          </cell>
          <cell r="D2157" t="str">
            <v>7.1.9.99.00.9 020.005</v>
          </cell>
          <cell r="E2157" t="str">
            <v>071</v>
          </cell>
          <cell r="F2157" t="str">
            <v>7250310</v>
          </cell>
          <cell r="G2157">
            <v>42916</v>
          </cell>
          <cell r="H2157" t="str">
            <v>CRI SENIOR - CORRECAO MONETARIA</v>
          </cell>
        </row>
        <row r="2158">
          <cell r="C2158" t="str">
            <v>7.1.9.99.00.9</v>
          </cell>
          <cell r="D2158" t="str">
            <v>7.1.9.99.00.9 020.010</v>
          </cell>
          <cell r="E2158" t="str">
            <v>071</v>
          </cell>
          <cell r="F2158" t="str">
            <v>7250310</v>
          </cell>
          <cell r="G2158">
            <v>42916</v>
          </cell>
          <cell r="H2158" t="str">
            <v>AJUSTE CRI</v>
          </cell>
        </row>
        <row r="2159">
          <cell r="C2159" t="str">
            <v>7.1.9.99.00.9</v>
          </cell>
          <cell r="D2159" t="str">
            <v>7.1.9.99.00.9 020.012</v>
          </cell>
          <cell r="E2159" t="str">
            <v>071</v>
          </cell>
          <cell r="F2159" t="str">
            <v>7250310</v>
          </cell>
          <cell r="G2159">
            <v>42916</v>
          </cell>
          <cell r="H2159" t="str">
            <v>FUNDO RESERVA</v>
          </cell>
        </row>
        <row r="2160">
          <cell r="C2160" t="str">
            <v>7.1.9.99.00.9</v>
          </cell>
          <cell r="D2160" t="str">
            <v>7.1.9.99.00.9 021.001</v>
          </cell>
          <cell r="E2160" t="str">
            <v>071</v>
          </cell>
          <cell r="F2160" t="str">
            <v>7250310</v>
          </cell>
          <cell r="G2160">
            <v>42916</v>
          </cell>
          <cell r="H2160" t="str">
            <v>CARTEIRA - JUROS</v>
          </cell>
        </row>
        <row r="2161">
          <cell r="C2161" t="str">
            <v>7.1.9.99.00.9</v>
          </cell>
          <cell r="D2161" t="str">
            <v>7.1.9.99.00.9 021.002</v>
          </cell>
          <cell r="E2161" t="str">
            <v>071</v>
          </cell>
          <cell r="F2161" t="str">
            <v>7250310</v>
          </cell>
          <cell r="G2161">
            <v>42916</v>
          </cell>
          <cell r="H2161" t="str">
            <v>CARTEIRA - CORRECAO MONETARIA</v>
          </cell>
        </row>
        <row r="2162">
          <cell r="C2162" t="str">
            <v>7.1.9.99.00.9</v>
          </cell>
          <cell r="D2162" t="str">
            <v>7.1.9.99.00.9 021.004</v>
          </cell>
          <cell r="E2162" t="str">
            <v>071</v>
          </cell>
          <cell r="F2162" t="str">
            <v>7250310</v>
          </cell>
          <cell r="G2162">
            <v>42916</v>
          </cell>
          <cell r="H2162" t="str">
            <v>CRI SENIOR - JUROS</v>
          </cell>
        </row>
        <row r="2163">
          <cell r="C2163" t="str">
            <v>7.1.9.99.00.9</v>
          </cell>
          <cell r="D2163" t="str">
            <v>7.1.9.99.00.9 021.005</v>
          </cell>
          <cell r="E2163" t="str">
            <v>071</v>
          </cell>
          <cell r="F2163" t="str">
            <v>7250310</v>
          </cell>
          <cell r="G2163">
            <v>42916</v>
          </cell>
          <cell r="H2163" t="str">
            <v>CRI SENIOR - CORRECAO MONETARIA</v>
          </cell>
        </row>
        <row r="2164">
          <cell r="C2164" t="str">
            <v>7.1.9.99.00.9</v>
          </cell>
          <cell r="D2164" t="str">
            <v>7.1.9.99.00.9 021.010</v>
          </cell>
          <cell r="E2164" t="str">
            <v>071</v>
          </cell>
          <cell r="F2164" t="str">
            <v>7250310</v>
          </cell>
          <cell r="G2164">
            <v>42916</v>
          </cell>
          <cell r="H2164" t="str">
            <v>AJUSTE CRI</v>
          </cell>
        </row>
        <row r="2165">
          <cell r="C2165" t="str">
            <v>7.1.9.99.00.9</v>
          </cell>
          <cell r="D2165" t="str">
            <v>7.1.9.99.00.9 021.012</v>
          </cell>
          <cell r="E2165" t="str">
            <v>071</v>
          </cell>
          <cell r="F2165" t="str">
            <v>7250310</v>
          </cell>
          <cell r="G2165">
            <v>42916</v>
          </cell>
          <cell r="H2165" t="str">
            <v>FUNDO RESERVA</v>
          </cell>
        </row>
        <row r="2166">
          <cell r="C2166" t="str">
            <v>7.1.9.99.00.9</v>
          </cell>
          <cell r="D2166" t="str">
            <v>7.1.9.99.00.9 022.001</v>
          </cell>
          <cell r="E2166" t="str">
            <v>071</v>
          </cell>
          <cell r="F2166" t="str">
            <v>7250310</v>
          </cell>
          <cell r="G2166">
            <v>42916</v>
          </cell>
          <cell r="H2166" t="str">
            <v>CARTEIRA - JUROS</v>
          </cell>
        </row>
        <row r="2167">
          <cell r="C2167" t="str">
            <v>7.1.9.99.00.9</v>
          </cell>
          <cell r="D2167" t="str">
            <v>7.1.9.99.00.9 022.002</v>
          </cell>
          <cell r="E2167" t="str">
            <v>071</v>
          </cell>
          <cell r="F2167" t="str">
            <v>7250310</v>
          </cell>
          <cell r="G2167">
            <v>42916</v>
          </cell>
          <cell r="H2167" t="str">
            <v>CARTEIRA - CORRECAO MONETARIA</v>
          </cell>
        </row>
        <row r="2168">
          <cell r="C2168" t="str">
            <v>7.1.9.99.00.9</v>
          </cell>
          <cell r="D2168" t="str">
            <v>7.1.9.99.00.9 022.004</v>
          </cell>
          <cell r="E2168" t="str">
            <v>071</v>
          </cell>
          <cell r="F2168" t="str">
            <v>7250310</v>
          </cell>
          <cell r="G2168">
            <v>42916</v>
          </cell>
          <cell r="H2168" t="str">
            <v>CRI SENIOR - JUROS</v>
          </cell>
        </row>
        <row r="2169">
          <cell r="C2169" t="str">
            <v>7.1.9.99.00.9</v>
          </cell>
          <cell r="D2169" t="str">
            <v>7.1.9.99.00.9 022.005</v>
          </cell>
          <cell r="E2169" t="str">
            <v>071</v>
          </cell>
          <cell r="F2169" t="str">
            <v>7250310</v>
          </cell>
          <cell r="G2169">
            <v>42916</v>
          </cell>
          <cell r="H2169" t="str">
            <v>CRI SENIOR - CORRECAO MONETARIA</v>
          </cell>
        </row>
        <row r="2170">
          <cell r="C2170" t="str">
            <v>7.1.9.99.00.9</v>
          </cell>
          <cell r="D2170" t="str">
            <v>7.1.9.99.00.9 022.010</v>
          </cell>
          <cell r="E2170" t="str">
            <v>071</v>
          </cell>
          <cell r="F2170" t="str">
            <v>7250310</v>
          </cell>
          <cell r="G2170">
            <v>42916</v>
          </cell>
          <cell r="H2170" t="str">
            <v>AJUSTE CRI</v>
          </cell>
        </row>
        <row r="2171">
          <cell r="C2171" t="str">
            <v>7.1.9.99.00.9</v>
          </cell>
          <cell r="D2171" t="str">
            <v>7.1.9.99.00.9 022.012</v>
          </cell>
          <cell r="E2171" t="str">
            <v>071</v>
          </cell>
          <cell r="F2171" t="str">
            <v>7250310</v>
          </cell>
          <cell r="G2171">
            <v>42916</v>
          </cell>
          <cell r="H2171" t="str">
            <v>FUNDO RESERVA</v>
          </cell>
        </row>
        <row r="2172">
          <cell r="C2172" t="str">
            <v>7.1.9.99.00.9</v>
          </cell>
          <cell r="D2172" t="str">
            <v>7.1.9.99.00.9 022.017</v>
          </cell>
          <cell r="E2172" t="str">
            <v>071</v>
          </cell>
          <cell r="F2172" t="str">
            <v>7250310</v>
          </cell>
          <cell r="G2172">
            <v>42916</v>
          </cell>
          <cell r="H2172" t="str">
            <v>RESULTADO COM SWAP - HEDGE</v>
          </cell>
        </row>
        <row r="2173">
          <cell r="C2173" t="str">
            <v>7.1.9.99.00.9</v>
          </cell>
          <cell r="D2173" t="str">
            <v>7.1.9.99.00.9 022.018</v>
          </cell>
          <cell r="E2173" t="str">
            <v>071</v>
          </cell>
          <cell r="F2173" t="str">
            <v>7250310</v>
          </cell>
          <cell r="G2173">
            <v>42916</v>
          </cell>
          <cell r="H2173" t="str">
            <v>LIQUIDACAO SWAP</v>
          </cell>
        </row>
        <row r="2174">
          <cell r="C2174" t="str">
            <v>7.1.9.99.00.9</v>
          </cell>
          <cell r="D2174" t="str">
            <v>7.1.9.99.00.9 024.004</v>
          </cell>
          <cell r="E2174" t="str">
            <v>071</v>
          </cell>
          <cell r="F2174" t="str">
            <v>7250310</v>
          </cell>
          <cell r="G2174">
            <v>42916</v>
          </cell>
          <cell r="H2174" t="str">
            <v>CRI SENIOR - JUROS</v>
          </cell>
        </row>
        <row r="2175">
          <cell r="C2175" t="str">
            <v>7.1.9.99.00.9</v>
          </cell>
          <cell r="D2175" t="str">
            <v>7.1.9.99.00.9 024.005</v>
          </cell>
          <cell r="E2175" t="str">
            <v>071</v>
          </cell>
          <cell r="F2175" t="str">
            <v>7250310</v>
          </cell>
          <cell r="G2175">
            <v>42916</v>
          </cell>
          <cell r="H2175" t="str">
            <v>CRI SENIOR - CORRECAO MONETARIA</v>
          </cell>
        </row>
        <row r="2176">
          <cell r="C2176" t="str">
            <v>7.1.9.99.00.9</v>
          </cell>
          <cell r="D2176" t="str">
            <v>7.1.9.99.00.9 024.010</v>
          </cell>
          <cell r="E2176" t="str">
            <v>071</v>
          </cell>
          <cell r="F2176" t="str">
            <v>7250310</v>
          </cell>
          <cell r="G2176">
            <v>42916</v>
          </cell>
          <cell r="H2176" t="str">
            <v>AJUSTE CRI</v>
          </cell>
        </row>
        <row r="2177">
          <cell r="C2177" t="str">
            <v>7.1.9.99.00.9</v>
          </cell>
          <cell r="D2177" t="str">
            <v>7.1.9.99.00.9 025.001</v>
          </cell>
          <cell r="E2177" t="str">
            <v>071</v>
          </cell>
          <cell r="F2177" t="str">
            <v>7250310</v>
          </cell>
          <cell r="G2177">
            <v>42916</v>
          </cell>
          <cell r="H2177" t="str">
            <v>CARTEIRA - JUROS</v>
          </cell>
        </row>
        <row r="2178">
          <cell r="C2178" t="str">
            <v>7.1.9.99.00.9</v>
          </cell>
          <cell r="D2178" t="str">
            <v>7.1.9.99.00.9 025.002</v>
          </cell>
          <cell r="E2178" t="str">
            <v>071</v>
          </cell>
          <cell r="F2178" t="str">
            <v>7250310</v>
          </cell>
          <cell r="G2178">
            <v>42916</v>
          </cell>
          <cell r="H2178" t="str">
            <v>CARTEIRA - CORRECAO MONETARIA</v>
          </cell>
        </row>
        <row r="2179">
          <cell r="C2179" t="str">
            <v>7.1.9.99.00.9</v>
          </cell>
          <cell r="D2179" t="str">
            <v>7.1.9.99.00.9 025.003</v>
          </cell>
          <cell r="E2179" t="str">
            <v>071</v>
          </cell>
          <cell r="F2179" t="str">
            <v>7250310</v>
          </cell>
          <cell r="G2179">
            <v>42916</v>
          </cell>
          <cell r="H2179" t="str">
            <v>CARTEIRA - MORA</v>
          </cell>
        </row>
        <row r="2180">
          <cell r="C2180" t="str">
            <v>7.1.9.99.00.9</v>
          </cell>
          <cell r="D2180" t="str">
            <v>7.1.9.99.00.9 025.004</v>
          </cell>
          <cell r="E2180" t="str">
            <v>071</v>
          </cell>
          <cell r="F2180" t="str">
            <v>7250310</v>
          </cell>
          <cell r="G2180">
            <v>42916</v>
          </cell>
          <cell r="H2180" t="str">
            <v>CRI SENIOR - JUROS</v>
          </cell>
        </row>
        <row r="2181">
          <cell r="C2181" t="str">
            <v>7.1.9.99.00.9</v>
          </cell>
          <cell r="D2181" t="str">
            <v>7.1.9.99.00.9 025.005</v>
          </cell>
          <cell r="E2181" t="str">
            <v>071</v>
          </cell>
          <cell r="F2181" t="str">
            <v>7250310</v>
          </cell>
          <cell r="G2181">
            <v>42916</v>
          </cell>
          <cell r="H2181" t="str">
            <v>CRI SENIOR - CORRECAO MONETARIA</v>
          </cell>
        </row>
        <row r="2182">
          <cell r="C2182" t="str">
            <v>7.1.9.99.00.9</v>
          </cell>
          <cell r="D2182" t="str">
            <v>7.1.9.99.00.9 025.010</v>
          </cell>
          <cell r="E2182" t="str">
            <v>071</v>
          </cell>
          <cell r="F2182" t="str">
            <v>7250310</v>
          </cell>
          <cell r="G2182">
            <v>42916</v>
          </cell>
          <cell r="H2182" t="str">
            <v>AJUSTE CRI</v>
          </cell>
        </row>
        <row r="2183">
          <cell r="C2183" t="str">
            <v>7.1.9.99.00.9</v>
          </cell>
          <cell r="D2183" t="str">
            <v>7.1.9.99.00.9 025.015</v>
          </cell>
          <cell r="E2183" t="str">
            <v>071</v>
          </cell>
          <cell r="F2183" t="str">
            <v>7250310</v>
          </cell>
          <cell r="G2183">
            <v>42916</v>
          </cell>
          <cell r="H2183" t="str">
            <v>RECEITA COM CDB</v>
          </cell>
        </row>
        <row r="2184">
          <cell r="C2184" t="str">
            <v>7.1.9.99.00.9</v>
          </cell>
          <cell r="D2184" t="str">
            <v>7.1.9.99.00.9 026.001</v>
          </cell>
          <cell r="E2184" t="str">
            <v>071</v>
          </cell>
          <cell r="F2184" t="str">
            <v>7250310</v>
          </cell>
          <cell r="G2184">
            <v>42916</v>
          </cell>
          <cell r="H2184" t="str">
            <v>CARTEIRA - JUROS</v>
          </cell>
        </row>
        <row r="2185">
          <cell r="C2185" t="str">
            <v>7.1.9.99.00.9</v>
          </cell>
          <cell r="D2185" t="str">
            <v>7.1.9.99.00.9 026.002</v>
          </cell>
          <cell r="E2185" t="str">
            <v>071</v>
          </cell>
          <cell r="F2185" t="str">
            <v>7250310</v>
          </cell>
          <cell r="G2185">
            <v>42916</v>
          </cell>
          <cell r="H2185" t="str">
            <v>CARTEIRA - CORRECAO MONETARIA</v>
          </cell>
        </row>
        <row r="2186">
          <cell r="C2186" t="str">
            <v>7.1.9.99.00.9</v>
          </cell>
          <cell r="D2186" t="str">
            <v>7.1.9.99.00.9 026.004</v>
          </cell>
          <cell r="E2186" t="str">
            <v>071</v>
          </cell>
          <cell r="F2186" t="str">
            <v>7250310</v>
          </cell>
          <cell r="G2186">
            <v>42916</v>
          </cell>
          <cell r="H2186" t="str">
            <v>CRI SENIOR - JUROS</v>
          </cell>
        </row>
        <row r="2187">
          <cell r="C2187" t="str">
            <v>7.1.9.99.00.9</v>
          </cell>
          <cell r="D2187" t="str">
            <v>7.1.9.99.00.9 026.005</v>
          </cell>
          <cell r="E2187" t="str">
            <v>071</v>
          </cell>
          <cell r="F2187" t="str">
            <v>7250310</v>
          </cell>
          <cell r="G2187">
            <v>42916</v>
          </cell>
          <cell r="H2187" t="str">
            <v>CRI SENIOR - CORRECAO MONETARIA</v>
          </cell>
        </row>
        <row r="2188">
          <cell r="C2188" t="str">
            <v>7.1.9.99.00.9</v>
          </cell>
          <cell r="D2188" t="str">
            <v>7.1.9.99.00.9 026.010</v>
          </cell>
          <cell r="E2188" t="str">
            <v>071</v>
          </cell>
          <cell r="F2188" t="str">
            <v>7250310</v>
          </cell>
          <cell r="G2188">
            <v>42916</v>
          </cell>
          <cell r="H2188" t="str">
            <v>AJUSTE CRI</v>
          </cell>
        </row>
        <row r="2189">
          <cell r="C2189" t="str">
            <v>7.1.9.99.00.9</v>
          </cell>
          <cell r="D2189" t="str">
            <v>7.1.9.99.00.9 026.012</v>
          </cell>
          <cell r="E2189" t="str">
            <v>071</v>
          </cell>
          <cell r="F2189" t="str">
            <v>7250310</v>
          </cell>
          <cell r="G2189">
            <v>42916</v>
          </cell>
          <cell r="H2189" t="str">
            <v>FUNDO RESERVA</v>
          </cell>
        </row>
        <row r="2190">
          <cell r="C2190" t="str">
            <v>7.1.9.99.00.9</v>
          </cell>
          <cell r="D2190" t="str">
            <v>7.1.9.99.00.9 028.001</v>
          </cell>
          <cell r="E2190" t="str">
            <v>071</v>
          </cell>
          <cell r="F2190" t="str">
            <v>7250310</v>
          </cell>
          <cell r="G2190">
            <v>42916</v>
          </cell>
          <cell r="H2190" t="str">
            <v>CARTEIRA - JUROS</v>
          </cell>
        </row>
        <row r="2191">
          <cell r="C2191" t="str">
            <v>7.1.9.99.00.9</v>
          </cell>
          <cell r="D2191" t="str">
            <v>7.1.9.99.00.9 028.002</v>
          </cell>
          <cell r="E2191" t="str">
            <v>071</v>
          </cell>
          <cell r="F2191" t="str">
            <v>7250310</v>
          </cell>
          <cell r="G2191">
            <v>42916</v>
          </cell>
          <cell r="H2191" t="str">
            <v>CARTEIRA - CORRECAO MONETARIA</v>
          </cell>
        </row>
        <row r="2192">
          <cell r="C2192" t="str">
            <v>7.1.9.99.00.9</v>
          </cell>
          <cell r="D2192" t="str">
            <v>7.1.9.99.00.9 028.003</v>
          </cell>
          <cell r="E2192" t="str">
            <v>071</v>
          </cell>
          <cell r="F2192" t="str">
            <v>7250310</v>
          </cell>
          <cell r="G2192">
            <v>42916</v>
          </cell>
          <cell r="H2192" t="str">
            <v>CARTEIRA - MORA</v>
          </cell>
        </row>
        <row r="2193">
          <cell r="C2193" t="str">
            <v>7.1.9.99.00.9</v>
          </cell>
          <cell r="D2193" t="str">
            <v>7.1.9.99.00.9 028.004</v>
          </cell>
          <cell r="E2193" t="str">
            <v>071</v>
          </cell>
          <cell r="F2193" t="str">
            <v>7250310</v>
          </cell>
          <cell r="G2193">
            <v>42916</v>
          </cell>
          <cell r="H2193" t="str">
            <v>CRI SENIOR - JUROS</v>
          </cell>
        </row>
        <row r="2194">
          <cell r="C2194" t="str">
            <v>7.1.9.99.00.9</v>
          </cell>
          <cell r="D2194" t="str">
            <v>7.1.9.99.00.9 028.005</v>
          </cell>
          <cell r="E2194" t="str">
            <v>071</v>
          </cell>
          <cell r="F2194" t="str">
            <v>7250310</v>
          </cell>
          <cell r="G2194">
            <v>42916</v>
          </cell>
          <cell r="H2194" t="str">
            <v>CRI SENIOR - CORRECAO MONETARIA</v>
          </cell>
        </row>
        <row r="2195">
          <cell r="C2195" t="str">
            <v>7.1.9.99.00.9</v>
          </cell>
          <cell r="D2195" t="str">
            <v>7.1.9.99.00.9 028.010</v>
          </cell>
          <cell r="E2195" t="str">
            <v>071</v>
          </cell>
          <cell r="F2195" t="str">
            <v>7250310</v>
          </cell>
          <cell r="G2195">
            <v>42916</v>
          </cell>
          <cell r="H2195" t="str">
            <v>AJUSTE CRI</v>
          </cell>
        </row>
        <row r="2196">
          <cell r="C2196" t="str">
            <v>7.1.9.99.00.9</v>
          </cell>
          <cell r="D2196" t="str">
            <v>7.1.9.99.00.9 028.013</v>
          </cell>
          <cell r="E2196" t="str">
            <v>071</v>
          </cell>
          <cell r="F2196" t="str">
            <v>7250310</v>
          </cell>
          <cell r="G2196">
            <v>43069</v>
          </cell>
          <cell r="H2196" t="str">
            <v>RESULTADO NA ALIENACAO DE BNDU</v>
          </cell>
        </row>
        <row r="2197">
          <cell r="C2197" t="str">
            <v>7.1.9.99.00.9</v>
          </cell>
          <cell r="D2197" t="str">
            <v>7.1.9.99.00.9 028.015</v>
          </cell>
          <cell r="E2197" t="str">
            <v>071</v>
          </cell>
          <cell r="F2197" t="str">
            <v>7250310</v>
          </cell>
          <cell r="G2197">
            <v>42916</v>
          </cell>
          <cell r="H2197" t="str">
            <v>RECEITA COM CDB</v>
          </cell>
        </row>
        <row r="2198">
          <cell r="C2198" t="str">
            <v>7.1.9.99.00.9</v>
          </cell>
          <cell r="D2198" t="str">
            <v>7.1.9.99.00.9 029.001</v>
          </cell>
          <cell r="E2198" t="str">
            <v>071</v>
          </cell>
          <cell r="F2198" t="str">
            <v>7250310</v>
          </cell>
          <cell r="G2198">
            <v>42916</v>
          </cell>
          <cell r="H2198" t="str">
            <v>CARTEIRA - JUROS</v>
          </cell>
        </row>
        <row r="2199">
          <cell r="C2199" t="str">
            <v>7.1.9.99.00.9</v>
          </cell>
          <cell r="D2199" t="str">
            <v>7.1.9.99.00.9 029.002</v>
          </cell>
          <cell r="E2199" t="str">
            <v>071</v>
          </cell>
          <cell r="F2199" t="str">
            <v>7250310</v>
          </cell>
          <cell r="G2199">
            <v>42916</v>
          </cell>
          <cell r="H2199" t="str">
            <v>CARTEIRA - CORRECAO MONETARIA</v>
          </cell>
        </row>
        <row r="2200">
          <cell r="C2200" t="str">
            <v>7.1.9.99.00.9</v>
          </cell>
          <cell r="D2200" t="str">
            <v>7.1.9.99.00.9 029.003</v>
          </cell>
          <cell r="E2200" t="str">
            <v>071</v>
          </cell>
          <cell r="F2200" t="str">
            <v>7250310</v>
          </cell>
          <cell r="G2200">
            <v>42916</v>
          </cell>
          <cell r="H2200" t="str">
            <v>CARTEIRA - MORA</v>
          </cell>
        </row>
        <row r="2201">
          <cell r="C2201" t="str">
            <v>7.1.9.99.00.9</v>
          </cell>
          <cell r="D2201" t="str">
            <v>7.1.9.99.00.9 029.004</v>
          </cell>
          <cell r="E2201" t="str">
            <v>071</v>
          </cell>
          <cell r="F2201" t="str">
            <v>7250310</v>
          </cell>
          <cell r="G2201">
            <v>42916</v>
          </cell>
          <cell r="H2201" t="str">
            <v>CRI SENIOR - JUROS</v>
          </cell>
        </row>
        <row r="2202">
          <cell r="C2202" t="str">
            <v>7.1.9.99.00.9</v>
          </cell>
          <cell r="D2202" t="str">
            <v>7.1.9.99.00.9 029.005</v>
          </cell>
          <cell r="E2202" t="str">
            <v>071</v>
          </cell>
          <cell r="F2202" t="str">
            <v>7250310</v>
          </cell>
          <cell r="G2202">
            <v>42916</v>
          </cell>
          <cell r="H2202" t="str">
            <v>CRI SENIOR - CORRECAO MONETARIA</v>
          </cell>
        </row>
        <row r="2203">
          <cell r="C2203" t="str">
            <v>7.1.9.99.00.9</v>
          </cell>
          <cell r="D2203" t="str">
            <v>7.1.9.99.00.9 029.010</v>
          </cell>
          <cell r="E2203" t="str">
            <v>071</v>
          </cell>
          <cell r="F2203" t="str">
            <v>7250310</v>
          </cell>
          <cell r="G2203">
            <v>42916</v>
          </cell>
          <cell r="H2203" t="str">
            <v>AJUSTE CRI</v>
          </cell>
        </row>
        <row r="2204">
          <cell r="C2204" t="str">
            <v>7.1.9.99.00.9</v>
          </cell>
          <cell r="D2204" t="str">
            <v>7.1.9.99.00.9 029.013</v>
          </cell>
          <cell r="E2204" t="str">
            <v>071</v>
          </cell>
          <cell r="F2204" t="str">
            <v>7250310</v>
          </cell>
          <cell r="G2204">
            <v>43131</v>
          </cell>
          <cell r="H2204" t="str">
            <v>RESULTADO NA ALIENACAO DE BNDU</v>
          </cell>
        </row>
        <row r="2205">
          <cell r="C2205" t="str">
            <v>7.1.9.99.00.9</v>
          </cell>
          <cell r="D2205" t="str">
            <v>7.1.9.99.00.9 029.015</v>
          </cell>
          <cell r="E2205" t="str">
            <v>071</v>
          </cell>
          <cell r="F2205" t="str">
            <v>7250310</v>
          </cell>
          <cell r="G2205">
            <v>42916</v>
          </cell>
          <cell r="H2205" t="str">
            <v>RECEITA COM CDB</v>
          </cell>
        </row>
        <row r="2206">
          <cell r="C2206" t="str">
            <v>7.1.9.99.00.9</v>
          </cell>
          <cell r="D2206" t="str">
            <v>7.1.9.99.00.9 031.001</v>
          </cell>
          <cell r="E2206" t="str">
            <v>071</v>
          </cell>
          <cell r="F2206" t="str">
            <v>7250310</v>
          </cell>
          <cell r="G2206">
            <v>42916</v>
          </cell>
          <cell r="H2206" t="str">
            <v>CARTEIRA - JUROS</v>
          </cell>
        </row>
        <row r="2207">
          <cell r="C2207" t="str">
            <v>7.1.9.99.00.9</v>
          </cell>
          <cell r="D2207" t="str">
            <v>7.1.9.99.00.9 031.002</v>
          </cell>
          <cell r="E2207" t="str">
            <v>071</v>
          </cell>
          <cell r="F2207" t="str">
            <v>7250310</v>
          </cell>
          <cell r="G2207">
            <v>42916</v>
          </cell>
          <cell r="H2207" t="str">
            <v>CARTEIRA - CORRECAO MONETARIA</v>
          </cell>
        </row>
        <row r="2208">
          <cell r="C2208" t="str">
            <v>7.1.9.99.00.9</v>
          </cell>
          <cell r="D2208" t="str">
            <v>7.1.9.99.00.9 031.003</v>
          </cell>
          <cell r="E2208" t="str">
            <v>071</v>
          </cell>
          <cell r="F2208" t="str">
            <v>7250310</v>
          </cell>
          <cell r="G2208">
            <v>42916</v>
          </cell>
          <cell r="H2208" t="str">
            <v>CARTEIRA - MORA</v>
          </cell>
        </row>
        <row r="2209">
          <cell r="C2209" t="str">
            <v>7.1.9.99.00.9</v>
          </cell>
          <cell r="D2209" t="str">
            <v>7.1.9.99.00.9 031.004</v>
          </cell>
          <cell r="E2209" t="str">
            <v>071</v>
          </cell>
          <cell r="F2209" t="str">
            <v>7250310</v>
          </cell>
          <cell r="G2209">
            <v>42916</v>
          </cell>
          <cell r="H2209" t="str">
            <v>CRI SENIOR - JUROS</v>
          </cell>
        </row>
        <row r="2210">
          <cell r="C2210" t="str">
            <v>7.1.9.99.00.9</v>
          </cell>
          <cell r="D2210" t="str">
            <v>7.1.9.99.00.9 031.005</v>
          </cell>
          <cell r="E2210" t="str">
            <v>071</v>
          </cell>
          <cell r="F2210" t="str">
            <v>7250310</v>
          </cell>
          <cell r="G2210">
            <v>42916</v>
          </cell>
          <cell r="H2210" t="str">
            <v>CRI SENIOR - CORRECAO MONETARIA</v>
          </cell>
        </row>
        <row r="2211">
          <cell r="C2211" t="str">
            <v>7.1.9.99.00.9</v>
          </cell>
          <cell r="D2211" t="str">
            <v>7.1.9.99.00.9 031.013</v>
          </cell>
          <cell r="E2211" t="str">
            <v>071</v>
          </cell>
          <cell r="F2211" t="str">
            <v>7250310</v>
          </cell>
          <cell r="G2211">
            <v>43069</v>
          </cell>
          <cell r="H2211" t="str">
            <v>RESULTADO NA ALIENACAO DE BNDU</v>
          </cell>
        </row>
        <row r="2212">
          <cell r="C2212" t="str">
            <v>7.1.9.99.00.9</v>
          </cell>
          <cell r="D2212" t="str">
            <v>7.1.9.99.00.9 031.014</v>
          </cell>
          <cell r="E2212" t="str">
            <v>071</v>
          </cell>
          <cell r="F2212" t="str">
            <v>7250310</v>
          </cell>
          <cell r="G2212">
            <v>43069</v>
          </cell>
          <cell r="H2212" t="str">
            <v>PROVISÃO BNDU</v>
          </cell>
        </row>
        <row r="2213">
          <cell r="C2213" t="str">
            <v>7.1.9.99.00.9</v>
          </cell>
          <cell r="D2213" t="str">
            <v>7.1.9.99.00.9 031.015</v>
          </cell>
          <cell r="E2213" t="str">
            <v>071</v>
          </cell>
          <cell r="F2213" t="str">
            <v>7250310</v>
          </cell>
          <cell r="G2213">
            <v>42916</v>
          </cell>
          <cell r="H2213" t="str">
            <v>RECEITA COM CDB</v>
          </cell>
        </row>
        <row r="2214">
          <cell r="C2214" t="str">
            <v>7.1.9.99.00.9</v>
          </cell>
          <cell r="D2214" t="str">
            <v>7.1.9.99.00.9 031.020</v>
          </cell>
          <cell r="E2214" t="str">
            <v>071</v>
          </cell>
          <cell r="F2214" t="str">
            <v>7250310</v>
          </cell>
          <cell r="G2214">
            <v>43069</v>
          </cell>
          <cell r="H2214" t="str">
            <v>BNDU - JUROS</v>
          </cell>
        </row>
        <row r="2215">
          <cell r="C2215" t="str">
            <v>7.1.9.99.00.9</v>
          </cell>
          <cell r="D2215" t="str">
            <v>7.1.9.99.00.9 031.021</v>
          </cell>
          <cell r="E2215" t="str">
            <v>071</v>
          </cell>
          <cell r="F2215" t="str">
            <v>7250310</v>
          </cell>
          <cell r="G2215">
            <v>43069</v>
          </cell>
          <cell r="H2215" t="str">
            <v>BNDU - CORRECAO</v>
          </cell>
        </row>
        <row r="2216">
          <cell r="C2216" t="str">
            <v>7.1.9.99.00.9</v>
          </cell>
          <cell r="D2216" t="str">
            <v>7.1.9.99.00.9 032.001</v>
          </cell>
          <cell r="E2216" t="str">
            <v>071</v>
          </cell>
          <cell r="F2216" t="str">
            <v>7250310</v>
          </cell>
          <cell r="G2216">
            <v>42916</v>
          </cell>
          <cell r="H2216" t="str">
            <v>CARTEIRA - JUROS</v>
          </cell>
        </row>
        <row r="2217">
          <cell r="C2217" t="str">
            <v>7.1.9.99.00.9</v>
          </cell>
          <cell r="D2217" t="str">
            <v>7.1.9.99.00.9 032.002</v>
          </cell>
          <cell r="E2217" t="str">
            <v>071</v>
          </cell>
          <cell r="F2217" t="str">
            <v>7250310</v>
          </cell>
          <cell r="G2217">
            <v>42916</v>
          </cell>
          <cell r="H2217" t="str">
            <v>CARTEIRA - CORRECAO MONETARIA</v>
          </cell>
        </row>
        <row r="2218">
          <cell r="C2218" t="str">
            <v>7.1.9.99.00.9</v>
          </cell>
          <cell r="D2218" t="str">
            <v>7.1.9.99.00.9 032.003</v>
          </cell>
          <cell r="E2218" t="str">
            <v>071</v>
          </cell>
          <cell r="F2218" t="str">
            <v>7250310</v>
          </cell>
          <cell r="G2218">
            <v>42916</v>
          </cell>
          <cell r="H2218" t="str">
            <v>CARTEIRA - MORA</v>
          </cell>
        </row>
        <row r="2219">
          <cell r="C2219" t="str">
            <v>7.1.9.99.00.9</v>
          </cell>
          <cell r="D2219" t="str">
            <v>7.1.9.99.00.9 032.004</v>
          </cell>
          <cell r="E2219" t="str">
            <v>071</v>
          </cell>
          <cell r="F2219" t="str">
            <v>7250310</v>
          </cell>
          <cell r="G2219">
            <v>42916</v>
          </cell>
          <cell r="H2219" t="str">
            <v>CRI SENIOR - JUROS</v>
          </cell>
        </row>
        <row r="2220">
          <cell r="C2220" t="str">
            <v>7.1.9.99.00.9</v>
          </cell>
          <cell r="D2220" t="str">
            <v>7.1.9.99.00.9 032.005</v>
          </cell>
          <cell r="E2220" t="str">
            <v>071</v>
          </cell>
          <cell r="F2220" t="str">
            <v>7250310</v>
          </cell>
          <cell r="G2220">
            <v>42916</v>
          </cell>
          <cell r="H2220" t="str">
            <v>CRI SENIOR - CORRECAO MONETARIA</v>
          </cell>
        </row>
        <row r="2221">
          <cell r="C2221" t="str">
            <v>7.1.9.99.00.9</v>
          </cell>
          <cell r="D2221" t="str">
            <v>7.1.9.99.00.9 032.010</v>
          </cell>
          <cell r="E2221" t="str">
            <v>071</v>
          </cell>
          <cell r="F2221" t="str">
            <v>7250310</v>
          </cell>
          <cell r="G2221">
            <v>42916</v>
          </cell>
          <cell r="H2221" t="str">
            <v>AJUSTE CRI</v>
          </cell>
        </row>
        <row r="2222">
          <cell r="C2222" t="str">
            <v>7.1.9.99.00.9</v>
          </cell>
          <cell r="D2222" t="str">
            <v>7.1.9.99.00.9 032.015</v>
          </cell>
          <cell r="E2222" t="str">
            <v>071</v>
          </cell>
          <cell r="F2222" t="str">
            <v>7250310</v>
          </cell>
          <cell r="G2222">
            <v>42916</v>
          </cell>
          <cell r="H2222" t="str">
            <v>RECEITA COM CDB</v>
          </cell>
        </row>
        <row r="2223">
          <cell r="C2223" t="str">
            <v>7.1.9.99.00.9</v>
          </cell>
          <cell r="D2223" t="str">
            <v>7.1.9.99.00.9 033.001</v>
          </cell>
          <cell r="E2223" t="str">
            <v>071</v>
          </cell>
          <cell r="F2223" t="str">
            <v>7250310</v>
          </cell>
          <cell r="G2223">
            <v>42916</v>
          </cell>
          <cell r="H2223" t="str">
            <v>CARTEIRA - JUROS</v>
          </cell>
        </row>
        <row r="2224">
          <cell r="C2224" t="str">
            <v>7.1.9.99.00.9</v>
          </cell>
          <cell r="D2224" t="str">
            <v>7.1.9.99.00.9 033.002</v>
          </cell>
          <cell r="E2224" t="str">
            <v>071</v>
          </cell>
          <cell r="F2224" t="str">
            <v>7250310</v>
          </cell>
          <cell r="G2224">
            <v>42916</v>
          </cell>
          <cell r="H2224" t="str">
            <v>CARTEIRA - CORRECAO MONETARIA</v>
          </cell>
        </row>
        <row r="2225">
          <cell r="C2225" t="str">
            <v>7.1.9.99.00.9</v>
          </cell>
          <cell r="D2225" t="str">
            <v>7.1.9.99.00.9 033.004</v>
          </cell>
          <cell r="E2225" t="str">
            <v>071</v>
          </cell>
          <cell r="F2225" t="str">
            <v>7250310</v>
          </cell>
          <cell r="G2225">
            <v>42916</v>
          </cell>
          <cell r="H2225" t="str">
            <v>CRI SENIOR - JUROS</v>
          </cell>
        </row>
        <row r="2226">
          <cell r="C2226" t="str">
            <v>7.1.9.99.00.9</v>
          </cell>
          <cell r="D2226" t="str">
            <v>7.1.9.99.00.9 033.005</v>
          </cell>
          <cell r="E2226" t="str">
            <v>071</v>
          </cell>
          <cell r="F2226" t="str">
            <v>7250310</v>
          </cell>
          <cell r="G2226">
            <v>42916</v>
          </cell>
          <cell r="H2226" t="str">
            <v>CRI SENIOR - CORRECAO MONETARIA</v>
          </cell>
        </row>
        <row r="2227">
          <cell r="C2227" t="str">
            <v>7.1.9.99.00.9</v>
          </cell>
          <cell r="D2227" t="str">
            <v>7.1.9.99.00.9 033.006</v>
          </cell>
          <cell r="E2227" t="str">
            <v>071</v>
          </cell>
          <cell r="F2227" t="str">
            <v>7250310</v>
          </cell>
          <cell r="G2227">
            <v>42916</v>
          </cell>
          <cell r="H2227" t="str">
            <v>CRI JUNIOR - JUROS</v>
          </cell>
        </row>
        <row r="2228">
          <cell r="C2228" t="str">
            <v>7.1.9.99.00.9</v>
          </cell>
          <cell r="D2228" t="str">
            <v>7.1.9.99.00.9 033.007</v>
          </cell>
          <cell r="E2228" t="str">
            <v>071</v>
          </cell>
          <cell r="F2228" t="str">
            <v>7250310</v>
          </cell>
          <cell r="G2228">
            <v>42916</v>
          </cell>
          <cell r="H2228" t="str">
            <v>CRI JUNIOR - CORRECAO MONETARIA</v>
          </cell>
        </row>
        <row r="2229">
          <cell r="C2229" t="str">
            <v>7.1.9.99.00.9</v>
          </cell>
          <cell r="D2229" t="str">
            <v>7.1.9.99.00.9 033.010</v>
          </cell>
          <cell r="E2229" t="str">
            <v>071</v>
          </cell>
          <cell r="F2229" t="str">
            <v>7250310</v>
          </cell>
          <cell r="G2229">
            <v>43069</v>
          </cell>
          <cell r="H2229" t="str">
            <v>AJUSTE CRI</v>
          </cell>
        </row>
        <row r="2230">
          <cell r="C2230" t="str">
            <v>7.1.9.99.00.9</v>
          </cell>
          <cell r="D2230" t="str">
            <v>7.1.9.99.00.9 033.011</v>
          </cell>
          <cell r="E2230" t="str">
            <v>071</v>
          </cell>
          <cell r="F2230" t="str">
            <v>7250310</v>
          </cell>
          <cell r="G2230">
            <v>42916</v>
          </cell>
          <cell r="H2230" t="str">
            <v>ATUALIZACAO DE VALORES A REPASSAR</v>
          </cell>
        </row>
        <row r="2231">
          <cell r="C2231" t="str">
            <v>7.1.9.99.00.9</v>
          </cell>
          <cell r="D2231" t="str">
            <v>7.1.9.99.00.9 033.012</v>
          </cell>
          <cell r="E2231" t="str">
            <v>071</v>
          </cell>
          <cell r="F2231" t="str">
            <v>7250310</v>
          </cell>
          <cell r="G2231">
            <v>42916</v>
          </cell>
          <cell r="H2231" t="str">
            <v>FUNDO RESERVA</v>
          </cell>
        </row>
        <row r="2232">
          <cell r="C2232" t="str">
            <v>7.1.9.99.00.9</v>
          </cell>
          <cell r="D2232" t="str">
            <v>7.1.9.99.00.9 033.015</v>
          </cell>
          <cell r="E2232" t="str">
            <v>071</v>
          </cell>
          <cell r="F2232" t="str">
            <v>7250310</v>
          </cell>
          <cell r="G2232">
            <v>42916</v>
          </cell>
          <cell r="H2232" t="str">
            <v>RECEITA COM CDB</v>
          </cell>
        </row>
        <row r="2233">
          <cell r="C2233" t="str">
            <v>7.1.9.99.00.9</v>
          </cell>
          <cell r="D2233" t="str">
            <v>7.1.9.99.00.9 034.001</v>
          </cell>
          <cell r="E2233" t="str">
            <v>071</v>
          </cell>
          <cell r="F2233" t="str">
            <v>7250310</v>
          </cell>
          <cell r="G2233">
            <v>42916</v>
          </cell>
          <cell r="H2233" t="str">
            <v>CARTEIRA - JUROS</v>
          </cell>
        </row>
        <row r="2234">
          <cell r="C2234" t="str">
            <v>7.1.9.99.00.9</v>
          </cell>
          <cell r="D2234" t="str">
            <v>7.1.9.99.00.9 034.002</v>
          </cell>
          <cell r="E2234" t="str">
            <v>071</v>
          </cell>
          <cell r="F2234" t="str">
            <v>7250310</v>
          </cell>
          <cell r="G2234">
            <v>42916</v>
          </cell>
          <cell r="H2234" t="str">
            <v>CARTEIRA - CORRECAO MONETARIA</v>
          </cell>
        </row>
        <row r="2235">
          <cell r="C2235" t="str">
            <v>7.1.9.99.00.9</v>
          </cell>
          <cell r="D2235" t="str">
            <v>7.1.9.99.00.9 034.003</v>
          </cell>
          <cell r="E2235" t="str">
            <v>071</v>
          </cell>
          <cell r="F2235" t="str">
            <v>7250310</v>
          </cell>
          <cell r="G2235">
            <v>43069</v>
          </cell>
          <cell r="H2235" t="str">
            <v>CARTEIRA - MORA</v>
          </cell>
        </row>
        <row r="2236">
          <cell r="C2236" t="str">
            <v>7.1.9.99.00.9</v>
          </cell>
          <cell r="D2236" t="str">
            <v>7.1.9.99.00.9 034.004</v>
          </cell>
          <cell r="E2236" t="str">
            <v>071</v>
          </cell>
          <cell r="F2236" t="str">
            <v>7250310</v>
          </cell>
          <cell r="G2236">
            <v>42916</v>
          </cell>
          <cell r="H2236" t="str">
            <v>CRI SENIOR - JUROS</v>
          </cell>
        </row>
        <row r="2237">
          <cell r="C2237" t="str">
            <v>7.1.9.99.00.9</v>
          </cell>
          <cell r="D2237" t="str">
            <v>7.1.9.99.00.9 034.005</v>
          </cell>
          <cell r="E2237" t="str">
            <v>071</v>
          </cell>
          <cell r="F2237" t="str">
            <v>7250310</v>
          </cell>
          <cell r="G2237">
            <v>42916</v>
          </cell>
          <cell r="H2237" t="str">
            <v>CRI SENIOR - CORRECAO MONETARIA</v>
          </cell>
        </row>
        <row r="2238">
          <cell r="C2238" t="str">
            <v>7.1.9.99.00.9</v>
          </cell>
          <cell r="D2238" t="str">
            <v>7.1.9.99.00.9 034.010</v>
          </cell>
          <cell r="E2238" t="str">
            <v>071</v>
          </cell>
          <cell r="F2238" t="str">
            <v>7250310</v>
          </cell>
          <cell r="G2238">
            <v>42916</v>
          </cell>
          <cell r="H2238" t="str">
            <v>AJUSTE CRI</v>
          </cell>
        </row>
        <row r="2239">
          <cell r="C2239" t="str">
            <v>7.1.9.99.00.9</v>
          </cell>
          <cell r="D2239" t="str">
            <v>7.1.9.99.00.9 034.013</v>
          </cell>
          <cell r="E2239" t="str">
            <v>071</v>
          </cell>
          <cell r="F2239" t="str">
            <v>7250310</v>
          </cell>
          <cell r="G2239">
            <v>43069</v>
          </cell>
          <cell r="H2239" t="str">
            <v>RESULTADO NA ALIENACAO DE BNDU</v>
          </cell>
        </row>
        <row r="2240">
          <cell r="C2240" t="str">
            <v>7.1.9.99.00.9</v>
          </cell>
          <cell r="D2240" t="str">
            <v>7.1.9.99.00.9 034.015</v>
          </cell>
          <cell r="E2240" t="str">
            <v>071</v>
          </cell>
          <cell r="F2240" t="str">
            <v>7250310</v>
          </cell>
          <cell r="G2240">
            <v>42916</v>
          </cell>
          <cell r="H2240" t="str">
            <v>RECEITA COM CDB</v>
          </cell>
        </row>
        <row r="2241">
          <cell r="C2241" t="str">
            <v>7.1.9.99.00.9</v>
          </cell>
          <cell r="D2241" t="str">
            <v>7.1.9.99.00.9 035.001</v>
          </cell>
          <cell r="E2241" t="str">
            <v>071</v>
          </cell>
          <cell r="F2241" t="str">
            <v>7250310</v>
          </cell>
          <cell r="G2241">
            <v>42916</v>
          </cell>
          <cell r="H2241" t="str">
            <v>CARTEIRA - JUROS</v>
          </cell>
        </row>
        <row r="2242">
          <cell r="C2242" t="str">
            <v>7.1.9.99.00.9</v>
          </cell>
          <cell r="D2242" t="str">
            <v>7.1.9.99.00.9 035.002</v>
          </cell>
          <cell r="E2242" t="str">
            <v>071</v>
          </cell>
          <cell r="F2242" t="str">
            <v>7250310</v>
          </cell>
          <cell r="G2242">
            <v>42916</v>
          </cell>
          <cell r="H2242" t="str">
            <v>CARTEIRA - CORRECAO MONETARIA</v>
          </cell>
        </row>
        <row r="2243">
          <cell r="C2243" t="str">
            <v>7.1.9.99.00.9</v>
          </cell>
          <cell r="D2243" t="str">
            <v>7.1.9.99.00.9 035.003</v>
          </cell>
          <cell r="E2243" t="str">
            <v>071</v>
          </cell>
          <cell r="F2243" t="str">
            <v>7250310</v>
          </cell>
          <cell r="G2243">
            <v>42916</v>
          </cell>
          <cell r="H2243" t="str">
            <v>CARTEIRA - MORA</v>
          </cell>
        </row>
        <row r="2244">
          <cell r="C2244" t="str">
            <v>7.1.9.99.00.9</v>
          </cell>
          <cell r="D2244" t="str">
            <v>7.1.9.99.00.9 035.004</v>
          </cell>
          <cell r="E2244" t="str">
            <v>071</v>
          </cell>
          <cell r="F2244" t="str">
            <v>7250310</v>
          </cell>
          <cell r="G2244">
            <v>42916</v>
          </cell>
          <cell r="H2244" t="str">
            <v>CRI SENIOR - JUROS</v>
          </cell>
        </row>
        <row r="2245">
          <cell r="C2245" t="str">
            <v>7.1.9.99.00.9</v>
          </cell>
          <cell r="D2245" t="str">
            <v>7.1.9.99.00.9 035.005</v>
          </cell>
          <cell r="E2245" t="str">
            <v>071</v>
          </cell>
          <cell r="F2245" t="str">
            <v>7250310</v>
          </cell>
          <cell r="G2245">
            <v>42916</v>
          </cell>
          <cell r="H2245" t="str">
            <v>CRI SENIOR - CORRECAO MONETARIA</v>
          </cell>
        </row>
        <row r="2246">
          <cell r="C2246" t="str">
            <v>7.1.9.99.00.9</v>
          </cell>
          <cell r="D2246" t="str">
            <v>7.1.9.99.00.9 035.015</v>
          </cell>
          <cell r="E2246" t="str">
            <v>071</v>
          </cell>
          <cell r="F2246" t="str">
            <v>7250310</v>
          </cell>
          <cell r="G2246">
            <v>42916</v>
          </cell>
          <cell r="H2246" t="str">
            <v>RECEITA COM CDB</v>
          </cell>
        </row>
        <row r="2247">
          <cell r="C2247" t="str">
            <v>7.1.9.99.00.9</v>
          </cell>
          <cell r="D2247" t="str">
            <v>7.1.9.99.00.9 036.001</v>
          </cell>
          <cell r="E2247" t="str">
            <v>071</v>
          </cell>
          <cell r="F2247" t="str">
            <v>7250310</v>
          </cell>
          <cell r="G2247">
            <v>42916</v>
          </cell>
          <cell r="H2247" t="str">
            <v>CARTEIRA - JUROS</v>
          </cell>
        </row>
        <row r="2248">
          <cell r="C2248" t="str">
            <v>7.1.9.99.00.9</v>
          </cell>
          <cell r="D2248" t="str">
            <v>7.1.9.99.00.9 036.002</v>
          </cell>
          <cell r="E2248" t="str">
            <v>071</v>
          </cell>
          <cell r="F2248" t="str">
            <v>7250310</v>
          </cell>
          <cell r="G2248">
            <v>42916</v>
          </cell>
          <cell r="H2248" t="str">
            <v>CARTEIRA - CORRECAO MONETARIA</v>
          </cell>
        </row>
        <row r="2249">
          <cell r="C2249" t="str">
            <v>7.1.9.99.00.9</v>
          </cell>
          <cell r="D2249" t="str">
            <v>7.1.9.99.00.9 036.003</v>
          </cell>
          <cell r="E2249" t="str">
            <v>071</v>
          </cell>
          <cell r="F2249" t="str">
            <v>7250310</v>
          </cell>
          <cell r="G2249">
            <v>42916</v>
          </cell>
          <cell r="H2249" t="str">
            <v>CARTEIRA - MORA</v>
          </cell>
        </row>
        <row r="2250">
          <cell r="C2250" t="str">
            <v>7.1.9.99.00.9</v>
          </cell>
          <cell r="D2250" t="str">
            <v>7.1.9.99.00.9 036.004</v>
          </cell>
          <cell r="E2250" t="str">
            <v>071</v>
          </cell>
          <cell r="F2250" t="str">
            <v>7250310</v>
          </cell>
          <cell r="G2250">
            <v>42916</v>
          </cell>
          <cell r="H2250" t="str">
            <v>CRI SENIOR - JUROS</v>
          </cell>
        </row>
        <row r="2251">
          <cell r="C2251" t="str">
            <v>7.1.9.99.00.9</v>
          </cell>
          <cell r="D2251" t="str">
            <v>7.1.9.99.00.9 036.005</v>
          </cell>
          <cell r="E2251" t="str">
            <v>071</v>
          </cell>
          <cell r="F2251" t="str">
            <v>7250310</v>
          </cell>
          <cell r="G2251">
            <v>42916</v>
          </cell>
          <cell r="H2251" t="str">
            <v>CRI SENIOR - CORRECAO MONETARIA</v>
          </cell>
        </row>
        <row r="2252">
          <cell r="C2252" t="str">
            <v>7.1.9.99.00.9</v>
          </cell>
          <cell r="D2252" t="str">
            <v>7.1.9.99.00.9 036.010</v>
          </cell>
          <cell r="E2252" t="str">
            <v>071</v>
          </cell>
          <cell r="F2252" t="str">
            <v>7250310</v>
          </cell>
          <cell r="G2252">
            <v>42916</v>
          </cell>
          <cell r="H2252" t="str">
            <v>AJUSTE CRI</v>
          </cell>
        </row>
        <row r="2253">
          <cell r="C2253" t="str">
            <v>7.1.9.99.00.9</v>
          </cell>
          <cell r="D2253" t="str">
            <v>7.1.9.99.00.9 036.015</v>
          </cell>
          <cell r="E2253" t="str">
            <v>071</v>
          </cell>
          <cell r="F2253" t="str">
            <v>7250310</v>
          </cell>
          <cell r="G2253">
            <v>42916</v>
          </cell>
          <cell r="H2253" t="str">
            <v>RECEITA COM CDB</v>
          </cell>
        </row>
        <row r="2254">
          <cell r="C2254" t="str">
            <v>7.1.9.99.00.9</v>
          </cell>
          <cell r="D2254" t="str">
            <v>7.1.9.99.00.9 037.001</v>
          </cell>
          <cell r="E2254" t="str">
            <v>071</v>
          </cell>
          <cell r="F2254" t="str">
            <v>7250310</v>
          </cell>
          <cell r="G2254">
            <v>42916</v>
          </cell>
          <cell r="H2254" t="str">
            <v>CARTEIRA - JUROS</v>
          </cell>
        </row>
        <row r="2255">
          <cell r="C2255" t="str">
            <v>7.1.9.99.00.9</v>
          </cell>
          <cell r="D2255" t="str">
            <v>7.1.9.99.00.9 037.002</v>
          </cell>
          <cell r="E2255" t="str">
            <v>071</v>
          </cell>
          <cell r="F2255" t="str">
            <v>7250310</v>
          </cell>
          <cell r="G2255">
            <v>42916</v>
          </cell>
          <cell r="H2255" t="str">
            <v>CARTEIRA - CORRECAO MONETARIA</v>
          </cell>
        </row>
        <row r="2256">
          <cell r="C2256" t="str">
            <v>7.1.9.99.00.9</v>
          </cell>
          <cell r="D2256" t="str">
            <v>7.1.9.99.00.9 037.004</v>
          </cell>
          <cell r="E2256" t="str">
            <v>071</v>
          </cell>
          <cell r="F2256" t="str">
            <v>7250310</v>
          </cell>
          <cell r="G2256">
            <v>42916</v>
          </cell>
          <cell r="H2256" t="str">
            <v>CRI SENIOR - JUROS</v>
          </cell>
        </row>
        <row r="2257">
          <cell r="C2257" t="str">
            <v>7.1.9.99.00.9</v>
          </cell>
          <cell r="D2257" t="str">
            <v>7.1.9.99.00.9 037.005</v>
          </cell>
          <cell r="E2257" t="str">
            <v>071</v>
          </cell>
          <cell r="F2257" t="str">
            <v>7250310</v>
          </cell>
          <cell r="G2257">
            <v>42916</v>
          </cell>
          <cell r="H2257" t="str">
            <v>CRI SENIOR - CORRECAO MONETARIA</v>
          </cell>
        </row>
        <row r="2258">
          <cell r="C2258" t="str">
            <v>7.1.9.99.00.9</v>
          </cell>
          <cell r="D2258" t="str">
            <v>7.1.9.99.00.9 037.012</v>
          </cell>
          <cell r="E2258" t="str">
            <v>071</v>
          </cell>
          <cell r="F2258" t="str">
            <v>7250310</v>
          </cell>
          <cell r="G2258">
            <v>42916</v>
          </cell>
          <cell r="H2258" t="str">
            <v>FUNDO RESERVA</v>
          </cell>
        </row>
        <row r="2259">
          <cell r="C2259" t="str">
            <v>7.1.9.99.00.9</v>
          </cell>
          <cell r="D2259" t="str">
            <v>7.1.9.99.00.9 038.001</v>
          </cell>
          <cell r="E2259" t="str">
            <v>071</v>
          </cell>
          <cell r="F2259" t="str">
            <v>7250310</v>
          </cell>
          <cell r="G2259">
            <v>42916</v>
          </cell>
          <cell r="H2259" t="str">
            <v>CARTEIRA - JUROS</v>
          </cell>
        </row>
        <row r="2260">
          <cell r="C2260" t="str">
            <v>7.1.9.99.00.9</v>
          </cell>
          <cell r="D2260" t="str">
            <v>7.1.9.99.00.9 038.002</v>
          </cell>
          <cell r="E2260" t="str">
            <v>071</v>
          </cell>
          <cell r="F2260" t="str">
            <v>7250310</v>
          </cell>
          <cell r="G2260">
            <v>42916</v>
          </cell>
          <cell r="H2260" t="str">
            <v>CARTEIRA - CORRECAO MONETARIA</v>
          </cell>
        </row>
        <row r="2261">
          <cell r="C2261" t="str">
            <v>7.1.9.99.00.9</v>
          </cell>
          <cell r="D2261" t="str">
            <v>7.1.9.99.00.9 038.003</v>
          </cell>
          <cell r="E2261" t="str">
            <v>071</v>
          </cell>
          <cell r="F2261" t="str">
            <v>7250310</v>
          </cell>
          <cell r="G2261">
            <v>42916</v>
          </cell>
          <cell r="H2261" t="str">
            <v>CARTEIRA - MORA</v>
          </cell>
        </row>
        <row r="2262">
          <cell r="C2262" t="str">
            <v>7.1.9.99.00.9</v>
          </cell>
          <cell r="D2262" t="str">
            <v>7.1.9.99.00.9 038.004</v>
          </cell>
          <cell r="E2262" t="str">
            <v>071</v>
          </cell>
          <cell r="F2262" t="str">
            <v>7250310</v>
          </cell>
          <cell r="G2262">
            <v>42916</v>
          </cell>
          <cell r="H2262" t="str">
            <v>CRI SENIOR - JUROS</v>
          </cell>
        </row>
        <row r="2263">
          <cell r="C2263" t="str">
            <v>7.1.9.99.00.9</v>
          </cell>
          <cell r="D2263" t="str">
            <v>7.1.9.99.00.9 038.005</v>
          </cell>
          <cell r="E2263" t="str">
            <v>071</v>
          </cell>
          <cell r="F2263" t="str">
            <v>7250310</v>
          </cell>
          <cell r="G2263">
            <v>42916</v>
          </cell>
          <cell r="H2263" t="str">
            <v>CRI SENIOR - CORRECAO MONETARIA</v>
          </cell>
        </row>
        <row r="2264">
          <cell r="C2264" t="str">
            <v>7.1.9.99.00.9</v>
          </cell>
          <cell r="D2264" t="str">
            <v>7.1.9.99.00.9 038.010</v>
          </cell>
          <cell r="E2264" t="str">
            <v>071</v>
          </cell>
          <cell r="F2264" t="str">
            <v>7250310</v>
          </cell>
          <cell r="G2264">
            <v>42916</v>
          </cell>
          <cell r="H2264" t="str">
            <v>AJUSTE CRI</v>
          </cell>
        </row>
        <row r="2265">
          <cell r="C2265" t="str">
            <v>7.1.9.99.00.9</v>
          </cell>
          <cell r="D2265" t="str">
            <v>7.1.9.99.00.9 038.015</v>
          </cell>
          <cell r="E2265" t="str">
            <v>071</v>
          </cell>
          <cell r="F2265" t="str">
            <v>7250310</v>
          </cell>
          <cell r="G2265">
            <v>42916</v>
          </cell>
          <cell r="H2265" t="str">
            <v>RECEITA COM CDB</v>
          </cell>
        </row>
        <row r="2266">
          <cell r="C2266" t="str">
            <v>7.1.9.99.00.9</v>
          </cell>
          <cell r="D2266" t="str">
            <v>7.1.9.99.00.9 039.001</v>
          </cell>
          <cell r="E2266" t="str">
            <v>071</v>
          </cell>
          <cell r="F2266" t="str">
            <v>7250310</v>
          </cell>
          <cell r="G2266">
            <v>42916</v>
          </cell>
          <cell r="H2266" t="str">
            <v>CARTEIRA - JUROS</v>
          </cell>
        </row>
        <row r="2267">
          <cell r="C2267" t="str">
            <v>7.1.9.99.00.9</v>
          </cell>
          <cell r="D2267" t="str">
            <v>7.1.9.99.00.9 039.002</v>
          </cell>
          <cell r="E2267" t="str">
            <v>071</v>
          </cell>
          <cell r="F2267" t="str">
            <v>7250310</v>
          </cell>
          <cell r="G2267">
            <v>42916</v>
          </cell>
          <cell r="H2267" t="str">
            <v>CARTEIRA - CORRECAO MONETARIA</v>
          </cell>
        </row>
        <row r="2268">
          <cell r="C2268" t="str">
            <v>7.1.9.99.00.9</v>
          </cell>
          <cell r="D2268" t="str">
            <v>7.1.9.99.00.9 039.003</v>
          </cell>
          <cell r="E2268" t="str">
            <v>071</v>
          </cell>
          <cell r="F2268" t="str">
            <v>7250310</v>
          </cell>
          <cell r="G2268">
            <v>42916</v>
          </cell>
          <cell r="H2268" t="str">
            <v>CARTEIRA - MORA</v>
          </cell>
        </row>
        <row r="2269">
          <cell r="C2269" t="str">
            <v>7.1.9.99.00.9</v>
          </cell>
          <cell r="D2269" t="str">
            <v>7.1.9.99.00.9 039.004</v>
          </cell>
          <cell r="E2269" t="str">
            <v>071</v>
          </cell>
          <cell r="F2269" t="str">
            <v>7250310</v>
          </cell>
          <cell r="G2269">
            <v>42916</v>
          </cell>
          <cell r="H2269" t="str">
            <v>CRI SENIOR - JUROS</v>
          </cell>
        </row>
        <row r="2270">
          <cell r="C2270" t="str">
            <v>7.1.9.99.00.9</v>
          </cell>
          <cell r="D2270" t="str">
            <v>7.1.9.99.00.9 039.005</v>
          </cell>
          <cell r="E2270" t="str">
            <v>071</v>
          </cell>
          <cell r="F2270" t="str">
            <v>7250310</v>
          </cell>
          <cell r="G2270">
            <v>42916</v>
          </cell>
          <cell r="H2270" t="str">
            <v>CRI SENIOR - CORRECAO MONETARIA</v>
          </cell>
        </row>
        <row r="2271">
          <cell r="C2271" t="str">
            <v>7.1.9.99.00.9</v>
          </cell>
          <cell r="D2271" t="str">
            <v>7.1.9.99.00.9 039.010</v>
          </cell>
          <cell r="E2271" t="str">
            <v>071</v>
          </cell>
          <cell r="F2271" t="str">
            <v>7250310</v>
          </cell>
          <cell r="G2271">
            <v>42916</v>
          </cell>
          <cell r="H2271" t="str">
            <v>AJUSTE CRI</v>
          </cell>
        </row>
        <row r="2272">
          <cell r="C2272" t="str">
            <v>7.1.9.99.00.9</v>
          </cell>
          <cell r="D2272" t="str">
            <v>7.1.9.99.00.9 039.015</v>
          </cell>
          <cell r="E2272" t="str">
            <v>071</v>
          </cell>
          <cell r="F2272" t="str">
            <v>7250310</v>
          </cell>
          <cell r="G2272">
            <v>42916</v>
          </cell>
          <cell r="H2272" t="str">
            <v>RECEITA COM CDB</v>
          </cell>
        </row>
        <row r="2273">
          <cell r="C2273" t="str">
            <v>7.1.9.99.00.9</v>
          </cell>
          <cell r="D2273" t="str">
            <v>7.1.9.99.00.9 040.001</v>
          </cell>
          <cell r="E2273" t="str">
            <v>071</v>
          </cell>
          <cell r="F2273" t="str">
            <v>7250310</v>
          </cell>
          <cell r="G2273">
            <v>42916</v>
          </cell>
          <cell r="H2273" t="str">
            <v>CARTEIRA - JUROS</v>
          </cell>
        </row>
        <row r="2274">
          <cell r="C2274" t="str">
            <v>7.1.9.99.00.9</v>
          </cell>
          <cell r="D2274" t="str">
            <v>7.1.9.99.00.9 040.002</v>
          </cell>
          <cell r="E2274" t="str">
            <v>071</v>
          </cell>
          <cell r="F2274" t="str">
            <v>7250310</v>
          </cell>
          <cell r="G2274">
            <v>42916</v>
          </cell>
          <cell r="H2274" t="str">
            <v>CARTEIRA - CORRECAO MONETARIA</v>
          </cell>
        </row>
        <row r="2275">
          <cell r="C2275" t="str">
            <v>7.1.9.99.00.9</v>
          </cell>
          <cell r="D2275" t="str">
            <v>7.1.9.99.00.9 040.004</v>
          </cell>
          <cell r="E2275" t="str">
            <v>071</v>
          </cell>
          <cell r="F2275" t="str">
            <v>7250310</v>
          </cell>
          <cell r="G2275">
            <v>42916</v>
          </cell>
          <cell r="H2275" t="str">
            <v>CRI SENIOR - JUROS</v>
          </cell>
        </row>
        <row r="2276">
          <cell r="C2276" t="str">
            <v>7.1.9.99.00.9</v>
          </cell>
          <cell r="D2276" t="str">
            <v>7.1.9.99.00.9 040.005</v>
          </cell>
          <cell r="E2276" t="str">
            <v>071</v>
          </cell>
          <cell r="F2276" t="str">
            <v>7250310</v>
          </cell>
          <cell r="G2276">
            <v>42916</v>
          </cell>
          <cell r="H2276" t="str">
            <v>CRI SENIOR - CORRECAO MONETARIA</v>
          </cell>
        </row>
        <row r="2277">
          <cell r="C2277" t="str">
            <v>7.1.9.99.00.9</v>
          </cell>
          <cell r="D2277" t="str">
            <v>7.1.9.99.00.9 040.010</v>
          </cell>
          <cell r="E2277" t="str">
            <v>071</v>
          </cell>
          <cell r="F2277" t="str">
            <v>7250310</v>
          </cell>
          <cell r="G2277">
            <v>42916</v>
          </cell>
          <cell r="H2277" t="str">
            <v>AJUSTE CRI</v>
          </cell>
        </row>
        <row r="2278">
          <cell r="C2278" t="str">
            <v>7.1.9.99.00.9</v>
          </cell>
          <cell r="D2278" t="str">
            <v>7.1.9.99.00.9 040.012</v>
          </cell>
          <cell r="E2278" t="str">
            <v>071</v>
          </cell>
          <cell r="F2278" t="str">
            <v>7250310</v>
          </cell>
          <cell r="G2278">
            <v>42916</v>
          </cell>
          <cell r="H2278" t="str">
            <v>FUNDO RESERVA</v>
          </cell>
        </row>
        <row r="2279">
          <cell r="C2279" t="str">
            <v>7.1.9.99.00.9</v>
          </cell>
          <cell r="D2279" t="str">
            <v>7.1.9.99.00.9 041.001</v>
          </cell>
          <cell r="E2279" t="str">
            <v>071</v>
          </cell>
          <cell r="F2279" t="str">
            <v>7250310</v>
          </cell>
          <cell r="G2279">
            <v>42916</v>
          </cell>
          <cell r="H2279" t="str">
            <v>CARTEIRA - JUROS</v>
          </cell>
        </row>
        <row r="2280">
          <cell r="C2280" t="str">
            <v>7.1.9.99.00.9</v>
          </cell>
          <cell r="D2280" t="str">
            <v>7.1.9.99.00.9 041.002</v>
          </cell>
          <cell r="E2280" t="str">
            <v>071</v>
          </cell>
          <cell r="F2280" t="str">
            <v>7250310</v>
          </cell>
          <cell r="G2280">
            <v>42916</v>
          </cell>
          <cell r="H2280" t="str">
            <v>CARTEIRA - CORRECAO MONETARIA</v>
          </cell>
        </row>
        <row r="2281">
          <cell r="C2281" t="str">
            <v>7.1.9.99.00.9</v>
          </cell>
          <cell r="D2281" t="str">
            <v>7.1.9.99.00.9 041.004</v>
          </cell>
          <cell r="E2281" t="str">
            <v>071</v>
          </cell>
          <cell r="F2281" t="str">
            <v>7250310</v>
          </cell>
          <cell r="G2281">
            <v>42916</v>
          </cell>
          <cell r="H2281" t="str">
            <v>CRI SENIOR - JUROS</v>
          </cell>
        </row>
        <row r="2282">
          <cell r="C2282" t="str">
            <v>7.1.9.99.00.9</v>
          </cell>
          <cell r="D2282" t="str">
            <v>7.1.9.99.00.9 041.005</v>
          </cell>
          <cell r="E2282" t="str">
            <v>071</v>
          </cell>
          <cell r="F2282" t="str">
            <v>7250310</v>
          </cell>
          <cell r="G2282">
            <v>42916</v>
          </cell>
          <cell r="H2282" t="str">
            <v>CRI SENIOR - CORRECAO MONETARIA</v>
          </cell>
        </row>
        <row r="2283">
          <cell r="C2283" t="str">
            <v>7.1.9.99.00.9</v>
          </cell>
          <cell r="D2283" t="str">
            <v>7.1.9.99.00.9 041.010</v>
          </cell>
          <cell r="E2283" t="str">
            <v>071</v>
          </cell>
          <cell r="F2283" t="str">
            <v>7250310</v>
          </cell>
          <cell r="G2283">
            <v>42916</v>
          </cell>
          <cell r="H2283" t="str">
            <v>AJUSTE CRI</v>
          </cell>
        </row>
        <row r="2284">
          <cell r="C2284" t="str">
            <v>7.1.9.99.00.9</v>
          </cell>
          <cell r="D2284" t="str">
            <v>7.1.9.99.00.9 041.011</v>
          </cell>
          <cell r="E2284" t="str">
            <v>071</v>
          </cell>
          <cell r="F2284" t="str">
            <v>7250310</v>
          </cell>
          <cell r="G2284">
            <v>42916</v>
          </cell>
          <cell r="H2284" t="str">
            <v>ATUALIZACAO DE VALORES A REPASSAR</v>
          </cell>
        </row>
        <row r="2285">
          <cell r="C2285" t="str">
            <v>7.1.9.99.00.9</v>
          </cell>
          <cell r="D2285" t="str">
            <v>7.1.9.99.00.9 041.012</v>
          </cell>
          <cell r="E2285" t="str">
            <v>071</v>
          </cell>
          <cell r="F2285" t="str">
            <v>7250310</v>
          </cell>
          <cell r="G2285">
            <v>42916</v>
          </cell>
          <cell r="H2285" t="str">
            <v>FUNDO RESERVA</v>
          </cell>
        </row>
        <row r="2286">
          <cell r="C2286" t="str">
            <v>7.1.9.99.00.9</v>
          </cell>
          <cell r="D2286" t="str">
            <v>7.1.9.99.00.9 042.001</v>
          </cell>
          <cell r="E2286" t="str">
            <v>071</v>
          </cell>
          <cell r="F2286" t="str">
            <v>7250310</v>
          </cell>
          <cell r="G2286">
            <v>42916</v>
          </cell>
          <cell r="H2286" t="str">
            <v>CARTEIRA - JUROS</v>
          </cell>
        </row>
        <row r="2287">
          <cell r="C2287" t="str">
            <v>7.1.9.99.00.9</v>
          </cell>
          <cell r="D2287" t="str">
            <v>7.1.9.99.00.9 042.002</v>
          </cell>
          <cell r="E2287" t="str">
            <v>071</v>
          </cell>
          <cell r="F2287" t="str">
            <v>7250310</v>
          </cell>
          <cell r="G2287">
            <v>42916</v>
          </cell>
          <cell r="H2287" t="str">
            <v>CARTEIRA - CORRECAO MONETARIA</v>
          </cell>
        </row>
        <row r="2288">
          <cell r="C2288" t="str">
            <v>7.1.9.99.00.9</v>
          </cell>
          <cell r="D2288" t="str">
            <v>7.1.9.99.00.9 042.003</v>
          </cell>
          <cell r="E2288" t="str">
            <v>071</v>
          </cell>
          <cell r="F2288" t="str">
            <v>7250310</v>
          </cell>
          <cell r="G2288">
            <v>42916</v>
          </cell>
          <cell r="H2288" t="str">
            <v>CARTEIRA - MORA</v>
          </cell>
        </row>
        <row r="2289">
          <cell r="C2289" t="str">
            <v>7.1.9.99.00.9</v>
          </cell>
          <cell r="D2289" t="str">
            <v>7.1.9.99.00.9 042.004</v>
          </cell>
          <cell r="E2289" t="str">
            <v>071</v>
          </cell>
          <cell r="F2289" t="str">
            <v>7250310</v>
          </cell>
          <cell r="G2289">
            <v>42916</v>
          </cell>
          <cell r="H2289" t="str">
            <v>CRI SENIOR - JUROS</v>
          </cell>
        </row>
        <row r="2290">
          <cell r="C2290" t="str">
            <v>7.1.9.99.00.9</v>
          </cell>
          <cell r="D2290" t="str">
            <v>7.1.9.99.00.9 042.005</v>
          </cell>
          <cell r="E2290" t="str">
            <v>071</v>
          </cell>
          <cell r="F2290" t="str">
            <v>7250310</v>
          </cell>
          <cell r="G2290">
            <v>42916</v>
          </cell>
          <cell r="H2290" t="str">
            <v>CRI SENIOR - CORRECAO MONETARIA</v>
          </cell>
        </row>
        <row r="2291">
          <cell r="C2291" t="str">
            <v>7.1.9.99.00.9</v>
          </cell>
          <cell r="D2291" t="str">
            <v>7.1.9.99.00.9 042.006</v>
          </cell>
          <cell r="E2291" t="str">
            <v>071</v>
          </cell>
          <cell r="F2291" t="str">
            <v>7250310</v>
          </cell>
          <cell r="G2291">
            <v>42916</v>
          </cell>
          <cell r="H2291" t="str">
            <v>CRI JUNIOR - JUROS</v>
          </cell>
        </row>
        <row r="2292">
          <cell r="C2292" t="str">
            <v>7.1.9.99.00.9</v>
          </cell>
          <cell r="D2292" t="str">
            <v>7.1.9.99.00.9 042.007</v>
          </cell>
          <cell r="E2292" t="str">
            <v>071</v>
          </cell>
          <cell r="F2292" t="str">
            <v>7250310</v>
          </cell>
          <cell r="G2292">
            <v>42916</v>
          </cell>
          <cell r="H2292" t="str">
            <v>CRI JUNIOR - CORRECAO MONETARIA</v>
          </cell>
        </row>
        <row r="2293">
          <cell r="C2293" t="str">
            <v>7.1.9.99.00.9</v>
          </cell>
          <cell r="D2293" t="str">
            <v>7.1.9.99.00.9 042.014</v>
          </cell>
          <cell r="E2293" t="str">
            <v>071</v>
          </cell>
          <cell r="F2293" t="str">
            <v>7250310</v>
          </cell>
          <cell r="G2293">
            <v>43069</v>
          </cell>
          <cell r="H2293" t="str">
            <v>PROVISÃO BNDU</v>
          </cell>
        </row>
        <row r="2294">
          <cell r="C2294" t="str">
            <v>7.1.9.99.00.9</v>
          </cell>
          <cell r="D2294" t="str">
            <v>7.1.9.99.00.9 042.015</v>
          </cell>
          <cell r="E2294" t="str">
            <v>071</v>
          </cell>
          <cell r="F2294" t="str">
            <v>7250310</v>
          </cell>
          <cell r="G2294">
            <v>42916</v>
          </cell>
          <cell r="H2294" t="str">
            <v>RECEITA COM CDB</v>
          </cell>
        </row>
        <row r="2295">
          <cell r="C2295" t="str">
            <v>7.1.9.99.00.9</v>
          </cell>
          <cell r="D2295" t="str">
            <v>7.1.9.99.00.9 043.001</v>
          </cell>
          <cell r="E2295" t="str">
            <v>071</v>
          </cell>
          <cell r="F2295" t="str">
            <v>7250310</v>
          </cell>
          <cell r="G2295">
            <v>42916</v>
          </cell>
          <cell r="H2295" t="str">
            <v>CARTEIRA - JUROS</v>
          </cell>
        </row>
        <row r="2296">
          <cell r="C2296" t="str">
            <v>7.1.9.99.00.9</v>
          </cell>
          <cell r="D2296" t="str">
            <v>7.1.9.99.00.9 043.002</v>
          </cell>
          <cell r="E2296" t="str">
            <v>071</v>
          </cell>
          <cell r="F2296" t="str">
            <v>7250310</v>
          </cell>
          <cell r="G2296">
            <v>42916</v>
          </cell>
          <cell r="H2296" t="str">
            <v>CARTEIRA - CORRECAO MONETARIA</v>
          </cell>
        </row>
        <row r="2297">
          <cell r="C2297" t="str">
            <v>7.1.9.99.00.9</v>
          </cell>
          <cell r="D2297" t="str">
            <v>7.1.9.99.00.9 043.003</v>
          </cell>
          <cell r="E2297" t="str">
            <v>071</v>
          </cell>
          <cell r="F2297" t="str">
            <v>7250310</v>
          </cell>
          <cell r="G2297">
            <v>42916</v>
          </cell>
          <cell r="H2297" t="str">
            <v>CARTEIRA - MORA</v>
          </cell>
        </row>
        <row r="2298">
          <cell r="C2298" t="str">
            <v>7.1.9.99.00.9</v>
          </cell>
          <cell r="D2298" t="str">
            <v>7.1.9.99.00.9 043.004</v>
          </cell>
          <cell r="E2298" t="str">
            <v>071</v>
          </cell>
          <cell r="F2298" t="str">
            <v>7250310</v>
          </cell>
          <cell r="G2298">
            <v>42916</v>
          </cell>
          <cell r="H2298" t="str">
            <v>CRI SENIOR - JUROS</v>
          </cell>
        </row>
        <row r="2299">
          <cell r="C2299" t="str">
            <v>7.1.9.99.00.9</v>
          </cell>
          <cell r="D2299" t="str">
            <v>7.1.9.99.00.9 043.005</v>
          </cell>
          <cell r="E2299" t="str">
            <v>071</v>
          </cell>
          <cell r="F2299" t="str">
            <v>7250310</v>
          </cell>
          <cell r="G2299">
            <v>42916</v>
          </cell>
          <cell r="H2299" t="str">
            <v>CRI SENIOR - CORRECAO MONETARIA</v>
          </cell>
        </row>
        <row r="2300">
          <cell r="C2300" t="str">
            <v>7.1.9.99.00.9</v>
          </cell>
          <cell r="D2300" t="str">
            <v>7.1.9.99.00.9 043.010</v>
          </cell>
          <cell r="E2300" t="str">
            <v>071</v>
          </cell>
          <cell r="F2300" t="str">
            <v>7250310</v>
          </cell>
          <cell r="G2300">
            <v>42916</v>
          </cell>
          <cell r="H2300" t="str">
            <v>AJUSTE CRI</v>
          </cell>
        </row>
        <row r="2301">
          <cell r="C2301" t="str">
            <v>7.1.9.99.00.9</v>
          </cell>
          <cell r="D2301" t="str">
            <v>7.1.9.99.00.9 043.012</v>
          </cell>
          <cell r="E2301" t="str">
            <v>071</v>
          </cell>
          <cell r="F2301" t="str">
            <v>7250310</v>
          </cell>
          <cell r="G2301">
            <v>42916</v>
          </cell>
          <cell r="H2301" t="str">
            <v>FUNDO RESERVA</v>
          </cell>
        </row>
        <row r="2302">
          <cell r="C2302" t="str">
            <v>7.1.9.99.00.9</v>
          </cell>
          <cell r="D2302" t="str">
            <v>7.1.9.99.00.9 043.015</v>
          </cell>
          <cell r="E2302" t="str">
            <v>071</v>
          </cell>
          <cell r="F2302" t="str">
            <v>7250310</v>
          </cell>
          <cell r="G2302">
            <v>42916</v>
          </cell>
          <cell r="H2302" t="str">
            <v>RECEITA COM CDB</v>
          </cell>
        </row>
        <row r="2303">
          <cell r="C2303" t="str">
            <v>7.1.9.99.00.9</v>
          </cell>
          <cell r="D2303" t="str">
            <v>7.1.9.99.00.9 044.001</v>
          </cell>
          <cell r="E2303" t="str">
            <v>071</v>
          </cell>
          <cell r="F2303" t="str">
            <v>7250310</v>
          </cell>
          <cell r="G2303">
            <v>42916</v>
          </cell>
          <cell r="H2303" t="str">
            <v>CARTEIRA - JUROS</v>
          </cell>
        </row>
        <row r="2304">
          <cell r="C2304" t="str">
            <v>7.1.9.99.00.9</v>
          </cell>
          <cell r="D2304" t="str">
            <v>7.1.9.99.00.9 044.002</v>
          </cell>
          <cell r="E2304" t="str">
            <v>071</v>
          </cell>
          <cell r="F2304" t="str">
            <v>7250310</v>
          </cell>
          <cell r="G2304">
            <v>42916</v>
          </cell>
          <cell r="H2304" t="str">
            <v>CARTEIRA - CORRECAO MONETARIA</v>
          </cell>
        </row>
        <row r="2305">
          <cell r="C2305" t="str">
            <v>7.1.9.99.00.9</v>
          </cell>
          <cell r="D2305" t="str">
            <v>7.1.9.99.00.9 044.004</v>
          </cell>
          <cell r="E2305" t="str">
            <v>071</v>
          </cell>
          <cell r="F2305" t="str">
            <v>7250310</v>
          </cell>
          <cell r="G2305">
            <v>42916</v>
          </cell>
          <cell r="H2305" t="str">
            <v>CRI SENIOR - JUROS</v>
          </cell>
        </row>
        <row r="2306">
          <cell r="C2306" t="str">
            <v>7.1.9.99.00.9</v>
          </cell>
          <cell r="D2306" t="str">
            <v>7.1.9.99.00.9 044.005</v>
          </cell>
          <cell r="E2306" t="str">
            <v>071</v>
          </cell>
          <cell r="F2306" t="str">
            <v>7250310</v>
          </cell>
          <cell r="G2306">
            <v>42916</v>
          </cell>
          <cell r="H2306" t="str">
            <v>CRI SENIOR - CORRECAO MONETARIA</v>
          </cell>
        </row>
        <row r="2307">
          <cell r="C2307" t="str">
            <v>7.1.9.99.00.9</v>
          </cell>
          <cell r="D2307" t="str">
            <v>7.1.9.99.00.9 044.010</v>
          </cell>
          <cell r="E2307" t="str">
            <v>071</v>
          </cell>
          <cell r="F2307" t="str">
            <v>7250310</v>
          </cell>
          <cell r="G2307">
            <v>42916</v>
          </cell>
          <cell r="H2307" t="str">
            <v>AJUSTE CRI</v>
          </cell>
        </row>
        <row r="2308">
          <cell r="C2308" t="str">
            <v>7.1.9.99.00.9</v>
          </cell>
          <cell r="D2308" t="str">
            <v>7.1.9.99.00.9 044.011</v>
          </cell>
          <cell r="E2308" t="str">
            <v>071</v>
          </cell>
          <cell r="F2308" t="str">
            <v>7250310</v>
          </cell>
          <cell r="G2308">
            <v>43069</v>
          </cell>
          <cell r="H2308" t="str">
            <v>ATUALIZACAO DE VALORES A REPASSAR</v>
          </cell>
        </row>
        <row r="2309">
          <cell r="C2309" t="str">
            <v>7.1.9.99.00.9</v>
          </cell>
          <cell r="D2309" t="str">
            <v>7.1.9.99.00.9 044.012</v>
          </cell>
          <cell r="E2309" t="str">
            <v>071</v>
          </cell>
          <cell r="F2309" t="str">
            <v>7250310</v>
          </cell>
          <cell r="G2309">
            <v>42916</v>
          </cell>
          <cell r="H2309" t="str">
            <v>FUNDO RESERVA</v>
          </cell>
        </row>
        <row r="2310">
          <cell r="C2310" t="str">
            <v>7.1.9.99.00.9</v>
          </cell>
          <cell r="D2310" t="str">
            <v>7.1.9.99.00.9 045.001</v>
          </cell>
          <cell r="E2310" t="str">
            <v>071</v>
          </cell>
          <cell r="F2310" t="str">
            <v>7250310</v>
          </cell>
          <cell r="G2310">
            <v>42916</v>
          </cell>
          <cell r="H2310" t="str">
            <v>CARTEIRA - JUROS</v>
          </cell>
        </row>
        <row r="2311">
          <cell r="C2311" t="str">
            <v>7.1.9.99.00.9</v>
          </cell>
          <cell r="D2311" t="str">
            <v>7.1.9.99.00.9 045.002</v>
          </cell>
          <cell r="E2311" t="str">
            <v>071</v>
          </cell>
          <cell r="F2311" t="str">
            <v>7250310</v>
          </cell>
          <cell r="G2311">
            <v>42916</v>
          </cell>
          <cell r="H2311" t="str">
            <v>CARTEIRA - CORRECAO MONETARIA</v>
          </cell>
        </row>
        <row r="2312">
          <cell r="C2312" t="str">
            <v>7.1.9.99.00.9</v>
          </cell>
          <cell r="D2312" t="str">
            <v>7.1.9.99.00.9 045.004</v>
          </cell>
          <cell r="E2312" t="str">
            <v>071</v>
          </cell>
          <cell r="F2312" t="str">
            <v>7250310</v>
          </cell>
          <cell r="G2312">
            <v>42916</v>
          </cell>
          <cell r="H2312" t="str">
            <v>CRI SENIOR - JUROS</v>
          </cell>
        </row>
        <row r="2313">
          <cell r="C2313" t="str">
            <v>7.1.9.99.00.9</v>
          </cell>
          <cell r="D2313" t="str">
            <v>7.1.9.99.00.9 045.005</v>
          </cell>
          <cell r="E2313" t="str">
            <v>071</v>
          </cell>
          <cell r="F2313" t="str">
            <v>7250310</v>
          </cell>
          <cell r="G2313">
            <v>42916</v>
          </cell>
          <cell r="H2313" t="str">
            <v>CRI SENIOR - CORRECAO MONETARIA</v>
          </cell>
        </row>
        <row r="2314">
          <cell r="C2314" t="str">
            <v>7.1.9.99.00.9</v>
          </cell>
          <cell r="D2314" t="str">
            <v>7.1.9.99.00.9 045.010</v>
          </cell>
          <cell r="E2314" t="str">
            <v>071</v>
          </cell>
          <cell r="F2314" t="str">
            <v>7250310</v>
          </cell>
          <cell r="G2314">
            <v>42916</v>
          </cell>
          <cell r="H2314" t="str">
            <v>AJUSTE CRI</v>
          </cell>
        </row>
        <row r="2315">
          <cell r="C2315" t="str">
            <v>7.1.9.99.00.9</v>
          </cell>
          <cell r="D2315" t="str">
            <v>7.1.9.99.00.9 045.011</v>
          </cell>
          <cell r="E2315" t="str">
            <v>071</v>
          </cell>
          <cell r="F2315" t="str">
            <v>7250310</v>
          </cell>
          <cell r="G2315">
            <v>42916</v>
          </cell>
          <cell r="H2315" t="str">
            <v>ATUALIZACAO DE VALORES A REPASSAR</v>
          </cell>
        </row>
        <row r="2316">
          <cell r="C2316" t="str">
            <v>7.1.9.99.00.9</v>
          </cell>
          <cell r="D2316" t="str">
            <v>7.1.9.99.00.9 045.012</v>
          </cell>
          <cell r="E2316" t="str">
            <v>071</v>
          </cell>
          <cell r="F2316" t="str">
            <v>7250310</v>
          </cell>
          <cell r="G2316">
            <v>42916</v>
          </cell>
          <cell r="H2316" t="str">
            <v>FUNDO RESERVA</v>
          </cell>
        </row>
        <row r="2317">
          <cell r="C2317" t="str">
            <v>7.1.9.99.00.9</v>
          </cell>
          <cell r="D2317" t="str">
            <v>7.1.9.99.00.9 046.001</v>
          </cell>
          <cell r="E2317" t="str">
            <v>071</v>
          </cell>
          <cell r="F2317" t="str">
            <v>7250310</v>
          </cell>
          <cell r="G2317">
            <v>42916</v>
          </cell>
          <cell r="H2317" t="str">
            <v>CARTEIRA - JUROS</v>
          </cell>
        </row>
        <row r="2318">
          <cell r="C2318" t="str">
            <v>7.1.9.99.00.9</v>
          </cell>
          <cell r="D2318" t="str">
            <v>7.1.9.99.00.9 046.002</v>
          </cell>
          <cell r="E2318" t="str">
            <v>071</v>
          </cell>
          <cell r="F2318" t="str">
            <v>7250310</v>
          </cell>
          <cell r="G2318">
            <v>42916</v>
          </cell>
          <cell r="H2318" t="str">
            <v>CARTEIRA - CORRECAO MONETARIA</v>
          </cell>
        </row>
        <row r="2319">
          <cell r="C2319" t="str">
            <v>7.1.9.99.00.9</v>
          </cell>
          <cell r="D2319" t="str">
            <v>7.1.9.99.00.9 046.003</v>
          </cell>
          <cell r="E2319" t="str">
            <v>071</v>
          </cell>
          <cell r="F2319" t="str">
            <v>7250310</v>
          </cell>
          <cell r="G2319">
            <v>42916</v>
          </cell>
          <cell r="H2319" t="str">
            <v>CARTEIRA - MORA</v>
          </cell>
        </row>
        <row r="2320">
          <cell r="C2320" t="str">
            <v>7.1.9.99.00.9</v>
          </cell>
          <cell r="D2320" t="str">
            <v>7.1.9.99.00.9 046.004</v>
          </cell>
          <cell r="E2320" t="str">
            <v>071</v>
          </cell>
          <cell r="F2320" t="str">
            <v>7250310</v>
          </cell>
          <cell r="G2320">
            <v>42916</v>
          </cell>
          <cell r="H2320" t="str">
            <v>CRI SENIOR - JUROS</v>
          </cell>
        </row>
        <row r="2321">
          <cell r="C2321" t="str">
            <v>7.1.9.99.00.9</v>
          </cell>
          <cell r="D2321" t="str">
            <v>7.1.9.99.00.9 046.005</v>
          </cell>
          <cell r="E2321" t="str">
            <v>071</v>
          </cell>
          <cell r="F2321" t="str">
            <v>7250310</v>
          </cell>
          <cell r="G2321">
            <v>42916</v>
          </cell>
          <cell r="H2321" t="str">
            <v>CRI SENIOR - CORRECAO MONETARIA</v>
          </cell>
        </row>
        <row r="2322">
          <cell r="C2322" t="str">
            <v>7.1.9.99.00.9</v>
          </cell>
          <cell r="D2322" t="str">
            <v>7.1.9.99.00.9 046.010</v>
          </cell>
          <cell r="E2322" t="str">
            <v>071</v>
          </cell>
          <cell r="F2322" t="str">
            <v>7250310</v>
          </cell>
          <cell r="G2322">
            <v>42916</v>
          </cell>
          <cell r="H2322" t="str">
            <v>AJUSTE CRI</v>
          </cell>
        </row>
        <row r="2323">
          <cell r="C2323" t="str">
            <v>7.1.9.99.00.9</v>
          </cell>
          <cell r="D2323" t="str">
            <v>7.1.9.99.00.9 046.014</v>
          </cell>
          <cell r="E2323" t="str">
            <v>071</v>
          </cell>
          <cell r="F2323" t="str">
            <v>7250310</v>
          </cell>
          <cell r="G2323">
            <v>42916</v>
          </cell>
          <cell r="H2323" t="str">
            <v>PROVISÃO BNDU</v>
          </cell>
        </row>
        <row r="2324">
          <cell r="C2324" t="str">
            <v>7.1.9.99.00.9</v>
          </cell>
          <cell r="D2324" t="str">
            <v>7.1.9.99.00.9 046.015</v>
          </cell>
          <cell r="E2324" t="str">
            <v>071</v>
          </cell>
          <cell r="F2324" t="str">
            <v>7250310</v>
          </cell>
          <cell r="G2324">
            <v>42916</v>
          </cell>
          <cell r="H2324" t="str">
            <v>RECEITA COM CDB</v>
          </cell>
        </row>
        <row r="2325">
          <cell r="C2325" t="str">
            <v>7.1.9.99.00.9</v>
          </cell>
          <cell r="D2325" t="str">
            <v>7.1.9.99.00.9 047.001</v>
          </cell>
          <cell r="E2325" t="str">
            <v>071</v>
          </cell>
          <cell r="F2325" t="str">
            <v>7250310</v>
          </cell>
          <cell r="G2325">
            <v>42916</v>
          </cell>
          <cell r="H2325" t="str">
            <v>CARTEIRA - JUROS</v>
          </cell>
        </row>
        <row r="2326">
          <cell r="C2326" t="str">
            <v>7.1.9.99.00.9</v>
          </cell>
          <cell r="D2326" t="str">
            <v>7.1.9.99.00.9 047.002</v>
          </cell>
          <cell r="E2326" t="str">
            <v>071</v>
          </cell>
          <cell r="F2326" t="str">
            <v>7250310</v>
          </cell>
          <cell r="G2326">
            <v>42916</v>
          </cell>
          <cell r="H2326" t="str">
            <v>CARTEIRA - CORRECAO MONETARIA</v>
          </cell>
        </row>
        <row r="2327">
          <cell r="C2327" t="str">
            <v>7.1.9.99.00.9</v>
          </cell>
          <cell r="D2327" t="str">
            <v>7.1.9.99.00.9 047.003</v>
          </cell>
          <cell r="E2327" t="str">
            <v>071</v>
          </cell>
          <cell r="F2327" t="str">
            <v>7250310</v>
          </cell>
          <cell r="G2327">
            <v>42916</v>
          </cell>
          <cell r="H2327" t="str">
            <v>CARTEIRA - MORA</v>
          </cell>
        </row>
        <row r="2328">
          <cell r="C2328" t="str">
            <v>7.1.9.99.00.9</v>
          </cell>
          <cell r="D2328" t="str">
            <v>7.1.9.99.00.9 047.004</v>
          </cell>
          <cell r="E2328" t="str">
            <v>071</v>
          </cell>
          <cell r="F2328" t="str">
            <v>7250310</v>
          </cell>
          <cell r="G2328">
            <v>42916</v>
          </cell>
          <cell r="H2328" t="str">
            <v>CRI SENIOR - JUROS</v>
          </cell>
        </row>
        <row r="2329">
          <cell r="C2329" t="str">
            <v>7.1.9.99.00.9</v>
          </cell>
          <cell r="D2329" t="str">
            <v>7.1.9.99.00.9 047.005</v>
          </cell>
          <cell r="E2329" t="str">
            <v>071</v>
          </cell>
          <cell r="F2329" t="str">
            <v>7250310</v>
          </cell>
          <cell r="G2329">
            <v>42916</v>
          </cell>
          <cell r="H2329" t="str">
            <v>CRI SENIOR - CORRECAO MONETARIA</v>
          </cell>
        </row>
        <row r="2330">
          <cell r="C2330" t="str">
            <v>7.1.9.99.00.9</v>
          </cell>
          <cell r="D2330" t="str">
            <v>7.1.9.99.00.9 047.006</v>
          </cell>
          <cell r="E2330" t="str">
            <v>071</v>
          </cell>
          <cell r="F2330" t="str">
            <v>7250310</v>
          </cell>
          <cell r="G2330">
            <v>42916</v>
          </cell>
          <cell r="H2330" t="str">
            <v>CRI JUNIOR - JUROS</v>
          </cell>
        </row>
        <row r="2331">
          <cell r="C2331" t="str">
            <v>7.1.9.99.00.9</v>
          </cell>
          <cell r="D2331" t="str">
            <v>7.1.9.99.00.9 047.007</v>
          </cell>
          <cell r="E2331" t="str">
            <v>071</v>
          </cell>
          <cell r="F2331" t="str">
            <v>7250310</v>
          </cell>
          <cell r="G2331">
            <v>42916</v>
          </cell>
          <cell r="H2331" t="str">
            <v>CRI JUNIOR - CORRECAO MONETARIA</v>
          </cell>
        </row>
        <row r="2332">
          <cell r="C2332" t="str">
            <v>7.1.9.99.00.9</v>
          </cell>
          <cell r="D2332" t="str">
            <v>7.1.9.99.00.9 047.010</v>
          </cell>
          <cell r="E2332" t="str">
            <v>071</v>
          </cell>
          <cell r="F2332" t="str">
            <v>7250310</v>
          </cell>
          <cell r="G2332">
            <v>42916</v>
          </cell>
          <cell r="H2332" t="str">
            <v>AJUSTE CRI</v>
          </cell>
        </row>
        <row r="2333">
          <cell r="C2333" t="str">
            <v>7.1.9.99.00.9</v>
          </cell>
          <cell r="D2333" t="str">
            <v>7.1.9.99.00.9 047.013</v>
          </cell>
          <cell r="E2333" t="str">
            <v>071</v>
          </cell>
          <cell r="F2333" t="str">
            <v>7250310</v>
          </cell>
          <cell r="G2333">
            <v>42916</v>
          </cell>
          <cell r="H2333" t="str">
            <v>RESULTADO NA ALIENACAO DE BNDU</v>
          </cell>
        </row>
        <row r="2334">
          <cell r="C2334" t="str">
            <v>7.1.9.99.00.9</v>
          </cell>
          <cell r="D2334" t="str">
            <v>7.1.9.99.00.9 047.014</v>
          </cell>
          <cell r="E2334" t="str">
            <v>071</v>
          </cell>
          <cell r="F2334" t="str">
            <v>7250310</v>
          </cell>
          <cell r="G2334">
            <v>42916</v>
          </cell>
          <cell r="H2334" t="str">
            <v>PROVISÃO BNDU</v>
          </cell>
        </row>
        <row r="2335">
          <cell r="C2335" t="str">
            <v>7.1.9.99.00.9</v>
          </cell>
          <cell r="D2335" t="str">
            <v>7.1.9.99.00.9 047.015</v>
          </cell>
          <cell r="E2335" t="str">
            <v>071</v>
          </cell>
          <cell r="F2335" t="str">
            <v>7250310</v>
          </cell>
          <cell r="G2335">
            <v>42916</v>
          </cell>
          <cell r="H2335" t="str">
            <v>RECEITA COM CDB</v>
          </cell>
        </row>
        <row r="2336">
          <cell r="C2336" t="str">
            <v>7.1.9.99.00.9</v>
          </cell>
          <cell r="D2336" t="str">
            <v>7.1.9.99.00.9 048.001</v>
          </cell>
          <cell r="E2336" t="str">
            <v>071</v>
          </cell>
          <cell r="F2336" t="str">
            <v>7250310</v>
          </cell>
          <cell r="G2336">
            <v>42916</v>
          </cell>
          <cell r="H2336" t="str">
            <v>CARTEIRA - JUROS</v>
          </cell>
        </row>
        <row r="2337">
          <cell r="C2337" t="str">
            <v>7.1.9.99.00.9</v>
          </cell>
          <cell r="D2337" t="str">
            <v>7.1.9.99.00.9 048.002</v>
          </cell>
          <cell r="E2337" t="str">
            <v>071</v>
          </cell>
          <cell r="F2337" t="str">
            <v>7250310</v>
          </cell>
          <cell r="G2337">
            <v>42916</v>
          </cell>
          <cell r="H2337" t="str">
            <v>CARTEIRA - CORRECAO MONETARIA</v>
          </cell>
        </row>
        <row r="2338">
          <cell r="C2338" t="str">
            <v>7.1.9.99.00.9</v>
          </cell>
          <cell r="D2338" t="str">
            <v>7.1.9.99.00.9 048.004</v>
          </cell>
          <cell r="E2338" t="str">
            <v>071</v>
          </cell>
          <cell r="F2338" t="str">
            <v>7250310</v>
          </cell>
          <cell r="G2338">
            <v>42916</v>
          </cell>
          <cell r="H2338" t="str">
            <v>CRI SENIOR - JUROS</v>
          </cell>
        </row>
        <row r="2339">
          <cell r="C2339" t="str">
            <v>7.1.9.99.00.9</v>
          </cell>
          <cell r="D2339" t="str">
            <v>7.1.9.99.00.9 048.005</v>
          </cell>
          <cell r="E2339" t="str">
            <v>071</v>
          </cell>
          <cell r="F2339" t="str">
            <v>7250310</v>
          </cell>
          <cell r="G2339">
            <v>42916</v>
          </cell>
          <cell r="H2339" t="str">
            <v>CRI SENIOR - CORRECAO MONETARIA</v>
          </cell>
        </row>
        <row r="2340">
          <cell r="C2340" t="str">
            <v>7.1.9.99.00.9</v>
          </cell>
          <cell r="D2340" t="str">
            <v>7.1.9.99.00.9 048.010</v>
          </cell>
          <cell r="E2340" t="str">
            <v>071</v>
          </cell>
          <cell r="F2340" t="str">
            <v>7250310</v>
          </cell>
          <cell r="G2340">
            <v>42916</v>
          </cell>
          <cell r="H2340" t="str">
            <v>AJUSTE CRI</v>
          </cell>
        </row>
        <row r="2341">
          <cell r="C2341" t="str">
            <v>7.1.9.99.00.9</v>
          </cell>
          <cell r="D2341" t="str">
            <v>7.1.9.99.00.9 048.011</v>
          </cell>
          <cell r="E2341" t="str">
            <v>071</v>
          </cell>
          <cell r="F2341" t="str">
            <v>7250310</v>
          </cell>
          <cell r="G2341">
            <v>42916</v>
          </cell>
          <cell r="H2341" t="str">
            <v>ATUALIZACAO DE VALORES A REPASSAR</v>
          </cell>
        </row>
        <row r="2342">
          <cell r="C2342" t="str">
            <v>7.1.9.99.00.9</v>
          </cell>
          <cell r="D2342" t="str">
            <v>7.1.9.99.00.9 048.012</v>
          </cell>
          <cell r="E2342" t="str">
            <v>071</v>
          </cell>
          <cell r="F2342" t="str">
            <v>7250310</v>
          </cell>
          <cell r="G2342">
            <v>42916</v>
          </cell>
          <cell r="H2342" t="str">
            <v>FUNDO RESERVA</v>
          </cell>
        </row>
        <row r="2343">
          <cell r="C2343" t="str">
            <v>7.1.9.99.00.9</v>
          </cell>
          <cell r="D2343" t="str">
            <v>7.1.9.99.00.9 049.001</v>
          </cell>
          <cell r="E2343" t="str">
            <v>071</v>
          </cell>
          <cell r="F2343" t="str">
            <v>7250310</v>
          </cell>
          <cell r="G2343">
            <v>42916</v>
          </cell>
          <cell r="H2343" t="str">
            <v>CARTEIRA - JUROS</v>
          </cell>
        </row>
        <row r="2344">
          <cell r="C2344" t="str">
            <v>7.1.9.99.00.9</v>
          </cell>
          <cell r="D2344" t="str">
            <v>7.1.9.99.00.9 049.002</v>
          </cell>
          <cell r="E2344" t="str">
            <v>071</v>
          </cell>
          <cell r="F2344" t="str">
            <v>7250310</v>
          </cell>
          <cell r="G2344">
            <v>42916</v>
          </cell>
          <cell r="H2344" t="str">
            <v>CARTEIRA - CORRECAO MONETARIA</v>
          </cell>
        </row>
        <row r="2345">
          <cell r="C2345" t="str">
            <v>7.1.9.99.00.9</v>
          </cell>
          <cell r="D2345" t="str">
            <v>7.1.9.99.00.9 049.003</v>
          </cell>
          <cell r="E2345" t="str">
            <v>071</v>
          </cell>
          <cell r="F2345" t="str">
            <v>7250310</v>
          </cell>
          <cell r="G2345">
            <v>42916</v>
          </cell>
          <cell r="H2345" t="str">
            <v>CARTEIRA - MORA</v>
          </cell>
        </row>
        <row r="2346">
          <cell r="C2346" t="str">
            <v>7.1.9.99.00.9</v>
          </cell>
          <cell r="D2346" t="str">
            <v>7.1.9.99.00.9 049.004</v>
          </cell>
          <cell r="E2346" t="str">
            <v>071</v>
          </cell>
          <cell r="F2346" t="str">
            <v>7250310</v>
          </cell>
          <cell r="G2346">
            <v>42916</v>
          </cell>
          <cell r="H2346" t="str">
            <v>CRI SENIOR - JUROS</v>
          </cell>
        </row>
        <row r="2347">
          <cell r="C2347" t="str">
            <v>7.1.9.99.00.9</v>
          </cell>
          <cell r="D2347" t="str">
            <v>7.1.9.99.00.9 049.005</v>
          </cell>
          <cell r="E2347" t="str">
            <v>071</v>
          </cell>
          <cell r="F2347" t="str">
            <v>7250310</v>
          </cell>
          <cell r="G2347">
            <v>42916</v>
          </cell>
          <cell r="H2347" t="str">
            <v>CRI SENIOR - CORRECAO MONETARIA</v>
          </cell>
        </row>
        <row r="2348">
          <cell r="C2348" t="str">
            <v>7.1.9.99.00.9</v>
          </cell>
          <cell r="D2348" t="str">
            <v>7.1.9.99.00.9 049.010</v>
          </cell>
          <cell r="E2348" t="str">
            <v>071</v>
          </cell>
          <cell r="F2348" t="str">
            <v>7250310</v>
          </cell>
          <cell r="G2348">
            <v>42916</v>
          </cell>
          <cell r="H2348" t="str">
            <v>AJUSTE CRI</v>
          </cell>
        </row>
        <row r="2349">
          <cell r="C2349" t="str">
            <v>7.1.9.99.00.9</v>
          </cell>
          <cell r="D2349" t="str">
            <v>7.1.9.99.00.9 049.012</v>
          </cell>
          <cell r="E2349" t="str">
            <v>071</v>
          </cell>
          <cell r="F2349" t="str">
            <v>7250310</v>
          </cell>
          <cell r="G2349">
            <v>42916</v>
          </cell>
          <cell r="H2349" t="str">
            <v>FUNDO RESERVA</v>
          </cell>
        </row>
        <row r="2350">
          <cell r="C2350" t="str">
            <v>7.1.9.99.00.9</v>
          </cell>
          <cell r="D2350" t="str">
            <v>7.1.9.99.00.9 049.015</v>
          </cell>
          <cell r="E2350" t="str">
            <v>071</v>
          </cell>
          <cell r="F2350" t="str">
            <v>7250310</v>
          </cell>
          <cell r="G2350">
            <v>42916</v>
          </cell>
          <cell r="H2350" t="str">
            <v>RECEITA COM CDB</v>
          </cell>
        </row>
        <row r="2351">
          <cell r="C2351" t="str">
            <v>7.1.9.99.00.9</v>
          </cell>
          <cell r="D2351" t="str">
            <v>7.1.9.99.00.9 049.026</v>
          </cell>
          <cell r="E2351" t="str">
            <v>071</v>
          </cell>
          <cell r="F2351" t="str">
            <v>7250310</v>
          </cell>
          <cell r="G2351">
            <v>42916</v>
          </cell>
          <cell r="H2351" t="str">
            <v>COMPLEMENTO JUROS</v>
          </cell>
        </row>
        <row r="2352">
          <cell r="C2352" t="str">
            <v>7.1.9.99.00.9</v>
          </cell>
          <cell r="D2352" t="str">
            <v>7.1.9.99.00.9 050.001</v>
          </cell>
          <cell r="E2352" t="str">
            <v>071</v>
          </cell>
          <cell r="F2352" t="str">
            <v>7250310</v>
          </cell>
          <cell r="G2352">
            <v>42916</v>
          </cell>
          <cell r="H2352" t="str">
            <v>CARTEIRA - JUROS</v>
          </cell>
        </row>
        <row r="2353">
          <cell r="C2353" t="str">
            <v>7.1.9.99.00.9</v>
          </cell>
          <cell r="D2353" t="str">
            <v>7.1.9.99.00.9 050.002</v>
          </cell>
          <cell r="E2353" t="str">
            <v>071</v>
          </cell>
          <cell r="F2353" t="str">
            <v>7250310</v>
          </cell>
          <cell r="G2353">
            <v>42916</v>
          </cell>
          <cell r="H2353" t="str">
            <v>CARTEIRA - CORRECAO MONETARIA</v>
          </cell>
        </row>
        <row r="2354">
          <cell r="C2354" t="str">
            <v>7.1.9.99.00.9</v>
          </cell>
          <cell r="D2354" t="str">
            <v>7.1.9.99.00.9 050.004</v>
          </cell>
          <cell r="E2354" t="str">
            <v>071</v>
          </cell>
          <cell r="F2354" t="str">
            <v>7250310</v>
          </cell>
          <cell r="G2354">
            <v>42916</v>
          </cell>
          <cell r="H2354" t="str">
            <v>CRI SENIOR - JUROS</v>
          </cell>
        </row>
        <row r="2355">
          <cell r="C2355" t="str">
            <v>7.1.9.99.00.9</v>
          </cell>
          <cell r="D2355" t="str">
            <v>7.1.9.99.00.9 050.005</v>
          </cell>
          <cell r="E2355" t="str">
            <v>071</v>
          </cell>
          <cell r="F2355" t="str">
            <v>7250310</v>
          </cell>
          <cell r="G2355">
            <v>42916</v>
          </cell>
          <cell r="H2355" t="str">
            <v>CRI SENIOR - CORRECAO MONETARIA</v>
          </cell>
        </row>
        <row r="2356">
          <cell r="C2356" t="str">
            <v>7.1.9.99.00.9</v>
          </cell>
          <cell r="D2356" t="str">
            <v>7.1.9.99.00.9 050.010</v>
          </cell>
          <cell r="E2356" t="str">
            <v>071</v>
          </cell>
          <cell r="F2356" t="str">
            <v>7250310</v>
          </cell>
          <cell r="G2356">
            <v>42916</v>
          </cell>
          <cell r="H2356" t="str">
            <v>AJUSTE CRI</v>
          </cell>
        </row>
        <row r="2357">
          <cell r="C2357" t="str">
            <v>7.1.9.99.00.9</v>
          </cell>
          <cell r="D2357" t="str">
            <v>7.1.9.99.00.9 050.011</v>
          </cell>
          <cell r="E2357" t="str">
            <v>071</v>
          </cell>
          <cell r="F2357" t="str">
            <v>7250310</v>
          </cell>
          <cell r="G2357">
            <v>42916</v>
          </cell>
          <cell r="H2357" t="str">
            <v>ATUALIZACAO DE VALORES A REPASSAR</v>
          </cell>
        </row>
        <row r="2358">
          <cell r="C2358" t="str">
            <v>7.1.9.99.00.9</v>
          </cell>
          <cell r="D2358" t="str">
            <v>7.1.9.99.00.9 050.012</v>
          </cell>
          <cell r="E2358" t="str">
            <v>071</v>
          </cell>
          <cell r="F2358" t="str">
            <v>7250310</v>
          </cell>
          <cell r="G2358">
            <v>42916</v>
          </cell>
          <cell r="H2358" t="str">
            <v>FUNDO RESERVA</v>
          </cell>
        </row>
        <row r="2359">
          <cell r="C2359" t="str">
            <v>7.1.9.99.00.9</v>
          </cell>
          <cell r="D2359" t="str">
            <v>7.1.9.99.00.9 050.015</v>
          </cell>
          <cell r="E2359" t="str">
            <v>071</v>
          </cell>
          <cell r="F2359" t="str">
            <v>7250310</v>
          </cell>
          <cell r="G2359">
            <v>42916</v>
          </cell>
          <cell r="H2359" t="str">
            <v>RECEITA COM CDB</v>
          </cell>
        </row>
        <row r="2360">
          <cell r="C2360" t="str">
            <v>7.1.9.99.00.9</v>
          </cell>
          <cell r="D2360" t="str">
            <v>7.1.9.99.00.9 052.001</v>
          </cell>
          <cell r="E2360" t="str">
            <v>071</v>
          </cell>
          <cell r="F2360" t="str">
            <v>7250310</v>
          </cell>
          <cell r="G2360">
            <v>42916</v>
          </cell>
          <cell r="H2360" t="str">
            <v>CARTEIRA - JUROS</v>
          </cell>
        </row>
        <row r="2361">
          <cell r="C2361" t="str">
            <v>7.1.9.99.00.9</v>
          </cell>
          <cell r="D2361" t="str">
            <v>7.1.9.99.00.9 052.002</v>
          </cell>
          <cell r="E2361" t="str">
            <v>071</v>
          </cell>
          <cell r="F2361" t="str">
            <v>7250310</v>
          </cell>
          <cell r="G2361">
            <v>42916</v>
          </cell>
          <cell r="H2361" t="str">
            <v>CARTEIRA - CORRECAO MONETARIA</v>
          </cell>
        </row>
        <row r="2362">
          <cell r="C2362" t="str">
            <v>7.1.9.99.00.9</v>
          </cell>
          <cell r="D2362" t="str">
            <v>7.1.9.99.00.9 052.003</v>
          </cell>
          <cell r="E2362" t="str">
            <v>071</v>
          </cell>
          <cell r="F2362" t="str">
            <v>7250310</v>
          </cell>
          <cell r="G2362">
            <v>42916</v>
          </cell>
          <cell r="H2362" t="str">
            <v>CARTEIRA - MORA</v>
          </cell>
        </row>
        <row r="2363">
          <cell r="C2363" t="str">
            <v>7.1.9.99.00.9</v>
          </cell>
          <cell r="D2363" t="str">
            <v>7.1.9.99.00.9 052.004</v>
          </cell>
          <cell r="E2363" t="str">
            <v>071</v>
          </cell>
          <cell r="F2363" t="str">
            <v>7250310</v>
          </cell>
          <cell r="G2363">
            <v>42916</v>
          </cell>
          <cell r="H2363" t="str">
            <v>CRI SENIOR - JUROS</v>
          </cell>
        </row>
        <row r="2364">
          <cell r="C2364" t="str">
            <v>7.1.9.99.00.9</v>
          </cell>
          <cell r="D2364" t="str">
            <v>7.1.9.99.00.9 052.005</v>
          </cell>
          <cell r="E2364" t="str">
            <v>071</v>
          </cell>
          <cell r="F2364" t="str">
            <v>7250310</v>
          </cell>
          <cell r="G2364">
            <v>42916</v>
          </cell>
          <cell r="H2364" t="str">
            <v>CRI SENIOR - CORRECAO MONETARIA</v>
          </cell>
        </row>
        <row r="2365">
          <cell r="C2365" t="str">
            <v>7.1.9.99.00.9</v>
          </cell>
          <cell r="D2365" t="str">
            <v>7.1.9.99.00.9 052.010</v>
          </cell>
          <cell r="E2365" t="str">
            <v>071</v>
          </cell>
          <cell r="F2365" t="str">
            <v>7250310</v>
          </cell>
          <cell r="G2365">
            <v>42916</v>
          </cell>
          <cell r="H2365" t="str">
            <v>AJUSTE CRI</v>
          </cell>
        </row>
        <row r="2366">
          <cell r="C2366" t="str">
            <v>7.1.9.99.00.9</v>
          </cell>
          <cell r="D2366" t="str">
            <v>7.1.9.99.00.9 052.015</v>
          </cell>
          <cell r="E2366" t="str">
            <v>071</v>
          </cell>
          <cell r="F2366" t="str">
            <v>7250310</v>
          </cell>
          <cell r="G2366">
            <v>42916</v>
          </cell>
          <cell r="H2366" t="str">
            <v>RECEITA COM CDB</v>
          </cell>
        </row>
        <row r="2367">
          <cell r="C2367" t="str">
            <v>7.1.9.99.00.9</v>
          </cell>
          <cell r="D2367" t="str">
            <v>7.1.9.99.00.9 053.001</v>
          </cell>
          <cell r="E2367" t="str">
            <v>071</v>
          </cell>
          <cell r="F2367" t="str">
            <v>7250310</v>
          </cell>
          <cell r="G2367">
            <v>42916</v>
          </cell>
          <cell r="H2367" t="str">
            <v>CARTEIRA - JUROS</v>
          </cell>
        </row>
        <row r="2368">
          <cell r="C2368" t="str">
            <v>7.1.9.99.00.9</v>
          </cell>
          <cell r="D2368" t="str">
            <v>7.1.9.99.00.9 053.002</v>
          </cell>
          <cell r="E2368" t="str">
            <v>071</v>
          </cell>
          <cell r="F2368" t="str">
            <v>7250310</v>
          </cell>
          <cell r="G2368">
            <v>42916</v>
          </cell>
          <cell r="H2368" t="str">
            <v>CARTEIRA - CORRECAO MONETARIA</v>
          </cell>
        </row>
        <row r="2369">
          <cell r="C2369" t="str">
            <v>7.1.9.99.00.9</v>
          </cell>
          <cell r="D2369" t="str">
            <v>7.1.9.99.00.9 053.003</v>
          </cell>
          <cell r="E2369" t="str">
            <v>071</v>
          </cell>
          <cell r="F2369" t="str">
            <v>7250310</v>
          </cell>
          <cell r="G2369">
            <v>42916</v>
          </cell>
          <cell r="H2369" t="str">
            <v>CARTEIRA - MORA</v>
          </cell>
        </row>
        <row r="2370">
          <cell r="C2370" t="str">
            <v>7.1.9.99.00.9</v>
          </cell>
          <cell r="D2370" t="str">
            <v>7.1.9.99.00.9 053.004</v>
          </cell>
          <cell r="E2370" t="str">
            <v>071</v>
          </cell>
          <cell r="F2370" t="str">
            <v>7250310</v>
          </cell>
          <cell r="G2370">
            <v>42916</v>
          </cell>
          <cell r="H2370" t="str">
            <v>CRI SENIOR - JUROS</v>
          </cell>
        </row>
        <row r="2371">
          <cell r="C2371" t="str">
            <v>7.1.9.99.00.9</v>
          </cell>
          <cell r="D2371" t="str">
            <v>7.1.9.99.00.9 053.005</v>
          </cell>
          <cell r="E2371" t="str">
            <v>071</v>
          </cell>
          <cell r="F2371" t="str">
            <v>7250310</v>
          </cell>
          <cell r="G2371">
            <v>42916</v>
          </cell>
          <cell r="H2371" t="str">
            <v>CRI SENIOR - CORRECAO MONETARIA</v>
          </cell>
        </row>
        <row r="2372">
          <cell r="C2372" t="str">
            <v>7.1.9.99.00.9</v>
          </cell>
          <cell r="D2372" t="str">
            <v>7.1.9.99.00.9 053.010</v>
          </cell>
          <cell r="E2372" t="str">
            <v>071</v>
          </cell>
          <cell r="F2372" t="str">
            <v>7250310</v>
          </cell>
          <cell r="G2372">
            <v>42916</v>
          </cell>
          <cell r="H2372" t="str">
            <v>AJUSTE CRI</v>
          </cell>
        </row>
        <row r="2373">
          <cell r="C2373" t="str">
            <v>7.1.9.99.00.9</v>
          </cell>
          <cell r="D2373" t="str">
            <v>7.1.9.99.00.9 053.012</v>
          </cell>
          <cell r="E2373" t="str">
            <v>071</v>
          </cell>
          <cell r="F2373" t="str">
            <v>7250310</v>
          </cell>
          <cell r="G2373">
            <v>42916</v>
          </cell>
          <cell r="H2373" t="str">
            <v>FUNDO RESERVA</v>
          </cell>
        </row>
        <row r="2374">
          <cell r="C2374" t="str">
            <v>7.1.9.99.00.9</v>
          </cell>
          <cell r="D2374" t="str">
            <v>7.1.9.99.00.9 053.015</v>
          </cell>
          <cell r="E2374" t="str">
            <v>071</v>
          </cell>
          <cell r="F2374" t="str">
            <v>7250310</v>
          </cell>
          <cell r="G2374">
            <v>42916</v>
          </cell>
          <cell r="H2374" t="str">
            <v>RECEITA COM CDB</v>
          </cell>
        </row>
        <row r="2375">
          <cell r="C2375" t="str">
            <v>7.1.9.99.00.9</v>
          </cell>
          <cell r="D2375" t="str">
            <v>7.1.9.99.00.9 053.026</v>
          </cell>
          <cell r="E2375" t="str">
            <v>071</v>
          </cell>
          <cell r="F2375" t="str">
            <v>7250310</v>
          </cell>
          <cell r="G2375">
            <v>42916</v>
          </cell>
          <cell r="H2375" t="str">
            <v>COMPLEMENTO JUROS</v>
          </cell>
        </row>
        <row r="2376">
          <cell r="C2376" t="str">
            <v>7.1.9.99.00.9</v>
          </cell>
          <cell r="D2376" t="str">
            <v>7.1.9.99.00.9 054.001</v>
          </cell>
          <cell r="E2376" t="str">
            <v>071</v>
          </cell>
          <cell r="F2376" t="str">
            <v>7250310</v>
          </cell>
          <cell r="G2376">
            <v>42916</v>
          </cell>
          <cell r="H2376" t="str">
            <v>CARTEIRA - JUROS</v>
          </cell>
        </row>
        <row r="2377">
          <cell r="C2377" t="str">
            <v>7.1.9.99.00.9</v>
          </cell>
          <cell r="D2377" t="str">
            <v>7.1.9.99.00.9 054.002</v>
          </cell>
          <cell r="E2377" t="str">
            <v>071</v>
          </cell>
          <cell r="F2377" t="str">
            <v>7250310</v>
          </cell>
          <cell r="G2377">
            <v>42916</v>
          </cell>
          <cell r="H2377" t="str">
            <v>CARTEIRA - CORRECAO MONETARIA</v>
          </cell>
        </row>
        <row r="2378">
          <cell r="C2378" t="str">
            <v>7.1.9.99.00.9</v>
          </cell>
          <cell r="D2378" t="str">
            <v>7.1.9.99.00.9 054.004</v>
          </cell>
          <cell r="E2378" t="str">
            <v>071</v>
          </cell>
          <cell r="F2378" t="str">
            <v>7250310</v>
          </cell>
          <cell r="G2378">
            <v>42916</v>
          </cell>
          <cell r="H2378" t="str">
            <v>CRI SENIOR - JUROS</v>
          </cell>
        </row>
        <row r="2379">
          <cell r="C2379" t="str">
            <v>7.1.9.99.00.9</v>
          </cell>
          <cell r="D2379" t="str">
            <v>7.1.9.99.00.9 054.005</v>
          </cell>
          <cell r="E2379" t="str">
            <v>071</v>
          </cell>
          <cell r="F2379" t="str">
            <v>7250310</v>
          </cell>
          <cell r="G2379">
            <v>42916</v>
          </cell>
          <cell r="H2379" t="str">
            <v>CRI SENIOR - CORRECAO MONETARIA</v>
          </cell>
        </row>
        <row r="2380">
          <cell r="C2380" t="str">
            <v>7.1.9.99.00.9</v>
          </cell>
          <cell r="D2380" t="str">
            <v>7.1.9.99.00.9 054.010</v>
          </cell>
          <cell r="E2380" t="str">
            <v>071</v>
          </cell>
          <cell r="F2380" t="str">
            <v>7250310</v>
          </cell>
          <cell r="G2380">
            <v>42916</v>
          </cell>
          <cell r="H2380" t="str">
            <v>AJUSTE CRI</v>
          </cell>
        </row>
        <row r="2381">
          <cell r="C2381" t="str">
            <v>7.1.9.99.00.9</v>
          </cell>
          <cell r="D2381" t="str">
            <v>7.1.9.99.00.9 054.011</v>
          </cell>
          <cell r="E2381" t="str">
            <v>071</v>
          </cell>
          <cell r="F2381" t="str">
            <v>7250310</v>
          </cell>
          <cell r="G2381">
            <v>42916</v>
          </cell>
          <cell r="H2381" t="str">
            <v>ATUALIZACAO DE VALORES A REPASSAR</v>
          </cell>
        </row>
        <row r="2382">
          <cell r="C2382" t="str">
            <v>7.1.9.99.00.9</v>
          </cell>
          <cell r="D2382" t="str">
            <v>7.1.9.99.00.9 054.012</v>
          </cell>
          <cell r="E2382" t="str">
            <v>071</v>
          </cell>
          <cell r="F2382" t="str">
            <v>7250310</v>
          </cell>
          <cell r="G2382">
            <v>42916</v>
          </cell>
          <cell r="H2382" t="str">
            <v>FUNDO RESERVA</v>
          </cell>
        </row>
        <row r="2383">
          <cell r="C2383" t="str">
            <v>7.1.9.99.00.9</v>
          </cell>
          <cell r="D2383" t="str">
            <v>7.1.9.99.00.9 055.001</v>
          </cell>
          <cell r="E2383" t="str">
            <v>071</v>
          </cell>
          <cell r="F2383" t="str">
            <v>7250310</v>
          </cell>
          <cell r="G2383">
            <v>42916</v>
          </cell>
          <cell r="H2383" t="str">
            <v>CARTEIRA - JUROS</v>
          </cell>
        </row>
        <row r="2384">
          <cell r="C2384" t="str">
            <v>7.1.9.99.00.9</v>
          </cell>
          <cell r="D2384" t="str">
            <v>7.1.9.99.00.9 055.002</v>
          </cell>
          <cell r="E2384" t="str">
            <v>071</v>
          </cell>
          <cell r="F2384" t="str">
            <v>7250310</v>
          </cell>
          <cell r="G2384">
            <v>42916</v>
          </cell>
          <cell r="H2384" t="str">
            <v>CARTEIRA - CORRECAO MONETARIA</v>
          </cell>
        </row>
        <row r="2385">
          <cell r="C2385" t="str">
            <v>7.1.9.99.00.9</v>
          </cell>
          <cell r="D2385" t="str">
            <v>7.1.9.99.00.9 055.003</v>
          </cell>
          <cell r="E2385" t="str">
            <v>071</v>
          </cell>
          <cell r="F2385" t="str">
            <v>7250310</v>
          </cell>
          <cell r="G2385">
            <v>42916</v>
          </cell>
          <cell r="H2385" t="str">
            <v>CARTEIRA - MORA</v>
          </cell>
        </row>
        <row r="2386">
          <cell r="C2386" t="str">
            <v>7.1.9.99.00.9</v>
          </cell>
          <cell r="D2386" t="str">
            <v>7.1.9.99.00.9 055.004</v>
          </cell>
          <cell r="E2386" t="str">
            <v>071</v>
          </cell>
          <cell r="F2386" t="str">
            <v>7250310</v>
          </cell>
          <cell r="G2386">
            <v>42916</v>
          </cell>
          <cell r="H2386" t="str">
            <v>CRI SENIOR - JUROS</v>
          </cell>
        </row>
        <row r="2387">
          <cell r="C2387" t="str">
            <v>7.1.9.99.00.9</v>
          </cell>
          <cell r="D2387" t="str">
            <v>7.1.9.99.00.9 055.005</v>
          </cell>
          <cell r="E2387" t="str">
            <v>071</v>
          </cell>
          <cell r="F2387" t="str">
            <v>7250310</v>
          </cell>
          <cell r="G2387">
            <v>42916</v>
          </cell>
          <cell r="H2387" t="str">
            <v>CRI SENIOR - CORRECAO MONETARIA</v>
          </cell>
        </row>
        <row r="2388">
          <cell r="C2388" t="str">
            <v>7.1.9.99.00.9</v>
          </cell>
          <cell r="D2388" t="str">
            <v>7.1.9.99.00.9 055.006</v>
          </cell>
          <cell r="E2388" t="str">
            <v>071</v>
          </cell>
          <cell r="F2388" t="str">
            <v>7250310</v>
          </cell>
          <cell r="G2388">
            <v>42916</v>
          </cell>
          <cell r="H2388" t="str">
            <v>CRI JUNIOR - JUROS</v>
          </cell>
        </row>
        <row r="2389">
          <cell r="C2389" t="str">
            <v>7.1.9.99.00.9</v>
          </cell>
          <cell r="D2389" t="str">
            <v>7.1.9.99.00.9 055.007</v>
          </cell>
          <cell r="E2389" t="str">
            <v>071</v>
          </cell>
          <cell r="F2389" t="str">
            <v>7250310</v>
          </cell>
          <cell r="G2389">
            <v>42916</v>
          </cell>
          <cell r="H2389" t="str">
            <v>CRI JUNIOR - CORRECAO MONETARIA</v>
          </cell>
        </row>
        <row r="2390">
          <cell r="C2390" t="str">
            <v>7.1.9.99.00.9</v>
          </cell>
          <cell r="D2390" t="str">
            <v>7.1.9.99.00.9 055.010</v>
          </cell>
          <cell r="E2390" t="str">
            <v>071</v>
          </cell>
          <cell r="F2390" t="str">
            <v>7250310</v>
          </cell>
          <cell r="G2390">
            <v>42916</v>
          </cell>
          <cell r="H2390" t="str">
            <v>AJUSTE CRI</v>
          </cell>
        </row>
        <row r="2391">
          <cell r="C2391" t="str">
            <v>7.1.9.99.00.9</v>
          </cell>
          <cell r="D2391" t="str">
            <v>7.1.9.99.00.9 055.013</v>
          </cell>
          <cell r="E2391" t="str">
            <v>071</v>
          </cell>
          <cell r="F2391" t="str">
            <v>7250310</v>
          </cell>
          <cell r="G2391">
            <v>42916</v>
          </cell>
          <cell r="H2391" t="str">
            <v>RESULTADO NA ALIENACAO DE BNDU</v>
          </cell>
        </row>
        <row r="2392">
          <cell r="C2392" t="str">
            <v>7.1.9.99.00.9</v>
          </cell>
          <cell r="D2392" t="str">
            <v>7.1.9.99.00.9 055.015</v>
          </cell>
          <cell r="E2392" t="str">
            <v>071</v>
          </cell>
          <cell r="F2392" t="str">
            <v>7250310</v>
          </cell>
          <cell r="G2392">
            <v>42916</v>
          </cell>
          <cell r="H2392" t="str">
            <v>RECEITA COM CDB</v>
          </cell>
        </row>
        <row r="2393">
          <cell r="C2393" t="str">
            <v>7.1.9.99.00.9</v>
          </cell>
          <cell r="D2393" t="str">
            <v>7.1.9.99.00.9 055.022</v>
          </cell>
          <cell r="E2393" t="str">
            <v>071</v>
          </cell>
          <cell r="F2393" t="str">
            <v>7250310</v>
          </cell>
          <cell r="G2393">
            <v>42916</v>
          </cell>
          <cell r="H2393" t="str">
            <v>BNDU - MORA</v>
          </cell>
        </row>
        <row r="2394">
          <cell r="C2394" t="str">
            <v>7.1.9.99.00.9</v>
          </cell>
          <cell r="D2394" t="str">
            <v>7.1.9.99.00.9 056.001</v>
          </cell>
          <cell r="E2394" t="str">
            <v>071</v>
          </cell>
          <cell r="F2394" t="str">
            <v>7250310</v>
          </cell>
          <cell r="G2394">
            <v>42916</v>
          </cell>
          <cell r="H2394" t="str">
            <v>CARTEIRA - JUROS</v>
          </cell>
        </row>
        <row r="2395">
          <cell r="C2395" t="str">
            <v>7.1.9.99.00.9</v>
          </cell>
          <cell r="D2395" t="str">
            <v>7.1.9.99.00.9 056.002</v>
          </cell>
          <cell r="E2395" t="str">
            <v>071</v>
          </cell>
          <cell r="F2395" t="str">
            <v>7250310</v>
          </cell>
          <cell r="G2395">
            <v>42916</v>
          </cell>
          <cell r="H2395" t="str">
            <v>CARTEIRA - CORRECAO MONETARIA</v>
          </cell>
        </row>
        <row r="2396">
          <cell r="C2396" t="str">
            <v>7.1.9.99.00.9</v>
          </cell>
          <cell r="D2396" t="str">
            <v>7.1.9.99.00.9 056.003</v>
          </cell>
          <cell r="E2396" t="str">
            <v>071</v>
          </cell>
          <cell r="F2396" t="str">
            <v>7250310</v>
          </cell>
          <cell r="G2396">
            <v>42916</v>
          </cell>
          <cell r="H2396" t="str">
            <v>CARTEIRA - MORA</v>
          </cell>
        </row>
        <row r="2397">
          <cell r="C2397" t="str">
            <v>7.1.9.99.00.9</v>
          </cell>
          <cell r="D2397" t="str">
            <v>7.1.9.99.00.9 056.004</v>
          </cell>
          <cell r="E2397" t="str">
            <v>071</v>
          </cell>
          <cell r="F2397" t="str">
            <v>7250310</v>
          </cell>
          <cell r="G2397">
            <v>42916</v>
          </cell>
          <cell r="H2397" t="str">
            <v>CRI SENIOR - JUROS</v>
          </cell>
        </row>
        <row r="2398">
          <cell r="C2398" t="str">
            <v>7.1.9.99.00.9</v>
          </cell>
          <cell r="D2398" t="str">
            <v>7.1.9.99.00.9 056.005</v>
          </cell>
          <cell r="E2398" t="str">
            <v>071</v>
          </cell>
          <cell r="F2398" t="str">
            <v>7250310</v>
          </cell>
          <cell r="G2398">
            <v>42916</v>
          </cell>
          <cell r="H2398" t="str">
            <v>CRI SENIOR - CORRECAO MONETARIA</v>
          </cell>
        </row>
        <row r="2399">
          <cell r="C2399" t="str">
            <v>7.1.9.99.00.9</v>
          </cell>
          <cell r="D2399" t="str">
            <v>7.1.9.99.00.9 056.006</v>
          </cell>
          <cell r="E2399" t="str">
            <v>071</v>
          </cell>
          <cell r="F2399" t="str">
            <v>7250310</v>
          </cell>
          <cell r="G2399">
            <v>42916</v>
          </cell>
          <cell r="H2399" t="str">
            <v>CRI JUNIOR - JUROS</v>
          </cell>
        </row>
        <row r="2400">
          <cell r="C2400" t="str">
            <v>7.1.9.99.00.9</v>
          </cell>
          <cell r="D2400" t="str">
            <v>7.1.9.99.00.9 056.007</v>
          </cell>
          <cell r="E2400" t="str">
            <v>071</v>
          </cell>
          <cell r="F2400" t="str">
            <v>7250310</v>
          </cell>
          <cell r="G2400">
            <v>42916</v>
          </cell>
          <cell r="H2400" t="str">
            <v>CRI JUNIOR - CORRECAO MONETARIA</v>
          </cell>
        </row>
        <row r="2401">
          <cell r="C2401" t="str">
            <v>7.1.9.99.00.9</v>
          </cell>
          <cell r="D2401" t="str">
            <v>7.1.9.99.00.9 056.010</v>
          </cell>
          <cell r="E2401" t="str">
            <v>071</v>
          </cell>
          <cell r="F2401" t="str">
            <v>7250310</v>
          </cell>
          <cell r="G2401">
            <v>42916</v>
          </cell>
          <cell r="H2401" t="str">
            <v>AJUSTE CRI</v>
          </cell>
        </row>
        <row r="2402">
          <cell r="C2402" t="str">
            <v>7.1.9.99.00.9</v>
          </cell>
          <cell r="D2402" t="str">
            <v>7.1.9.99.00.9 056.013</v>
          </cell>
          <cell r="E2402" t="str">
            <v>071</v>
          </cell>
          <cell r="F2402" t="str">
            <v>7250310</v>
          </cell>
          <cell r="G2402">
            <v>42916</v>
          </cell>
          <cell r="H2402" t="str">
            <v>RESULTADO NA ALIENACAO DE BNDU</v>
          </cell>
        </row>
        <row r="2403">
          <cell r="C2403" t="str">
            <v>7.1.9.99.00.9</v>
          </cell>
          <cell r="D2403" t="str">
            <v>7.1.9.99.00.9 056.015</v>
          </cell>
          <cell r="E2403" t="str">
            <v>071</v>
          </cell>
          <cell r="F2403" t="str">
            <v>7250310</v>
          </cell>
          <cell r="G2403">
            <v>42916</v>
          </cell>
          <cell r="H2403" t="str">
            <v>RECEITA COM CDB</v>
          </cell>
        </row>
        <row r="2404">
          <cell r="C2404" t="str">
            <v>7.1.9.99.00.9</v>
          </cell>
          <cell r="D2404" t="str">
            <v>7.1.9.99.00.9 057.001</v>
          </cell>
          <cell r="E2404" t="str">
            <v>071</v>
          </cell>
          <cell r="F2404" t="str">
            <v>7250310</v>
          </cell>
          <cell r="G2404">
            <v>42916</v>
          </cell>
          <cell r="H2404" t="str">
            <v>CARTEIRA - JUROS</v>
          </cell>
        </row>
        <row r="2405">
          <cell r="C2405" t="str">
            <v>7.1.9.99.00.9</v>
          </cell>
          <cell r="D2405" t="str">
            <v>7.1.9.99.00.9 057.002</v>
          </cell>
          <cell r="E2405" t="str">
            <v>071</v>
          </cell>
          <cell r="F2405" t="str">
            <v>7250310</v>
          </cell>
          <cell r="G2405">
            <v>42916</v>
          </cell>
          <cell r="H2405" t="str">
            <v>CARTEIRA - CORRECAO MONETARIA</v>
          </cell>
        </row>
        <row r="2406">
          <cell r="C2406" t="str">
            <v>7.1.9.99.00.9</v>
          </cell>
          <cell r="D2406" t="str">
            <v>7.1.9.99.00.9 057.004</v>
          </cell>
          <cell r="E2406" t="str">
            <v>071</v>
          </cell>
          <cell r="F2406" t="str">
            <v>7250310</v>
          </cell>
          <cell r="G2406">
            <v>42916</v>
          </cell>
          <cell r="H2406" t="str">
            <v>CRI SENIOR - JUROS</v>
          </cell>
        </row>
        <row r="2407">
          <cell r="C2407" t="str">
            <v>7.1.9.99.00.9</v>
          </cell>
          <cell r="D2407" t="str">
            <v>7.1.9.99.00.9 057.005</v>
          </cell>
          <cell r="E2407" t="str">
            <v>071</v>
          </cell>
          <cell r="F2407" t="str">
            <v>7250310</v>
          </cell>
          <cell r="G2407">
            <v>42916</v>
          </cell>
          <cell r="H2407" t="str">
            <v>CRI SENIOR - CORRECAO MONETARIA</v>
          </cell>
        </row>
        <row r="2408">
          <cell r="C2408" t="str">
            <v>7.1.9.99.00.9</v>
          </cell>
          <cell r="D2408" t="str">
            <v>7.1.9.99.00.9 057.010</v>
          </cell>
          <cell r="E2408" t="str">
            <v>071</v>
          </cell>
          <cell r="F2408" t="str">
            <v>7250310</v>
          </cell>
          <cell r="G2408">
            <v>42916</v>
          </cell>
          <cell r="H2408" t="str">
            <v>AJUSTE CRI</v>
          </cell>
        </row>
        <row r="2409">
          <cell r="C2409" t="str">
            <v>7.1.9.99.00.9</v>
          </cell>
          <cell r="D2409" t="str">
            <v>7.1.9.99.00.9 057.012</v>
          </cell>
          <cell r="E2409" t="str">
            <v>071</v>
          </cell>
          <cell r="F2409" t="str">
            <v>7250310</v>
          </cell>
          <cell r="G2409">
            <v>42916</v>
          </cell>
          <cell r="H2409" t="str">
            <v>FUNDO RESERVA</v>
          </cell>
        </row>
        <row r="2410">
          <cell r="C2410" t="str">
            <v>7.1.9.99.00.9</v>
          </cell>
          <cell r="D2410" t="str">
            <v>7.1.9.99.00.9 059.001</v>
          </cell>
          <cell r="E2410" t="str">
            <v>071</v>
          </cell>
          <cell r="F2410" t="str">
            <v>7250310</v>
          </cell>
          <cell r="G2410">
            <v>42916</v>
          </cell>
          <cell r="H2410" t="str">
            <v>CARTEIRA - JUROS</v>
          </cell>
        </row>
        <row r="2411">
          <cell r="C2411" t="str">
            <v>7.1.9.99.00.9</v>
          </cell>
          <cell r="D2411" t="str">
            <v>7.1.9.99.00.9 059.002</v>
          </cell>
          <cell r="E2411" t="str">
            <v>071</v>
          </cell>
          <cell r="F2411" t="str">
            <v>7250310</v>
          </cell>
          <cell r="G2411">
            <v>42916</v>
          </cell>
          <cell r="H2411" t="str">
            <v>CARTEIRA - CORRECAO MONETARIA</v>
          </cell>
        </row>
        <row r="2412">
          <cell r="C2412" t="str">
            <v>7.1.9.99.00.9</v>
          </cell>
          <cell r="D2412" t="str">
            <v>7.1.9.99.00.9 059.003</v>
          </cell>
          <cell r="E2412" t="str">
            <v>071</v>
          </cell>
          <cell r="F2412" t="str">
            <v>7250310</v>
          </cell>
          <cell r="G2412">
            <v>42916</v>
          </cell>
          <cell r="H2412" t="str">
            <v>CARTEIRA - MORA</v>
          </cell>
        </row>
        <row r="2413">
          <cell r="C2413" t="str">
            <v>7.1.9.99.00.9</v>
          </cell>
          <cell r="D2413" t="str">
            <v>7.1.9.99.00.9 059.004</v>
          </cell>
          <cell r="E2413" t="str">
            <v>071</v>
          </cell>
          <cell r="F2413" t="str">
            <v>7250310</v>
          </cell>
          <cell r="G2413">
            <v>42916</v>
          </cell>
          <cell r="H2413" t="str">
            <v>CRI SENIOR - JUROS</v>
          </cell>
        </row>
        <row r="2414">
          <cell r="C2414" t="str">
            <v>7.1.9.99.00.9</v>
          </cell>
          <cell r="D2414" t="str">
            <v>7.1.9.99.00.9 059.005</v>
          </cell>
          <cell r="E2414" t="str">
            <v>071</v>
          </cell>
          <cell r="F2414" t="str">
            <v>7250310</v>
          </cell>
          <cell r="G2414">
            <v>42916</v>
          </cell>
          <cell r="H2414" t="str">
            <v>CRI SENIOR - CORRECAO MONETARIA</v>
          </cell>
        </row>
        <row r="2415">
          <cell r="C2415" t="str">
            <v>7.1.9.99.00.9</v>
          </cell>
          <cell r="D2415" t="str">
            <v>7.1.9.99.00.9 059.011</v>
          </cell>
          <cell r="E2415" t="str">
            <v>071</v>
          </cell>
          <cell r="F2415" t="str">
            <v>7250310</v>
          </cell>
          <cell r="G2415">
            <v>43069</v>
          </cell>
          <cell r="H2415" t="str">
            <v>ATUALIZACAO DE VALORES A REPASSAR</v>
          </cell>
        </row>
        <row r="2416">
          <cell r="C2416" t="str">
            <v>7.1.9.99.00.9</v>
          </cell>
          <cell r="D2416" t="str">
            <v>7.1.9.99.00.9 059.012</v>
          </cell>
          <cell r="E2416" t="str">
            <v>071</v>
          </cell>
          <cell r="F2416" t="str">
            <v>7250310</v>
          </cell>
          <cell r="G2416">
            <v>42916</v>
          </cell>
          <cell r="H2416" t="str">
            <v>FUNDO RESERVA</v>
          </cell>
        </row>
        <row r="2417">
          <cell r="C2417" t="str">
            <v>7.1.9.99.00.9</v>
          </cell>
          <cell r="D2417" t="str">
            <v>7.1.9.99.00.9 059.015</v>
          </cell>
          <cell r="E2417" t="str">
            <v>071</v>
          </cell>
          <cell r="F2417" t="str">
            <v>7250310</v>
          </cell>
          <cell r="G2417">
            <v>42916</v>
          </cell>
          <cell r="H2417" t="str">
            <v>RECEITA COM CDB</v>
          </cell>
        </row>
        <row r="2418">
          <cell r="C2418" t="str">
            <v>7.1.9.99.00.9</v>
          </cell>
          <cell r="D2418" t="str">
            <v>7.1.9.99.00.9 060.001</v>
          </cell>
          <cell r="E2418" t="str">
            <v>071</v>
          </cell>
          <cell r="F2418" t="str">
            <v>7250310</v>
          </cell>
          <cell r="G2418">
            <v>42916</v>
          </cell>
          <cell r="H2418" t="str">
            <v>CARTEIRA - JUROS</v>
          </cell>
        </row>
        <row r="2419">
          <cell r="C2419" t="str">
            <v>7.1.9.99.00.9</v>
          </cell>
          <cell r="D2419" t="str">
            <v>7.1.9.99.00.9 060.002</v>
          </cell>
          <cell r="E2419" t="str">
            <v>071</v>
          </cell>
          <cell r="F2419" t="str">
            <v>7250310</v>
          </cell>
          <cell r="G2419">
            <v>42916</v>
          </cell>
          <cell r="H2419" t="str">
            <v>CARTEIRA - CORRECAO MONETARIA</v>
          </cell>
        </row>
        <row r="2420">
          <cell r="C2420" t="str">
            <v>7.1.9.99.00.9</v>
          </cell>
          <cell r="D2420" t="str">
            <v>7.1.9.99.00.9 060.004</v>
          </cell>
          <cell r="E2420" t="str">
            <v>071</v>
          </cell>
          <cell r="F2420" t="str">
            <v>7250310</v>
          </cell>
          <cell r="G2420">
            <v>42916</v>
          </cell>
          <cell r="H2420" t="str">
            <v>CRI SENIOR - JUROS</v>
          </cell>
        </row>
        <row r="2421">
          <cell r="C2421" t="str">
            <v>7.1.9.99.00.9</v>
          </cell>
          <cell r="D2421" t="str">
            <v>7.1.9.99.00.9 060.005</v>
          </cell>
          <cell r="E2421" t="str">
            <v>071</v>
          </cell>
          <cell r="F2421" t="str">
            <v>7250310</v>
          </cell>
          <cell r="G2421">
            <v>42916</v>
          </cell>
          <cell r="H2421" t="str">
            <v>CRI SENIOR - CORRECAO MONETARIA</v>
          </cell>
        </row>
        <row r="2422">
          <cell r="C2422" t="str">
            <v>7.1.9.99.00.9</v>
          </cell>
          <cell r="D2422" t="str">
            <v>7.1.9.99.00.9 060.011</v>
          </cell>
          <cell r="E2422" t="str">
            <v>071</v>
          </cell>
          <cell r="F2422" t="str">
            <v>7250310</v>
          </cell>
          <cell r="G2422">
            <v>42916</v>
          </cell>
          <cell r="H2422" t="str">
            <v>ATUALIZACAO DE VALORES A REPASSAR</v>
          </cell>
        </row>
        <row r="2423">
          <cell r="C2423" t="str">
            <v>7.1.9.99.00.9</v>
          </cell>
          <cell r="D2423" t="str">
            <v>7.1.9.99.00.9 060.012</v>
          </cell>
          <cell r="E2423" t="str">
            <v>071</v>
          </cell>
          <cell r="F2423" t="str">
            <v>7250310</v>
          </cell>
          <cell r="G2423">
            <v>42916</v>
          </cell>
          <cell r="H2423" t="str">
            <v>FUNDO RESERVA</v>
          </cell>
        </row>
        <row r="2424">
          <cell r="C2424" t="str">
            <v>7.1.9.99.00.9</v>
          </cell>
          <cell r="D2424" t="str">
            <v>7.1.9.99.00.9 060.015</v>
          </cell>
          <cell r="E2424" t="str">
            <v>071</v>
          </cell>
          <cell r="F2424" t="str">
            <v>7250310</v>
          </cell>
          <cell r="G2424">
            <v>42916</v>
          </cell>
          <cell r="H2424" t="str">
            <v>RECEITA COM CDB</v>
          </cell>
        </row>
        <row r="2425">
          <cell r="C2425" t="str">
            <v>7.1.9.99.00.9</v>
          </cell>
          <cell r="D2425" t="str">
            <v>7.1.9.99.00.9 061.001</v>
          </cell>
          <cell r="E2425" t="str">
            <v>071</v>
          </cell>
          <cell r="F2425" t="str">
            <v>7250310</v>
          </cell>
          <cell r="G2425">
            <v>42916</v>
          </cell>
          <cell r="H2425" t="str">
            <v>CARTEIRA - JUROS</v>
          </cell>
        </row>
        <row r="2426">
          <cell r="C2426" t="str">
            <v>7.1.9.99.00.9</v>
          </cell>
          <cell r="D2426" t="str">
            <v>7.1.9.99.00.9 061.002</v>
          </cell>
          <cell r="E2426" t="str">
            <v>071</v>
          </cell>
          <cell r="F2426" t="str">
            <v>7250310</v>
          </cell>
          <cell r="G2426">
            <v>42916</v>
          </cell>
          <cell r="H2426" t="str">
            <v>CARTEIRA - CORRECAO MONETARIA</v>
          </cell>
        </row>
        <row r="2427">
          <cell r="C2427" t="str">
            <v>7.1.9.99.00.9</v>
          </cell>
          <cell r="D2427" t="str">
            <v>7.1.9.99.00.9 061.003</v>
          </cell>
          <cell r="E2427" t="str">
            <v>071</v>
          </cell>
          <cell r="F2427" t="str">
            <v>7250310</v>
          </cell>
          <cell r="G2427">
            <v>42916</v>
          </cell>
          <cell r="H2427" t="str">
            <v>CARTEIRA - MORA</v>
          </cell>
        </row>
        <row r="2428">
          <cell r="C2428" t="str">
            <v>7.1.9.99.00.9</v>
          </cell>
          <cell r="D2428" t="str">
            <v>7.1.9.99.00.9 061.004</v>
          </cell>
          <cell r="E2428" t="str">
            <v>071</v>
          </cell>
          <cell r="F2428" t="str">
            <v>7250310</v>
          </cell>
          <cell r="G2428">
            <v>42916</v>
          </cell>
          <cell r="H2428" t="str">
            <v>CRI SENIOR - JUROS</v>
          </cell>
        </row>
        <row r="2429">
          <cell r="C2429" t="str">
            <v>7.1.9.99.00.9</v>
          </cell>
          <cell r="D2429" t="str">
            <v>7.1.9.99.00.9 061.005</v>
          </cell>
          <cell r="E2429" t="str">
            <v>071</v>
          </cell>
          <cell r="F2429" t="str">
            <v>7250310</v>
          </cell>
          <cell r="G2429">
            <v>42916</v>
          </cell>
          <cell r="H2429" t="str">
            <v>CRI SENIOR - CORRECAO MONETARIA</v>
          </cell>
        </row>
        <row r="2430">
          <cell r="C2430" t="str">
            <v>7.1.9.99.00.9</v>
          </cell>
          <cell r="D2430" t="str">
            <v>7.1.9.99.00.9 061.006</v>
          </cell>
          <cell r="E2430" t="str">
            <v>071</v>
          </cell>
          <cell r="F2430" t="str">
            <v>7250310</v>
          </cell>
          <cell r="G2430">
            <v>42916</v>
          </cell>
          <cell r="H2430" t="str">
            <v>CRI JUNIOR - JUROS</v>
          </cell>
        </row>
        <row r="2431">
          <cell r="C2431" t="str">
            <v>7.1.9.99.00.9</v>
          </cell>
          <cell r="D2431" t="str">
            <v>7.1.9.99.00.9 061.007</v>
          </cell>
          <cell r="E2431" t="str">
            <v>071</v>
          </cell>
          <cell r="F2431" t="str">
            <v>7250310</v>
          </cell>
          <cell r="G2431">
            <v>42916</v>
          </cell>
          <cell r="H2431" t="str">
            <v>CRI JUNIOR - CORRECAO MONETARIA</v>
          </cell>
        </row>
        <row r="2432">
          <cell r="C2432" t="str">
            <v>7.1.9.99.00.9</v>
          </cell>
          <cell r="D2432" t="str">
            <v>7.1.9.99.00.9 061.010</v>
          </cell>
          <cell r="E2432" t="str">
            <v>071</v>
          </cell>
          <cell r="F2432" t="str">
            <v>7250310</v>
          </cell>
          <cell r="G2432">
            <v>42916</v>
          </cell>
          <cell r="H2432" t="str">
            <v>AJUSTE CRI</v>
          </cell>
        </row>
        <row r="2433">
          <cell r="C2433" t="str">
            <v>7.1.9.99.00.9</v>
          </cell>
          <cell r="D2433" t="str">
            <v>7.1.9.99.00.9 061.013</v>
          </cell>
          <cell r="E2433" t="str">
            <v>071</v>
          </cell>
          <cell r="F2433" t="str">
            <v>7250310</v>
          </cell>
          <cell r="G2433">
            <v>42916</v>
          </cell>
          <cell r="H2433" t="str">
            <v>RESULTADO NA ALIENACAO DE BNDU</v>
          </cell>
        </row>
        <row r="2434">
          <cell r="C2434" t="str">
            <v>7.1.9.99.00.9</v>
          </cell>
          <cell r="D2434" t="str">
            <v>7.1.9.99.00.9 061.014</v>
          </cell>
          <cell r="E2434" t="str">
            <v>071</v>
          </cell>
          <cell r="F2434" t="str">
            <v>7250310</v>
          </cell>
          <cell r="G2434">
            <v>42916</v>
          </cell>
          <cell r="H2434" t="str">
            <v>PROVISÃO BNDU</v>
          </cell>
        </row>
        <row r="2435">
          <cell r="C2435" t="str">
            <v>7.1.9.99.00.9</v>
          </cell>
          <cell r="D2435" t="str">
            <v>7.1.9.99.00.9 061.015</v>
          </cell>
          <cell r="E2435" t="str">
            <v>071</v>
          </cell>
          <cell r="F2435" t="str">
            <v>7250310</v>
          </cell>
          <cell r="G2435">
            <v>42916</v>
          </cell>
          <cell r="H2435" t="str">
            <v>RECEITA COM CDB</v>
          </cell>
        </row>
        <row r="2436">
          <cell r="C2436" t="str">
            <v>7.1.9.99.00.9</v>
          </cell>
          <cell r="D2436" t="str">
            <v>7.1.9.99.00.9 061.020</v>
          </cell>
          <cell r="E2436" t="str">
            <v>071</v>
          </cell>
          <cell r="F2436" t="str">
            <v>7250310</v>
          </cell>
          <cell r="G2436">
            <v>42916</v>
          </cell>
          <cell r="H2436" t="str">
            <v>BNDU - JUROS</v>
          </cell>
        </row>
        <row r="2437">
          <cell r="C2437" t="str">
            <v>7.1.9.99.00.9</v>
          </cell>
          <cell r="D2437" t="str">
            <v>7.1.9.99.00.9 061.021</v>
          </cell>
          <cell r="E2437" t="str">
            <v>071</v>
          </cell>
          <cell r="F2437" t="str">
            <v>7250310</v>
          </cell>
          <cell r="G2437">
            <v>42916</v>
          </cell>
          <cell r="H2437" t="str">
            <v>BNDU - CORRECAO</v>
          </cell>
        </row>
        <row r="2438">
          <cell r="C2438" t="str">
            <v>7.1.9.99.00.9</v>
          </cell>
          <cell r="D2438" t="str">
            <v>7.1.9.99.00.9 061.022</v>
          </cell>
          <cell r="E2438" t="str">
            <v>071</v>
          </cell>
          <cell r="F2438" t="str">
            <v>7250310</v>
          </cell>
          <cell r="G2438">
            <v>42916</v>
          </cell>
          <cell r="H2438" t="str">
            <v>BNDU - MORA</v>
          </cell>
        </row>
        <row r="2439">
          <cell r="C2439" t="str">
            <v>7.1.9.99.00.9</v>
          </cell>
          <cell r="D2439" t="str">
            <v>7.1.9.99.00.9 062.001</v>
          </cell>
          <cell r="E2439" t="str">
            <v>071</v>
          </cell>
          <cell r="F2439" t="str">
            <v>7250310</v>
          </cell>
          <cell r="G2439">
            <v>42916</v>
          </cell>
          <cell r="H2439" t="str">
            <v>CARTEIRA - JUROS</v>
          </cell>
        </row>
        <row r="2440">
          <cell r="C2440" t="str">
            <v>7.1.9.99.00.9</v>
          </cell>
          <cell r="D2440" t="str">
            <v>7.1.9.99.00.9 062.002</v>
          </cell>
          <cell r="E2440" t="str">
            <v>071</v>
          </cell>
          <cell r="F2440" t="str">
            <v>7250310</v>
          </cell>
          <cell r="G2440">
            <v>42916</v>
          </cell>
          <cell r="H2440" t="str">
            <v>CARTEIRA - CORRECAO MONETARIA</v>
          </cell>
        </row>
        <row r="2441">
          <cell r="C2441" t="str">
            <v>7.1.9.99.00.9</v>
          </cell>
          <cell r="D2441" t="str">
            <v>7.1.9.99.00.9 062.003</v>
          </cell>
          <cell r="E2441" t="str">
            <v>071</v>
          </cell>
          <cell r="F2441" t="str">
            <v>7250310</v>
          </cell>
          <cell r="G2441">
            <v>42916</v>
          </cell>
          <cell r="H2441" t="str">
            <v>CARTEIRA - MORA</v>
          </cell>
        </row>
        <row r="2442">
          <cell r="C2442" t="str">
            <v>7.1.9.99.00.9</v>
          </cell>
          <cell r="D2442" t="str">
            <v>7.1.9.99.00.9 062.004</v>
          </cell>
          <cell r="E2442" t="str">
            <v>071</v>
          </cell>
          <cell r="F2442" t="str">
            <v>7250310</v>
          </cell>
          <cell r="G2442">
            <v>42916</v>
          </cell>
          <cell r="H2442" t="str">
            <v>CRI SENIOR - JUROS</v>
          </cell>
        </row>
        <row r="2443">
          <cell r="C2443" t="str">
            <v>7.1.9.99.00.9</v>
          </cell>
          <cell r="D2443" t="str">
            <v>7.1.9.99.00.9 062.005</v>
          </cell>
          <cell r="E2443" t="str">
            <v>071</v>
          </cell>
          <cell r="F2443" t="str">
            <v>7250310</v>
          </cell>
          <cell r="G2443">
            <v>42916</v>
          </cell>
          <cell r="H2443" t="str">
            <v>CRI SENIOR - CORRECAO MONETARIA</v>
          </cell>
        </row>
        <row r="2444">
          <cell r="C2444" t="str">
            <v>7.1.9.99.00.9</v>
          </cell>
          <cell r="D2444" t="str">
            <v>7.1.9.99.00.9 062.012</v>
          </cell>
          <cell r="E2444" t="str">
            <v>071</v>
          </cell>
          <cell r="F2444" t="str">
            <v>7250310</v>
          </cell>
          <cell r="G2444">
            <v>42916</v>
          </cell>
          <cell r="H2444" t="str">
            <v>FUNDO RESERVA</v>
          </cell>
        </row>
        <row r="2445">
          <cell r="C2445" t="str">
            <v>7.1.9.99.00.9</v>
          </cell>
          <cell r="D2445" t="str">
            <v>7.1.9.99.00.9 062.015</v>
          </cell>
          <cell r="E2445" t="str">
            <v>071</v>
          </cell>
          <cell r="F2445" t="str">
            <v>7250310</v>
          </cell>
          <cell r="G2445">
            <v>42916</v>
          </cell>
          <cell r="H2445" t="str">
            <v>RECEITA COM CDB</v>
          </cell>
        </row>
        <row r="2446">
          <cell r="C2446" t="str">
            <v>7.1.9.99.00.9</v>
          </cell>
          <cell r="D2446" t="str">
            <v>7.1.9.99.00.9 063.001</v>
          </cell>
          <cell r="E2446" t="str">
            <v>071</v>
          </cell>
          <cell r="F2446" t="str">
            <v>7250310</v>
          </cell>
          <cell r="G2446">
            <v>42916</v>
          </cell>
          <cell r="H2446" t="str">
            <v>CARTEIRA - JUROS</v>
          </cell>
        </row>
        <row r="2447">
          <cell r="C2447" t="str">
            <v>7.1.9.99.00.9</v>
          </cell>
          <cell r="D2447" t="str">
            <v>7.1.9.99.00.9 063.002</v>
          </cell>
          <cell r="E2447" t="str">
            <v>071</v>
          </cell>
          <cell r="F2447" t="str">
            <v>7250310</v>
          </cell>
          <cell r="G2447">
            <v>42916</v>
          </cell>
          <cell r="H2447" t="str">
            <v>CARTEIRA - CORRECAO MONETARIA</v>
          </cell>
        </row>
        <row r="2448">
          <cell r="C2448" t="str">
            <v>7.1.9.99.00.9</v>
          </cell>
          <cell r="D2448" t="str">
            <v>7.1.9.99.00.9 063.004</v>
          </cell>
          <cell r="E2448" t="str">
            <v>071</v>
          </cell>
          <cell r="F2448" t="str">
            <v>7250310</v>
          </cell>
          <cell r="G2448">
            <v>42916</v>
          </cell>
          <cell r="H2448" t="str">
            <v>CRI SENIOR - JUROS</v>
          </cell>
        </row>
        <row r="2449">
          <cell r="C2449" t="str">
            <v>7.1.9.99.00.9</v>
          </cell>
          <cell r="D2449" t="str">
            <v>7.1.9.99.00.9 063.005</v>
          </cell>
          <cell r="E2449" t="str">
            <v>071</v>
          </cell>
          <cell r="F2449" t="str">
            <v>7250310</v>
          </cell>
          <cell r="G2449">
            <v>42916</v>
          </cell>
          <cell r="H2449" t="str">
            <v>CRI SENIOR - CORRECAO MONETARIA</v>
          </cell>
        </row>
        <row r="2450">
          <cell r="C2450" t="str">
            <v>7.1.9.99.00.9</v>
          </cell>
          <cell r="D2450" t="str">
            <v>7.1.9.99.00.9 063.010</v>
          </cell>
          <cell r="E2450" t="str">
            <v>071</v>
          </cell>
          <cell r="F2450" t="str">
            <v>7250310</v>
          </cell>
          <cell r="G2450">
            <v>42916</v>
          </cell>
          <cell r="H2450" t="str">
            <v>AJUSTE CRI</v>
          </cell>
        </row>
        <row r="2451">
          <cell r="C2451" t="str">
            <v>7.1.9.99.00.9</v>
          </cell>
          <cell r="D2451" t="str">
            <v>7.1.9.99.00.9 063.012</v>
          </cell>
          <cell r="E2451" t="str">
            <v>071</v>
          </cell>
          <cell r="F2451" t="str">
            <v>7250310</v>
          </cell>
          <cell r="G2451">
            <v>42916</v>
          </cell>
          <cell r="H2451" t="str">
            <v>FUNDO RESERVA</v>
          </cell>
        </row>
        <row r="2452">
          <cell r="C2452" t="str">
            <v>7.1.9.99.00.9</v>
          </cell>
          <cell r="D2452" t="str">
            <v>7.1.9.99.00.9 065.001</v>
          </cell>
          <cell r="E2452" t="str">
            <v>071</v>
          </cell>
          <cell r="F2452" t="str">
            <v>7250310</v>
          </cell>
          <cell r="G2452">
            <v>42916</v>
          </cell>
          <cell r="H2452" t="str">
            <v>CARTEIRA - JUROS</v>
          </cell>
        </row>
        <row r="2453">
          <cell r="C2453" t="str">
            <v>7.1.9.99.00.9</v>
          </cell>
          <cell r="D2453" t="str">
            <v>7.1.9.99.00.9 065.002</v>
          </cell>
          <cell r="E2453" t="str">
            <v>071</v>
          </cell>
          <cell r="F2453" t="str">
            <v>7250310</v>
          </cell>
          <cell r="G2453">
            <v>42916</v>
          </cell>
          <cell r="H2453" t="str">
            <v>CARTEIRA - CORRECAO MONETARIA</v>
          </cell>
        </row>
        <row r="2454">
          <cell r="C2454" t="str">
            <v>7.1.9.99.00.9</v>
          </cell>
          <cell r="D2454" t="str">
            <v>7.1.9.99.00.9 065.003</v>
          </cell>
          <cell r="E2454" t="str">
            <v>071</v>
          </cell>
          <cell r="F2454" t="str">
            <v>7250310</v>
          </cell>
          <cell r="G2454">
            <v>42916</v>
          </cell>
          <cell r="H2454" t="str">
            <v>CARTEIRA - MORA</v>
          </cell>
        </row>
        <row r="2455">
          <cell r="C2455" t="str">
            <v>7.1.9.99.00.9</v>
          </cell>
          <cell r="D2455" t="str">
            <v>7.1.9.99.00.9 065.004</v>
          </cell>
          <cell r="E2455" t="str">
            <v>071</v>
          </cell>
          <cell r="F2455" t="str">
            <v>7250310</v>
          </cell>
          <cell r="G2455">
            <v>42916</v>
          </cell>
          <cell r="H2455" t="str">
            <v>CRI SENIOR - JUROS</v>
          </cell>
        </row>
        <row r="2456">
          <cell r="C2456" t="str">
            <v>7.1.9.99.00.9</v>
          </cell>
          <cell r="D2456" t="str">
            <v>7.1.9.99.00.9 065.005</v>
          </cell>
          <cell r="E2456" t="str">
            <v>071</v>
          </cell>
          <cell r="F2456" t="str">
            <v>7250310</v>
          </cell>
          <cell r="G2456">
            <v>42916</v>
          </cell>
          <cell r="H2456" t="str">
            <v>CRI SENIOR - CORRECAO MONETARIA</v>
          </cell>
        </row>
        <row r="2457">
          <cell r="C2457" t="str">
            <v>7.1.9.99.00.9</v>
          </cell>
          <cell r="D2457" t="str">
            <v>7.1.9.99.00.9 065.006</v>
          </cell>
          <cell r="E2457" t="str">
            <v>071</v>
          </cell>
          <cell r="F2457" t="str">
            <v>7250310</v>
          </cell>
          <cell r="G2457">
            <v>42916</v>
          </cell>
          <cell r="H2457" t="str">
            <v>CRI JUNIOR - JUROS</v>
          </cell>
        </row>
        <row r="2458">
          <cell r="C2458" t="str">
            <v>7.1.9.99.00.9</v>
          </cell>
          <cell r="D2458" t="str">
            <v>7.1.9.99.00.9 065.007</v>
          </cell>
          <cell r="E2458" t="str">
            <v>071</v>
          </cell>
          <cell r="F2458" t="str">
            <v>7250310</v>
          </cell>
          <cell r="G2458">
            <v>42916</v>
          </cell>
          <cell r="H2458" t="str">
            <v>CRI JUNIOR - CORRECAO MONETARIA</v>
          </cell>
        </row>
        <row r="2459">
          <cell r="C2459" t="str">
            <v>7.1.9.99.00.9</v>
          </cell>
          <cell r="D2459" t="str">
            <v>7.1.9.99.00.9 065.010</v>
          </cell>
          <cell r="E2459" t="str">
            <v>071</v>
          </cell>
          <cell r="F2459" t="str">
            <v>7250310</v>
          </cell>
          <cell r="G2459">
            <v>42916</v>
          </cell>
          <cell r="H2459" t="str">
            <v>AJUSTE CRI</v>
          </cell>
        </row>
        <row r="2460">
          <cell r="C2460" t="str">
            <v>7.1.9.99.00.9</v>
          </cell>
          <cell r="D2460" t="str">
            <v>7.1.9.99.00.9 065.014</v>
          </cell>
          <cell r="E2460" t="str">
            <v>071</v>
          </cell>
          <cell r="F2460" t="str">
            <v>7250310</v>
          </cell>
          <cell r="G2460">
            <v>43069</v>
          </cell>
          <cell r="H2460" t="str">
            <v>PROVISÃO BNDU</v>
          </cell>
        </row>
        <row r="2461">
          <cell r="C2461" t="str">
            <v>7.1.9.99.00.9</v>
          </cell>
          <cell r="D2461" t="str">
            <v>7.1.9.99.00.9 065.015</v>
          </cell>
          <cell r="E2461" t="str">
            <v>071</v>
          </cell>
          <cell r="F2461" t="str">
            <v>7250310</v>
          </cell>
          <cell r="G2461">
            <v>42916</v>
          </cell>
          <cell r="H2461" t="str">
            <v>RECEITA COM CDB</v>
          </cell>
        </row>
        <row r="2462">
          <cell r="C2462" t="str">
            <v>7.1.9.99.00.9</v>
          </cell>
          <cell r="D2462" t="str">
            <v>7.1.9.99.00.9 067.002</v>
          </cell>
          <cell r="E2462" t="str">
            <v>071</v>
          </cell>
          <cell r="F2462" t="str">
            <v>7250310</v>
          </cell>
          <cell r="G2462">
            <v>42916</v>
          </cell>
          <cell r="H2462" t="str">
            <v>CARTEIRA - CORRECAO MONETARIA</v>
          </cell>
        </row>
        <row r="2463">
          <cell r="C2463" t="str">
            <v>7.1.9.99.00.9</v>
          </cell>
          <cell r="D2463" t="str">
            <v>7.1.9.99.00.9 067.004</v>
          </cell>
          <cell r="E2463" t="str">
            <v>071</v>
          </cell>
          <cell r="F2463" t="str">
            <v>7250310</v>
          </cell>
          <cell r="G2463">
            <v>43251</v>
          </cell>
          <cell r="H2463" t="str">
            <v>CRI SENIOR - JUROS</v>
          </cell>
        </row>
        <row r="2464">
          <cell r="C2464" t="str">
            <v>7.1.9.99.00.9</v>
          </cell>
          <cell r="D2464" t="str">
            <v>7.1.9.99.00.9 067.005</v>
          </cell>
          <cell r="E2464" t="str">
            <v>071</v>
          </cell>
          <cell r="F2464" t="str">
            <v>7250310</v>
          </cell>
          <cell r="G2464">
            <v>42916</v>
          </cell>
          <cell r="H2464" t="str">
            <v>CRI SENIOR - CORRECAO MONETARIA</v>
          </cell>
        </row>
        <row r="2465">
          <cell r="C2465" t="str">
            <v>7.1.9.99.00.9</v>
          </cell>
          <cell r="D2465" t="str">
            <v>7.1.9.99.00.9 067.010</v>
          </cell>
          <cell r="E2465" t="str">
            <v>071</v>
          </cell>
          <cell r="F2465" t="str">
            <v>7250310</v>
          </cell>
          <cell r="G2465">
            <v>42916</v>
          </cell>
          <cell r="H2465" t="str">
            <v>AJUSTE CRI</v>
          </cell>
        </row>
        <row r="2466">
          <cell r="C2466" t="str">
            <v>7.1.9.99.00.9</v>
          </cell>
          <cell r="D2466" t="str">
            <v>7.1.9.99.00.9 067.011</v>
          </cell>
          <cell r="E2466" t="str">
            <v>071</v>
          </cell>
          <cell r="F2466" t="str">
            <v>7250310</v>
          </cell>
          <cell r="G2466">
            <v>42916</v>
          </cell>
          <cell r="H2466" t="str">
            <v>ATUALIZACAO DE VALORES A REPASSAR</v>
          </cell>
        </row>
        <row r="2467">
          <cell r="C2467" t="str">
            <v>7.1.9.99.00.9</v>
          </cell>
          <cell r="D2467" t="str">
            <v>7.1.9.99.00.9 067.015</v>
          </cell>
          <cell r="E2467" t="str">
            <v>071</v>
          </cell>
          <cell r="F2467" t="str">
            <v>7250310</v>
          </cell>
          <cell r="G2467">
            <v>42916</v>
          </cell>
          <cell r="H2467" t="str">
            <v>RECEITA COM CDB</v>
          </cell>
        </row>
        <row r="2468">
          <cell r="C2468" t="str">
            <v>7.1.9.99.00.9</v>
          </cell>
          <cell r="D2468" t="str">
            <v>7.1.9.99.00.9 067.026</v>
          </cell>
          <cell r="E2468" t="str">
            <v>071</v>
          </cell>
          <cell r="F2468" t="str">
            <v>7250310</v>
          </cell>
          <cell r="G2468">
            <v>42916</v>
          </cell>
          <cell r="H2468" t="str">
            <v>COMPLEMENTO JUROS</v>
          </cell>
        </row>
        <row r="2469">
          <cell r="C2469" t="str">
            <v>7.1.9.99.00.9</v>
          </cell>
          <cell r="D2469" t="str">
            <v>7.1.9.99.00.9 068.001</v>
          </cell>
          <cell r="E2469" t="str">
            <v>071</v>
          </cell>
          <cell r="F2469" t="str">
            <v>7250310</v>
          </cell>
          <cell r="G2469">
            <v>42916</v>
          </cell>
          <cell r="H2469" t="str">
            <v>CARTEIRA - JUROS</v>
          </cell>
        </row>
        <row r="2470">
          <cell r="C2470" t="str">
            <v>7.1.9.99.00.9</v>
          </cell>
          <cell r="D2470" t="str">
            <v>7.1.9.99.00.9 068.002</v>
          </cell>
          <cell r="E2470" t="str">
            <v>071</v>
          </cell>
          <cell r="F2470" t="str">
            <v>7250310</v>
          </cell>
          <cell r="G2470">
            <v>42916</v>
          </cell>
          <cell r="H2470" t="str">
            <v>CARTEIRA - CORRECAO MONETARIA</v>
          </cell>
        </row>
        <row r="2471">
          <cell r="C2471" t="str">
            <v>7.1.9.99.00.9</v>
          </cell>
          <cell r="D2471" t="str">
            <v>7.1.9.99.00.9 068.004</v>
          </cell>
          <cell r="E2471" t="str">
            <v>071</v>
          </cell>
          <cell r="F2471" t="str">
            <v>7250310</v>
          </cell>
          <cell r="G2471">
            <v>42916</v>
          </cell>
          <cell r="H2471" t="str">
            <v>CRI SENIOR - JUROS</v>
          </cell>
        </row>
        <row r="2472">
          <cell r="C2472" t="str">
            <v>7.1.9.99.00.9</v>
          </cell>
          <cell r="D2472" t="str">
            <v>7.1.9.99.00.9 068.005</v>
          </cell>
          <cell r="E2472" t="str">
            <v>071</v>
          </cell>
          <cell r="F2472" t="str">
            <v>7250310</v>
          </cell>
          <cell r="G2472">
            <v>42916</v>
          </cell>
          <cell r="H2472" t="str">
            <v>CRI SENIOR - CORRECAO MONETARIA</v>
          </cell>
        </row>
        <row r="2473">
          <cell r="C2473" t="str">
            <v>7.1.9.99.00.9</v>
          </cell>
          <cell r="D2473" t="str">
            <v>7.1.9.99.00.9 068.011</v>
          </cell>
          <cell r="E2473" t="str">
            <v>071</v>
          </cell>
          <cell r="F2473" t="str">
            <v>7250310</v>
          </cell>
          <cell r="G2473">
            <v>42916</v>
          </cell>
          <cell r="H2473" t="str">
            <v>ATUALIZACAO DE VALORES A REPASSAR</v>
          </cell>
        </row>
        <row r="2474">
          <cell r="C2474" t="str">
            <v>7.1.9.99.00.9</v>
          </cell>
          <cell r="D2474" t="str">
            <v>7.1.9.99.00.9 068.012</v>
          </cell>
          <cell r="E2474" t="str">
            <v>071</v>
          </cell>
          <cell r="F2474" t="str">
            <v>7250310</v>
          </cell>
          <cell r="G2474">
            <v>42916</v>
          </cell>
          <cell r="H2474" t="str">
            <v>FUNDO RESERVA</v>
          </cell>
        </row>
        <row r="2475">
          <cell r="C2475" t="str">
            <v>7.1.9.99.00.9</v>
          </cell>
          <cell r="D2475" t="str">
            <v>7.1.9.99.00.9 068.015</v>
          </cell>
          <cell r="E2475" t="str">
            <v>071</v>
          </cell>
          <cell r="F2475" t="str">
            <v>7250310</v>
          </cell>
          <cell r="G2475">
            <v>42916</v>
          </cell>
          <cell r="H2475" t="str">
            <v>RECEITA COM CDB</v>
          </cell>
        </row>
        <row r="2476">
          <cell r="C2476" t="str">
            <v>7.1.9.99.00.9</v>
          </cell>
          <cell r="D2476" t="str">
            <v>7.1.9.99.00.9 069.001</v>
          </cell>
          <cell r="E2476" t="str">
            <v>071</v>
          </cell>
          <cell r="F2476" t="str">
            <v>7250310</v>
          </cell>
          <cell r="G2476">
            <v>42916</v>
          </cell>
          <cell r="H2476" t="str">
            <v>CARTEIRA - JUROS</v>
          </cell>
        </row>
        <row r="2477">
          <cell r="C2477" t="str">
            <v>7.1.9.99.00.9</v>
          </cell>
          <cell r="D2477" t="str">
            <v>7.1.9.99.00.9 069.002</v>
          </cell>
          <cell r="E2477" t="str">
            <v>071</v>
          </cell>
          <cell r="F2477" t="str">
            <v>7250310</v>
          </cell>
          <cell r="G2477">
            <v>42916</v>
          </cell>
          <cell r="H2477" t="str">
            <v>CARTEIRA - CORRECAO MONETARIA</v>
          </cell>
        </row>
        <row r="2478">
          <cell r="C2478" t="str">
            <v>7.1.9.99.00.9</v>
          </cell>
          <cell r="D2478" t="str">
            <v>7.1.9.99.00.9 069.004</v>
          </cell>
          <cell r="E2478" t="str">
            <v>071</v>
          </cell>
          <cell r="F2478" t="str">
            <v>7250310</v>
          </cell>
          <cell r="G2478">
            <v>42916</v>
          </cell>
          <cell r="H2478" t="str">
            <v>CRI SENIOR - JUROS</v>
          </cell>
        </row>
        <row r="2479">
          <cell r="C2479" t="str">
            <v>7.1.9.99.00.9</v>
          </cell>
          <cell r="D2479" t="str">
            <v>7.1.9.99.00.9 069.005</v>
          </cell>
          <cell r="E2479" t="str">
            <v>071</v>
          </cell>
          <cell r="F2479" t="str">
            <v>7250310</v>
          </cell>
          <cell r="G2479">
            <v>42916</v>
          </cell>
          <cell r="H2479" t="str">
            <v>CRI SENIOR - CORRECAO MONETARIA</v>
          </cell>
        </row>
        <row r="2480">
          <cell r="C2480" t="str">
            <v>7.1.9.99.00.9</v>
          </cell>
          <cell r="D2480" t="str">
            <v>7.1.9.99.00.9 069.010</v>
          </cell>
          <cell r="E2480" t="str">
            <v>071</v>
          </cell>
          <cell r="F2480" t="str">
            <v>7250310</v>
          </cell>
          <cell r="G2480">
            <v>42916</v>
          </cell>
          <cell r="H2480" t="str">
            <v>AJUSTE CRI</v>
          </cell>
        </row>
        <row r="2481">
          <cell r="C2481" t="str">
            <v>7.1.9.99.00.9</v>
          </cell>
          <cell r="D2481" t="str">
            <v>7.1.9.99.00.9 069.011</v>
          </cell>
          <cell r="E2481" t="str">
            <v>071</v>
          </cell>
          <cell r="F2481" t="str">
            <v>7250310</v>
          </cell>
          <cell r="G2481">
            <v>42916</v>
          </cell>
          <cell r="H2481" t="str">
            <v>ATUALIZACAO DE VALORES A REPASSAR</v>
          </cell>
        </row>
        <row r="2482">
          <cell r="C2482" t="str">
            <v>7.1.9.99.00.9</v>
          </cell>
          <cell r="D2482" t="str">
            <v>7.1.9.99.00.9 069.012</v>
          </cell>
          <cell r="E2482" t="str">
            <v>071</v>
          </cell>
          <cell r="F2482" t="str">
            <v>7250310</v>
          </cell>
          <cell r="G2482">
            <v>42916</v>
          </cell>
          <cell r="H2482" t="str">
            <v>FUNDO RESERVA</v>
          </cell>
        </row>
        <row r="2483">
          <cell r="C2483" t="str">
            <v>7.1.9.99.00.9</v>
          </cell>
          <cell r="D2483" t="str">
            <v>7.1.9.99.00.9 069.015</v>
          </cell>
          <cell r="E2483" t="str">
            <v>071</v>
          </cell>
          <cell r="F2483" t="str">
            <v>7250310</v>
          </cell>
          <cell r="G2483">
            <v>42916</v>
          </cell>
          <cell r="H2483" t="str">
            <v>RECEITA COM CDB</v>
          </cell>
        </row>
        <row r="2484">
          <cell r="C2484" t="str">
            <v>7.1.9.99.00.9</v>
          </cell>
          <cell r="D2484" t="str">
            <v>7.1.9.99.00.9 070.001</v>
          </cell>
          <cell r="E2484" t="str">
            <v>071</v>
          </cell>
          <cell r="F2484" t="str">
            <v>7250310</v>
          </cell>
          <cell r="G2484">
            <v>42916</v>
          </cell>
          <cell r="H2484" t="str">
            <v>CARTEIRA - JUROS</v>
          </cell>
        </row>
        <row r="2485">
          <cell r="C2485" t="str">
            <v>7.1.9.99.00.9</v>
          </cell>
          <cell r="D2485" t="str">
            <v>7.1.9.99.00.9 070.002</v>
          </cell>
          <cell r="E2485" t="str">
            <v>071</v>
          </cell>
          <cell r="F2485" t="str">
            <v>7250310</v>
          </cell>
          <cell r="G2485">
            <v>42916</v>
          </cell>
          <cell r="H2485" t="str">
            <v>CARTEIRA - CORRECAO MONETARIA</v>
          </cell>
        </row>
        <row r="2486">
          <cell r="C2486" t="str">
            <v>7.1.9.99.00.9</v>
          </cell>
          <cell r="D2486" t="str">
            <v>7.1.9.99.00.9 070.003</v>
          </cell>
          <cell r="E2486" t="str">
            <v>071</v>
          </cell>
          <cell r="F2486" t="str">
            <v>7250310</v>
          </cell>
          <cell r="G2486">
            <v>42916</v>
          </cell>
          <cell r="H2486" t="str">
            <v>CARTEIRA - MORA</v>
          </cell>
        </row>
        <row r="2487">
          <cell r="C2487" t="str">
            <v>7.1.9.99.00.9</v>
          </cell>
          <cell r="D2487" t="str">
            <v>7.1.9.99.00.9 070.004</v>
          </cell>
          <cell r="E2487" t="str">
            <v>071</v>
          </cell>
          <cell r="F2487" t="str">
            <v>7250310</v>
          </cell>
          <cell r="G2487">
            <v>42916</v>
          </cell>
          <cell r="H2487" t="str">
            <v>CRI SENIOR - JUROS</v>
          </cell>
        </row>
        <row r="2488">
          <cell r="C2488" t="str">
            <v>7.1.9.99.00.9</v>
          </cell>
          <cell r="D2488" t="str">
            <v>7.1.9.99.00.9 070.005</v>
          </cell>
          <cell r="E2488" t="str">
            <v>071</v>
          </cell>
          <cell r="F2488" t="str">
            <v>7250310</v>
          </cell>
          <cell r="G2488">
            <v>42916</v>
          </cell>
          <cell r="H2488" t="str">
            <v>CRI SENIOR - CORRECAO MONETARIA</v>
          </cell>
        </row>
        <row r="2489">
          <cell r="C2489" t="str">
            <v>7.1.9.99.00.9</v>
          </cell>
          <cell r="D2489" t="str">
            <v>7.1.9.99.00.9 070.006</v>
          </cell>
          <cell r="E2489" t="str">
            <v>071</v>
          </cell>
          <cell r="F2489" t="str">
            <v>7250310</v>
          </cell>
          <cell r="G2489">
            <v>42916</v>
          </cell>
          <cell r="H2489" t="str">
            <v>CRI JUNIOR - JUROS</v>
          </cell>
        </row>
        <row r="2490">
          <cell r="C2490" t="str">
            <v>7.1.9.99.00.9</v>
          </cell>
          <cell r="D2490" t="str">
            <v>7.1.9.99.00.9 070.007</v>
          </cell>
          <cell r="E2490" t="str">
            <v>071</v>
          </cell>
          <cell r="F2490" t="str">
            <v>7250310</v>
          </cell>
          <cell r="G2490">
            <v>42916</v>
          </cell>
          <cell r="H2490" t="str">
            <v>CRI JUNIOR - CORRECAO MONETARIA</v>
          </cell>
        </row>
        <row r="2491">
          <cell r="C2491" t="str">
            <v>7.1.9.99.00.9</v>
          </cell>
          <cell r="D2491" t="str">
            <v>7.1.9.99.00.9 070.010</v>
          </cell>
          <cell r="E2491" t="str">
            <v>071</v>
          </cell>
          <cell r="F2491" t="str">
            <v>7250310</v>
          </cell>
          <cell r="G2491">
            <v>42916</v>
          </cell>
          <cell r="H2491" t="str">
            <v>AJUSTE CRI</v>
          </cell>
        </row>
        <row r="2492">
          <cell r="C2492" t="str">
            <v>7.1.9.99.00.9</v>
          </cell>
          <cell r="D2492" t="str">
            <v>7.1.9.99.00.9 070.015</v>
          </cell>
          <cell r="E2492" t="str">
            <v>071</v>
          </cell>
          <cell r="F2492" t="str">
            <v>7250310</v>
          </cell>
          <cell r="G2492">
            <v>42916</v>
          </cell>
          <cell r="H2492" t="str">
            <v>RECEITA COM CDB</v>
          </cell>
        </row>
        <row r="2493">
          <cell r="C2493" t="str">
            <v>7.1.9.99.00.9</v>
          </cell>
          <cell r="D2493" t="str">
            <v>7.1.9.99.00.9 071.001</v>
          </cell>
          <cell r="E2493" t="str">
            <v>071</v>
          </cell>
          <cell r="F2493" t="str">
            <v>7250310</v>
          </cell>
          <cell r="G2493">
            <v>42916</v>
          </cell>
          <cell r="H2493" t="str">
            <v>CARTEIRA - JUROS</v>
          </cell>
        </row>
        <row r="2494">
          <cell r="C2494" t="str">
            <v>7.1.9.99.00.9</v>
          </cell>
          <cell r="D2494" t="str">
            <v>7.1.9.99.00.9 071.002</v>
          </cell>
          <cell r="E2494" t="str">
            <v>071</v>
          </cell>
          <cell r="F2494" t="str">
            <v>7250310</v>
          </cell>
          <cell r="G2494">
            <v>42916</v>
          </cell>
          <cell r="H2494" t="str">
            <v>CARTEIRA - CORRECAO MONETARIA</v>
          </cell>
        </row>
        <row r="2495">
          <cell r="C2495" t="str">
            <v>7.1.9.99.00.9</v>
          </cell>
          <cell r="D2495" t="str">
            <v>7.1.9.99.00.9 071.004</v>
          </cell>
          <cell r="E2495" t="str">
            <v>071</v>
          </cell>
          <cell r="F2495" t="str">
            <v>7250310</v>
          </cell>
          <cell r="G2495">
            <v>42916</v>
          </cell>
          <cell r="H2495" t="str">
            <v>CRI SENIOR - JUROS</v>
          </cell>
        </row>
        <row r="2496">
          <cell r="C2496" t="str">
            <v>7.1.9.99.00.9</v>
          </cell>
          <cell r="D2496" t="str">
            <v>7.1.9.99.00.9 071.005</v>
          </cell>
          <cell r="E2496" t="str">
            <v>071</v>
          </cell>
          <cell r="F2496" t="str">
            <v>7250310</v>
          </cell>
          <cell r="G2496">
            <v>42916</v>
          </cell>
          <cell r="H2496" t="str">
            <v>CRI SENIOR - CORRECAO MONETARIA</v>
          </cell>
        </row>
        <row r="2497">
          <cell r="C2497" t="str">
            <v>7.1.9.99.00.9</v>
          </cell>
          <cell r="D2497" t="str">
            <v>7.1.9.99.00.9 071.010</v>
          </cell>
          <cell r="E2497" t="str">
            <v>071</v>
          </cell>
          <cell r="F2497" t="str">
            <v>7250310</v>
          </cell>
          <cell r="G2497">
            <v>42916</v>
          </cell>
          <cell r="H2497" t="str">
            <v>AJUSTE CRI</v>
          </cell>
        </row>
        <row r="2498">
          <cell r="C2498" t="str">
            <v>7.1.9.99.00.9</v>
          </cell>
          <cell r="D2498" t="str">
            <v>7.1.9.99.00.9 071.011</v>
          </cell>
          <cell r="E2498" t="str">
            <v>071</v>
          </cell>
          <cell r="F2498" t="str">
            <v>7250310</v>
          </cell>
          <cell r="G2498">
            <v>42916</v>
          </cell>
          <cell r="H2498" t="str">
            <v>ATUALIZACAO DE VALORES A REPASSAR</v>
          </cell>
        </row>
        <row r="2499">
          <cell r="C2499" t="str">
            <v>7.1.9.99.00.9</v>
          </cell>
          <cell r="D2499" t="str">
            <v>7.1.9.99.00.9 071.012</v>
          </cell>
          <cell r="E2499" t="str">
            <v>071</v>
          </cell>
          <cell r="F2499" t="str">
            <v>7250310</v>
          </cell>
          <cell r="G2499">
            <v>42916</v>
          </cell>
          <cell r="H2499" t="str">
            <v>FUNDO RESERVA</v>
          </cell>
        </row>
        <row r="2500">
          <cell r="C2500" t="str">
            <v>7.1.9.99.00.9</v>
          </cell>
          <cell r="D2500" t="str">
            <v>7.1.9.99.00.9 071.015</v>
          </cell>
          <cell r="E2500" t="str">
            <v>071</v>
          </cell>
          <cell r="F2500" t="str">
            <v>7250310</v>
          </cell>
          <cell r="G2500">
            <v>42916</v>
          </cell>
          <cell r="H2500" t="str">
            <v>RECEITA COM CDB</v>
          </cell>
        </row>
        <row r="2501">
          <cell r="C2501" t="str">
            <v>7.1.9.99.00.9</v>
          </cell>
          <cell r="D2501" t="str">
            <v>7.1.9.99.00.9 072.001</v>
          </cell>
          <cell r="E2501" t="str">
            <v>071</v>
          </cell>
          <cell r="F2501" t="str">
            <v>7250310</v>
          </cell>
          <cell r="G2501">
            <v>42916</v>
          </cell>
          <cell r="H2501" t="str">
            <v>CARTEIRA - JUROS</v>
          </cell>
        </row>
        <row r="2502">
          <cell r="C2502" t="str">
            <v>7.1.9.99.00.9</v>
          </cell>
          <cell r="D2502" t="str">
            <v>7.1.9.99.00.9 072.002</v>
          </cell>
          <cell r="E2502" t="str">
            <v>071</v>
          </cell>
          <cell r="F2502" t="str">
            <v>7250310</v>
          </cell>
          <cell r="G2502">
            <v>42916</v>
          </cell>
          <cell r="H2502" t="str">
            <v>CARTEIRA - CORRECAO MONETARIA</v>
          </cell>
        </row>
        <row r="2503">
          <cell r="C2503" t="str">
            <v>7.1.9.99.00.9</v>
          </cell>
          <cell r="D2503" t="str">
            <v>7.1.9.99.00.9 072.003</v>
          </cell>
          <cell r="E2503" t="str">
            <v>071</v>
          </cell>
          <cell r="F2503" t="str">
            <v>7250310</v>
          </cell>
          <cell r="G2503">
            <v>42916</v>
          </cell>
          <cell r="H2503" t="str">
            <v>CARTEIRA - MORA</v>
          </cell>
        </row>
        <row r="2504">
          <cell r="C2504" t="str">
            <v>7.1.9.99.00.9</v>
          </cell>
          <cell r="D2504" t="str">
            <v>7.1.9.99.00.9 072.004</v>
          </cell>
          <cell r="E2504" t="str">
            <v>071</v>
          </cell>
          <cell r="F2504" t="str">
            <v>7250310</v>
          </cell>
          <cell r="G2504">
            <v>42916</v>
          </cell>
          <cell r="H2504" t="str">
            <v>CRI SENIOR - JUROS</v>
          </cell>
        </row>
        <row r="2505">
          <cell r="C2505" t="str">
            <v>7.1.9.99.00.9</v>
          </cell>
          <cell r="D2505" t="str">
            <v>7.1.9.99.00.9 072.005</v>
          </cell>
          <cell r="E2505" t="str">
            <v>071</v>
          </cell>
          <cell r="F2505" t="str">
            <v>7250310</v>
          </cell>
          <cell r="G2505">
            <v>42916</v>
          </cell>
          <cell r="H2505" t="str">
            <v>CRI SENIOR - CORRECAO MONETARIA</v>
          </cell>
        </row>
        <row r="2506">
          <cell r="C2506" t="str">
            <v>7.1.9.99.00.9</v>
          </cell>
          <cell r="D2506" t="str">
            <v>7.1.9.99.00.9 072.006</v>
          </cell>
          <cell r="E2506" t="str">
            <v>071</v>
          </cell>
          <cell r="F2506" t="str">
            <v>7250310</v>
          </cell>
          <cell r="G2506">
            <v>42916</v>
          </cell>
          <cell r="H2506" t="str">
            <v>CRI JUNIOR - JUROS</v>
          </cell>
        </row>
        <row r="2507">
          <cell r="C2507" t="str">
            <v>7.1.9.99.00.9</v>
          </cell>
          <cell r="D2507" t="str">
            <v>7.1.9.99.00.9 072.007</v>
          </cell>
          <cell r="E2507" t="str">
            <v>071</v>
          </cell>
          <cell r="F2507" t="str">
            <v>7250310</v>
          </cell>
          <cell r="G2507">
            <v>42916</v>
          </cell>
          <cell r="H2507" t="str">
            <v>CRI JUNIOR - CORRECAO MONETARIA</v>
          </cell>
        </row>
        <row r="2508">
          <cell r="C2508" t="str">
            <v>7.1.9.99.00.9</v>
          </cell>
          <cell r="D2508" t="str">
            <v>7.1.9.99.00.9 072.010</v>
          </cell>
          <cell r="E2508" t="str">
            <v>071</v>
          </cell>
          <cell r="F2508" t="str">
            <v>7250310</v>
          </cell>
          <cell r="G2508">
            <v>42916</v>
          </cell>
          <cell r="H2508" t="str">
            <v>AJUSTE CRI</v>
          </cell>
        </row>
        <row r="2509">
          <cell r="C2509" t="str">
            <v>7.1.9.99.00.9</v>
          </cell>
          <cell r="D2509" t="str">
            <v>7.1.9.99.00.9 072.013</v>
          </cell>
          <cell r="E2509" t="str">
            <v>071</v>
          </cell>
          <cell r="F2509" t="str">
            <v>7250310</v>
          </cell>
          <cell r="G2509">
            <v>42916</v>
          </cell>
          <cell r="H2509" t="str">
            <v>RESULTADO NA ALIENACAO DE BNDU</v>
          </cell>
        </row>
        <row r="2510">
          <cell r="C2510" t="str">
            <v>7.1.9.99.00.9</v>
          </cell>
          <cell r="D2510" t="str">
            <v>7.1.9.99.00.9 072.015</v>
          </cell>
          <cell r="E2510" t="str">
            <v>071</v>
          </cell>
          <cell r="F2510" t="str">
            <v>7250310</v>
          </cell>
          <cell r="G2510">
            <v>42916</v>
          </cell>
          <cell r="H2510" t="str">
            <v>RECEITA COM CDB</v>
          </cell>
        </row>
        <row r="2511">
          <cell r="C2511" t="str">
            <v>7.1.9.99.00.9</v>
          </cell>
          <cell r="D2511" t="str">
            <v>7.1.9.99.00.9 072.020</v>
          </cell>
          <cell r="E2511" t="str">
            <v>071</v>
          </cell>
          <cell r="F2511" t="str">
            <v>7250310</v>
          </cell>
          <cell r="G2511">
            <v>42916</v>
          </cell>
          <cell r="H2511" t="str">
            <v>BNDU - JUROS</v>
          </cell>
        </row>
        <row r="2512">
          <cell r="C2512" t="str">
            <v>7.1.9.99.00.9</v>
          </cell>
          <cell r="D2512" t="str">
            <v>7.1.9.99.00.9 072.021</v>
          </cell>
          <cell r="E2512" t="str">
            <v>071</v>
          </cell>
          <cell r="F2512" t="str">
            <v>7250310</v>
          </cell>
          <cell r="G2512">
            <v>42916</v>
          </cell>
          <cell r="H2512" t="str">
            <v>BNDU - CORRECAO</v>
          </cell>
        </row>
        <row r="2513">
          <cell r="C2513" t="str">
            <v>7.1.9.99.00.9</v>
          </cell>
          <cell r="D2513" t="str">
            <v>7.1.9.99.00.9 073.001</v>
          </cell>
          <cell r="E2513" t="str">
            <v>071</v>
          </cell>
          <cell r="F2513" t="str">
            <v>7250310</v>
          </cell>
          <cell r="G2513">
            <v>42916</v>
          </cell>
          <cell r="H2513" t="str">
            <v>CARTEIRA - JUROS</v>
          </cell>
        </row>
        <row r="2514">
          <cell r="C2514" t="str">
            <v>7.1.9.99.00.9</v>
          </cell>
          <cell r="D2514" t="str">
            <v>7.1.9.99.00.9 073.002</v>
          </cell>
          <cell r="E2514" t="str">
            <v>071</v>
          </cell>
          <cell r="F2514" t="str">
            <v>7250310</v>
          </cell>
          <cell r="G2514">
            <v>42916</v>
          </cell>
          <cell r="H2514" t="str">
            <v>CARTEIRA - CORRECAO MONETARIA</v>
          </cell>
        </row>
        <row r="2515">
          <cell r="C2515" t="str">
            <v>7.1.9.99.00.9</v>
          </cell>
          <cell r="D2515" t="str">
            <v>7.1.9.99.00.9 073.003</v>
          </cell>
          <cell r="E2515" t="str">
            <v>071</v>
          </cell>
          <cell r="F2515" t="str">
            <v>7250310</v>
          </cell>
          <cell r="G2515">
            <v>42916</v>
          </cell>
          <cell r="H2515" t="str">
            <v>CARTEIRA - MORA</v>
          </cell>
        </row>
        <row r="2516">
          <cell r="C2516" t="str">
            <v>7.1.9.99.00.9</v>
          </cell>
          <cell r="D2516" t="str">
            <v>7.1.9.99.00.9 073.004</v>
          </cell>
          <cell r="E2516" t="str">
            <v>071</v>
          </cell>
          <cell r="F2516" t="str">
            <v>7250310</v>
          </cell>
          <cell r="G2516">
            <v>42916</v>
          </cell>
          <cell r="H2516" t="str">
            <v>CRI SENIOR - JUROS</v>
          </cell>
        </row>
        <row r="2517">
          <cell r="C2517" t="str">
            <v>7.1.9.99.00.9</v>
          </cell>
          <cell r="D2517" t="str">
            <v>7.1.9.99.00.9 073.005</v>
          </cell>
          <cell r="E2517" t="str">
            <v>071</v>
          </cell>
          <cell r="F2517" t="str">
            <v>7250310</v>
          </cell>
          <cell r="G2517">
            <v>42916</v>
          </cell>
          <cell r="H2517" t="str">
            <v>CRI SENIOR - CORRECAO MONETARIA</v>
          </cell>
        </row>
        <row r="2518">
          <cell r="C2518" t="str">
            <v>7.1.9.99.00.9</v>
          </cell>
          <cell r="D2518" t="str">
            <v>7.1.9.99.00.9 073.006</v>
          </cell>
          <cell r="E2518" t="str">
            <v>071</v>
          </cell>
          <cell r="F2518" t="str">
            <v>7250310</v>
          </cell>
          <cell r="G2518">
            <v>42916</v>
          </cell>
          <cell r="H2518" t="str">
            <v>CRI JUNIOR - JUROS</v>
          </cell>
        </row>
        <row r="2519">
          <cell r="C2519" t="str">
            <v>7.1.9.99.00.9</v>
          </cell>
          <cell r="D2519" t="str">
            <v>7.1.9.99.00.9 073.007</v>
          </cell>
          <cell r="E2519" t="str">
            <v>071</v>
          </cell>
          <cell r="F2519" t="str">
            <v>7250310</v>
          </cell>
          <cell r="G2519">
            <v>42916</v>
          </cell>
          <cell r="H2519" t="str">
            <v>CRI JUNIOR - CORRECAO MONETARIA</v>
          </cell>
        </row>
        <row r="2520">
          <cell r="C2520" t="str">
            <v>7.1.9.99.00.9</v>
          </cell>
          <cell r="D2520" t="str">
            <v>7.1.9.99.00.9 073.010</v>
          </cell>
          <cell r="E2520" t="str">
            <v>071</v>
          </cell>
          <cell r="F2520" t="str">
            <v>7250310</v>
          </cell>
          <cell r="G2520">
            <v>42916</v>
          </cell>
          <cell r="H2520" t="str">
            <v>AJUSTE CRI</v>
          </cell>
        </row>
        <row r="2521">
          <cell r="C2521" t="str">
            <v>7.1.9.99.00.9</v>
          </cell>
          <cell r="D2521" t="str">
            <v>7.1.9.99.00.9 073.013</v>
          </cell>
          <cell r="E2521" t="str">
            <v>071</v>
          </cell>
          <cell r="F2521" t="str">
            <v>7250310</v>
          </cell>
          <cell r="G2521">
            <v>42916</v>
          </cell>
          <cell r="H2521" t="str">
            <v>RESULTADO NA ALIENACAO DE BNDU</v>
          </cell>
        </row>
        <row r="2522">
          <cell r="C2522" t="str">
            <v>7.1.9.99.00.9</v>
          </cell>
          <cell r="D2522" t="str">
            <v>7.1.9.99.00.9 073.014</v>
          </cell>
          <cell r="E2522" t="str">
            <v>071</v>
          </cell>
          <cell r="F2522" t="str">
            <v>7250310</v>
          </cell>
          <cell r="G2522">
            <v>42916</v>
          </cell>
          <cell r="H2522" t="str">
            <v>PROVISÃO BNDU</v>
          </cell>
        </row>
        <row r="2523">
          <cell r="C2523" t="str">
            <v>7.1.9.99.00.9</v>
          </cell>
          <cell r="D2523" t="str">
            <v>7.1.9.99.00.9 073.015</v>
          </cell>
          <cell r="E2523" t="str">
            <v>071</v>
          </cell>
          <cell r="F2523" t="str">
            <v>7250310</v>
          </cell>
          <cell r="G2523">
            <v>42916</v>
          </cell>
          <cell r="H2523" t="str">
            <v>RECEITA COM CDB</v>
          </cell>
        </row>
        <row r="2524">
          <cell r="C2524" t="str">
            <v>7.1.9.99.00.9</v>
          </cell>
          <cell r="D2524" t="str">
            <v>7.1.9.99.00.9 073.020</v>
          </cell>
          <cell r="E2524" t="str">
            <v>071</v>
          </cell>
          <cell r="F2524" t="str">
            <v>7250310</v>
          </cell>
          <cell r="G2524">
            <v>42916</v>
          </cell>
          <cell r="H2524" t="str">
            <v>BNDU - JUROS</v>
          </cell>
        </row>
        <row r="2525">
          <cell r="C2525" t="str">
            <v>7.1.9.99.00.9</v>
          </cell>
          <cell r="D2525" t="str">
            <v>7.1.9.99.00.9 073.021</v>
          </cell>
          <cell r="E2525" t="str">
            <v>071</v>
          </cell>
          <cell r="F2525" t="str">
            <v>7250310</v>
          </cell>
          <cell r="G2525">
            <v>42916</v>
          </cell>
          <cell r="H2525" t="str">
            <v>BNDU - CORRECAO</v>
          </cell>
        </row>
        <row r="2526">
          <cell r="C2526" t="str">
            <v>7.1.9.99.00.9</v>
          </cell>
          <cell r="D2526" t="str">
            <v>7.1.9.99.00.9 073.022</v>
          </cell>
          <cell r="E2526" t="str">
            <v>071</v>
          </cell>
          <cell r="F2526" t="str">
            <v>7250310</v>
          </cell>
          <cell r="G2526">
            <v>42916</v>
          </cell>
          <cell r="H2526" t="str">
            <v>BNDU - MORA</v>
          </cell>
        </row>
        <row r="2527">
          <cell r="C2527" t="str">
            <v>7.1.9.99.00.9</v>
          </cell>
          <cell r="D2527" t="str">
            <v>7.1.9.99.00.9 074.001</v>
          </cell>
          <cell r="E2527" t="str">
            <v>071</v>
          </cell>
          <cell r="F2527" t="str">
            <v>7250310</v>
          </cell>
          <cell r="G2527">
            <v>42916</v>
          </cell>
          <cell r="H2527" t="str">
            <v>CARTEIRA - JUROS</v>
          </cell>
        </row>
        <row r="2528">
          <cell r="C2528" t="str">
            <v>7.1.9.99.00.9</v>
          </cell>
          <cell r="D2528" t="str">
            <v>7.1.9.99.00.9 074.002</v>
          </cell>
          <cell r="E2528" t="str">
            <v>071</v>
          </cell>
          <cell r="F2528" t="str">
            <v>7250310</v>
          </cell>
          <cell r="G2528">
            <v>42916</v>
          </cell>
          <cell r="H2528" t="str">
            <v>CARTEIRA - CORRECAO MONETARIA</v>
          </cell>
        </row>
        <row r="2529">
          <cell r="C2529" t="str">
            <v>7.1.9.99.00.9</v>
          </cell>
          <cell r="D2529" t="str">
            <v>7.1.9.99.00.9 074.004</v>
          </cell>
          <cell r="E2529" t="str">
            <v>071</v>
          </cell>
          <cell r="F2529" t="str">
            <v>7250310</v>
          </cell>
          <cell r="G2529">
            <v>42916</v>
          </cell>
          <cell r="H2529" t="str">
            <v>CRI SENIOR - JUROS</v>
          </cell>
        </row>
        <row r="2530">
          <cell r="C2530" t="str">
            <v>7.1.9.99.00.9</v>
          </cell>
          <cell r="D2530" t="str">
            <v>7.1.9.99.00.9 074.005</v>
          </cell>
          <cell r="E2530" t="str">
            <v>071</v>
          </cell>
          <cell r="F2530" t="str">
            <v>7250310</v>
          </cell>
          <cell r="G2530">
            <v>42916</v>
          </cell>
          <cell r="H2530" t="str">
            <v>CRI SENIOR - CORRECAO MONETARIA</v>
          </cell>
        </row>
        <row r="2531">
          <cell r="C2531" t="str">
            <v>7.1.9.99.00.9</v>
          </cell>
          <cell r="D2531" t="str">
            <v>7.1.9.99.00.9 074.006</v>
          </cell>
          <cell r="E2531" t="str">
            <v>071</v>
          </cell>
          <cell r="F2531" t="str">
            <v>7250310</v>
          </cell>
          <cell r="G2531">
            <v>42916</v>
          </cell>
          <cell r="H2531" t="str">
            <v>CRI JUNIOR - JUROS</v>
          </cell>
        </row>
        <row r="2532">
          <cell r="C2532" t="str">
            <v>7.1.9.99.00.9</v>
          </cell>
          <cell r="D2532" t="str">
            <v>7.1.9.99.00.9 074.007</v>
          </cell>
          <cell r="E2532" t="str">
            <v>071</v>
          </cell>
          <cell r="F2532" t="str">
            <v>7250310</v>
          </cell>
          <cell r="G2532">
            <v>42916</v>
          </cell>
          <cell r="H2532" t="str">
            <v>CRI JUNIOR - CORRECAO MONETARIA</v>
          </cell>
        </row>
        <row r="2533">
          <cell r="C2533" t="str">
            <v>7.1.9.99.00.9</v>
          </cell>
          <cell r="D2533" t="str">
            <v>7.1.9.99.00.9 074.010</v>
          </cell>
          <cell r="E2533" t="str">
            <v>071</v>
          </cell>
          <cell r="F2533" t="str">
            <v>7250310</v>
          </cell>
          <cell r="G2533">
            <v>42916</v>
          </cell>
          <cell r="H2533" t="str">
            <v>AJUSTE CRI</v>
          </cell>
        </row>
        <row r="2534">
          <cell r="C2534" t="str">
            <v>7.1.9.99.00.9</v>
          </cell>
          <cell r="D2534" t="str">
            <v>7.1.9.99.00.9 074.012</v>
          </cell>
          <cell r="E2534" t="str">
            <v>071</v>
          </cell>
          <cell r="F2534" t="str">
            <v>7250310</v>
          </cell>
          <cell r="G2534">
            <v>42916</v>
          </cell>
          <cell r="H2534" t="str">
            <v>FUNDO RESERVA</v>
          </cell>
        </row>
        <row r="2535">
          <cell r="C2535" t="str">
            <v>7.1.9.99.00.9</v>
          </cell>
          <cell r="D2535" t="str">
            <v>7.1.9.99.00.9 074.015</v>
          </cell>
          <cell r="E2535" t="str">
            <v>071</v>
          </cell>
          <cell r="F2535" t="str">
            <v>7250310</v>
          </cell>
          <cell r="G2535">
            <v>42916</v>
          </cell>
          <cell r="H2535" t="str">
            <v>RECEITA COM CDB</v>
          </cell>
        </row>
        <row r="2536">
          <cell r="C2536" t="str">
            <v>7.1.9.99.00.9</v>
          </cell>
          <cell r="D2536" t="str">
            <v>7.1.9.99.00.9 075.001</v>
          </cell>
          <cell r="E2536" t="str">
            <v>071</v>
          </cell>
          <cell r="F2536" t="str">
            <v>7250310</v>
          </cell>
          <cell r="G2536">
            <v>42916</v>
          </cell>
          <cell r="H2536" t="str">
            <v>CARTEIRA - JUROS</v>
          </cell>
        </row>
        <row r="2537">
          <cell r="C2537" t="str">
            <v>7.1.9.99.00.9</v>
          </cell>
          <cell r="D2537" t="str">
            <v>7.1.9.99.00.9 075.002</v>
          </cell>
          <cell r="E2537" t="str">
            <v>071</v>
          </cell>
          <cell r="F2537" t="str">
            <v>7250310</v>
          </cell>
          <cell r="G2537">
            <v>42916</v>
          </cell>
          <cell r="H2537" t="str">
            <v>CARTEIRA - CORRECAO MONETARIA</v>
          </cell>
        </row>
        <row r="2538">
          <cell r="C2538" t="str">
            <v>7.1.9.99.00.9</v>
          </cell>
          <cell r="D2538" t="str">
            <v>7.1.9.99.00.9 075.004</v>
          </cell>
          <cell r="E2538" t="str">
            <v>071</v>
          </cell>
          <cell r="F2538" t="str">
            <v>7250310</v>
          </cell>
          <cell r="G2538">
            <v>42916</v>
          </cell>
          <cell r="H2538" t="str">
            <v>CRI SENIOR - JUROS</v>
          </cell>
        </row>
        <row r="2539">
          <cell r="C2539" t="str">
            <v>7.1.9.99.00.9</v>
          </cell>
          <cell r="D2539" t="str">
            <v>7.1.9.99.00.9 075.005</v>
          </cell>
          <cell r="E2539" t="str">
            <v>071</v>
          </cell>
          <cell r="F2539" t="str">
            <v>7250310</v>
          </cell>
          <cell r="G2539">
            <v>42916</v>
          </cell>
          <cell r="H2539" t="str">
            <v>CRI SENIOR - CORRECAO MONETARIA</v>
          </cell>
        </row>
        <row r="2540">
          <cell r="C2540" t="str">
            <v>7.1.9.99.00.9</v>
          </cell>
          <cell r="D2540" t="str">
            <v>7.1.9.99.00.9 075.010</v>
          </cell>
          <cell r="E2540" t="str">
            <v>071</v>
          </cell>
          <cell r="F2540" t="str">
            <v>7250310</v>
          </cell>
          <cell r="G2540">
            <v>42916</v>
          </cell>
          <cell r="H2540" t="str">
            <v>AJUSTE CRI</v>
          </cell>
        </row>
        <row r="2541">
          <cell r="C2541" t="str">
            <v>7.1.9.99.00.9</v>
          </cell>
          <cell r="D2541" t="str">
            <v>7.1.9.99.00.9 076.001</v>
          </cell>
          <cell r="E2541" t="str">
            <v>071</v>
          </cell>
          <cell r="F2541" t="str">
            <v>7250310</v>
          </cell>
          <cell r="G2541">
            <v>42916</v>
          </cell>
          <cell r="H2541" t="str">
            <v>CARTEIRA - JUROS</v>
          </cell>
        </row>
        <row r="2542">
          <cell r="C2542" t="str">
            <v>7.1.9.99.00.9</v>
          </cell>
          <cell r="D2542" t="str">
            <v>7.1.9.99.00.9 076.002</v>
          </cell>
          <cell r="E2542" t="str">
            <v>071</v>
          </cell>
          <cell r="F2542" t="str">
            <v>7250310</v>
          </cell>
          <cell r="G2542">
            <v>42916</v>
          </cell>
          <cell r="H2542" t="str">
            <v>CARTEIRA - CORRECAO MONETARIA</v>
          </cell>
        </row>
        <row r="2543">
          <cell r="C2543" t="str">
            <v>7.1.9.99.00.9</v>
          </cell>
          <cell r="D2543" t="str">
            <v>7.1.9.99.00.9 076.004</v>
          </cell>
          <cell r="E2543" t="str">
            <v>071</v>
          </cell>
          <cell r="F2543" t="str">
            <v>7250310</v>
          </cell>
          <cell r="G2543">
            <v>42916</v>
          </cell>
          <cell r="H2543" t="str">
            <v>CRI SENIOR - JUROS</v>
          </cell>
        </row>
        <row r="2544">
          <cell r="C2544" t="str">
            <v>7.1.9.99.00.9</v>
          </cell>
          <cell r="D2544" t="str">
            <v>7.1.9.99.00.9 076.005</v>
          </cell>
          <cell r="E2544" t="str">
            <v>071</v>
          </cell>
          <cell r="F2544" t="str">
            <v>7250310</v>
          </cell>
          <cell r="G2544">
            <v>42916</v>
          </cell>
          <cell r="H2544" t="str">
            <v>CRI SENIOR - CORRECAO MONETARIA</v>
          </cell>
        </row>
        <row r="2545">
          <cell r="C2545" t="str">
            <v>7.1.9.99.00.9</v>
          </cell>
          <cell r="D2545" t="str">
            <v>7.1.9.99.00.9 076.010</v>
          </cell>
          <cell r="E2545" t="str">
            <v>071</v>
          </cell>
          <cell r="F2545" t="str">
            <v>7250310</v>
          </cell>
          <cell r="G2545">
            <v>42916</v>
          </cell>
          <cell r="H2545" t="str">
            <v>AJUSTE CRI</v>
          </cell>
        </row>
        <row r="2546">
          <cell r="C2546" t="str">
            <v>7.1.9.99.00.9</v>
          </cell>
          <cell r="D2546" t="str">
            <v>7.1.9.99.00.9 076.011</v>
          </cell>
          <cell r="E2546" t="str">
            <v>071</v>
          </cell>
          <cell r="F2546" t="str">
            <v>7250310</v>
          </cell>
          <cell r="G2546">
            <v>42916</v>
          </cell>
          <cell r="H2546" t="str">
            <v>ATUALIZACAO DE VALORES A REPASSAR</v>
          </cell>
        </row>
        <row r="2547">
          <cell r="C2547" t="str">
            <v>7.1.9.99.00.9</v>
          </cell>
          <cell r="D2547" t="str">
            <v>7.1.9.99.00.9 076.015</v>
          </cell>
          <cell r="E2547" t="str">
            <v>071</v>
          </cell>
          <cell r="F2547" t="str">
            <v>7250310</v>
          </cell>
          <cell r="G2547">
            <v>42916</v>
          </cell>
          <cell r="H2547" t="str">
            <v>RECEITA COM CDB</v>
          </cell>
        </row>
        <row r="2548">
          <cell r="C2548" t="str">
            <v>7.1.9.99.00.9</v>
          </cell>
          <cell r="D2548" t="str">
            <v>7.1.9.99.00.9 078.001</v>
          </cell>
          <cell r="E2548" t="str">
            <v>071</v>
          </cell>
          <cell r="F2548" t="str">
            <v>7250310</v>
          </cell>
          <cell r="G2548">
            <v>42916</v>
          </cell>
          <cell r="H2548" t="str">
            <v>CARTEIRA - JUROS</v>
          </cell>
        </row>
        <row r="2549">
          <cell r="C2549" t="str">
            <v>7.1.9.99.00.9</v>
          </cell>
          <cell r="D2549" t="str">
            <v>7.1.9.99.00.9 078.002</v>
          </cell>
          <cell r="E2549" t="str">
            <v>071</v>
          </cell>
          <cell r="F2549" t="str">
            <v>7250310</v>
          </cell>
          <cell r="G2549">
            <v>42916</v>
          </cell>
          <cell r="H2549" t="str">
            <v>CARTEIRA - CORRECAO MONETARIA</v>
          </cell>
        </row>
        <row r="2550">
          <cell r="C2550" t="str">
            <v>7.1.9.99.00.9</v>
          </cell>
          <cell r="D2550" t="str">
            <v>7.1.9.99.00.9 078.004</v>
          </cell>
          <cell r="E2550" t="str">
            <v>071</v>
          </cell>
          <cell r="F2550" t="str">
            <v>7250310</v>
          </cell>
          <cell r="G2550">
            <v>42916</v>
          </cell>
          <cell r="H2550" t="str">
            <v>CRI SENIOR - JUROS</v>
          </cell>
        </row>
        <row r="2551">
          <cell r="C2551" t="str">
            <v>7.1.9.99.00.9</v>
          </cell>
          <cell r="D2551" t="str">
            <v>7.1.9.99.00.9 078.005</v>
          </cell>
          <cell r="E2551" t="str">
            <v>071</v>
          </cell>
          <cell r="F2551" t="str">
            <v>7250310</v>
          </cell>
          <cell r="G2551">
            <v>42916</v>
          </cell>
          <cell r="H2551" t="str">
            <v>CRI SENIOR - CORRECAO MONETARIA</v>
          </cell>
        </row>
        <row r="2552">
          <cell r="C2552" t="str">
            <v>7.1.9.99.00.9</v>
          </cell>
          <cell r="D2552" t="str">
            <v>7.1.9.99.00.9 078.010</v>
          </cell>
          <cell r="E2552" t="str">
            <v>071</v>
          </cell>
          <cell r="F2552" t="str">
            <v>7250310</v>
          </cell>
          <cell r="G2552">
            <v>42916</v>
          </cell>
          <cell r="H2552" t="str">
            <v>AJUSTE CRI</v>
          </cell>
        </row>
        <row r="2553">
          <cell r="C2553" t="str">
            <v>7.1.9.99.00.9</v>
          </cell>
          <cell r="D2553" t="str">
            <v>7.1.9.99.00.9 078.011</v>
          </cell>
          <cell r="E2553" t="str">
            <v>071</v>
          </cell>
          <cell r="F2553" t="str">
            <v>7250310</v>
          </cell>
          <cell r="G2553">
            <v>42916</v>
          </cell>
          <cell r="H2553" t="str">
            <v>ATUALIZACAO DE VALORES A REPASSAR</v>
          </cell>
        </row>
        <row r="2554">
          <cell r="C2554" t="str">
            <v>7.1.9.99.00.9</v>
          </cell>
          <cell r="D2554" t="str">
            <v>7.1.9.99.00.9 078.012</v>
          </cell>
          <cell r="E2554" t="str">
            <v>071</v>
          </cell>
          <cell r="F2554" t="str">
            <v>7250310</v>
          </cell>
          <cell r="G2554">
            <v>42916</v>
          </cell>
          <cell r="H2554" t="str">
            <v>FUNDO RESERVA</v>
          </cell>
        </row>
        <row r="2555">
          <cell r="C2555" t="str">
            <v>7.1.9.99.00.9</v>
          </cell>
          <cell r="D2555" t="str">
            <v>7.1.9.99.00.9 079.001</v>
          </cell>
          <cell r="E2555" t="str">
            <v>071</v>
          </cell>
          <cell r="F2555" t="str">
            <v>7250310</v>
          </cell>
          <cell r="G2555">
            <v>42916</v>
          </cell>
          <cell r="H2555" t="str">
            <v>CARTEIRA - JUROS</v>
          </cell>
        </row>
        <row r="2556">
          <cell r="C2556" t="str">
            <v>7.1.9.99.00.9</v>
          </cell>
          <cell r="D2556" t="str">
            <v>7.1.9.99.00.9 079.002</v>
          </cell>
          <cell r="E2556" t="str">
            <v>071</v>
          </cell>
          <cell r="F2556" t="str">
            <v>7250310</v>
          </cell>
          <cell r="G2556">
            <v>42916</v>
          </cell>
          <cell r="H2556" t="str">
            <v>CARTEIRA - CORRECAO MONETARIA</v>
          </cell>
        </row>
        <row r="2557">
          <cell r="C2557" t="str">
            <v>7.1.9.99.00.9</v>
          </cell>
          <cell r="D2557" t="str">
            <v>7.1.9.99.00.9 079.004</v>
          </cell>
          <cell r="E2557" t="str">
            <v>071</v>
          </cell>
          <cell r="F2557" t="str">
            <v>7250310</v>
          </cell>
          <cell r="G2557">
            <v>42916</v>
          </cell>
          <cell r="H2557" t="str">
            <v>CRI SENIOR - JUROS</v>
          </cell>
        </row>
        <row r="2558">
          <cell r="C2558" t="str">
            <v>7.1.9.99.00.9</v>
          </cell>
          <cell r="D2558" t="str">
            <v>7.1.9.99.00.9 079.005</v>
          </cell>
          <cell r="E2558" t="str">
            <v>071</v>
          </cell>
          <cell r="F2558" t="str">
            <v>7250310</v>
          </cell>
          <cell r="G2558">
            <v>42916</v>
          </cell>
          <cell r="H2558" t="str">
            <v>CRI SENIOR - CORRECAO MONETARIA</v>
          </cell>
        </row>
        <row r="2559">
          <cell r="C2559" t="str">
            <v>7.1.9.99.00.9</v>
          </cell>
          <cell r="D2559" t="str">
            <v>7.1.9.99.00.9 079.010</v>
          </cell>
          <cell r="E2559" t="str">
            <v>071</v>
          </cell>
          <cell r="F2559" t="str">
            <v>7250310</v>
          </cell>
          <cell r="G2559">
            <v>42916</v>
          </cell>
          <cell r="H2559" t="str">
            <v>AJUSTE CRI</v>
          </cell>
        </row>
        <row r="2560">
          <cell r="C2560" t="str">
            <v>7.1.9.99.00.9</v>
          </cell>
          <cell r="D2560" t="str">
            <v>7.1.9.99.00.9 079.011</v>
          </cell>
          <cell r="E2560" t="str">
            <v>071</v>
          </cell>
          <cell r="F2560" t="str">
            <v>7250310</v>
          </cell>
          <cell r="G2560">
            <v>42916</v>
          </cell>
          <cell r="H2560" t="str">
            <v>ATUALIZACAO DE VALORES A REPASSAR</v>
          </cell>
        </row>
        <row r="2561">
          <cell r="C2561" t="str">
            <v>7.1.9.99.00.9</v>
          </cell>
          <cell r="D2561" t="str">
            <v>7.1.9.99.00.9 079.012</v>
          </cell>
          <cell r="E2561" t="str">
            <v>071</v>
          </cell>
          <cell r="F2561" t="str">
            <v>7250310</v>
          </cell>
          <cell r="G2561">
            <v>42916</v>
          </cell>
          <cell r="H2561" t="str">
            <v>FUNDO RESERVA</v>
          </cell>
        </row>
        <row r="2562">
          <cell r="C2562" t="str">
            <v>7.1.9.99.00.9</v>
          </cell>
          <cell r="D2562" t="str">
            <v>7.1.9.99.00.9 079.015</v>
          </cell>
          <cell r="E2562" t="str">
            <v>071</v>
          </cell>
          <cell r="F2562" t="str">
            <v>7250310</v>
          </cell>
          <cell r="G2562">
            <v>42916</v>
          </cell>
          <cell r="H2562" t="str">
            <v>RECEITA COM CDB</v>
          </cell>
        </row>
        <row r="2563">
          <cell r="C2563" t="str">
            <v>7.1.9.99.00.9</v>
          </cell>
          <cell r="D2563" t="str">
            <v>7.1.9.99.00.9 080.001</v>
          </cell>
          <cell r="E2563" t="str">
            <v>071</v>
          </cell>
          <cell r="F2563" t="str">
            <v>7250310</v>
          </cell>
          <cell r="G2563">
            <v>42916</v>
          </cell>
          <cell r="H2563" t="str">
            <v>CARTEIRA - JUROS</v>
          </cell>
        </row>
        <row r="2564">
          <cell r="C2564" t="str">
            <v>7.1.9.99.00.9</v>
          </cell>
          <cell r="D2564" t="str">
            <v>7.1.9.99.00.9 080.002</v>
          </cell>
          <cell r="E2564" t="str">
            <v>071</v>
          </cell>
          <cell r="F2564" t="str">
            <v>7250310</v>
          </cell>
          <cell r="G2564">
            <v>42916</v>
          </cell>
          <cell r="H2564" t="str">
            <v>CARTEIRA - CORRECAO MONETARIA</v>
          </cell>
        </row>
        <row r="2565">
          <cell r="C2565" t="str">
            <v>7.1.9.99.00.9</v>
          </cell>
          <cell r="D2565" t="str">
            <v>7.1.9.99.00.9 080.003</v>
          </cell>
          <cell r="E2565" t="str">
            <v>071</v>
          </cell>
          <cell r="F2565" t="str">
            <v>7250310</v>
          </cell>
          <cell r="G2565">
            <v>42916</v>
          </cell>
          <cell r="H2565" t="str">
            <v>CARTEIRA - MORA</v>
          </cell>
        </row>
        <row r="2566">
          <cell r="C2566" t="str">
            <v>7.1.9.99.00.9</v>
          </cell>
          <cell r="D2566" t="str">
            <v>7.1.9.99.00.9 080.004</v>
          </cell>
          <cell r="E2566" t="str">
            <v>071</v>
          </cell>
          <cell r="F2566" t="str">
            <v>7250310</v>
          </cell>
          <cell r="G2566">
            <v>42916</v>
          </cell>
          <cell r="H2566" t="str">
            <v>CRI SENIOR - JUROS</v>
          </cell>
        </row>
        <row r="2567">
          <cell r="C2567" t="str">
            <v>7.1.9.99.00.9</v>
          </cell>
          <cell r="D2567" t="str">
            <v>7.1.9.99.00.9 080.005</v>
          </cell>
          <cell r="E2567" t="str">
            <v>071</v>
          </cell>
          <cell r="F2567" t="str">
            <v>7250310</v>
          </cell>
          <cell r="G2567">
            <v>42916</v>
          </cell>
          <cell r="H2567" t="str">
            <v>CRI SENIOR - CORRECAO MONETARIA</v>
          </cell>
        </row>
        <row r="2568">
          <cell r="C2568" t="str">
            <v>7.1.9.99.00.9</v>
          </cell>
          <cell r="D2568" t="str">
            <v>7.1.9.99.00.9 080.006</v>
          </cell>
          <cell r="E2568" t="str">
            <v>071</v>
          </cell>
          <cell r="F2568" t="str">
            <v>7250310</v>
          </cell>
          <cell r="G2568">
            <v>42916</v>
          </cell>
          <cell r="H2568" t="str">
            <v>CRI JUNIOR - JUROS</v>
          </cell>
        </row>
        <row r="2569">
          <cell r="C2569" t="str">
            <v>7.1.9.99.00.9</v>
          </cell>
          <cell r="D2569" t="str">
            <v>7.1.9.99.00.9 080.007</v>
          </cell>
          <cell r="E2569" t="str">
            <v>071</v>
          </cell>
          <cell r="F2569" t="str">
            <v>7250310</v>
          </cell>
          <cell r="G2569">
            <v>42916</v>
          </cell>
          <cell r="H2569" t="str">
            <v>CRI JUNIOR - CORRECAO MONETARIA</v>
          </cell>
        </row>
        <row r="2570">
          <cell r="C2570" t="str">
            <v>7.1.9.99.00.9</v>
          </cell>
          <cell r="D2570" t="str">
            <v>7.1.9.99.00.9 080.010</v>
          </cell>
          <cell r="E2570" t="str">
            <v>071</v>
          </cell>
          <cell r="F2570" t="str">
            <v>7250310</v>
          </cell>
          <cell r="G2570">
            <v>42916</v>
          </cell>
          <cell r="H2570" t="str">
            <v>AJUSTE CRI</v>
          </cell>
        </row>
        <row r="2571">
          <cell r="C2571" t="str">
            <v>7.1.9.99.00.9</v>
          </cell>
          <cell r="D2571" t="str">
            <v>7.1.9.99.00.9 080.013</v>
          </cell>
          <cell r="E2571" t="str">
            <v>071</v>
          </cell>
          <cell r="F2571" t="str">
            <v>7250310</v>
          </cell>
          <cell r="G2571">
            <v>42916</v>
          </cell>
          <cell r="H2571" t="str">
            <v>RESULTADO NA ALIENACAO DE BNDU</v>
          </cell>
        </row>
        <row r="2572">
          <cell r="C2572" t="str">
            <v>7.1.9.99.00.9</v>
          </cell>
          <cell r="D2572" t="str">
            <v>7.1.9.99.00.9 080.015</v>
          </cell>
          <cell r="E2572" t="str">
            <v>071</v>
          </cell>
          <cell r="F2572" t="str">
            <v>7250310</v>
          </cell>
          <cell r="G2572">
            <v>42916</v>
          </cell>
          <cell r="H2572" t="str">
            <v>RECEITA COM CDB</v>
          </cell>
        </row>
        <row r="2573">
          <cell r="C2573" t="str">
            <v>7.1.9.99.00.9</v>
          </cell>
          <cell r="D2573" t="str">
            <v>7.1.9.99.00.9 080.021</v>
          </cell>
          <cell r="E2573" t="str">
            <v>071</v>
          </cell>
          <cell r="F2573" t="str">
            <v>7250310</v>
          </cell>
          <cell r="G2573">
            <v>43069</v>
          </cell>
          <cell r="H2573" t="str">
            <v>BNDU - CORRECAO</v>
          </cell>
        </row>
        <row r="2574">
          <cell r="C2574" t="str">
            <v>7.1.9.99.00.9</v>
          </cell>
          <cell r="D2574" t="str">
            <v>7.1.9.99.00.9 080.022</v>
          </cell>
          <cell r="E2574" t="str">
            <v>071</v>
          </cell>
          <cell r="F2574" t="str">
            <v>7250310</v>
          </cell>
          <cell r="G2574">
            <v>42916</v>
          </cell>
          <cell r="H2574" t="str">
            <v>BNDU - MORA</v>
          </cell>
        </row>
        <row r="2575">
          <cell r="C2575" t="str">
            <v>7.1.9.99.00.9</v>
          </cell>
          <cell r="D2575" t="str">
            <v>7.1.9.99.00.9 081.001</v>
          </cell>
          <cell r="E2575" t="str">
            <v>071</v>
          </cell>
          <cell r="F2575" t="str">
            <v>7250310</v>
          </cell>
          <cell r="G2575">
            <v>42916</v>
          </cell>
          <cell r="H2575" t="str">
            <v>CARTEIRA - JUROS</v>
          </cell>
        </row>
        <row r="2576">
          <cell r="C2576" t="str">
            <v>7.1.9.99.00.9</v>
          </cell>
          <cell r="D2576" t="str">
            <v>7.1.9.99.00.9 081.002</v>
          </cell>
          <cell r="E2576" t="str">
            <v>071</v>
          </cell>
          <cell r="F2576" t="str">
            <v>7250310</v>
          </cell>
          <cell r="G2576">
            <v>42916</v>
          </cell>
          <cell r="H2576" t="str">
            <v>CARTEIRA - CORRECAO MONETARIA</v>
          </cell>
        </row>
        <row r="2577">
          <cell r="C2577" t="str">
            <v>7.1.9.99.00.9</v>
          </cell>
          <cell r="D2577" t="str">
            <v>7.1.9.99.00.9 081.003</v>
          </cell>
          <cell r="E2577" t="str">
            <v>071</v>
          </cell>
          <cell r="F2577" t="str">
            <v>7250310</v>
          </cell>
          <cell r="G2577">
            <v>42916</v>
          </cell>
          <cell r="H2577" t="str">
            <v>CARTEIRA - MORA</v>
          </cell>
        </row>
        <row r="2578">
          <cell r="C2578" t="str">
            <v>7.1.9.99.00.9</v>
          </cell>
          <cell r="D2578" t="str">
            <v>7.1.9.99.00.9 081.004</v>
          </cell>
          <cell r="E2578" t="str">
            <v>071</v>
          </cell>
          <cell r="F2578" t="str">
            <v>7250310</v>
          </cell>
          <cell r="G2578">
            <v>42916</v>
          </cell>
          <cell r="H2578" t="str">
            <v>CRI SENIOR - JUROS</v>
          </cell>
        </row>
        <row r="2579">
          <cell r="C2579" t="str">
            <v>7.1.9.99.00.9</v>
          </cell>
          <cell r="D2579" t="str">
            <v>7.1.9.99.00.9 081.005</v>
          </cell>
          <cell r="E2579" t="str">
            <v>071</v>
          </cell>
          <cell r="F2579" t="str">
            <v>7250310</v>
          </cell>
          <cell r="G2579">
            <v>42916</v>
          </cell>
          <cell r="H2579" t="str">
            <v>CRI SENIOR - CORRECAO MONETARIA</v>
          </cell>
        </row>
        <row r="2580">
          <cell r="C2580" t="str">
            <v>7.1.9.99.00.9</v>
          </cell>
          <cell r="D2580" t="str">
            <v>7.1.9.99.00.9 081.006</v>
          </cell>
          <cell r="E2580" t="str">
            <v>071</v>
          </cell>
          <cell r="F2580" t="str">
            <v>7250310</v>
          </cell>
          <cell r="G2580">
            <v>42916</v>
          </cell>
          <cell r="H2580" t="str">
            <v>CRI JUNIOR - JUROS</v>
          </cell>
        </row>
        <row r="2581">
          <cell r="C2581" t="str">
            <v>7.1.9.99.00.9</v>
          </cell>
          <cell r="D2581" t="str">
            <v>7.1.9.99.00.9 081.007</v>
          </cell>
          <cell r="E2581" t="str">
            <v>071</v>
          </cell>
          <cell r="F2581" t="str">
            <v>7250310</v>
          </cell>
          <cell r="G2581">
            <v>42916</v>
          </cell>
          <cell r="H2581" t="str">
            <v>CRI JUNIOR - CORRECAO MONETARIA</v>
          </cell>
        </row>
        <row r="2582">
          <cell r="C2582" t="str">
            <v>7.1.9.99.00.9</v>
          </cell>
          <cell r="D2582" t="str">
            <v>7.1.9.99.00.9 081.010</v>
          </cell>
          <cell r="E2582" t="str">
            <v>071</v>
          </cell>
          <cell r="F2582" t="str">
            <v>7250310</v>
          </cell>
          <cell r="G2582">
            <v>42916</v>
          </cell>
          <cell r="H2582" t="str">
            <v>AJUSTE CRI</v>
          </cell>
        </row>
        <row r="2583">
          <cell r="C2583" t="str">
            <v>7.1.9.99.00.9</v>
          </cell>
          <cell r="D2583" t="str">
            <v>7.1.9.99.00.9 081.013</v>
          </cell>
          <cell r="E2583" t="str">
            <v>071</v>
          </cell>
          <cell r="F2583" t="str">
            <v>7250310</v>
          </cell>
          <cell r="G2583">
            <v>42916</v>
          </cell>
          <cell r="H2583" t="str">
            <v>RESULTADO NA ALIENACAO DE BNDU</v>
          </cell>
        </row>
        <row r="2584">
          <cell r="C2584" t="str">
            <v>7.1.9.99.00.9</v>
          </cell>
          <cell r="D2584" t="str">
            <v>7.1.9.99.00.9 081.015</v>
          </cell>
          <cell r="E2584" t="str">
            <v>071</v>
          </cell>
          <cell r="F2584" t="str">
            <v>7250310</v>
          </cell>
          <cell r="G2584">
            <v>42916</v>
          </cell>
          <cell r="H2584" t="str">
            <v>RECEITA COM CDB</v>
          </cell>
        </row>
        <row r="2585">
          <cell r="C2585" t="str">
            <v>7.1.9.99.00.9</v>
          </cell>
          <cell r="D2585" t="str">
            <v>7.1.9.99.00.9 082.001</v>
          </cell>
          <cell r="E2585" t="str">
            <v>071</v>
          </cell>
          <cell r="F2585" t="str">
            <v>7250310</v>
          </cell>
          <cell r="G2585">
            <v>42916</v>
          </cell>
          <cell r="H2585" t="str">
            <v>CARTEIRA - JUROS</v>
          </cell>
        </row>
        <row r="2586">
          <cell r="C2586" t="str">
            <v>7.1.9.99.00.9</v>
          </cell>
          <cell r="D2586" t="str">
            <v>7.1.9.99.00.9 082.002</v>
          </cell>
          <cell r="E2586" t="str">
            <v>071</v>
          </cell>
          <cell r="F2586" t="str">
            <v>7250310</v>
          </cell>
          <cell r="G2586">
            <v>42916</v>
          </cell>
          <cell r="H2586" t="str">
            <v>CARTEIRA - CORRECAO MONETARIA</v>
          </cell>
        </row>
        <row r="2587">
          <cell r="C2587" t="str">
            <v>7.1.9.99.00.9</v>
          </cell>
          <cell r="D2587" t="str">
            <v>7.1.9.99.00.9 082.003</v>
          </cell>
          <cell r="E2587" t="str">
            <v>071</v>
          </cell>
          <cell r="F2587" t="str">
            <v>7250310</v>
          </cell>
          <cell r="G2587">
            <v>42916</v>
          </cell>
          <cell r="H2587" t="str">
            <v>CARTEIRA - MORA</v>
          </cell>
        </row>
        <row r="2588">
          <cell r="C2588" t="str">
            <v>7.1.9.99.00.9</v>
          </cell>
          <cell r="D2588" t="str">
            <v>7.1.9.99.00.9 082.004</v>
          </cell>
          <cell r="E2588" t="str">
            <v>071</v>
          </cell>
          <cell r="F2588" t="str">
            <v>7250310</v>
          </cell>
          <cell r="G2588">
            <v>42916</v>
          </cell>
          <cell r="H2588" t="str">
            <v>CRI SENIOR - JUROS</v>
          </cell>
        </row>
        <row r="2589">
          <cell r="C2589" t="str">
            <v>7.1.9.99.00.9</v>
          </cell>
          <cell r="D2589" t="str">
            <v>7.1.9.99.00.9 082.005</v>
          </cell>
          <cell r="E2589" t="str">
            <v>071</v>
          </cell>
          <cell r="F2589" t="str">
            <v>7250310</v>
          </cell>
          <cell r="G2589">
            <v>42916</v>
          </cell>
          <cell r="H2589" t="str">
            <v>CRI SENIOR - CORRECAO MONETARIA</v>
          </cell>
        </row>
        <row r="2590">
          <cell r="C2590" t="str">
            <v>7.1.9.99.00.9</v>
          </cell>
          <cell r="D2590" t="str">
            <v>7.1.9.99.00.9 082.006</v>
          </cell>
          <cell r="E2590" t="str">
            <v>071</v>
          </cell>
          <cell r="F2590" t="str">
            <v>7250310</v>
          </cell>
          <cell r="G2590">
            <v>42916</v>
          </cell>
          <cell r="H2590" t="str">
            <v>CRI JUNIOR - JUROS</v>
          </cell>
        </row>
        <row r="2591">
          <cell r="C2591" t="str">
            <v>7.1.9.99.00.9</v>
          </cell>
          <cell r="D2591" t="str">
            <v>7.1.9.99.00.9 082.007</v>
          </cell>
          <cell r="E2591" t="str">
            <v>071</v>
          </cell>
          <cell r="F2591" t="str">
            <v>7250310</v>
          </cell>
          <cell r="G2591">
            <v>42916</v>
          </cell>
          <cell r="H2591" t="str">
            <v>CRI JUNIOR - CORRECAO MONETARIA</v>
          </cell>
        </row>
        <row r="2592">
          <cell r="C2592" t="str">
            <v>7.1.9.99.00.9</v>
          </cell>
          <cell r="D2592" t="str">
            <v>7.1.9.99.00.9 082.010</v>
          </cell>
          <cell r="E2592" t="str">
            <v>071</v>
          </cell>
          <cell r="F2592" t="str">
            <v>7250310</v>
          </cell>
          <cell r="G2592">
            <v>42916</v>
          </cell>
          <cell r="H2592" t="str">
            <v>AJUSTE CRI</v>
          </cell>
        </row>
        <row r="2593">
          <cell r="C2593" t="str">
            <v>7.1.9.99.00.9</v>
          </cell>
          <cell r="D2593" t="str">
            <v>7.1.9.99.00.9 082.015</v>
          </cell>
          <cell r="E2593" t="str">
            <v>071</v>
          </cell>
          <cell r="F2593" t="str">
            <v>7250310</v>
          </cell>
          <cell r="G2593">
            <v>42916</v>
          </cell>
          <cell r="H2593" t="str">
            <v>RECEITA COM CDB</v>
          </cell>
        </row>
        <row r="2594">
          <cell r="C2594" t="str">
            <v>7.1.9.99.00.9</v>
          </cell>
          <cell r="D2594" t="str">
            <v>7.1.9.99.00.9 082.020</v>
          </cell>
          <cell r="E2594" t="str">
            <v>071</v>
          </cell>
          <cell r="F2594" t="str">
            <v>7250310</v>
          </cell>
          <cell r="G2594">
            <v>42916</v>
          </cell>
          <cell r="H2594" t="str">
            <v>BNDU - JUROS</v>
          </cell>
        </row>
        <row r="2595">
          <cell r="C2595" t="str">
            <v>7.1.9.99.00.9</v>
          </cell>
          <cell r="D2595" t="str">
            <v>7.1.9.99.00.9 082.021</v>
          </cell>
          <cell r="E2595" t="str">
            <v>071</v>
          </cell>
          <cell r="F2595" t="str">
            <v>7250310</v>
          </cell>
          <cell r="G2595">
            <v>42916</v>
          </cell>
          <cell r="H2595" t="str">
            <v>BNDU - CORRECAO</v>
          </cell>
        </row>
        <row r="2596">
          <cell r="C2596" t="str">
            <v>7.1.9.99.00.9</v>
          </cell>
          <cell r="D2596" t="str">
            <v>7.1.9.99.00.9 083.001</v>
          </cell>
          <cell r="E2596" t="str">
            <v>071</v>
          </cell>
          <cell r="F2596" t="str">
            <v>7250310</v>
          </cell>
          <cell r="G2596">
            <v>42916</v>
          </cell>
          <cell r="H2596" t="str">
            <v>CARTEIRA - JUROS</v>
          </cell>
        </row>
        <row r="2597">
          <cell r="C2597" t="str">
            <v>7.1.9.99.00.9</v>
          </cell>
          <cell r="D2597" t="str">
            <v>7.1.9.99.00.9 083.002</v>
          </cell>
          <cell r="E2597" t="str">
            <v>071</v>
          </cell>
          <cell r="F2597" t="str">
            <v>7250310</v>
          </cell>
          <cell r="G2597">
            <v>42916</v>
          </cell>
          <cell r="H2597" t="str">
            <v>CARTEIRA - CORRECAO MONETARIA</v>
          </cell>
        </row>
        <row r="2598">
          <cell r="C2598" t="str">
            <v>7.1.9.99.00.9</v>
          </cell>
          <cell r="D2598" t="str">
            <v>7.1.9.99.00.9 083.003</v>
          </cell>
          <cell r="E2598" t="str">
            <v>071</v>
          </cell>
          <cell r="F2598" t="str">
            <v>7250310</v>
          </cell>
          <cell r="G2598">
            <v>42916</v>
          </cell>
          <cell r="H2598" t="str">
            <v>CARTEIRA - MORA</v>
          </cell>
        </row>
        <row r="2599">
          <cell r="C2599" t="str">
            <v>7.1.9.99.00.9</v>
          </cell>
          <cell r="D2599" t="str">
            <v>7.1.9.99.00.9 083.004</v>
          </cell>
          <cell r="E2599" t="str">
            <v>071</v>
          </cell>
          <cell r="F2599" t="str">
            <v>7250310</v>
          </cell>
          <cell r="G2599">
            <v>42916</v>
          </cell>
          <cell r="H2599" t="str">
            <v>CRI SENIOR - JUROS</v>
          </cell>
        </row>
        <row r="2600">
          <cell r="C2600" t="str">
            <v>7.1.9.99.00.9</v>
          </cell>
          <cell r="D2600" t="str">
            <v>7.1.9.99.00.9 083.005</v>
          </cell>
          <cell r="E2600" t="str">
            <v>071</v>
          </cell>
          <cell r="F2600" t="str">
            <v>7250310</v>
          </cell>
          <cell r="G2600">
            <v>42916</v>
          </cell>
          <cell r="H2600" t="str">
            <v>CRI SENIOR - CORRECAO MONETARIA</v>
          </cell>
        </row>
        <row r="2601">
          <cell r="C2601" t="str">
            <v>7.1.9.99.00.9</v>
          </cell>
          <cell r="D2601" t="str">
            <v>7.1.9.99.00.9 083.006</v>
          </cell>
          <cell r="E2601" t="str">
            <v>071</v>
          </cell>
          <cell r="F2601" t="str">
            <v>7250310</v>
          </cell>
          <cell r="G2601">
            <v>42916</v>
          </cell>
          <cell r="H2601" t="str">
            <v>CRI JUNIOR - JUROS</v>
          </cell>
        </row>
        <row r="2602">
          <cell r="C2602" t="str">
            <v>7.1.9.99.00.9</v>
          </cell>
          <cell r="D2602" t="str">
            <v>7.1.9.99.00.9 083.007</v>
          </cell>
          <cell r="E2602" t="str">
            <v>071</v>
          </cell>
          <cell r="F2602" t="str">
            <v>7250310</v>
          </cell>
          <cell r="G2602">
            <v>42916</v>
          </cell>
          <cell r="H2602" t="str">
            <v>CRI JUNIOR - CORRECAO MONETARIA</v>
          </cell>
        </row>
        <row r="2603">
          <cell r="C2603" t="str">
            <v>7.1.9.99.00.9</v>
          </cell>
          <cell r="D2603" t="str">
            <v>7.1.9.99.00.9 083.010</v>
          </cell>
          <cell r="E2603" t="str">
            <v>071</v>
          </cell>
          <cell r="F2603" t="str">
            <v>7250310</v>
          </cell>
          <cell r="G2603">
            <v>42916</v>
          </cell>
          <cell r="H2603" t="str">
            <v>AJUSTE CRI</v>
          </cell>
        </row>
        <row r="2604">
          <cell r="C2604" t="str">
            <v>7.1.9.99.00.9</v>
          </cell>
          <cell r="D2604" t="str">
            <v>7.1.9.99.00.9 083.013</v>
          </cell>
          <cell r="E2604" t="str">
            <v>071</v>
          </cell>
          <cell r="F2604" t="str">
            <v>7250310</v>
          </cell>
          <cell r="G2604">
            <v>42916</v>
          </cell>
          <cell r="H2604" t="str">
            <v>RESULTADO NA ALIENACAO DE BNDU</v>
          </cell>
        </row>
        <row r="2605">
          <cell r="C2605" t="str">
            <v>7.1.9.99.00.9</v>
          </cell>
          <cell r="D2605" t="str">
            <v>7.1.9.99.00.9 083.015</v>
          </cell>
          <cell r="E2605" t="str">
            <v>071</v>
          </cell>
          <cell r="F2605" t="str">
            <v>7250310</v>
          </cell>
          <cell r="G2605">
            <v>42916</v>
          </cell>
          <cell r="H2605" t="str">
            <v>RECEITA COM CDB</v>
          </cell>
        </row>
        <row r="2606">
          <cell r="C2606" t="str">
            <v>7.1.9.99.00.9</v>
          </cell>
          <cell r="D2606" t="str">
            <v>7.1.9.99.00.9 083.020</v>
          </cell>
          <cell r="E2606" t="str">
            <v>071</v>
          </cell>
          <cell r="F2606" t="str">
            <v>7250310</v>
          </cell>
          <cell r="G2606">
            <v>42916</v>
          </cell>
          <cell r="H2606" t="str">
            <v>BNDU - JUROS</v>
          </cell>
        </row>
        <row r="2607">
          <cell r="C2607" t="str">
            <v>7.1.9.99.00.9</v>
          </cell>
          <cell r="D2607" t="str">
            <v>7.1.9.99.00.9 083.021</v>
          </cell>
          <cell r="E2607" t="str">
            <v>071</v>
          </cell>
          <cell r="F2607" t="str">
            <v>7250310</v>
          </cell>
          <cell r="G2607">
            <v>42916</v>
          </cell>
          <cell r="H2607" t="str">
            <v>BNDU - CORRECAO</v>
          </cell>
        </row>
        <row r="2608">
          <cell r="C2608" t="str">
            <v>7.1.9.99.00.9</v>
          </cell>
          <cell r="D2608" t="str">
            <v>7.1.9.99.00.9 083.022</v>
          </cell>
          <cell r="E2608" t="str">
            <v>071</v>
          </cell>
          <cell r="F2608" t="str">
            <v>7250310</v>
          </cell>
          <cell r="G2608">
            <v>43069</v>
          </cell>
          <cell r="H2608" t="str">
            <v>BNDU - MORA</v>
          </cell>
        </row>
        <row r="2609">
          <cell r="C2609" t="str">
            <v>7.1.9.99.00.9</v>
          </cell>
          <cell r="D2609" t="str">
            <v>7.1.9.99.00.9 084.001</v>
          </cell>
          <cell r="E2609" t="str">
            <v>071</v>
          </cell>
          <cell r="F2609" t="str">
            <v>7250310</v>
          </cell>
          <cell r="G2609">
            <v>42916</v>
          </cell>
          <cell r="H2609" t="str">
            <v>CARTEIRA - JUROS</v>
          </cell>
        </row>
        <row r="2610">
          <cell r="C2610" t="str">
            <v>7.1.9.99.00.9</v>
          </cell>
          <cell r="D2610" t="str">
            <v>7.1.9.99.00.9 084.002</v>
          </cell>
          <cell r="E2610" t="str">
            <v>071</v>
          </cell>
          <cell r="F2610" t="str">
            <v>7250310</v>
          </cell>
          <cell r="G2610">
            <v>42916</v>
          </cell>
          <cell r="H2610" t="str">
            <v>CARTEIRA - CORRECAO MONETARIA</v>
          </cell>
        </row>
        <row r="2611">
          <cell r="C2611" t="str">
            <v>7.1.9.99.00.9</v>
          </cell>
          <cell r="D2611" t="str">
            <v>7.1.9.99.00.9 084.003</v>
          </cell>
          <cell r="E2611" t="str">
            <v>071</v>
          </cell>
          <cell r="F2611" t="str">
            <v>7250310</v>
          </cell>
          <cell r="G2611">
            <v>42916</v>
          </cell>
          <cell r="H2611" t="str">
            <v>CARTEIRA - MORA</v>
          </cell>
        </row>
        <row r="2612">
          <cell r="C2612" t="str">
            <v>7.1.9.99.00.9</v>
          </cell>
          <cell r="D2612" t="str">
            <v>7.1.9.99.00.9 084.004</v>
          </cell>
          <cell r="E2612" t="str">
            <v>071</v>
          </cell>
          <cell r="F2612" t="str">
            <v>7250310</v>
          </cell>
          <cell r="G2612">
            <v>42916</v>
          </cell>
          <cell r="H2612" t="str">
            <v>CRI SENIOR - JUROS</v>
          </cell>
        </row>
        <row r="2613">
          <cell r="C2613" t="str">
            <v>7.1.9.99.00.9</v>
          </cell>
          <cell r="D2613" t="str">
            <v>7.1.9.99.00.9 084.005</v>
          </cell>
          <cell r="E2613" t="str">
            <v>071</v>
          </cell>
          <cell r="F2613" t="str">
            <v>7250310</v>
          </cell>
          <cell r="G2613">
            <v>42916</v>
          </cell>
          <cell r="H2613" t="str">
            <v>CRI SENIOR - CORRECAO MONETARIA</v>
          </cell>
        </row>
        <row r="2614">
          <cell r="C2614" t="str">
            <v>7.1.9.99.00.9</v>
          </cell>
          <cell r="D2614" t="str">
            <v>7.1.9.99.00.9 084.006</v>
          </cell>
          <cell r="E2614" t="str">
            <v>071</v>
          </cell>
          <cell r="F2614" t="str">
            <v>7250310</v>
          </cell>
          <cell r="G2614">
            <v>42916</v>
          </cell>
          <cell r="H2614" t="str">
            <v>CRI JUNIOR - JUROS</v>
          </cell>
        </row>
        <row r="2615">
          <cell r="C2615" t="str">
            <v>7.1.9.99.00.9</v>
          </cell>
          <cell r="D2615" t="str">
            <v>7.1.9.99.00.9 084.007</v>
          </cell>
          <cell r="E2615" t="str">
            <v>071</v>
          </cell>
          <cell r="F2615" t="str">
            <v>7250310</v>
          </cell>
          <cell r="G2615">
            <v>42916</v>
          </cell>
          <cell r="H2615" t="str">
            <v>CRI JUNIOR - CORRECAO MONETARIA</v>
          </cell>
        </row>
        <row r="2616">
          <cell r="C2616" t="str">
            <v>7.1.9.99.00.9</v>
          </cell>
          <cell r="D2616" t="str">
            <v>7.1.9.99.00.9 084.010</v>
          </cell>
          <cell r="E2616" t="str">
            <v>071</v>
          </cell>
          <cell r="F2616" t="str">
            <v>7250310</v>
          </cell>
          <cell r="G2616">
            <v>42916</v>
          </cell>
          <cell r="H2616" t="str">
            <v>AJUSTE CRI</v>
          </cell>
        </row>
        <row r="2617">
          <cell r="C2617" t="str">
            <v>7.1.9.99.00.9</v>
          </cell>
          <cell r="D2617" t="str">
            <v>7.1.9.99.00.9 084.013</v>
          </cell>
          <cell r="E2617" t="str">
            <v>071</v>
          </cell>
          <cell r="F2617" t="str">
            <v>7250310</v>
          </cell>
          <cell r="G2617">
            <v>42916</v>
          </cell>
          <cell r="H2617" t="str">
            <v>RESULTADO NA ALIENACAO DE BNDU</v>
          </cell>
        </row>
        <row r="2618">
          <cell r="C2618" t="str">
            <v>7.1.9.99.00.9</v>
          </cell>
          <cell r="D2618" t="str">
            <v>7.1.9.99.00.9 084.014</v>
          </cell>
          <cell r="E2618" t="str">
            <v>071</v>
          </cell>
          <cell r="F2618" t="str">
            <v>7250310</v>
          </cell>
          <cell r="G2618">
            <v>42916</v>
          </cell>
          <cell r="H2618" t="str">
            <v>PROVISÃO BNDU</v>
          </cell>
        </row>
        <row r="2619">
          <cell r="C2619" t="str">
            <v>7.1.9.99.00.9</v>
          </cell>
          <cell r="D2619" t="str">
            <v>7.1.9.99.00.9 084.015</v>
          </cell>
          <cell r="E2619" t="str">
            <v>071</v>
          </cell>
          <cell r="F2619" t="str">
            <v>7250310</v>
          </cell>
          <cell r="G2619">
            <v>42916</v>
          </cell>
          <cell r="H2619" t="str">
            <v>RECEITA COM CDB</v>
          </cell>
        </row>
        <row r="2620">
          <cell r="C2620" t="str">
            <v>7.1.9.99.00.9</v>
          </cell>
          <cell r="D2620" t="str">
            <v>7.1.9.99.00.9 085.001</v>
          </cell>
          <cell r="E2620" t="str">
            <v>071</v>
          </cell>
          <cell r="F2620" t="str">
            <v>7250310</v>
          </cell>
          <cell r="G2620">
            <v>42916</v>
          </cell>
          <cell r="H2620" t="str">
            <v>CARTEIRA - JUROS</v>
          </cell>
        </row>
        <row r="2621">
          <cell r="C2621" t="str">
            <v>7.1.9.99.00.9</v>
          </cell>
          <cell r="D2621" t="str">
            <v>7.1.9.99.00.9 085.002</v>
          </cell>
          <cell r="E2621" t="str">
            <v>071</v>
          </cell>
          <cell r="F2621" t="str">
            <v>7250310</v>
          </cell>
          <cell r="G2621">
            <v>42916</v>
          </cell>
          <cell r="H2621" t="str">
            <v>CARTEIRA - CORRECAO MONETARIA</v>
          </cell>
        </row>
        <row r="2622">
          <cell r="C2622" t="str">
            <v>7.1.9.99.00.9</v>
          </cell>
          <cell r="D2622" t="str">
            <v>7.1.9.99.00.9 085.004</v>
          </cell>
          <cell r="E2622" t="str">
            <v>071</v>
          </cell>
          <cell r="F2622" t="str">
            <v>7250310</v>
          </cell>
          <cell r="G2622">
            <v>42916</v>
          </cell>
          <cell r="H2622" t="str">
            <v>CRI SENIOR - JUROS</v>
          </cell>
        </row>
        <row r="2623">
          <cell r="C2623" t="str">
            <v>7.1.9.99.00.9</v>
          </cell>
          <cell r="D2623" t="str">
            <v>7.1.9.99.00.9 085.005</v>
          </cell>
          <cell r="E2623" t="str">
            <v>071</v>
          </cell>
          <cell r="F2623" t="str">
            <v>7250310</v>
          </cell>
          <cell r="G2623">
            <v>42916</v>
          </cell>
          <cell r="H2623" t="str">
            <v>CRI SENIOR - CORRECAO MONETARIA</v>
          </cell>
        </row>
        <row r="2624">
          <cell r="C2624" t="str">
            <v>7.1.9.99.00.9</v>
          </cell>
          <cell r="D2624" t="str">
            <v>7.1.9.99.00.9 085.010</v>
          </cell>
          <cell r="E2624" t="str">
            <v>071</v>
          </cell>
          <cell r="F2624" t="str">
            <v>7250310</v>
          </cell>
          <cell r="G2624">
            <v>42916</v>
          </cell>
          <cell r="H2624" t="str">
            <v>AJUSTE CRI</v>
          </cell>
        </row>
        <row r="2625">
          <cell r="C2625" t="str">
            <v>7.1.9.99.00.9</v>
          </cell>
          <cell r="D2625" t="str">
            <v>7.1.9.99.00.9 085.011</v>
          </cell>
          <cell r="E2625" t="str">
            <v>071</v>
          </cell>
          <cell r="F2625" t="str">
            <v>7250310</v>
          </cell>
          <cell r="G2625">
            <v>42916</v>
          </cell>
          <cell r="H2625" t="str">
            <v>ATUALIZACAO DE VALORES A REPASSAR</v>
          </cell>
        </row>
        <row r="2626">
          <cell r="C2626" t="str">
            <v>7.1.9.99.00.9</v>
          </cell>
          <cell r="D2626" t="str">
            <v>7.1.9.99.00.9 085.012</v>
          </cell>
          <cell r="E2626" t="str">
            <v>071</v>
          </cell>
          <cell r="F2626" t="str">
            <v>7250310</v>
          </cell>
          <cell r="G2626">
            <v>42916</v>
          </cell>
          <cell r="H2626" t="str">
            <v>FUNDO RESERVA</v>
          </cell>
        </row>
        <row r="2627">
          <cell r="C2627" t="str">
            <v>7.1.9.99.00.9</v>
          </cell>
          <cell r="D2627" t="str">
            <v>7.1.9.99.00.9 086.001</v>
          </cell>
          <cell r="E2627" t="str">
            <v>071</v>
          </cell>
          <cell r="F2627" t="str">
            <v>7250310</v>
          </cell>
          <cell r="G2627">
            <v>42916</v>
          </cell>
          <cell r="H2627" t="str">
            <v>CARTEIRA - JUROS</v>
          </cell>
        </row>
        <row r="2628">
          <cell r="C2628" t="str">
            <v>7.1.9.99.00.9</v>
          </cell>
          <cell r="D2628" t="str">
            <v>7.1.9.99.00.9 086.002</v>
          </cell>
          <cell r="E2628" t="str">
            <v>071</v>
          </cell>
          <cell r="F2628" t="str">
            <v>7250310</v>
          </cell>
          <cell r="G2628">
            <v>42916</v>
          </cell>
          <cell r="H2628" t="str">
            <v>CARTEIRA - CORRECAO MONETARIA</v>
          </cell>
        </row>
        <row r="2629">
          <cell r="C2629" t="str">
            <v>7.1.9.99.00.9</v>
          </cell>
          <cell r="D2629" t="str">
            <v>7.1.9.99.00.9 086.004</v>
          </cell>
          <cell r="E2629" t="str">
            <v>071</v>
          </cell>
          <cell r="F2629" t="str">
            <v>7250310</v>
          </cell>
          <cell r="G2629">
            <v>42916</v>
          </cell>
          <cell r="H2629" t="str">
            <v>CRI SENIOR - JUROS</v>
          </cell>
        </row>
        <row r="2630">
          <cell r="C2630" t="str">
            <v>7.1.9.99.00.9</v>
          </cell>
          <cell r="D2630" t="str">
            <v>7.1.9.99.00.9 086.005</v>
          </cell>
          <cell r="E2630" t="str">
            <v>071</v>
          </cell>
          <cell r="F2630" t="str">
            <v>7250310</v>
          </cell>
          <cell r="G2630">
            <v>42916</v>
          </cell>
          <cell r="H2630" t="str">
            <v>CRI SENIOR - CORRECAO MONETARIA</v>
          </cell>
        </row>
        <row r="2631">
          <cell r="C2631" t="str">
            <v>7.1.9.99.00.9</v>
          </cell>
          <cell r="D2631" t="str">
            <v>7.1.9.99.00.9 086.010</v>
          </cell>
          <cell r="E2631" t="str">
            <v>071</v>
          </cell>
          <cell r="F2631" t="str">
            <v>7250310</v>
          </cell>
          <cell r="G2631">
            <v>42916</v>
          </cell>
          <cell r="H2631" t="str">
            <v>AJUSTE CRI</v>
          </cell>
        </row>
        <row r="2632">
          <cell r="C2632" t="str">
            <v>7.1.9.99.00.9</v>
          </cell>
          <cell r="D2632" t="str">
            <v>7.1.9.99.00.9 086.011</v>
          </cell>
          <cell r="E2632" t="str">
            <v>071</v>
          </cell>
          <cell r="F2632" t="str">
            <v>7250310</v>
          </cell>
          <cell r="G2632">
            <v>42916</v>
          </cell>
          <cell r="H2632" t="str">
            <v>ATUALIZACAO DE VALORES A REPASSAR</v>
          </cell>
        </row>
        <row r="2633">
          <cell r="C2633" t="str">
            <v>7.1.9.99.00.9</v>
          </cell>
          <cell r="D2633" t="str">
            <v>7.1.9.99.00.9 086.012</v>
          </cell>
          <cell r="E2633" t="str">
            <v>071</v>
          </cell>
          <cell r="F2633" t="str">
            <v>7250310</v>
          </cell>
          <cell r="G2633">
            <v>42916</v>
          </cell>
          <cell r="H2633" t="str">
            <v>FUNDO RESERVA</v>
          </cell>
        </row>
        <row r="2634">
          <cell r="C2634" t="str">
            <v>7.1.9.99.00.9</v>
          </cell>
          <cell r="D2634" t="str">
            <v>7.1.9.99.00.9 087.001</v>
          </cell>
          <cell r="E2634" t="str">
            <v>071</v>
          </cell>
          <cell r="F2634" t="str">
            <v>7250310</v>
          </cell>
          <cell r="G2634">
            <v>42916</v>
          </cell>
          <cell r="H2634" t="str">
            <v>CARTEIRA - JUROS</v>
          </cell>
        </row>
        <row r="2635">
          <cell r="C2635" t="str">
            <v>7.1.9.99.00.9</v>
          </cell>
          <cell r="D2635" t="str">
            <v>7.1.9.99.00.9 087.002</v>
          </cell>
          <cell r="E2635" t="str">
            <v>071</v>
          </cell>
          <cell r="F2635" t="str">
            <v>7250310</v>
          </cell>
          <cell r="G2635">
            <v>42916</v>
          </cell>
          <cell r="H2635" t="str">
            <v>CARTEIRA - CORRECAO MONETARIA</v>
          </cell>
        </row>
        <row r="2636">
          <cell r="C2636" t="str">
            <v>7.1.9.99.00.9</v>
          </cell>
          <cell r="D2636" t="str">
            <v>7.1.9.99.00.9 087.003</v>
          </cell>
          <cell r="E2636" t="str">
            <v>071</v>
          </cell>
          <cell r="F2636" t="str">
            <v>7250310</v>
          </cell>
          <cell r="G2636">
            <v>42916</v>
          </cell>
          <cell r="H2636" t="str">
            <v>CARTEIRA - MORA</v>
          </cell>
        </row>
        <row r="2637">
          <cell r="C2637" t="str">
            <v>7.1.9.99.00.9</v>
          </cell>
          <cell r="D2637" t="str">
            <v>7.1.9.99.00.9 087.004</v>
          </cell>
          <cell r="E2637" t="str">
            <v>071</v>
          </cell>
          <cell r="F2637" t="str">
            <v>7250310</v>
          </cell>
          <cell r="G2637">
            <v>42916</v>
          </cell>
          <cell r="H2637" t="str">
            <v>CRI SENIOR - JUROS</v>
          </cell>
        </row>
        <row r="2638">
          <cell r="C2638" t="str">
            <v>7.1.9.99.00.9</v>
          </cell>
          <cell r="D2638" t="str">
            <v>7.1.9.99.00.9 087.005</v>
          </cell>
          <cell r="E2638" t="str">
            <v>071</v>
          </cell>
          <cell r="F2638" t="str">
            <v>7250310</v>
          </cell>
          <cell r="G2638">
            <v>42916</v>
          </cell>
          <cell r="H2638" t="str">
            <v>CRI SENIOR - CORRECAO MONETARIA</v>
          </cell>
        </row>
        <row r="2639">
          <cell r="C2639" t="str">
            <v>7.1.9.99.00.9</v>
          </cell>
          <cell r="D2639" t="str">
            <v>7.1.9.99.00.9 087.006</v>
          </cell>
          <cell r="E2639" t="str">
            <v>071</v>
          </cell>
          <cell r="F2639" t="str">
            <v>7250310</v>
          </cell>
          <cell r="G2639">
            <v>42916</v>
          </cell>
          <cell r="H2639" t="str">
            <v>CRI JUNIOR - JUROS</v>
          </cell>
        </row>
        <row r="2640">
          <cell r="C2640" t="str">
            <v>7.1.9.99.00.9</v>
          </cell>
          <cell r="D2640" t="str">
            <v>7.1.9.99.00.9 087.007</v>
          </cell>
          <cell r="E2640" t="str">
            <v>071</v>
          </cell>
          <cell r="F2640" t="str">
            <v>7250310</v>
          </cell>
          <cell r="G2640">
            <v>42916</v>
          </cell>
          <cell r="H2640" t="str">
            <v>CRI JUNIOR - CORRECAO MONETARIA</v>
          </cell>
        </row>
        <row r="2641">
          <cell r="C2641" t="str">
            <v>7.1.9.99.00.9</v>
          </cell>
          <cell r="D2641" t="str">
            <v>7.1.9.99.00.9 087.010</v>
          </cell>
          <cell r="E2641" t="str">
            <v>071</v>
          </cell>
          <cell r="F2641" t="str">
            <v>7250310</v>
          </cell>
          <cell r="G2641">
            <v>42916</v>
          </cell>
          <cell r="H2641" t="str">
            <v>AJUSTE CRI</v>
          </cell>
        </row>
        <row r="2642">
          <cell r="C2642" t="str">
            <v>7.1.9.99.00.9</v>
          </cell>
          <cell r="D2642" t="str">
            <v>7.1.9.99.00.9 087.013</v>
          </cell>
          <cell r="E2642" t="str">
            <v>071</v>
          </cell>
          <cell r="F2642" t="str">
            <v>7250310</v>
          </cell>
          <cell r="G2642">
            <v>42916</v>
          </cell>
          <cell r="H2642" t="str">
            <v>RESULTADO NA ALIENACAO DE BNDU</v>
          </cell>
        </row>
        <row r="2643">
          <cell r="C2643" t="str">
            <v>7.1.9.99.00.9</v>
          </cell>
          <cell r="D2643" t="str">
            <v>7.1.9.99.00.9 087.014</v>
          </cell>
          <cell r="E2643" t="str">
            <v>071</v>
          </cell>
          <cell r="F2643" t="str">
            <v>7250310</v>
          </cell>
          <cell r="G2643">
            <v>42916</v>
          </cell>
          <cell r="H2643" t="str">
            <v>PROVISÃO BNDU</v>
          </cell>
        </row>
        <row r="2644">
          <cell r="C2644" t="str">
            <v>7.1.9.99.00.9</v>
          </cell>
          <cell r="D2644" t="str">
            <v>7.1.9.99.00.9 087.015</v>
          </cell>
          <cell r="E2644" t="str">
            <v>071</v>
          </cell>
          <cell r="F2644" t="str">
            <v>7250310</v>
          </cell>
          <cell r="G2644">
            <v>42916</v>
          </cell>
          <cell r="H2644" t="str">
            <v>RECEITA COM CDB</v>
          </cell>
        </row>
        <row r="2645">
          <cell r="C2645" t="str">
            <v>7.1.9.99.00.9</v>
          </cell>
          <cell r="D2645" t="str">
            <v>7.1.9.99.00.9 087.020</v>
          </cell>
          <cell r="E2645" t="str">
            <v>071</v>
          </cell>
          <cell r="F2645" t="str">
            <v>7250310</v>
          </cell>
          <cell r="G2645">
            <v>42916</v>
          </cell>
          <cell r="H2645" t="str">
            <v>BNDU - JUROS</v>
          </cell>
        </row>
        <row r="2646">
          <cell r="C2646" t="str">
            <v>7.1.9.99.00.9</v>
          </cell>
          <cell r="D2646" t="str">
            <v>7.1.9.99.00.9 087.021</v>
          </cell>
          <cell r="E2646" t="str">
            <v>071</v>
          </cell>
          <cell r="F2646" t="str">
            <v>7250310</v>
          </cell>
          <cell r="G2646">
            <v>42916</v>
          </cell>
          <cell r="H2646" t="str">
            <v>BNDU - CORRECAO</v>
          </cell>
        </row>
        <row r="2647">
          <cell r="C2647" t="str">
            <v>7.1.9.99.00.9</v>
          </cell>
          <cell r="D2647" t="str">
            <v>7.1.9.99.00.9 087.022</v>
          </cell>
          <cell r="E2647" t="str">
            <v>071</v>
          </cell>
          <cell r="F2647" t="str">
            <v>7250310</v>
          </cell>
          <cell r="G2647">
            <v>42916</v>
          </cell>
          <cell r="H2647" t="str">
            <v>BNDU - MORA</v>
          </cell>
        </row>
        <row r="2648">
          <cell r="C2648" t="str">
            <v>7.1.9.99.00.9</v>
          </cell>
          <cell r="D2648" t="str">
            <v>7.1.9.99.00.9 088.001</v>
          </cell>
          <cell r="E2648" t="str">
            <v>071</v>
          </cell>
          <cell r="F2648" t="str">
            <v>7250310</v>
          </cell>
          <cell r="G2648">
            <v>42916</v>
          </cell>
          <cell r="H2648" t="str">
            <v>CARTEIRA - JUROS</v>
          </cell>
        </row>
        <row r="2649">
          <cell r="C2649" t="str">
            <v>7.1.9.99.00.9</v>
          </cell>
          <cell r="D2649" t="str">
            <v>7.1.9.99.00.9 088.002</v>
          </cell>
          <cell r="E2649" t="str">
            <v>071</v>
          </cell>
          <cell r="F2649" t="str">
            <v>7250310</v>
          </cell>
          <cell r="G2649">
            <v>42916</v>
          </cell>
          <cell r="H2649" t="str">
            <v>CARTEIRA - CORRECAO MONETARIA</v>
          </cell>
        </row>
        <row r="2650">
          <cell r="C2650" t="str">
            <v>7.1.9.99.00.9</v>
          </cell>
          <cell r="D2650" t="str">
            <v>7.1.9.99.00.9 088.003</v>
          </cell>
          <cell r="E2650" t="str">
            <v>071</v>
          </cell>
          <cell r="F2650" t="str">
            <v>7250310</v>
          </cell>
          <cell r="G2650">
            <v>42916</v>
          </cell>
          <cell r="H2650" t="str">
            <v>CARTEIRA - MORA</v>
          </cell>
        </row>
        <row r="2651">
          <cell r="C2651" t="str">
            <v>7.1.9.99.00.9</v>
          </cell>
          <cell r="D2651" t="str">
            <v>7.1.9.99.00.9 088.004</v>
          </cell>
          <cell r="E2651" t="str">
            <v>071</v>
          </cell>
          <cell r="F2651" t="str">
            <v>7250310</v>
          </cell>
          <cell r="G2651">
            <v>42916</v>
          </cell>
          <cell r="H2651" t="str">
            <v>CRI SENIOR - JUROS</v>
          </cell>
        </row>
        <row r="2652">
          <cell r="C2652" t="str">
            <v>7.1.9.99.00.9</v>
          </cell>
          <cell r="D2652" t="str">
            <v>7.1.9.99.00.9 088.005</v>
          </cell>
          <cell r="E2652" t="str">
            <v>071</v>
          </cell>
          <cell r="F2652" t="str">
            <v>7250310</v>
          </cell>
          <cell r="G2652">
            <v>42916</v>
          </cell>
          <cell r="H2652" t="str">
            <v>CRI SENIOR - CORRECAO MONETARIA</v>
          </cell>
        </row>
        <row r="2653">
          <cell r="C2653" t="str">
            <v>7.1.9.99.00.9</v>
          </cell>
          <cell r="D2653" t="str">
            <v>7.1.9.99.00.9 088.006</v>
          </cell>
          <cell r="E2653" t="str">
            <v>071</v>
          </cell>
          <cell r="F2653" t="str">
            <v>7250310</v>
          </cell>
          <cell r="G2653">
            <v>42916</v>
          </cell>
          <cell r="H2653" t="str">
            <v>CRI JUNIOR - JUROS</v>
          </cell>
        </row>
        <row r="2654">
          <cell r="C2654" t="str">
            <v>7.1.9.99.00.9</v>
          </cell>
          <cell r="D2654" t="str">
            <v>7.1.9.99.00.9 088.007</v>
          </cell>
          <cell r="E2654" t="str">
            <v>071</v>
          </cell>
          <cell r="F2654" t="str">
            <v>7250310</v>
          </cell>
          <cell r="G2654">
            <v>42916</v>
          </cell>
          <cell r="H2654" t="str">
            <v>CRI JUNIOR - CORRECAO MONETARIA</v>
          </cell>
        </row>
        <row r="2655">
          <cell r="C2655" t="str">
            <v>7.1.9.99.00.9</v>
          </cell>
          <cell r="D2655" t="str">
            <v>7.1.9.99.00.9 088.013</v>
          </cell>
          <cell r="E2655" t="str">
            <v>071</v>
          </cell>
          <cell r="F2655" t="str">
            <v>7250310</v>
          </cell>
          <cell r="G2655">
            <v>42916</v>
          </cell>
          <cell r="H2655" t="str">
            <v>RESULTADO NA ALIENACAO DE BNDU</v>
          </cell>
        </row>
        <row r="2656">
          <cell r="C2656" t="str">
            <v>7.1.9.99.00.9</v>
          </cell>
          <cell r="D2656" t="str">
            <v>7.1.9.99.00.9 088.014</v>
          </cell>
          <cell r="E2656" t="str">
            <v>071</v>
          </cell>
          <cell r="F2656" t="str">
            <v>7250310</v>
          </cell>
          <cell r="G2656">
            <v>43069</v>
          </cell>
          <cell r="H2656" t="str">
            <v>PROVISÃO BNDU</v>
          </cell>
        </row>
        <row r="2657">
          <cell r="C2657" t="str">
            <v>7.1.9.99.00.9</v>
          </cell>
          <cell r="D2657" t="str">
            <v>7.1.9.99.00.9 088.015</v>
          </cell>
          <cell r="E2657" t="str">
            <v>071</v>
          </cell>
          <cell r="F2657" t="str">
            <v>7250310</v>
          </cell>
          <cell r="G2657">
            <v>42916</v>
          </cell>
          <cell r="H2657" t="str">
            <v>RECEITA COM CDB</v>
          </cell>
        </row>
        <row r="2658">
          <cell r="C2658" t="str">
            <v>7.1.9.99.00.9</v>
          </cell>
          <cell r="D2658" t="str">
            <v>7.1.9.99.00.9 088.020</v>
          </cell>
          <cell r="E2658" t="str">
            <v>071</v>
          </cell>
          <cell r="F2658" t="str">
            <v>7250310</v>
          </cell>
          <cell r="G2658">
            <v>42916</v>
          </cell>
          <cell r="H2658" t="str">
            <v>BNDU - JUROS</v>
          </cell>
        </row>
        <row r="2659">
          <cell r="C2659" t="str">
            <v>7.1.9.99.00.9</v>
          </cell>
          <cell r="D2659" t="str">
            <v>7.1.9.99.00.9 088.021</v>
          </cell>
          <cell r="E2659" t="str">
            <v>071</v>
          </cell>
          <cell r="F2659" t="str">
            <v>7250310</v>
          </cell>
          <cell r="G2659">
            <v>43069</v>
          </cell>
          <cell r="H2659" t="str">
            <v>BNDU - CORRECAO</v>
          </cell>
        </row>
        <row r="2660">
          <cell r="C2660" t="str">
            <v>7.1.9.99.00.9</v>
          </cell>
          <cell r="D2660" t="str">
            <v>7.1.9.99.00.9 088.022</v>
          </cell>
          <cell r="E2660" t="str">
            <v>071</v>
          </cell>
          <cell r="F2660" t="str">
            <v>7250310</v>
          </cell>
          <cell r="G2660">
            <v>43069</v>
          </cell>
          <cell r="H2660" t="str">
            <v>BNDU - MORA</v>
          </cell>
        </row>
        <row r="2661">
          <cell r="C2661" t="str">
            <v>7.1.9.99.00.9</v>
          </cell>
          <cell r="D2661" t="str">
            <v>7.1.9.99.00.9 089.001</v>
          </cell>
          <cell r="E2661" t="str">
            <v>071</v>
          </cell>
          <cell r="F2661" t="str">
            <v>7250310</v>
          </cell>
          <cell r="G2661">
            <v>42916</v>
          </cell>
          <cell r="H2661" t="str">
            <v>CARTEIRA - JUROS</v>
          </cell>
        </row>
        <row r="2662">
          <cell r="C2662" t="str">
            <v>7.1.9.99.00.9</v>
          </cell>
          <cell r="D2662" t="str">
            <v>7.1.9.99.00.9 089.002</v>
          </cell>
          <cell r="E2662" t="str">
            <v>071</v>
          </cell>
          <cell r="F2662" t="str">
            <v>7250310</v>
          </cell>
          <cell r="G2662">
            <v>42916</v>
          </cell>
          <cell r="H2662" t="str">
            <v>CARTEIRA - CORRECAO MONETARIA</v>
          </cell>
        </row>
        <row r="2663">
          <cell r="C2663" t="str">
            <v>7.1.9.99.00.9</v>
          </cell>
          <cell r="D2663" t="str">
            <v>7.1.9.99.00.9 089.003</v>
          </cell>
          <cell r="E2663" t="str">
            <v>071</v>
          </cell>
          <cell r="F2663" t="str">
            <v>7250310</v>
          </cell>
          <cell r="G2663">
            <v>42916</v>
          </cell>
          <cell r="H2663" t="str">
            <v>CARTEIRA - MORA</v>
          </cell>
        </row>
        <row r="2664">
          <cell r="C2664" t="str">
            <v>7.1.9.99.00.9</v>
          </cell>
          <cell r="D2664" t="str">
            <v>7.1.9.99.00.9 089.004</v>
          </cell>
          <cell r="E2664" t="str">
            <v>071</v>
          </cell>
          <cell r="F2664" t="str">
            <v>7250310</v>
          </cell>
          <cell r="G2664">
            <v>42916</v>
          </cell>
          <cell r="H2664" t="str">
            <v>CRI SENIOR - JUROS</v>
          </cell>
        </row>
        <row r="2665">
          <cell r="C2665" t="str">
            <v>7.1.9.99.00.9</v>
          </cell>
          <cell r="D2665" t="str">
            <v>7.1.9.99.00.9 089.005</v>
          </cell>
          <cell r="E2665" t="str">
            <v>071</v>
          </cell>
          <cell r="F2665" t="str">
            <v>7250310</v>
          </cell>
          <cell r="G2665">
            <v>42916</v>
          </cell>
          <cell r="H2665" t="str">
            <v>CRI SENIOR - CORRECAO MONETARIA</v>
          </cell>
        </row>
        <row r="2666">
          <cell r="C2666" t="str">
            <v>7.1.9.99.00.9</v>
          </cell>
          <cell r="D2666" t="str">
            <v>7.1.9.99.00.9 089.010</v>
          </cell>
          <cell r="E2666" t="str">
            <v>071</v>
          </cell>
          <cell r="F2666" t="str">
            <v>7250310</v>
          </cell>
          <cell r="G2666">
            <v>42916</v>
          </cell>
          <cell r="H2666" t="str">
            <v>AJUSTE CRI</v>
          </cell>
        </row>
        <row r="2667">
          <cell r="C2667" t="str">
            <v>7.1.9.99.00.9</v>
          </cell>
          <cell r="D2667" t="str">
            <v>7.1.9.99.00.9 089.012</v>
          </cell>
          <cell r="E2667" t="str">
            <v>071</v>
          </cell>
          <cell r="F2667" t="str">
            <v>7250310</v>
          </cell>
          <cell r="G2667">
            <v>42916</v>
          </cell>
          <cell r="H2667" t="str">
            <v>FUNDO RESERVA</v>
          </cell>
        </row>
        <row r="2668">
          <cell r="C2668" t="str">
            <v>7.1.9.99.00.9</v>
          </cell>
          <cell r="D2668" t="str">
            <v>7.1.9.99.00.9 089.013</v>
          </cell>
          <cell r="E2668" t="str">
            <v>071</v>
          </cell>
          <cell r="F2668" t="str">
            <v>7250310</v>
          </cell>
          <cell r="G2668">
            <v>43069</v>
          </cell>
          <cell r="H2668" t="str">
            <v>RESULTADO NA ALIENACAO DE BNDU</v>
          </cell>
        </row>
        <row r="2669">
          <cell r="C2669" t="str">
            <v>7.1.9.99.00.9</v>
          </cell>
          <cell r="D2669" t="str">
            <v>7.1.9.99.00.9 089.014</v>
          </cell>
          <cell r="E2669" t="str">
            <v>071</v>
          </cell>
          <cell r="F2669" t="str">
            <v>7250310</v>
          </cell>
          <cell r="G2669">
            <v>43069</v>
          </cell>
          <cell r="H2669" t="str">
            <v>PROVISÃO BNDU</v>
          </cell>
        </row>
        <row r="2670">
          <cell r="C2670" t="str">
            <v>7.1.9.99.00.9</v>
          </cell>
          <cell r="D2670" t="str">
            <v>7.1.9.99.00.9 089.015</v>
          </cell>
          <cell r="E2670" t="str">
            <v>071</v>
          </cell>
          <cell r="F2670" t="str">
            <v>7250310</v>
          </cell>
          <cell r="G2670">
            <v>42916</v>
          </cell>
          <cell r="H2670" t="str">
            <v>RECEITA COM CDB</v>
          </cell>
        </row>
        <row r="2671">
          <cell r="C2671" t="str">
            <v>7.1.9.99.00.9</v>
          </cell>
          <cell r="D2671" t="str">
            <v>7.1.9.99.00.9 089.020</v>
          </cell>
          <cell r="E2671" t="str">
            <v>071</v>
          </cell>
          <cell r="F2671" t="str">
            <v>7250310</v>
          </cell>
          <cell r="G2671">
            <v>43069</v>
          </cell>
          <cell r="H2671" t="str">
            <v>BNDU - JUROS</v>
          </cell>
        </row>
        <row r="2672">
          <cell r="C2672" t="str">
            <v>7.1.9.99.00.9</v>
          </cell>
          <cell r="D2672" t="str">
            <v>7.1.9.99.00.9 089.021</v>
          </cell>
          <cell r="E2672" t="str">
            <v>071</v>
          </cell>
          <cell r="F2672" t="str">
            <v>7250310</v>
          </cell>
          <cell r="G2672">
            <v>43069</v>
          </cell>
          <cell r="H2672" t="str">
            <v>BNDU - CORRECAO</v>
          </cell>
        </row>
        <row r="2673">
          <cell r="C2673" t="str">
            <v>7.1.9.99.00.9</v>
          </cell>
          <cell r="D2673" t="str">
            <v>7.1.9.99.00.9 089.022</v>
          </cell>
          <cell r="E2673" t="str">
            <v>071</v>
          </cell>
          <cell r="F2673" t="str">
            <v>7250310</v>
          </cell>
          <cell r="G2673">
            <v>43069</v>
          </cell>
          <cell r="H2673" t="str">
            <v>BNDU - MORA</v>
          </cell>
        </row>
        <row r="2674">
          <cell r="C2674" t="str">
            <v>7.1.9.99.00.9</v>
          </cell>
          <cell r="D2674" t="str">
            <v>7.1.9.99.00.9 090.001</v>
          </cell>
          <cell r="E2674" t="str">
            <v>071</v>
          </cell>
          <cell r="F2674" t="str">
            <v>7250310</v>
          </cell>
          <cell r="G2674">
            <v>42916</v>
          </cell>
          <cell r="H2674" t="str">
            <v>CARTEIRA - JUROS</v>
          </cell>
        </row>
        <row r="2675">
          <cell r="C2675" t="str">
            <v>7.1.9.99.00.9</v>
          </cell>
          <cell r="D2675" t="str">
            <v>7.1.9.99.00.9 090.002</v>
          </cell>
          <cell r="E2675" t="str">
            <v>071</v>
          </cell>
          <cell r="F2675" t="str">
            <v>7250310</v>
          </cell>
          <cell r="G2675">
            <v>42916</v>
          </cell>
          <cell r="H2675" t="str">
            <v>CARTEIRA - CORRECAO MONETARIA</v>
          </cell>
        </row>
        <row r="2676">
          <cell r="C2676" t="str">
            <v>7.1.9.99.00.9</v>
          </cell>
          <cell r="D2676" t="str">
            <v>7.1.9.99.00.9 090.003</v>
          </cell>
          <cell r="E2676" t="str">
            <v>071</v>
          </cell>
          <cell r="F2676" t="str">
            <v>7250310</v>
          </cell>
          <cell r="G2676">
            <v>42916</v>
          </cell>
          <cell r="H2676" t="str">
            <v>CARTEIRA - MORA</v>
          </cell>
        </row>
        <row r="2677">
          <cell r="C2677" t="str">
            <v>7.1.9.99.00.9</v>
          </cell>
          <cell r="D2677" t="str">
            <v>7.1.9.99.00.9 090.004</v>
          </cell>
          <cell r="E2677" t="str">
            <v>071</v>
          </cell>
          <cell r="F2677" t="str">
            <v>7250310</v>
          </cell>
          <cell r="G2677">
            <v>42916</v>
          </cell>
          <cell r="H2677" t="str">
            <v>CRI SENIOR - JUROS</v>
          </cell>
        </row>
        <row r="2678">
          <cell r="C2678" t="str">
            <v>7.1.9.99.00.9</v>
          </cell>
          <cell r="D2678" t="str">
            <v>7.1.9.99.00.9 090.005</v>
          </cell>
          <cell r="E2678" t="str">
            <v>071</v>
          </cell>
          <cell r="F2678" t="str">
            <v>7250310</v>
          </cell>
          <cell r="G2678">
            <v>42916</v>
          </cell>
          <cell r="H2678" t="str">
            <v>CRI SENIOR - CORRECAO MONETARIA</v>
          </cell>
        </row>
        <row r="2679">
          <cell r="C2679" t="str">
            <v>7.1.9.99.00.9</v>
          </cell>
          <cell r="D2679" t="str">
            <v>7.1.9.99.00.9 090.015</v>
          </cell>
          <cell r="E2679" t="str">
            <v>071</v>
          </cell>
          <cell r="F2679" t="str">
            <v>7250310</v>
          </cell>
          <cell r="G2679">
            <v>42916</v>
          </cell>
          <cell r="H2679" t="str">
            <v>RECEITA COM CDB</v>
          </cell>
        </row>
        <row r="2680">
          <cell r="C2680" t="str">
            <v>7.1.9.99.00.9</v>
          </cell>
          <cell r="D2680" t="str">
            <v>7.1.9.99.00.9 091.001</v>
          </cell>
          <cell r="E2680" t="str">
            <v>071</v>
          </cell>
          <cell r="F2680" t="str">
            <v>7250310</v>
          </cell>
          <cell r="G2680">
            <v>42916</v>
          </cell>
          <cell r="H2680" t="str">
            <v>CARTEIRA - JUROS</v>
          </cell>
        </row>
        <row r="2681">
          <cell r="C2681" t="str">
            <v>7.1.9.99.00.9</v>
          </cell>
          <cell r="D2681" t="str">
            <v>7.1.9.99.00.9 091.002</v>
          </cell>
          <cell r="E2681" t="str">
            <v>071</v>
          </cell>
          <cell r="F2681" t="str">
            <v>7250310</v>
          </cell>
          <cell r="G2681">
            <v>42916</v>
          </cell>
          <cell r="H2681" t="str">
            <v>CARTEIRA - CORRECAO MONETARIA</v>
          </cell>
        </row>
        <row r="2682">
          <cell r="C2682" t="str">
            <v>7.1.9.99.00.9</v>
          </cell>
          <cell r="D2682" t="str">
            <v>7.1.9.99.00.9 091.003</v>
          </cell>
          <cell r="E2682" t="str">
            <v>071</v>
          </cell>
          <cell r="F2682" t="str">
            <v>7250310</v>
          </cell>
          <cell r="G2682">
            <v>42916</v>
          </cell>
          <cell r="H2682" t="str">
            <v>CARTEIRA - MORA</v>
          </cell>
        </row>
        <row r="2683">
          <cell r="C2683" t="str">
            <v>7.1.9.99.00.9</v>
          </cell>
          <cell r="D2683" t="str">
            <v>7.1.9.99.00.9 091.004</v>
          </cell>
          <cell r="E2683" t="str">
            <v>071</v>
          </cell>
          <cell r="F2683" t="str">
            <v>7250310</v>
          </cell>
          <cell r="G2683">
            <v>42916</v>
          </cell>
          <cell r="H2683" t="str">
            <v>CRI SENIOR - JUROS</v>
          </cell>
        </row>
        <row r="2684">
          <cell r="C2684" t="str">
            <v>7.1.9.99.00.9</v>
          </cell>
          <cell r="D2684" t="str">
            <v>7.1.9.99.00.9 091.005</v>
          </cell>
          <cell r="E2684" t="str">
            <v>071</v>
          </cell>
          <cell r="F2684" t="str">
            <v>7250310</v>
          </cell>
          <cell r="G2684">
            <v>42916</v>
          </cell>
          <cell r="H2684" t="str">
            <v>CRI SENIOR - CORRECAO MONETARIA</v>
          </cell>
        </row>
        <row r="2685">
          <cell r="C2685" t="str">
            <v>7.1.9.99.00.9</v>
          </cell>
          <cell r="D2685" t="str">
            <v>7.1.9.99.00.9 091.010</v>
          </cell>
          <cell r="E2685" t="str">
            <v>071</v>
          </cell>
          <cell r="F2685" t="str">
            <v>7250310</v>
          </cell>
          <cell r="G2685">
            <v>42916</v>
          </cell>
          <cell r="H2685" t="str">
            <v>AJUSTE CRI</v>
          </cell>
        </row>
        <row r="2686">
          <cell r="C2686" t="str">
            <v>7.1.9.99.00.9</v>
          </cell>
          <cell r="D2686" t="str">
            <v>7.1.9.99.00.9 091.012</v>
          </cell>
          <cell r="E2686" t="str">
            <v>071</v>
          </cell>
          <cell r="F2686" t="str">
            <v>7250310</v>
          </cell>
          <cell r="G2686">
            <v>42916</v>
          </cell>
          <cell r="H2686" t="str">
            <v>FUNDO RESERVA</v>
          </cell>
        </row>
        <row r="2687">
          <cell r="C2687" t="str">
            <v>7.1.9.99.00.9</v>
          </cell>
          <cell r="D2687" t="str">
            <v>7.1.9.99.00.9 091.015</v>
          </cell>
          <cell r="E2687" t="str">
            <v>071</v>
          </cell>
          <cell r="F2687" t="str">
            <v>7250310</v>
          </cell>
          <cell r="G2687">
            <v>42916</v>
          </cell>
          <cell r="H2687" t="str">
            <v>RECEITA COM CDB</v>
          </cell>
        </row>
        <row r="2688">
          <cell r="C2688" t="str">
            <v>7.1.9.99.00.9</v>
          </cell>
          <cell r="D2688" t="str">
            <v>7.1.9.99.00.9 092.001</v>
          </cell>
          <cell r="E2688" t="str">
            <v>071</v>
          </cell>
          <cell r="F2688" t="str">
            <v>7250310</v>
          </cell>
          <cell r="G2688">
            <v>42916</v>
          </cell>
          <cell r="H2688" t="str">
            <v>CARTEIRA - JUROS</v>
          </cell>
        </row>
        <row r="2689">
          <cell r="C2689" t="str">
            <v>7.1.9.99.00.9</v>
          </cell>
          <cell r="D2689" t="str">
            <v>7.1.9.99.00.9 092.002</v>
          </cell>
          <cell r="E2689" t="str">
            <v>071</v>
          </cell>
          <cell r="F2689" t="str">
            <v>7250310</v>
          </cell>
          <cell r="G2689">
            <v>42916</v>
          </cell>
          <cell r="H2689" t="str">
            <v>CARTEIRA - CORRECAO MONETARIA</v>
          </cell>
        </row>
        <row r="2690">
          <cell r="C2690" t="str">
            <v>7.1.9.99.00.9</v>
          </cell>
          <cell r="D2690" t="str">
            <v>7.1.9.99.00.9 092.003</v>
          </cell>
          <cell r="E2690" t="str">
            <v>071</v>
          </cell>
          <cell r="F2690" t="str">
            <v>7250310</v>
          </cell>
          <cell r="G2690">
            <v>42916</v>
          </cell>
          <cell r="H2690" t="str">
            <v>CARTEIRA - MORA</v>
          </cell>
        </row>
        <row r="2691">
          <cell r="C2691" t="str">
            <v>7.1.9.99.00.9</v>
          </cell>
          <cell r="D2691" t="str">
            <v>7.1.9.99.00.9 092.004</v>
          </cell>
          <cell r="E2691" t="str">
            <v>071</v>
          </cell>
          <cell r="F2691" t="str">
            <v>7250310</v>
          </cell>
          <cell r="G2691">
            <v>42916</v>
          </cell>
          <cell r="H2691" t="str">
            <v>CRI SENIOR - JUROS</v>
          </cell>
        </row>
        <row r="2692">
          <cell r="C2692" t="str">
            <v>7.1.9.99.00.9</v>
          </cell>
          <cell r="D2692" t="str">
            <v>7.1.9.99.00.9 092.005</v>
          </cell>
          <cell r="E2692" t="str">
            <v>071</v>
          </cell>
          <cell r="F2692" t="str">
            <v>7250310</v>
          </cell>
          <cell r="G2692">
            <v>42916</v>
          </cell>
          <cell r="H2692" t="str">
            <v>CRI SENIOR - CORRECAO MONETARIA</v>
          </cell>
        </row>
        <row r="2693">
          <cell r="C2693" t="str">
            <v>7.1.9.99.00.9</v>
          </cell>
          <cell r="D2693" t="str">
            <v>7.1.9.99.00.9 092.006</v>
          </cell>
          <cell r="E2693" t="str">
            <v>071</v>
          </cell>
          <cell r="F2693" t="str">
            <v>7250310</v>
          </cell>
          <cell r="G2693">
            <v>42916</v>
          </cell>
          <cell r="H2693" t="str">
            <v>CRI JUNIOR - JUROS</v>
          </cell>
        </row>
        <row r="2694">
          <cell r="C2694" t="str">
            <v>7.1.9.99.00.9</v>
          </cell>
          <cell r="D2694" t="str">
            <v>7.1.9.99.00.9 092.007</v>
          </cell>
          <cell r="E2694" t="str">
            <v>071</v>
          </cell>
          <cell r="F2694" t="str">
            <v>7250310</v>
          </cell>
          <cell r="G2694">
            <v>42916</v>
          </cell>
          <cell r="H2694" t="str">
            <v>CRI JUNIOR - CORRECAO MONETARIA</v>
          </cell>
        </row>
        <row r="2695">
          <cell r="C2695" t="str">
            <v>7.1.9.99.00.9</v>
          </cell>
          <cell r="D2695" t="str">
            <v>7.1.9.99.00.9 092.010</v>
          </cell>
          <cell r="E2695" t="str">
            <v>071</v>
          </cell>
          <cell r="F2695" t="str">
            <v>7250310</v>
          </cell>
          <cell r="G2695">
            <v>42916</v>
          </cell>
          <cell r="H2695" t="str">
            <v>AJUSTE CRI</v>
          </cell>
        </row>
        <row r="2696">
          <cell r="C2696" t="str">
            <v>7.1.9.99.00.9</v>
          </cell>
          <cell r="D2696" t="str">
            <v>7.1.9.99.00.9 092.013</v>
          </cell>
          <cell r="E2696" t="str">
            <v>071</v>
          </cell>
          <cell r="F2696" t="str">
            <v>7250310</v>
          </cell>
          <cell r="G2696">
            <v>42916</v>
          </cell>
          <cell r="H2696" t="str">
            <v>RESULTADO NA ALIENACAO DE BNDU</v>
          </cell>
        </row>
        <row r="2697">
          <cell r="C2697" t="str">
            <v>7.1.9.99.00.9</v>
          </cell>
          <cell r="D2697" t="str">
            <v>7.1.9.99.00.9 092.015</v>
          </cell>
          <cell r="E2697" t="str">
            <v>071</v>
          </cell>
          <cell r="F2697" t="str">
            <v>7250310</v>
          </cell>
          <cell r="G2697">
            <v>42916</v>
          </cell>
          <cell r="H2697" t="str">
            <v>RECEITA COM CDB</v>
          </cell>
        </row>
        <row r="2698">
          <cell r="C2698" t="str">
            <v>7.1.9.99.00.9</v>
          </cell>
          <cell r="D2698" t="str">
            <v>7.1.9.99.00.9 092.020</v>
          </cell>
          <cell r="E2698" t="str">
            <v>071</v>
          </cell>
          <cell r="F2698" t="str">
            <v>7250310</v>
          </cell>
          <cell r="G2698">
            <v>42916</v>
          </cell>
          <cell r="H2698" t="str">
            <v>BNDU - JUROS</v>
          </cell>
        </row>
        <row r="2699">
          <cell r="C2699" t="str">
            <v>7.1.9.99.00.9</v>
          </cell>
          <cell r="D2699" t="str">
            <v>7.1.9.99.00.9 092.021</v>
          </cell>
          <cell r="E2699" t="str">
            <v>071</v>
          </cell>
          <cell r="F2699" t="str">
            <v>7250310</v>
          </cell>
          <cell r="G2699">
            <v>42916</v>
          </cell>
          <cell r="H2699" t="str">
            <v>BNDU - CORRECAO</v>
          </cell>
        </row>
        <row r="2700">
          <cell r="C2700" t="str">
            <v>7.1.9.99.00.9</v>
          </cell>
          <cell r="D2700" t="str">
            <v>7.1.9.99.00.9 093.001</v>
          </cell>
          <cell r="E2700" t="str">
            <v>071</v>
          </cell>
          <cell r="F2700" t="str">
            <v>7250310</v>
          </cell>
          <cell r="G2700">
            <v>42916</v>
          </cell>
          <cell r="H2700" t="str">
            <v>CARTEIRA - JUROS</v>
          </cell>
        </row>
        <row r="2701">
          <cell r="C2701" t="str">
            <v>7.1.9.99.00.9</v>
          </cell>
          <cell r="D2701" t="str">
            <v>7.1.9.99.00.9 093.002</v>
          </cell>
          <cell r="E2701" t="str">
            <v>071</v>
          </cell>
          <cell r="F2701" t="str">
            <v>7250310</v>
          </cell>
          <cell r="G2701">
            <v>42916</v>
          </cell>
          <cell r="H2701" t="str">
            <v>CARTEIRA - CORRECAO MONETARIA</v>
          </cell>
        </row>
        <row r="2702">
          <cell r="C2702" t="str">
            <v>7.1.9.99.00.9</v>
          </cell>
          <cell r="D2702" t="str">
            <v>7.1.9.99.00.9 093.003</v>
          </cell>
          <cell r="E2702" t="str">
            <v>071</v>
          </cell>
          <cell r="F2702" t="str">
            <v>7250310</v>
          </cell>
          <cell r="G2702">
            <v>42916</v>
          </cell>
          <cell r="H2702" t="str">
            <v>CARTEIRA - MORA</v>
          </cell>
        </row>
        <row r="2703">
          <cell r="C2703" t="str">
            <v>7.1.9.99.00.9</v>
          </cell>
          <cell r="D2703" t="str">
            <v>7.1.9.99.00.9 093.004</v>
          </cell>
          <cell r="E2703" t="str">
            <v>071</v>
          </cell>
          <cell r="F2703" t="str">
            <v>7250310</v>
          </cell>
          <cell r="G2703">
            <v>42916</v>
          </cell>
          <cell r="H2703" t="str">
            <v>CRI SENIOR - JUROS</v>
          </cell>
        </row>
        <row r="2704">
          <cell r="C2704" t="str">
            <v>7.1.9.99.00.9</v>
          </cell>
          <cell r="D2704" t="str">
            <v>7.1.9.99.00.9 093.005</v>
          </cell>
          <cell r="E2704" t="str">
            <v>071</v>
          </cell>
          <cell r="F2704" t="str">
            <v>7250310</v>
          </cell>
          <cell r="G2704">
            <v>42916</v>
          </cell>
          <cell r="H2704" t="str">
            <v>CRI SENIOR - CORRECAO MONETARIA</v>
          </cell>
        </row>
        <row r="2705">
          <cell r="C2705" t="str">
            <v>7.1.9.99.00.9</v>
          </cell>
          <cell r="D2705" t="str">
            <v>7.1.9.99.00.9 093.006</v>
          </cell>
          <cell r="E2705" t="str">
            <v>071</v>
          </cell>
          <cell r="F2705" t="str">
            <v>7250310</v>
          </cell>
          <cell r="G2705">
            <v>42916</v>
          </cell>
          <cell r="H2705" t="str">
            <v>CRI JUNIOR - JUROS</v>
          </cell>
        </row>
        <row r="2706">
          <cell r="C2706" t="str">
            <v>7.1.9.99.00.9</v>
          </cell>
          <cell r="D2706" t="str">
            <v>7.1.9.99.00.9 093.007</v>
          </cell>
          <cell r="E2706" t="str">
            <v>071</v>
          </cell>
          <cell r="F2706" t="str">
            <v>7250310</v>
          </cell>
          <cell r="G2706">
            <v>42916</v>
          </cell>
          <cell r="H2706" t="str">
            <v>CRI JUNIOR - CORRECAO MONETARIA</v>
          </cell>
        </row>
        <row r="2707">
          <cell r="C2707" t="str">
            <v>7.1.9.99.00.9</v>
          </cell>
          <cell r="D2707" t="str">
            <v>7.1.9.99.00.9 093.010</v>
          </cell>
          <cell r="E2707" t="str">
            <v>071</v>
          </cell>
          <cell r="F2707" t="str">
            <v>7250310</v>
          </cell>
          <cell r="G2707">
            <v>42916</v>
          </cell>
          <cell r="H2707" t="str">
            <v>AJUSTE CRI</v>
          </cell>
        </row>
        <row r="2708">
          <cell r="C2708" t="str">
            <v>7.1.9.99.00.9</v>
          </cell>
          <cell r="D2708" t="str">
            <v>7.1.9.99.00.9 093.015</v>
          </cell>
          <cell r="E2708" t="str">
            <v>071</v>
          </cell>
          <cell r="F2708" t="str">
            <v>7250310</v>
          </cell>
          <cell r="G2708">
            <v>42916</v>
          </cell>
          <cell r="H2708" t="str">
            <v>RECEITA COM CDB</v>
          </cell>
        </row>
        <row r="2709">
          <cell r="C2709" t="str">
            <v>7.1.9.99.00.9</v>
          </cell>
          <cell r="D2709" t="str">
            <v>7.1.9.99.00.9 094.001</v>
          </cell>
          <cell r="E2709" t="str">
            <v>071</v>
          </cell>
          <cell r="F2709" t="str">
            <v>7250310</v>
          </cell>
          <cell r="G2709">
            <v>42916</v>
          </cell>
          <cell r="H2709" t="str">
            <v>CARTEIRA - JUROS</v>
          </cell>
        </row>
        <row r="2710">
          <cell r="C2710" t="str">
            <v>7.1.9.99.00.9</v>
          </cell>
          <cell r="D2710" t="str">
            <v>7.1.9.99.00.9 094.002</v>
          </cell>
          <cell r="E2710" t="str">
            <v>071</v>
          </cell>
          <cell r="F2710" t="str">
            <v>7250310</v>
          </cell>
          <cell r="G2710">
            <v>42916</v>
          </cell>
          <cell r="H2710" t="str">
            <v>CARTEIRA - CORRECAO MONETARIA</v>
          </cell>
        </row>
        <row r="2711">
          <cell r="C2711" t="str">
            <v>7.1.9.99.00.9</v>
          </cell>
          <cell r="D2711" t="str">
            <v>7.1.9.99.00.9 094.003</v>
          </cell>
          <cell r="E2711" t="str">
            <v>071</v>
          </cell>
          <cell r="F2711" t="str">
            <v>7250310</v>
          </cell>
          <cell r="G2711">
            <v>42916</v>
          </cell>
          <cell r="H2711" t="str">
            <v>CARTEIRA - MORA</v>
          </cell>
        </row>
        <row r="2712">
          <cell r="C2712" t="str">
            <v>7.1.9.99.00.9</v>
          </cell>
          <cell r="D2712" t="str">
            <v>7.1.9.99.00.9 094.004</v>
          </cell>
          <cell r="E2712" t="str">
            <v>071</v>
          </cell>
          <cell r="F2712" t="str">
            <v>7250310</v>
          </cell>
          <cell r="G2712">
            <v>42916</v>
          </cell>
          <cell r="H2712" t="str">
            <v>CRI SENIOR - JUROS</v>
          </cell>
        </row>
        <row r="2713">
          <cell r="C2713" t="str">
            <v>7.1.9.99.00.9</v>
          </cell>
          <cell r="D2713" t="str">
            <v>7.1.9.99.00.9 094.015</v>
          </cell>
          <cell r="E2713" t="str">
            <v>071</v>
          </cell>
          <cell r="F2713" t="str">
            <v>7250310</v>
          </cell>
          <cell r="G2713">
            <v>42916</v>
          </cell>
          <cell r="H2713" t="str">
            <v>RECEITA COM CDB</v>
          </cell>
        </row>
        <row r="2714">
          <cell r="C2714" t="str">
            <v>7.1.9.99.00.9</v>
          </cell>
          <cell r="D2714" t="str">
            <v>7.1.9.99.00.9 095.001</v>
          </cell>
          <cell r="E2714" t="str">
            <v>071</v>
          </cell>
          <cell r="F2714" t="str">
            <v>7250310</v>
          </cell>
          <cell r="G2714">
            <v>42916</v>
          </cell>
          <cell r="H2714" t="str">
            <v>CARTEIRA - JUROS</v>
          </cell>
        </row>
        <row r="2715">
          <cell r="C2715" t="str">
            <v>7.1.9.99.00.9</v>
          </cell>
          <cell r="D2715" t="str">
            <v>7.1.9.99.00.9 095.002</v>
          </cell>
          <cell r="E2715" t="str">
            <v>071</v>
          </cell>
          <cell r="F2715" t="str">
            <v>7250310</v>
          </cell>
          <cell r="G2715">
            <v>42916</v>
          </cell>
          <cell r="H2715" t="str">
            <v>CARTEIRA - CORRECAO MONETARIA</v>
          </cell>
        </row>
        <row r="2716">
          <cell r="C2716" t="str">
            <v>7.1.9.99.00.9</v>
          </cell>
          <cell r="D2716" t="str">
            <v>7.1.9.99.00.9 095.003</v>
          </cell>
          <cell r="E2716" t="str">
            <v>071</v>
          </cell>
          <cell r="F2716" t="str">
            <v>7250310</v>
          </cell>
          <cell r="G2716">
            <v>42916</v>
          </cell>
          <cell r="H2716" t="str">
            <v>CARTEIRA - MORA</v>
          </cell>
        </row>
        <row r="2717">
          <cell r="C2717" t="str">
            <v>7.1.9.99.00.9</v>
          </cell>
          <cell r="D2717" t="str">
            <v>7.1.9.99.00.9 095.006</v>
          </cell>
          <cell r="E2717" t="str">
            <v>071</v>
          </cell>
          <cell r="F2717" t="str">
            <v>7250310</v>
          </cell>
          <cell r="G2717">
            <v>42916</v>
          </cell>
          <cell r="H2717" t="str">
            <v>CRI JUNIOR - JUROS</v>
          </cell>
        </row>
        <row r="2718">
          <cell r="C2718" t="str">
            <v>7.1.9.99.00.9</v>
          </cell>
          <cell r="D2718" t="str">
            <v>7.1.9.99.00.9 095.007</v>
          </cell>
          <cell r="E2718" t="str">
            <v>071</v>
          </cell>
          <cell r="F2718" t="str">
            <v>7250310</v>
          </cell>
          <cell r="G2718">
            <v>42916</v>
          </cell>
          <cell r="H2718" t="str">
            <v>CRI JUNIOR - CORRECAO MONETARIA</v>
          </cell>
        </row>
        <row r="2719">
          <cell r="C2719" t="str">
            <v>7.1.9.99.00.9</v>
          </cell>
          <cell r="D2719" t="str">
            <v>7.1.9.99.00.9 095.010</v>
          </cell>
          <cell r="E2719" t="str">
            <v>071</v>
          </cell>
          <cell r="F2719" t="str">
            <v>7250310</v>
          </cell>
          <cell r="G2719">
            <v>42916</v>
          </cell>
          <cell r="H2719" t="str">
            <v>AJUSTE CRI</v>
          </cell>
        </row>
        <row r="2720">
          <cell r="C2720" t="str">
            <v>7.1.9.99.00.9</v>
          </cell>
          <cell r="D2720" t="str">
            <v>7.1.9.99.00.9 095.013</v>
          </cell>
          <cell r="E2720" t="str">
            <v>071</v>
          </cell>
          <cell r="F2720" t="str">
            <v>7250310</v>
          </cell>
          <cell r="G2720">
            <v>42916</v>
          </cell>
          <cell r="H2720" t="str">
            <v>RESULTADO NA ALIENACAO DE BNDU</v>
          </cell>
        </row>
        <row r="2721">
          <cell r="C2721" t="str">
            <v>7.1.9.99.00.9</v>
          </cell>
          <cell r="D2721" t="str">
            <v>7.1.9.99.00.9 095.015</v>
          </cell>
          <cell r="E2721" t="str">
            <v>071</v>
          </cell>
          <cell r="F2721" t="str">
            <v>7250310</v>
          </cell>
          <cell r="G2721">
            <v>42916</v>
          </cell>
          <cell r="H2721" t="str">
            <v>RECEITA COM CDB</v>
          </cell>
        </row>
        <row r="2722">
          <cell r="C2722" t="str">
            <v>7.1.9.99.00.9</v>
          </cell>
          <cell r="D2722" t="str">
            <v>7.1.9.99.00.9 095.020</v>
          </cell>
          <cell r="E2722" t="str">
            <v>071</v>
          </cell>
          <cell r="F2722" t="str">
            <v>7250310</v>
          </cell>
          <cell r="G2722">
            <v>42916</v>
          </cell>
          <cell r="H2722" t="str">
            <v>BNDU - JUROS</v>
          </cell>
        </row>
        <row r="2723">
          <cell r="C2723" t="str">
            <v>7.1.9.99.00.9</v>
          </cell>
          <cell r="D2723" t="str">
            <v>7.1.9.99.00.9 095.021</v>
          </cell>
          <cell r="E2723" t="str">
            <v>071</v>
          </cell>
          <cell r="F2723" t="str">
            <v>7250310</v>
          </cell>
          <cell r="G2723">
            <v>42916</v>
          </cell>
          <cell r="H2723" t="str">
            <v>BNDU - CORRECAO</v>
          </cell>
        </row>
        <row r="2724">
          <cell r="C2724" t="str">
            <v>7.1.9.99.00.9</v>
          </cell>
          <cell r="D2724" t="str">
            <v>7.1.9.99.00.9 095.022</v>
          </cell>
          <cell r="E2724" t="str">
            <v>071</v>
          </cell>
          <cell r="F2724" t="str">
            <v>7250310</v>
          </cell>
          <cell r="G2724">
            <v>42916</v>
          </cell>
          <cell r="H2724" t="str">
            <v>BNDU - MORA</v>
          </cell>
        </row>
        <row r="2725">
          <cell r="C2725" t="str">
            <v>7.1.9.99.00.9</v>
          </cell>
          <cell r="D2725" t="str">
            <v>7.1.9.99.00.9 096.001</v>
          </cell>
          <cell r="E2725" t="str">
            <v>071</v>
          </cell>
          <cell r="F2725" t="str">
            <v>7250310</v>
          </cell>
          <cell r="G2725">
            <v>42916</v>
          </cell>
          <cell r="H2725" t="str">
            <v>CARTEIRA - JUROS</v>
          </cell>
        </row>
        <row r="2726">
          <cell r="C2726" t="str">
            <v>7.1.9.99.00.9</v>
          </cell>
          <cell r="D2726" t="str">
            <v>7.1.9.99.00.9 096.002</v>
          </cell>
          <cell r="E2726" t="str">
            <v>071</v>
          </cell>
          <cell r="F2726" t="str">
            <v>7250310</v>
          </cell>
          <cell r="G2726">
            <v>42916</v>
          </cell>
          <cell r="H2726" t="str">
            <v>CARTEIRA - CORRECAO MONETARIA</v>
          </cell>
        </row>
        <row r="2727">
          <cell r="C2727" t="str">
            <v>7.1.9.99.00.9</v>
          </cell>
          <cell r="D2727" t="str">
            <v>7.1.9.99.00.9 096.003</v>
          </cell>
          <cell r="E2727" t="str">
            <v>071</v>
          </cell>
          <cell r="F2727" t="str">
            <v>7250310</v>
          </cell>
          <cell r="G2727">
            <v>42916</v>
          </cell>
          <cell r="H2727" t="str">
            <v>CARTEIRA - MORA</v>
          </cell>
        </row>
        <row r="2728">
          <cell r="C2728" t="str">
            <v>7.1.9.99.00.9</v>
          </cell>
          <cell r="D2728" t="str">
            <v>7.1.9.99.00.9 096.004</v>
          </cell>
          <cell r="E2728" t="str">
            <v>071</v>
          </cell>
          <cell r="F2728" t="str">
            <v>7250310</v>
          </cell>
          <cell r="G2728">
            <v>42916</v>
          </cell>
          <cell r="H2728" t="str">
            <v>CRI SENIOR - JUROS</v>
          </cell>
        </row>
        <row r="2729">
          <cell r="C2729" t="str">
            <v>7.1.9.99.00.9</v>
          </cell>
          <cell r="D2729" t="str">
            <v>7.1.9.99.00.9 096.005</v>
          </cell>
          <cell r="E2729" t="str">
            <v>071</v>
          </cell>
          <cell r="F2729" t="str">
            <v>7250310</v>
          </cell>
          <cell r="G2729">
            <v>42916</v>
          </cell>
          <cell r="H2729" t="str">
            <v>CRI SENIOR - CORRECAO MONETARIA</v>
          </cell>
        </row>
        <row r="2730">
          <cell r="C2730" t="str">
            <v>7.1.9.99.00.9</v>
          </cell>
          <cell r="D2730" t="str">
            <v>7.1.9.99.00.9 096.006</v>
          </cell>
          <cell r="E2730" t="str">
            <v>071</v>
          </cell>
          <cell r="F2730" t="str">
            <v>7250310</v>
          </cell>
          <cell r="G2730">
            <v>42916</v>
          </cell>
          <cell r="H2730" t="str">
            <v>CRI JUNIOR - JUROS</v>
          </cell>
        </row>
        <row r="2731">
          <cell r="C2731" t="str">
            <v>7.1.9.99.00.9</v>
          </cell>
          <cell r="D2731" t="str">
            <v>7.1.9.99.00.9 096.007</v>
          </cell>
          <cell r="E2731" t="str">
            <v>071</v>
          </cell>
          <cell r="F2731" t="str">
            <v>7250310</v>
          </cell>
          <cell r="G2731">
            <v>42916</v>
          </cell>
          <cell r="H2731" t="str">
            <v>CRI JUNIOR - CORRECAO MONETARIA</v>
          </cell>
        </row>
        <row r="2732">
          <cell r="C2732" t="str">
            <v>7.1.9.99.00.9</v>
          </cell>
          <cell r="D2732" t="str">
            <v>7.1.9.99.00.9 096.010</v>
          </cell>
          <cell r="E2732" t="str">
            <v>071</v>
          </cell>
          <cell r="F2732" t="str">
            <v>7250310</v>
          </cell>
          <cell r="G2732">
            <v>42916</v>
          </cell>
          <cell r="H2732" t="str">
            <v>AJUSTE CRI</v>
          </cell>
        </row>
        <row r="2733">
          <cell r="C2733" t="str">
            <v>7.1.9.99.00.9</v>
          </cell>
          <cell r="D2733" t="str">
            <v>7.1.9.99.00.9 096.013</v>
          </cell>
          <cell r="E2733" t="str">
            <v>071</v>
          </cell>
          <cell r="F2733" t="str">
            <v>7250310</v>
          </cell>
          <cell r="G2733">
            <v>42916</v>
          </cell>
          <cell r="H2733" t="str">
            <v>RESULTADO NA ALIENACAO DE BNDU</v>
          </cell>
        </row>
        <row r="2734">
          <cell r="C2734" t="str">
            <v>7.1.9.99.00.9</v>
          </cell>
          <cell r="D2734" t="str">
            <v>7.1.9.99.00.9 096.014</v>
          </cell>
          <cell r="E2734" t="str">
            <v>071</v>
          </cell>
          <cell r="F2734" t="str">
            <v>7250310</v>
          </cell>
          <cell r="G2734">
            <v>43069</v>
          </cell>
          <cell r="H2734" t="str">
            <v>PROVISÃO BNDU</v>
          </cell>
        </row>
        <row r="2735">
          <cell r="C2735" t="str">
            <v>7.1.9.99.00.9</v>
          </cell>
          <cell r="D2735" t="str">
            <v>7.1.9.99.00.9 096.015</v>
          </cell>
          <cell r="E2735" t="str">
            <v>071</v>
          </cell>
          <cell r="F2735" t="str">
            <v>7250310</v>
          </cell>
          <cell r="G2735">
            <v>42916</v>
          </cell>
          <cell r="H2735" t="str">
            <v>RECEITA COM CDB</v>
          </cell>
        </row>
        <row r="2736">
          <cell r="C2736" t="str">
            <v>7.1.9.99.00.9</v>
          </cell>
          <cell r="D2736" t="str">
            <v>7.1.9.99.00.9 096.020</v>
          </cell>
          <cell r="E2736" t="str">
            <v>071</v>
          </cell>
          <cell r="F2736" t="str">
            <v>7250310</v>
          </cell>
          <cell r="G2736">
            <v>42916</v>
          </cell>
          <cell r="H2736" t="str">
            <v>BNDU - JUROS</v>
          </cell>
        </row>
        <row r="2737">
          <cell r="C2737" t="str">
            <v>7.1.9.99.00.9</v>
          </cell>
          <cell r="D2737" t="str">
            <v>7.1.9.99.00.9 096.021</v>
          </cell>
          <cell r="E2737" t="str">
            <v>071</v>
          </cell>
          <cell r="F2737" t="str">
            <v>7250310</v>
          </cell>
          <cell r="G2737">
            <v>42916</v>
          </cell>
          <cell r="H2737" t="str">
            <v>BNDU - CORRECAO</v>
          </cell>
        </row>
        <row r="2738">
          <cell r="C2738" t="str">
            <v>7.1.9.99.00.9</v>
          </cell>
          <cell r="D2738" t="str">
            <v>7.1.9.99.00.9 096.022</v>
          </cell>
          <cell r="E2738" t="str">
            <v>071</v>
          </cell>
          <cell r="F2738" t="str">
            <v>7250310</v>
          </cell>
          <cell r="G2738">
            <v>42916</v>
          </cell>
          <cell r="H2738" t="str">
            <v>BNDU - MORA</v>
          </cell>
        </row>
        <row r="2739">
          <cell r="C2739" t="str">
            <v>7.1.9.99.00.9</v>
          </cell>
          <cell r="D2739" t="str">
            <v>7.1.9.99.00.9 099.001</v>
          </cell>
          <cell r="E2739" t="str">
            <v>071</v>
          </cell>
          <cell r="F2739" t="str">
            <v>7250310</v>
          </cell>
          <cell r="G2739">
            <v>42916</v>
          </cell>
          <cell r="H2739" t="str">
            <v>CARTEIRA - JUROS</v>
          </cell>
        </row>
        <row r="2740">
          <cell r="C2740" t="str">
            <v>7.1.9.99.00.9</v>
          </cell>
          <cell r="D2740" t="str">
            <v>7.1.9.99.00.9 099.002</v>
          </cell>
          <cell r="E2740" t="str">
            <v>071</v>
          </cell>
          <cell r="F2740" t="str">
            <v>7250310</v>
          </cell>
          <cell r="G2740">
            <v>42916</v>
          </cell>
          <cell r="H2740" t="str">
            <v>CARTEIRA - CORRECAO MONETARIA</v>
          </cell>
        </row>
        <row r="2741">
          <cell r="C2741" t="str">
            <v>7.1.9.99.00.9</v>
          </cell>
          <cell r="D2741" t="str">
            <v>7.1.9.99.00.9 099.003</v>
          </cell>
          <cell r="E2741" t="str">
            <v>071</v>
          </cell>
          <cell r="F2741" t="str">
            <v>7250310</v>
          </cell>
          <cell r="G2741">
            <v>42916</v>
          </cell>
          <cell r="H2741" t="str">
            <v>CARTEIRA - MORA</v>
          </cell>
        </row>
        <row r="2742">
          <cell r="C2742" t="str">
            <v>7.1.9.99.00.9</v>
          </cell>
          <cell r="D2742" t="str">
            <v>7.1.9.99.00.9 099.004</v>
          </cell>
          <cell r="E2742" t="str">
            <v>071</v>
          </cell>
          <cell r="F2742" t="str">
            <v>7250310</v>
          </cell>
          <cell r="G2742">
            <v>42916</v>
          </cell>
          <cell r="H2742" t="str">
            <v>CRI SENIOR - JUROS</v>
          </cell>
        </row>
        <row r="2743">
          <cell r="C2743" t="str">
            <v>7.1.9.99.00.9</v>
          </cell>
          <cell r="D2743" t="str">
            <v>7.1.9.99.00.9 099.005</v>
          </cell>
          <cell r="E2743" t="str">
            <v>071</v>
          </cell>
          <cell r="F2743" t="str">
            <v>7250310</v>
          </cell>
          <cell r="G2743">
            <v>42916</v>
          </cell>
          <cell r="H2743" t="str">
            <v>CRI SENIOR - CORRECAO MONETARIA</v>
          </cell>
        </row>
        <row r="2744">
          <cell r="C2744" t="str">
            <v>7.1.9.99.00.9</v>
          </cell>
          <cell r="D2744" t="str">
            <v>7.1.9.99.00.9 099.006</v>
          </cell>
          <cell r="E2744" t="str">
            <v>071</v>
          </cell>
          <cell r="F2744" t="str">
            <v>7250310</v>
          </cell>
          <cell r="G2744">
            <v>42916</v>
          </cell>
          <cell r="H2744" t="str">
            <v>CRI JUNIOR - JUROS</v>
          </cell>
        </row>
        <row r="2745">
          <cell r="C2745" t="str">
            <v>7.1.9.99.00.9</v>
          </cell>
          <cell r="D2745" t="str">
            <v>7.1.9.99.00.9 099.007</v>
          </cell>
          <cell r="E2745" t="str">
            <v>071</v>
          </cell>
          <cell r="F2745" t="str">
            <v>7250310</v>
          </cell>
          <cell r="G2745">
            <v>42916</v>
          </cell>
          <cell r="H2745" t="str">
            <v>CRI JUNIOR - CORRECAO MONETARIA</v>
          </cell>
        </row>
        <row r="2746">
          <cell r="C2746" t="str">
            <v>7.1.9.99.00.9</v>
          </cell>
          <cell r="D2746" t="str">
            <v>7.1.9.99.00.9 099.010</v>
          </cell>
          <cell r="E2746" t="str">
            <v>071</v>
          </cell>
          <cell r="F2746" t="str">
            <v>7250310</v>
          </cell>
          <cell r="G2746">
            <v>42916</v>
          </cell>
          <cell r="H2746" t="str">
            <v>AJUSTE CRI</v>
          </cell>
        </row>
        <row r="2747">
          <cell r="C2747" t="str">
            <v>7.1.9.99.00.9</v>
          </cell>
          <cell r="D2747" t="str">
            <v>7.1.9.99.00.9 099.013</v>
          </cell>
          <cell r="E2747" t="str">
            <v>071</v>
          </cell>
          <cell r="F2747" t="str">
            <v>7250310</v>
          </cell>
          <cell r="G2747">
            <v>42916</v>
          </cell>
          <cell r="H2747" t="str">
            <v>RESULTADO NA ALIENACAO DE BNDU</v>
          </cell>
        </row>
        <row r="2748">
          <cell r="C2748" t="str">
            <v>7.1.9.99.00.9</v>
          </cell>
          <cell r="D2748" t="str">
            <v>7.1.9.99.00.9 099.014</v>
          </cell>
          <cell r="E2748" t="str">
            <v>071</v>
          </cell>
          <cell r="F2748" t="str">
            <v>7250310</v>
          </cell>
          <cell r="G2748">
            <v>42916</v>
          </cell>
          <cell r="H2748" t="str">
            <v>PROVISÃO BNDU</v>
          </cell>
        </row>
        <row r="2749">
          <cell r="C2749" t="str">
            <v>7.1.9.99.00.9</v>
          </cell>
          <cell r="D2749" t="str">
            <v>7.1.9.99.00.9 099.015</v>
          </cell>
          <cell r="E2749" t="str">
            <v>071</v>
          </cell>
          <cell r="F2749" t="str">
            <v>7250310</v>
          </cell>
          <cell r="G2749">
            <v>42916</v>
          </cell>
          <cell r="H2749" t="str">
            <v>RECEITA COM CDB</v>
          </cell>
        </row>
        <row r="2750">
          <cell r="C2750" t="str">
            <v>7.1.9.99.00.9</v>
          </cell>
          <cell r="D2750" t="str">
            <v>7.1.9.99.00.9 099.020</v>
          </cell>
          <cell r="E2750" t="str">
            <v>071</v>
          </cell>
          <cell r="F2750" t="str">
            <v>7250310</v>
          </cell>
          <cell r="G2750">
            <v>42916</v>
          </cell>
          <cell r="H2750" t="str">
            <v>BNDU - JUROS</v>
          </cell>
        </row>
        <row r="2751">
          <cell r="C2751" t="str">
            <v>7.1.9.99.00.9</v>
          </cell>
          <cell r="D2751" t="str">
            <v>7.1.9.99.00.9 099.021</v>
          </cell>
          <cell r="E2751" t="str">
            <v>071</v>
          </cell>
          <cell r="F2751" t="str">
            <v>7250310</v>
          </cell>
          <cell r="G2751">
            <v>42916</v>
          </cell>
          <cell r="H2751" t="str">
            <v>BNDU - CORRECAO</v>
          </cell>
        </row>
        <row r="2752">
          <cell r="C2752" t="str">
            <v>7.1.9.99.00.9</v>
          </cell>
          <cell r="D2752" t="str">
            <v>7.1.9.99.00.9 099.022</v>
          </cell>
          <cell r="E2752" t="str">
            <v>071</v>
          </cell>
          <cell r="F2752" t="str">
            <v>7250310</v>
          </cell>
          <cell r="G2752">
            <v>42916</v>
          </cell>
          <cell r="H2752" t="str">
            <v>BNDU - MORA</v>
          </cell>
        </row>
        <row r="2753">
          <cell r="C2753" t="str">
            <v>7.1.9.99.00.9</v>
          </cell>
          <cell r="D2753" t="str">
            <v>7.1.9.99.00.9 100.001</v>
          </cell>
          <cell r="E2753" t="str">
            <v>071</v>
          </cell>
          <cell r="F2753" t="str">
            <v>7250310</v>
          </cell>
          <cell r="G2753">
            <v>42916</v>
          </cell>
          <cell r="H2753" t="str">
            <v>CARTEIRA - JUROS</v>
          </cell>
        </row>
        <row r="2754">
          <cell r="C2754" t="str">
            <v>7.1.9.99.00.9</v>
          </cell>
          <cell r="D2754" t="str">
            <v>7.1.9.99.00.9 100.002</v>
          </cell>
          <cell r="E2754" t="str">
            <v>071</v>
          </cell>
          <cell r="F2754" t="str">
            <v>7250310</v>
          </cell>
          <cell r="G2754">
            <v>42916</v>
          </cell>
          <cell r="H2754" t="str">
            <v>CARTEIRA - CORRECAO MONETARIA</v>
          </cell>
        </row>
        <row r="2755">
          <cell r="C2755" t="str">
            <v>7.1.9.99.00.9</v>
          </cell>
          <cell r="D2755" t="str">
            <v>7.1.9.99.00.9 100.003</v>
          </cell>
          <cell r="E2755" t="str">
            <v>071</v>
          </cell>
          <cell r="F2755" t="str">
            <v>7250310</v>
          </cell>
          <cell r="G2755">
            <v>42916</v>
          </cell>
          <cell r="H2755" t="str">
            <v>CARTEIRA - MORA</v>
          </cell>
        </row>
        <row r="2756">
          <cell r="C2756" t="str">
            <v>7.1.9.99.00.9</v>
          </cell>
          <cell r="D2756" t="str">
            <v>7.1.9.99.00.9 100.004</v>
          </cell>
          <cell r="E2756" t="str">
            <v>071</v>
          </cell>
          <cell r="F2756" t="str">
            <v>7250310</v>
          </cell>
          <cell r="G2756">
            <v>42916</v>
          </cell>
          <cell r="H2756" t="str">
            <v>CRI SENIOR - JUROS</v>
          </cell>
        </row>
        <row r="2757">
          <cell r="C2757" t="str">
            <v>7.1.9.99.00.9</v>
          </cell>
          <cell r="D2757" t="str">
            <v>7.1.9.99.00.9 100.005</v>
          </cell>
          <cell r="E2757" t="str">
            <v>071</v>
          </cell>
          <cell r="F2757" t="str">
            <v>7250310</v>
          </cell>
          <cell r="G2757">
            <v>42916</v>
          </cell>
          <cell r="H2757" t="str">
            <v>CRI SENIOR - CORRECAO MONETARIA</v>
          </cell>
        </row>
        <row r="2758">
          <cell r="C2758" t="str">
            <v>7.1.9.99.00.9</v>
          </cell>
          <cell r="D2758" t="str">
            <v>7.1.9.99.00.9 100.006</v>
          </cell>
          <cell r="E2758" t="str">
            <v>071</v>
          </cell>
          <cell r="F2758" t="str">
            <v>7250310</v>
          </cell>
          <cell r="G2758">
            <v>42916</v>
          </cell>
          <cell r="H2758" t="str">
            <v>CRI JUNIOR - JUROS</v>
          </cell>
        </row>
        <row r="2759">
          <cell r="C2759" t="str">
            <v>7.1.9.99.00.9</v>
          </cell>
          <cell r="D2759" t="str">
            <v>7.1.9.99.00.9 100.007</v>
          </cell>
          <cell r="E2759" t="str">
            <v>071</v>
          </cell>
          <cell r="F2759" t="str">
            <v>7250310</v>
          </cell>
          <cell r="G2759">
            <v>42916</v>
          </cell>
          <cell r="H2759" t="str">
            <v>CRI JUNIOR - CORRECAO MONETARIA</v>
          </cell>
        </row>
        <row r="2760">
          <cell r="C2760" t="str">
            <v>7.1.9.99.00.9</v>
          </cell>
          <cell r="D2760" t="str">
            <v>7.1.9.99.00.9 100.010</v>
          </cell>
          <cell r="E2760" t="str">
            <v>071</v>
          </cell>
          <cell r="F2760" t="str">
            <v>7250310</v>
          </cell>
          <cell r="G2760">
            <v>42916</v>
          </cell>
          <cell r="H2760" t="str">
            <v>AJUSTE CRI</v>
          </cell>
        </row>
        <row r="2761">
          <cell r="C2761" t="str">
            <v>7.1.9.99.00.9</v>
          </cell>
          <cell r="D2761" t="str">
            <v>7.1.9.99.00.9 100.013</v>
          </cell>
          <cell r="E2761" t="str">
            <v>071</v>
          </cell>
          <cell r="F2761" t="str">
            <v>7250310</v>
          </cell>
          <cell r="G2761">
            <v>42916</v>
          </cell>
          <cell r="H2761" t="str">
            <v>RESULTADO NA ALIENACAO DE BNDU</v>
          </cell>
        </row>
        <row r="2762">
          <cell r="C2762" t="str">
            <v>7.1.9.99.00.9</v>
          </cell>
          <cell r="D2762" t="str">
            <v>7.1.9.99.00.9 100.015</v>
          </cell>
          <cell r="E2762" t="str">
            <v>071</v>
          </cell>
          <cell r="F2762" t="str">
            <v>7250310</v>
          </cell>
          <cell r="G2762">
            <v>42916</v>
          </cell>
          <cell r="H2762" t="str">
            <v>RECEITA COM CDB</v>
          </cell>
        </row>
        <row r="2763">
          <cell r="C2763" t="str">
            <v>7.1.9.99.00.9</v>
          </cell>
          <cell r="D2763" t="str">
            <v>7.1.9.99.00.9 100.020</v>
          </cell>
          <cell r="E2763" t="str">
            <v>071</v>
          </cell>
          <cell r="F2763" t="str">
            <v>7250310</v>
          </cell>
          <cell r="G2763">
            <v>42916</v>
          </cell>
          <cell r="H2763" t="str">
            <v>BNDU - JUROS</v>
          </cell>
        </row>
        <row r="2764">
          <cell r="C2764" t="str">
            <v>7.1.9.99.00.9</v>
          </cell>
          <cell r="D2764" t="str">
            <v>7.1.9.99.00.9 100.021</v>
          </cell>
          <cell r="E2764" t="str">
            <v>071</v>
          </cell>
          <cell r="F2764" t="str">
            <v>7250310</v>
          </cell>
          <cell r="G2764">
            <v>42916</v>
          </cell>
          <cell r="H2764" t="str">
            <v>BNDU - CORRECAO</v>
          </cell>
        </row>
        <row r="2765">
          <cell r="C2765" t="str">
            <v>7.1.9.99.00.9</v>
          </cell>
          <cell r="D2765" t="str">
            <v>7.1.9.99.00.9 100.022</v>
          </cell>
          <cell r="E2765" t="str">
            <v>071</v>
          </cell>
          <cell r="F2765" t="str">
            <v>7250310</v>
          </cell>
          <cell r="G2765">
            <v>43069</v>
          </cell>
          <cell r="H2765" t="str">
            <v>BNDU - MORA</v>
          </cell>
        </row>
        <row r="2766">
          <cell r="C2766" t="str">
            <v>7.1.9.99.00.9</v>
          </cell>
          <cell r="D2766" t="str">
            <v>7.1.9.99.00.9 101.001</v>
          </cell>
          <cell r="E2766" t="str">
            <v>071</v>
          </cell>
          <cell r="F2766" t="str">
            <v>7250310</v>
          </cell>
          <cell r="G2766">
            <v>42916</v>
          </cell>
          <cell r="H2766" t="str">
            <v>CARTEIRA - JUROS</v>
          </cell>
        </row>
        <row r="2767">
          <cell r="C2767" t="str">
            <v>7.1.9.99.00.9</v>
          </cell>
          <cell r="D2767" t="str">
            <v>7.1.9.99.00.9 101.002</v>
          </cell>
          <cell r="E2767" t="str">
            <v>071</v>
          </cell>
          <cell r="F2767" t="str">
            <v>7250310</v>
          </cell>
          <cell r="G2767">
            <v>42916</v>
          </cell>
          <cell r="H2767" t="str">
            <v>CARTEIRA - CORRECAO MONETARIA</v>
          </cell>
        </row>
        <row r="2768">
          <cell r="C2768" t="str">
            <v>7.1.9.99.00.9</v>
          </cell>
          <cell r="D2768" t="str">
            <v>7.1.9.99.00.9 101.003</v>
          </cell>
          <cell r="E2768" t="str">
            <v>071</v>
          </cell>
          <cell r="F2768" t="str">
            <v>7250310</v>
          </cell>
          <cell r="G2768">
            <v>42916</v>
          </cell>
          <cell r="H2768" t="str">
            <v>CARTEIRA - MORA</v>
          </cell>
        </row>
        <row r="2769">
          <cell r="C2769" t="str">
            <v>7.1.9.99.00.9</v>
          </cell>
          <cell r="D2769" t="str">
            <v>7.1.9.99.00.9 101.004</v>
          </cell>
          <cell r="E2769" t="str">
            <v>071</v>
          </cell>
          <cell r="F2769" t="str">
            <v>7250310</v>
          </cell>
          <cell r="G2769">
            <v>42916</v>
          </cell>
          <cell r="H2769" t="str">
            <v>CRI SENIOR - JUROS</v>
          </cell>
        </row>
        <row r="2770">
          <cell r="C2770" t="str">
            <v>7.1.9.99.00.9</v>
          </cell>
          <cell r="D2770" t="str">
            <v>7.1.9.99.00.9 101.005</v>
          </cell>
          <cell r="E2770" t="str">
            <v>071</v>
          </cell>
          <cell r="F2770" t="str">
            <v>7250310</v>
          </cell>
          <cell r="G2770">
            <v>42916</v>
          </cell>
          <cell r="H2770" t="str">
            <v>CRI SENIOR - CORRECAO MONETARIA</v>
          </cell>
        </row>
        <row r="2771">
          <cell r="C2771" t="str">
            <v>7.1.9.99.00.9</v>
          </cell>
          <cell r="D2771" t="str">
            <v>7.1.9.99.00.9 101.006</v>
          </cell>
          <cell r="E2771" t="str">
            <v>071</v>
          </cell>
          <cell r="F2771" t="str">
            <v>7250310</v>
          </cell>
          <cell r="G2771">
            <v>42916</v>
          </cell>
          <cell r="H2771" t="str">
            <v>CRI JUNIOR - JUROS</v>
          </cell>
        </row>
        <row r="2772">
          <cell r="C2772" t="str">
            <v>7.1.9.99.00.9</v>
          </cell>
          <cell r="D2772" t="str">
            <v>7.1.9.99.00.9 101.007</v>
          </cell>
          <cell r="E2772" t="str">
            <v>071</v>
          </cell>
          <cell r="F2772" t="str">
            <v>7250310</v>
          </cell>
          <cell r="G2772">
            <v>42916</v>
          </cell>
          <cell r="H2772" t="str">
            <v>CRI JUNIOR - CORRECAO MONETARIA</v>
          </cell>
        </row>
        <row r="2773">
          <cell r="C2773" t="str">
            <v>7.1.9.99.00.9</v>
          </cell>
          <cell r="D2773" t="str">
            <v>7.1.9.99.00.9 101.010</v>
          </cell>
          <cell r="E2773" t="str">
            <v>071</v>
          </cell>
          <cell r="F2773" t="str">
            <v>7250310</v>
          </cell>
          <cell r="G2773">
            <v>42916</v>
          </cell>
          <cell r="H2773" t="str">
            <v>AJUSTE CRI</v>
          </cell>
        </row>
        <row r="2774">
          <cell r="C2774" t="str">
            <v>7.1.9.99.00.9</v>
          </cell>
          <cell r="D2774" t="str">
            <v>7.1.9.99.00.9 101.013</v>
          </cell>
          <cell r="E2774" t="str">
            <v>071</v>
          </cell>
          <cell r="F2774" t="str">
            <v>7250310</v>
          </cell>
          <cell r="G2774">
            <v>42916</v>
          </cell>
          <cell r="H2774" t="str">
            <v>RESULTADO NA ALIENACAO DE BNDU</v>
          </cell>
        </row>
        <row r="2775">
          <cell r="C2775" t="str">
            <v>7.1.9.99.00.9</v>
          </cell>
          <cell r="D2775" t="str">
            <v>7.1.9.99.00.9 101.014</v>
          </cell>
          <cell r="E2775" t="str">
            <v>071</v>
          </cell>
          <cell r="F2775" t="str">
            <v>7250310</v>
          </cell>
          <cell r="G2775">
            <v>42916</v>
          </cell>
          <cell r="H2775" t="str">
            <v>PROVISÃO BNDU</v>
          </cell>
        </row>
        <row r="2776">
          <cell r="C2776" t="str">
            <v>7.1.9.99.00.9</v>
          </cell>
          <cell r="D2776" t="str">
            <v>7.1.9.99.00.9 101.015</v>
          </cell>
          <cell r="E2776" t="str">
            <v>071</v>
          </cell>
          <cell r="F2776" t="str">
            <v>7250310</v>
          </cell>
          <cell r="G2776">
            <v>42916</v>
          </cell>
          <cell r="H2776" t="str">
            <v>RECEITA COM CDB</v>
          </cell>
        </row>
        <row r="2777">
          <cell r="C2777" t="str">
            <v>7.1.9.99.00.9</v>
          </cell>
          <cell r="D2777" t="str">
            <v>7.1.9.99.00.9 102.001</v>
          </cell>
          <cell r="E2777" t="str">
            <v>071</v>
          </cell>
          <cell r="F2777" t="str">
            <v>7250310</v>
          </cell>
          <cell r="G2777">
            <v>42916</v>
          </cell>
          <cell r="H2777" t="str">
            <v>CARTEIRA - JUROS</v>
          </cell>
        </row>
        <row r="2778">
          <cell r="C2778" t="str">
            <v>7.1.9.99.00.9</v>
          </cell>
          <cell r="D2778" t="str">
            <v>7.1.9.99.00.9 102.002</v>
          </cell>
          <cell r="E2778" t="str">
            <v>071</v>
          </cell>
          <cell r="F2778" t="str">
            <v>7250310</v>
          </cell>
          <cell r="G2778">
            <v>42916</v>
          </cell>
          <cell r="H2778" t="str">
            <v>CARTEIRA - CORRECAO MONETARIA</v>
          </cell>
        </row>
        <row r="2779">
          <cell r="C2779" t="str">
            <v>7.1.9.99.00.9</v>
          </cell>
          <cell r="D2779" t="str">
            <v>7.1.9.99.00.9 102.003</v>
          </cell>
          <cell r="E2779" t="str">
            <v>071</v>
          </cell>
          <cell r="F2779" t="str">
            <v>7250310</v>
          </cell>
          <cell r="G2779">
            <v>42916</v>
          </cell>
          <cell r="H2779" t="str">
            <v>CARTEIRA - MORA</v>
          </cell>
        </row>
        <row r="2780">
          <cell r="C2780" t="str">
            <v>7.1.9.99.00.9</v>
          </cell>
          <cell r="D2780" t="str">
            <v>7.1.9.99.00.9 102.004</v>
          </cell>
          <cell r="E2780" t="str">
            <v>071</v>
          </cell>
          <cell r="F2780" t="str">
            <v>7250310</v>
          </cell>
          <cell r="G2780">
            <v>42916</v>
          </cell>
          <cell r="H2780" t="str">
            <v>CRI SENIOR - JUROS</v>
          </cell>
        </row>
        <row r="2781">
          <cell r="C2781" t="str">
            <v>7.1.9.99.00.9</v>
          </cell>
          <cell r="D2781" t="str">
            <v>7.1.9.99.00.9 102.005</v>
          </cell>
          <cell r="E2781" t="str">
            <v>071</v>
          </cell>
          <cell r="F2781" t="str">
            <v>7250310</v>
          </cell>
          <cell r="G2781">
            <v>42916</v>
          </cell>
          <cell r="H2781" t="str">
            <v>CRI SENIOR - CORRECAO MONETARIA</v>
          </cell>
        </row>
        <row r="2782">
          <cell r="C2782" t="str">
            <v>7.1.9.99.00.9</v>
          </cell>
          <cell r="D2782" t="str">
            <v>7.1.9.99.00.9 102.006</v>
          </cell>
          <cell r="E2782" t="str">
            <v>071</v>
          </cell>
          <cell r="F2782" t="str">
            <v>7250310</v>
          </cell>
          <cell r="G2782">
            <v>42916</v>
          </cell>
          <cell r="H2782" t="str">
            <v>CRI JUNIOR - JUROS</v>
          </cell>
        </row>
        <row r="2783">
          <cell r="C2783" t="str">
            <v>7.1.9.99.00.9</v>
          </cell>
          <cell r="D2783" t="str">
            <v>7.1.9.99.00.9 102.007</v>
          </cell>
          <cell r="E2783" t="str">
            <v>071</v>
          </cell>
          <cell r="F2783" t="str">
            <v>7250310</v>
          </cell>
          <cell r="G2783">
            <v>42916</v>
          </cell>
          <cell r="H2783" t="str">
            <v>CRI JUNIOR - CORRECAO MONETARIA</v>
          </cell>
        </row>
        <row r="2784">
          <cell r="C2784" t="str">
            <v>7.1.9.99.00.9</v>
          </cell>
          <cell r="D2784" t="str">
            <v>7.1.9.99.00.9 102.010</v>
          </cell>
          <cell r="E2784" t="str">
            <v>071</v>
          </cell>
          <cell r="F2784" t="str">
            <v>7250310</v>
          </cell>
          <cell r="G2784">
            <v>42916</v>
          </cell>
          <cell r="H2784" t="str">
            <v>AJUSTE CRI</v>
          </cell>
        </row>
        <row r="2785">
          <cell r="C2785" t="str">
            <v>7.1.9.99.00.9</v>
          </cell>
          <cell r="D2785" t="str">
            <v>7.1.9.99.00.9 102.013</v>
          </cell>
          <cell r="E2785" t="str">
            <v>071</v>
          </cell>
          <cell r="F2785" t="str">
            <v>7250310</v>
          </cell>
          <cell r="G2785">
            <v>42916</v>
          </cell>
          <cell r="H2785" t="str">
            <v>RESULTADO NA ALIENACAO DE BNDU</v>
          </cell>
        </row>
        <row r="2786">
          <cell r="C2786" t="str">
            <v>7.1.9.99.00.9</v>
          </cell>
          <cell r="D2786" t="str">
            <v>7.1.9.99.00.9 102.015</v>
          </cell>
          <cell r="E2786" t="str">
            <v>071</v>
          </cell>
          <cell r="F2786" t="str">
            <v>7250310</v>
          </cell>
          <cell r="G2786">
            <v>42916</v>
          </cell>
          <cell r="H2786" t="str">
            <v>RECEITA COM CDB</v>
          </cell>
        </row>
        <row r="2787">
          <cell r="C2787" t="str">
            <v>7.1.9.99.00.9</v>
          </cell>
          <cell r="D2787" t="str">
            <v>7.1.9.99.00.9 103.001</v>
          </cell>
          <cell r="E2787" t="str">
            <v>071</v>
          </cell>
          <cell r="F2787" t="str">
            <v>7250310</v>
          </cell>
          <cell r="G2787">
            <v>42916</v>
          </cell>
          <cell r="H2787" t="str">
            <v>CARTEIRA - JUROS</v>
          </cell>
        </row>
        <row r="2788">
          <cell r="C2788" t="str">
            <v>7.1.9.99.00.9</v>
          </cell>
          <cell r="D2788" t="str">
            <v>7.1.9.99.00.9 103.002</v>
          </cell>
          <cell r="E2788" t="str">
            <v>071</v>
          </cell>
          <cell r="F2788" t="str">
            <v>7250310</v>
          </cell>
          <cell r="G2788">
            <v>42916</v>
          </cell>
          <cell r="H2788" t="str">
            <v>CARTEIRA - CORRECAO MONETARIA</v>
          </cell>
        </row>
        <row r="2789">
          <cell r="C2789" t="str">
            <v>7.1.9.99.00.9</v>
          </cell>
          <cell r="D2789" t="str">
            <v>7.1.9.99.00.9 103.003</v>
          </cell>
          <cell r="E2789" t="str">
            <v>071</v>
          </cell>
          <cell r="F2789" t="str">
            <v>7250310</v>
          </cell>
          <cell r="G2789">
            <v>42916</v>
          </cell>
          <cell r="H2789" t="str">
            <v>CARTEIRA - MORA</v>
          </cell>
        </row>
        <row r="2790">
          <cell r="C2790" t="str">
            <v>7.1.9.99.00.9</v>
          </cell>
          <cell r="D2790" t="str">
            <v>7.1.9.99.00.9 103.004</v>
          </cell>
          <cell r="E2790" t="str">
            <v>071</v>
          </cell>
          <cell r="F2790" t="str">
            <v>7250310</v>
          </cell>
          <cell r="G2790">
            <v>42916</v>
          </cell>
          <cell r="H2790" t="str">
            <v>CRI SENIOR - JUROS</v>
          </cell>
        </row>
        <row r="2791">
          <cell r="C2791" t="str">
            <v>7.1.9.99.00.9</v>
          </cell>
          <cell r="D2791" t="str">
            <v>7.1.9.99.00.9 103.005</v>
          </cell>
          <cell r="E2791" t="str">
            <v>071</v>
          </cell>
          <cell r="F2791" t="str">
            <v>7250310</v>
          </cell>
          <cell r="G2791">
            <v>42916</v>
          </cell>
          <cell r="H2791" t="str">
            <v>CRI SENIOR - CORRECAO MONETARIA</v>
          </cell>
        </row>
        <row r="2792">
          <cell r="C2792" t="str">
            <v>7.1.9.99.00.9</v>
          </cell>
          <cell r="D2792" t="str">
            <v>7.1.9.99.00.9 103.006</v>
          </cell>
          <cell r="E2792" t="str">
            <v>071</v>
          </cell>
          <cell r="F2792" t="str">
            <v>7250310</v>
          </cell>
          <cell r="G2792">
            <v>42916</v>
          </cell>
          <cell r="H2792" t="str">
            <v>CRI JUNIOR - JUROS</v>
          </cell>
        </row>
        <row r="2793">
          <cell r="C2793" t="str">
            <v>7.1.9.99.00.9</v>
          </cell>
          <cell r="D2793" t="str">
            <v>7.1.9.99.00.9 103.007</v>
          </cell>
          <cell r="E2793" t="str">
            <v>071</v>
          </cell>
          <cell r="F2793" t="str">
            <v>7250310</v>
          </cell>
          <cell r="G2793">
            <v>42916</v>
          </cell>
          <cell r="H2793" t="str">
            <v>CRI JUNIOR - CORRECAO MONETARIA</v>
          </cell>
        </row>
        <row r="2794">
          <cell r="C2794" t="str">
            <v>7.1.9.99.00.9</v>
          </cell>
          <cell r="D2794" t="str">
            <v>7.1.9.99.00.9 103.010</v>
          </cell>
          <cell r="E2794" t="str">
            <v>071</v>
          </cell>
          <cell r="F2794" t="str">
            <v>7250310</v>
          </cell>
          <cell r="G2794">
            <v>42916</v>
          </cell>
          <cell r="H2794" t="str">
            <v>AJUSTE CRI</v>
          </cell>
        </row>
        <row r="2795">
          <cell r="C2795" t="str">
            <v>7.1.9.99.00.9</v>
          </cell>
          <cell r="D2795" t="str">
            <v>7.1.9.99.00.9 103.013</v>
          </cell>
          <cell r="E2795" t="str">
            <v>071</v>
          </cell>
          <cell r="F2795" t="str">
            <v>7250310</v>
          </cell>
          <cell r="G2795">
            <v>42916</v>
          </cell>
          <cell r="H2795" t="str">
            <v>RESULTADO NA ALIENACAO DE BNDU</v>
          </cell>
        </row>
        <row r="2796">
          <cell r="C2796" t="str">
            <v>7.1.9.99.00.9</v>
          </cell>
          <cell r="D2796" t="str">
            <v>7.1.9.99.00.9 103.015</v>
          </cell>
          <cell r="E2796" t="str">
            <v>071</v>
          </cell>
          <cell r="F2796" t="str">
            <v>7250310</v>
          </cell>
          <cell r="G2796">
            <v>42916</v>
          </cell>
          <cell r="H2796" t="str">
            <v>RECEITA COM CDB</v>
          </cell>
        </row>
        <row r="2797">
          <cell r="C2797" t="str">
            <v>7.1.9.99.00.9</v>
          </cell>
          <cell r="D2797" t="str">
            <v>7.1.9.99.00.9 103.020</v>
          </cell>
          <cell r="E2797" t="str">
            <v>071</v>
          </cell>
          <cell r="F2797" t="str">
            <v>7250310</v>
          </cell>
          <cell r="G2797">
            <v>42916</v>
          </cell>
          <cell r="H2797" t="str">
            <v>BNDU - JUROS</v>
          </cell>
        </row>
        <row r="2798">
          <cell r="C2798" t="str">
            <v>7.1.9.99.00.9</v>
          </cell>
          <cell r="D2798" t="str">
            <v>7.1.9.99.00.9 103.021</v>
          </cell>
          <cell r="E2798" t="str">
            <v>071</v>
          </cell>
          <cell r="F2798" t="str">
            <v>7250310</v>
          </cell>
          <cell r="G2798">
            <v>42916</v>
          </cell>
          <cell r="H2798" t="str">
            <v>BNDU - CORRECAO</v>
          </cell>
        </row>
        <row r="2799">
          <cell r="C2799" t="str">
            <v>7.1.9.99.00.9</v>
          </cell>
          <cell r="D2799" t="str">
            <v>7.1.9.99.00.9 103.022</v>
          </cell>
          <cell r="E2799" t="str">
            <v>071</v>
          </cell>
          <cell r="F2799" t="str">
            <v>7250310</v>
          </cell>
          <cell r="G2799">
            <v>42916</v>
          </cell>
          <cell r="H2799" t="str">
            <v>BNDU - MORA</v>
          </cell>
        </row>
        <row r="2800">
          <cell r="C2800" t="str">
            <v>7.1.9.99.00.9</v>
          </cell>
          <cell r="D2800" t="str">
            <v>7.1.9.99.00.9 105.001</v>
          </cell>
          <cell r="E2800" t="str">
            <v>071</v>
          </cell>
          <cell r="F2800" t="str">
            <v>7250310</v>
          </cell>
          <cell r="G2800">
            <v>42916</v>
          </cell>
          <cell r="H2800" t="str">
            <v>CARTEIRA - JUROS</v>
          </cell>
        </row>
        <row r="2801">
          <cell r="C2801" t="str">
            <v>7.1.9.99.00.9</v>
          </cell>
          <cell r="D2801" t="str">
            <v>7.1.9.99.00.9 105.002</v>
          </cell>
          <cell r="E2801" t="str">
            <v>071</v>
          </cell>
          <cell r="F2801" t="str">
            <v>7250310</v>
          </cell>
          <cell r="G2801">
            <v>42916</v>
          </cell>
          <cell r="H2801" t="str">
            <v>CARTEIRA - CORRECAO MONETARIA</v>
          </cell>
        </row>
        <row r="2802">
          <cell r="C2802" t="str">
            <v>7.1.9.99.00.9</v>
          </cell>
          <cell r="D2802" t="str">
            <v>7.1.9.99.00.9 105.003</v>
          </cell>
          <cell r="E2802" t="str">
            <v>071</v>
          </cell>
          <cell r="F2802" t="str">
            <v>7250310</v>
          </cell>
          <cell r="G2802">
            <v>42916</v>
          </cell>
          <cell r="H2802" t="str">
            <v>CARTEIRA - MORA</v>
          </cell>
        </row>
        <row r="2803">
          <cell r="C2803" t="str">
            <v>7.1.9.99.00.9</v>
          </cell>
          <cell r="D2803" t="str">
            <v>7.1.9.99.00.9 105.004</v>
          </cell>
          <cell r="E2803" t="str">
            <v>071</v>
          </cell>
          <cell r="F2803" t="str">
            <v>7250310</v>
          </cell>
          <cell r="G2803">
            <v>42916</v>
          </cell>
          <cell r="H2803" t="str">
            <v>CRI SENIOR - JUROS</v>
          </cell>
        </row>
        <row r="2804">
          <cell r="C2804" t="str">
            <v>7.1.9.99.00.9</v>
          </cell>
          <cell r="D2804" t="str">
            <v>7.1.9.99.00.9 105.005</v>
          </cell>
          <cell r="E2804" t="str">
            <v>071</v>
          </cell>
          <cell r="F2804" t="str">
            <v>7250310</v>
          </cell>
          <cell r="G2804">
            <v>42916</v>
          </cell>
          <cell r="H2804" t="str">
            <v>CRI SENIOR - CORRECAO MONETARIA</v>
          </cell>
        </row>
        <row r="2805">
          <cell r="C2805" t="str">
            <v>7.1.9.99.00.9</v>
          </cell>
          <cell r="D2805" t="str">
            <v>7.1.9.99.00.9 105.006</v>
          </cell>
          <cell r="E2805" t="str">
            <v>071</v>
          </cell>
          <cell r="F2805" t="str">
            <v>7250310</v>
          </cell>
          <cell r="G2805">
            <v>42916</v>
          </cell>
          <cell r="H2805" t="str">
            <v>CRI JUNIOR - JUROS</v>
          </cell>
        </row>
        <row r="2806">
          <cell r="C2806" t="str">
            <v>7.1.9.99.00.9</v>
          </cell>
          <cell r="D2806" t="str">
            <v>7.1.9.99.00.9 105.007</v>
          </cell>
          <cell r="E2806" t="str">
            <v>071</v>
          </cell>
          <cell r="F2806" t="str">
            <v>7250310</v>
          </cell>
          <cell r="G2806">
            <v>42916</v>
          </cell>
          <cell r="H2806" t="str">
            <v>CRI JUNIOR - CORRECAO MONETARIA</v>
          </cell>
        </row>
        <row r="2807">
          <cell r="C2807" t="str">
            <v>7.1.9.99.00.9</v>
          </cell>
          <cell r="D2807" t="str">
            <v>7.1.9.99.00.9 105.010</v>
          </cell>
          <cell r="E2807" t="str">
            <v>071</v>
          </cell>
          <cell r="F2807" t="str">
            <v>7250310</v>
          </cell>
          <cell r="G2807">
            <v>42916</v>
          </cell>
          <cell r="H2807" t="str">
            <v>AJUSTE CRI</v>
          </cell>
        </row>
        <row r="2808">
          <cell r="C2808" t="str">
            <v>7.1.9.99.00.9</v>
          </cell>
          <cell r="D2808" t="str">
            <v>7.1.9.99.00.9 105.013</v>
          </cell>
          <cell r="E2808" t="str">
            <v>071</v>
          </cell>
          <cell r="F2808" t="str">
            <v>7250310</v>
          </cell>
          <cell r="G2808">
            <v>43069</v>
          </cell>
          <cell r="H2808" t="str">
            <v>RESULTADO NA ALIENACAO DE BNDU</v>
          </cell>
        </row>
        <row r="2809">
          <cell r="C2809" t="str">
            <v>7.1.9.99.00.9</v>
          </cell>
          <cell r="D2809" t="str">
            <v>7.1.9.99.00.9 105.014</v>
          </cell>
          <cell r="E2809" t="str">
            <v>071</v>
          </cell>
          <cell r="F2809" t="str">
            <v>7250310</v>
          </cell>
          <cell r="G2809">
            <v>42916</v>
          </cell>
          <cell r="H2809" t="str">
            <v>PROVISÃO BNDU</v>
          </cell>
        </row>
        <row r="2810">
          <cell r="C2810" t="str">
            <v>7.1.9.99.00.9</v>
          </cell>
          <cell r="D2810" t="str">
            <v>7.1.9.99.00.9 105.015</v>
          </cell>
          <cell r="E2810" t="str">
            <v>071</v>
          </cell>
          <cell r="F2810" t="str">
            <v>7250310</v>
          </cell>
          <cell r="G2810">
            <v>42916</v>
          </cell>
          <cell r="H2810" t="str">
            <v>RECEITA COM CDB</v>
          </cell>
        </row>
        <row r="2811">
          <cell r="C2811" t="str">
            <v>7.1.9.99.00.9</v>
          </cell>
          <cell r="D2811" t="str">
            <v>7.1.9.99.00.9 105.020</v>
          </cell>
          <cell r="E2811" t="str">
            <v>071</v>
          </cell>
          <cell r="F2811" t="str">
            <v>7250310</v>
          </cell>
          <cell r="G2811">
            <v>42916</v>
          </cell>
          <cell r="H2811" t="str">
            <v>BNDU - JUROS</v>
          </cell>
        </row>
        <row r="2812">
          <cell r="C2812" t="str">
            <v>7.1.9.99.00.9</v>
          </cell>
          <cell r="D2812" t="str">
            <v>7.1.9.99.00.9 105.021</v>
          </cell>
          <cell r="E2812" t="str">
            <v>071</v>
          </cell>
          <cell r="F2812" t="str">
            <v>7250310</v>
          </cell>
          <cell r="G2812">
            <v>42916</v>
          </cell>
          <cell r="H2812" t="str">
            <v>BNDU - CORRECAO</v>
          </cell>
        </row>
        <row r="2813">
          <cell r="C2813" t="str">
            <v>7.1.9.99.00.9</v>
          </cell>
          <cell r="D2813" t="str">
            <v>7.1.9.99.00.9 105.022</v>
          </cell>
          <cell r="E2813" t="str">
            <v>071</v>
          </cell>
          <cell r="F2813" t="str">
            <v>7250310</v>
          </cell>
          <cell r="G2813">
            <v>42916</v>
          </cell>
          <cell r="H2813" t="str">
            <v>BNDU - MORA</v>
          </cell>
        </row>
        <row r="2814">
          <cell r="C2814" t="str">
            <v>7.1.9.99.00.9</v>
          </cell>
          <cell r="D2814" t="str">
            <v>7.1.9.99.00.9 106.001</v>
          </cell>
          <cell r="E2814" t="str">
            <v>071</v>
          </cell>
          <cell r="F2814" t="str">
            <v>7250310</v>
          </cell>
          <cell r="G2814">
            <v>42916</v>
          </cell>
          <cell r="H2814" t="str">
            <v>CARTEIRA - JUROS</v>
          </cell>
        </row>
        <row r="2815">
          <cell r="C2815" t="str">
            <v>7.1.9.99.00.9</v>
          </cell>
          <cell r="D2815" t="str">
            <v>7.1.9.99.00.9 106.002</v>
          </cell>
          <cell r="E2815" t="str">
            <v>071</v>
          </cell>
          <cell r="F2815" t="str">
            <v>7250310</v>
          </cell>
          <cell r="G2815">
            <v>42916</v>
          </cell>
          <cell r="H2815" t="str">
            <v>CARTEIRA - CORRECAO MONETARIA</v>
          </cell>
        </row>
        <row r="2816">
          <cell r="C2816" t="str">
            <v>7.1.9.99.00.9</v>
          </cell>
          <cell r="D2816" t="str">
            <v>7.1.9.99.00.9 106.003</v>
          </cell>
          <cell r="E2816" t="str">
            <v>071</v>
          </cell>
          <cell r="F2816" t="str">
            <v>7250310</v>
          </cell>
          <cell r="G2816">
            <v>42916</v>
          </cell>
          <cell r="H2816" t="str">
            <v>CARTEIRA - MORA</v>
          </cell>
        </row>
        <row r="2817">
          <cell r="C2817" t="str">
            <v>7.1.9.99.00.9</v>
          </cell>
          <cell r="D2817" t="str">
            <v>7.1.9.99.00.9 106.004</v>
          </cell>
          <cell r="E2817" t="str">
            <v>071</v>
          </cell>
          <cell r="F2817" t="str">
            <v>7250310</v>
          </cell>
          <cell r="G2817">
            <v>42916</v>
          </cell>
          <cell r="H2817" t="str">
            <v>CRI SENIOR - JUROS</v>
          </cell>
        </row>
        <row r="2818">
          <cell r="C2818" t="str">
            <v>7.1.9.99.00.9</v>
          </cell>
          <cell r="D2818" t="str">
            <v>7.1.9.99.00.9 106.005</v>
          </cell>
          <cell r="E2818" t="str">
            <v>071</v>
          </cell>
          <cell r="F2818" t="str">
            <v>7250310</v>
          </cell>
          <cell r="G2818">
            <v>42916</v>
          </cell>
          <cell r="H2818" t="str">
            <v>CRI SENIOR - CORRECAO MONETARIA</v>
          </cell>
        </row>
        <row r="2819">
          <cell r="C2819" t="str">
            <v>7.1.9.99.00.9</v>
          </cell>
          <cell r="D2819" t="str">
            <v>7.1.9.99.00.9 106.006</v>
          </cell>
          <cell r="E2819" t="str">
            <v>071</v>
          </cell>
          <cell r="F2819" t="str">
            <v>7250310</v>
          </cell>
          <cell r="G2819">
            <v>42916</v>
          </cell>
          <cell r="H2819" t="str">
            <v>CRI JUNIOR - JUROS</v>
          </cell>
        </row>
        <row r="2820">
          <cell r="C2820" t="str">
            <v>7.1.9.99.00.9</v>
          </cell>
          <cell r="D2820" t="str">
            <v>7.1.9.99.00.9 106.007</v>
          </cell>
          <cell r="E2820" t="str">
            <v>071</v>
          </cell>
          <cell r="F2820" t="str">
            <v>7250310</v>
          </cell>
          <cell r="G2820">
            <v>42916</v>
          </cell>
          <cell r="H2820" t="str">
            <v>CRI JUNIOR - CORRECAO MONETARIA</v>
          </cell>
        </row>
        <row r="2821">
          <cell r="C2821" t="str">
            <v>7.1.9.99.00.9</v>
          </cell>
          <cell r="D2821" t="str">
            <v>7.1.9.99.00.9 106.010</v>
          </cell>
          <cell r="E2821" t="str">
            <v>071</v>
          </cell>
          <cell r="F2821" t="str">
            <v>7250310</v>
          </cell>
          <cell r="G2821">
            <v>42916</v>
          </cell>
          <cell r="H2821" t="str">
            <v>AJUSTE CRI</v>
          </cell>
        </row>
        <row r="2822">
          <cell r="C2822" t="str">
            <v>7.1.9.99.00.9</v>
          </cell>
          <cell r="D2822" t="str">
            <v>7.1.9.99.00.9 106.013</v>
          </cell>
          <cell r="E2822" t="str">
            <v>071</v>
          </cell>
          <cell r="F2822" t="str">
            <v>7250310</v>
          </cell>
          <cell r="G2822">
            <v>42916</v>
          </cell>
          <cell r="H2822" t="str">
            <v>RESULTADO NA ALIENACAO DE BNDU</v>
          </cell>
        </row>
        <row r="2823">
          <cell r="C2823" t="str">
            <v>7.1.9.99.00.9</v>
          </cell>
          <cell r="D2823" t="str">
            <v>7.1.9.99.00.9 106.014</v>
          </cell>
          <cell r="E2823" t="str">
            <v>071</v>
          </cell>
          <cell r="F2823" t="str">
            <v>7250310</v>
          </cell>
          <cell r="G2823">
            <v>42916</v>
          </cell>
          <cell r="H2823" t="str">
            <v>PROVISÃO BNDU</v>
          </cell>
        </row>
        <row r="2824">
          <cell r="C2824" t="str">
            <v>7.1.9.99.00.9</v>
          </cell>
          <cell r="D2824" t="str">
            <v>7.1.9.99.00.9 106.015</v>
          </cell>
          <cell r="E2824" t="str">
            <v>071</v>
          </cell>
          <cell r="F2824" t="str">
            <v>7250310</v>
          </cell>
          <cell r="G2824">
            <v>42916</v>
          </cell>
          <cell r="H2824" t="str">
            <v>RECEITA COM CDB</v>
          </cell>
        </row>
        <row r="2825">
          <cell r="C2825" t="str">
            <v>7.1.9.99.00.9</v>
          </cell>
          <cell r="D2825" t="str">
            <v>7.1.9.99.00.9 106.020</v>
          </cell>
          <cell r="E2825" t="str">
            <v>071</v>
          </cell>
          <cell r="F2825" t="str">
            <v>7250310</v>
          </cell>
          <cell r="G2825">
            <v>42916</v>
          </cell>
          <cell r="H2825" t="str">
            <v>BNDU - JUROS</v>
          </cell>
        </row>
        <row r="2826">
          <cell r="C2826" t="str">
            <v>7.1.9.99.00.9</v>
          </cell>
          <cell r="D2826" t="str">
            <v>7.1.9.99.00.9 106.021</v>
          </cell>
          <cell r="E2826" t="str">
            <v>071</v>
          </cell>
          <cell r="F2826" t="str">
            <v>7250310</v>
          </cell>
          <cell r="G2826">
            <v>42916</v>
          </cell>
          <cell r="H2826" t="str">
            <v>BNDU - CORRECAO</v>
          </cell>
        </row>
        <row r="2827">
          <cell r="C2827" t="str">
            <v>7.1.9.99.00.9</v>
          </cell>
          <cell r="D2827" t="str">
            <v>7.1.9.99.00.9 106.022</v>
          </cell>
          <cell r="E2827" t="str">
            <v>071</v>
          </cell>
          <cell r="F2827" t="str">
            <v>7250310</v>
          </cell>
          <cell r="G2827">
            <v>42916</v>
          </cell>
          <cell r="H2827" t="str">
            <v>BNDU - MORA</v>
          </cell>
        </row>
        <row r="2828">
          <cell r="C2828" t="str">
            <v>7.1.9.99.00.9</v>
          </cell>
          <cell r="D2828" t="str">
            <v>7.1.9.99.00.9 107.001</v>
          </cell>
          <cell r="E2828" t="str">
            <v>071</v>
          </cell>
          <cell r="F2828" t="str">
            <v>7250310</v>
          </cell>
          <cell r="G2828">
            <v>42916</v>
          </cell>
          <cell r="H2828" t="str">
            <v>CARTEIRA - JUROS</v>
          </cell>
        </row>
        <row r="2829">
          <cell r="C2829" t="str">
            <v>7.1.9.99.00.9</v>
          </cell>
          <cell r="D2829" t="str">
            <v>7.1.9.99.00.9 107.002</v>
          </cell>
          <cell r="E2829" t="str">
            <v>071</v>
          </cell>
          <cell r="F2829" t="str">
            <v>7250310</v>
          </cell>
          <cell r="G2829">
            <v>42916</v>
          </cell>
          <cell r="H2829" t="str">
            <v>CARTEIRA - CORRECAO MONETARIA</v>
          </cell>
        </row>
        <row r="2830">
          <cell r="C2830" t="str">
            <v>7.1.9.99.00.9</v>
          </cell>
          <cell r="D2830" t="str">
            <v>7.1.9.99.00.9 107.004</v>
          </cell>
          <cell r="E2830" t="str">
            <v>071</v>
          </cell>
          <cell r="F2830" t="str">
            <v>7250310</v>
          </cell>
          <cell r="G2830">
            <v>42916</v>
          </cell>
          <cell r="H2830" t="str">
            <v>CRI SENIOR - JUROS</v>
          </cell>
        </row>
        <row r="2831">
          <cell r="C2831" t="str">
            <v>7.1.9.99.00.9</v>
          </cell>
          <cell r="D2831" t="str">
            <v>7.1.9.99.00.9 107.005</v>
          </cell>
          <cell r="E2831" t="str">
            <v>071</v>
          </cell>
          <cell r="F2831" t="str">
            <v>7250310</v>
          </cell>
          <cell r="G2831">
            <v>42916</v>
          </cell>
          <cell r="H2831" t="str">
            <v>CRI SENIOR - CORRECAO MONETARIA</v>
          </cell>
        </row>
        <row r="2832">
          <cell r="C2832" t="str">
            <v>7.1.9.99.00.9</v>
          </cell>
          <cell r="D2832" t="str">
            <v>7.1.9.99.00.9 107.006</v>
          </cell>
          <cell r="E2832" t="str">
            <v>071</v>
          </cell>
          <cell r="F2832" t="str">
            <v>7250310</v>
          </cell>
          <cell r="G2832">
            <v>42916</v>
          </cell>
          <cell r="H2832" t="str">
            <v>CRI JUNIOR - JUROS</v>
          </cell>
        </row>
        <row r="2833">
          <cell r="C2833" t="str">
            <v>7.1.9.99.00.9</v>
          </cell>
          <cell r="D2833" t="str">
            <v>7.1.9.99.00.9 107.007</v>
          </cell>
          <cell r="E2833" t="str">
            <v>071</v>
          </cell>
          <cell r="F2833" t="str">
            <v>7250310</v>
          </cell>
          <cell r="G2833">
            <v>42916</v>
          </cell>
          <cell r="H2833" t="str">
            <v>CRI JUNIOR - CORRECAO MONETARIA</v>
          </cell>
        </row>
        <row r="2834">
          <cell r="C2834" t="str">
            <v>7.1.9.99.00.9</v>
          </cell>
          <cell r="D2834" t="str">
            <v>7.1.9.99.00.9 107.012</v>
          </cell>
          <cell r="E2834" t="str">
            <v>071</v>
          </cell>
          <cell r="F2834" t="str">
            <v>7250310</v>
          </cell>
          <cell r="G2834">
            <v>42916</v>
          </cell>
          <cell r="H2834" t="str">
            <v>FUNDO RESERVA</v>
          </cell>
        </row>
        <row r="2835">
          <cell r="C2835" t="str">
            <v>7.1.9.99.00.9</v>
          </cell>
          <cell r="D2835" t="str">
            <v>7.1.9.99.00.9 107.015</v>
          </cell>
          <cell r="E2835" t="str">
            <v>071</v>
          </cell>
          <cell r="F2835" t="str">
            <v>7250310</v>
          </cell>
          <cell r="G2835">
            <v>42916</v>
          </cell>
          <cell r="H2835" t="str">
            <v>RECEITA COM CDB</v>
          </cell>
        </row>
        <row r="2836">
          <cell r="C2836" t="str">
            <v>7.1.9.99.00.9</v>
          </cell>
          <cell r="D2836" t="str">
            <v>7.1.9.99.00.9 108.001</v>
          </cell>
          <cell r="E2836" t="str">
            <v>071</v>
          </cell>
          <cell r="F2836" t="str">
            <v>7250310</v>
          </cell>
          <cell r="G2836">
            <v>42916</v>
          </cell>
          <cell r="H2836" t="str">
            <v>CARTEIRA - JUROS</v>
          </cell>
        </row>
        <row r="2837">
          <cell r="C2837" t="str">
            <v>7.1.9.99.00.9</v>
          </cell>
          <cell r="D2837" t="str">
            <v>7.1.9.99.00.9 108.002</v>
          </cell>
          <cell r="E2837" t="str">
            <v>071</v>
          </cell>
          <cell r="F2837" t="str">
            <v>7250310</v>
          </cell>
          <cell r="G2837">
            <v>42916</v>
          </cell>
          <cell r="H2837" t="str">
            <v>CARTEIRA - CORRECAO MONETARIA</v>
          </cell>
        </row>
        <row r="2838">
          <cell r="C2838" t="str">
            <v>7.1.9.99.00.9</v>
          </cell>
          <cell r="D2838" t="str">
            <v>7.1.9.99.00.9 108.004</v>
          </cell>
          <cell r="E2838" t="str">
            <v>071</v>
          </cell>
          <cell r="F2838" t="str">
            <v>7250310</v>
          </cell>
          <cell r="G2838">
            <v>42916</v>
          </cell>
          <cell r="H2838" t="str">
            <v>CRI SENIOR - JUROS</v>
          </cell>
        </row>
        <row r="2839">
          <cell r="C2839" t="str">
            <v>7.1.9.99.00.9</v>
          </cell>
          <cell r="D2839" t="str">
            <v>7.1.9.99.00.9 108.005</v>
          </cell>
          <cell r="E2839" t="str">
            <v>071</v>
          </cell>
          <cell r="F2839" t="str">
            <v>7250310</v>
          </cell>
          <cell r="G2839">
            <v>42916</v>
          </cell>
          <cell r="H2839" t="str">
            <v>CRI SENIOR - CORRECAO MONETARIA</v>
          </cell>
        </row>
        <row r="2840">
          <cell r="C2840" t="str">
            <v>7.1.9.99.00.9</v>
          </cell>
          <cell r="D2840" t="str">
            <v>7.1.9.99.00.9 108.010</v>
          </cell>
          <cell r="E2840" t="str">
            <v>071</v>
          </cell>
          <cell r="F2840" t="str">
            <v>7250310</v>
          </cell>
          <cell r="G2840">
            <v>42916</v>
          </cell>
          <cell r="H2840" t="str">
            <v>AJUSTE CRI</v>
          </cell>
        </row>
        <row r="2841">
          <cell r="C2841" t="str">
            <v>7.1.9.99.00.9</v>
          </cell>
          <cell r="D2841" t="str">
            <v>7.1.9.99.00.9 108.011</v>
          </cell>
          <cell r="E2841" t="str">
            <v>071</v>
          </cell>
          <cell r="F2841" t="str">
            <v>7250310</v>
          </cell>
          <cell r="G2841">
            <v>42916</v>
          </cell>
          <cell r="H2841" t="str">
            <v>ATUALIZACAO DE VALORES A REPASSAR</v>
          </cell>
        </row>
        <row r="2842">
          <cell r="C2842" t="str">
            <v>7.1.9.99.00.9</v>
          </cell>
          <cell r="D2842" t="str">
            <v>7.1.9.99.00.9 108.012</v>
          </cell>
          <cell r="E2842" t="str">
            <v>071</v>
          </cell>
          <cell r="F2842" t="str">
            <v>7250310</v>
          </cell>
          <cell r="G2842">
            <v>42916</v>
          </cell>
          <cell r="H2842" t="str">
            <v>FUNDO RESERVA</v>
          </cell>
        </row>
        <row r="2843">
          <cell r="C2843" t="str">
            <v>7.1.9.99.00.9</v>
          </cell>
          <cell r="D2843" t="str">
            <v>7.1.9.99.00.9 108.015</v>
          </cell>
          <cell r="E2843" t="str">
            <v>071</v>
          </cell>
          <cell r="F2843" t="str">
            <v>7250310</v>
          </cell>
          <cell r="G2843">
            <v>42916</v>
          </cell>
          <cell r="H2843" t="str">
            <v>RECEITA COM CDB</v>
          </cell>
        </row>
        <row r="2844">
          <cell r="C2844" t="str">
            <v>7.1.9.99.00.9</v>
          </cell>
          <cell r="D2844" t="str">
            <v>7.1.9.99.00.9 110.001</v>
          </cell>
          <cell r="E2844" t="str">
            <v>071</v>
          </cell>
          <cell r="F2844" t="str">
            <v>7250310</v>
          </cell>
          <cell r="G2844">
            <v>42916</v>
          </cell>
          <cell r="H2844" t="str">
            <v>CARTEIRA - JUROS</v>
          </cell>
        </row>
        <row r="2845">
          <cell r="C2845" t="str">
            <v>7.1.9.99.00.9</v>
          </cell>
          <cell r="D2845" t="str">
            <v>7.1.9.99.00.9 110.002</v>
          </cell>
          <cell r="E2845" t="str">
            <v>071</v>
          </cell>
          <cell r="F2845" t="str">
            <v>7250310</v>
          </cell>
          <cell r="G2845">
            <v>42916</v>
          </cell>
          <cell r="H2845" t="str">
            <v>CARTEIRA - CORRECAO MONETARIA</v>
          </cell>
        </row>
        <row r="2846">
          <cell r="C2846" t="str">
            <v>7.1.9.99.00.9</v>
          </cell>
          <cell r="D2846" t="str">
            <v>7.1.9.99.00.9 110.003</v>
          </cell>
          <cell r="E2846" t="str">
            <v>071</v>
          </cell>
          <cell r="F2846" t="str">
            <v>7250310</v>
          </cell>
          <cell r="G2846">
            <v>42916</v>
          </cell>
          <cell r="H2846" t="str">
            <v>CARTEIRA - MORA</v>
          </cell>
        </row>
        <row r="2847">
          <cell r="C2847" t="str">
            <v>7.1.9.99.00.9</v>
          </cell>
          <cell r="D2847" t="str">
            <v>7.1.9.99.00.9 110.004</v>
          </cell>
          <cell r="E2847" t="str">
            <v>071</v>
          </cell>
          <cell r="F2847" t="str">
            <v>7250310</v>
          </cell>
          <cell r="G2847">
            <v>42916</v>
          </cell>
          <cell r="H2847" t="str">
            <v>CRI SENIOR - JUROS</v>
          </cell>
        </row>
        <row r="2848">
          <cell r="C2848" t="str">
            <v>7.1.9.99.00.9</v>
          </cell>
          <cell r="D2848" t="str">
            <v>7.1.9.99.00.9 110.005</v>
          </cell>
          <cell r="E2848" t="str">
            <v>071</v>
          </cell>
          <cell r="F2848" t="str">
            <v>7250310</v>
          </cell>
          <cell r="G2848">
            <v>42916</v>
          </cell>
          <cell r="H2848" t="str">
            <v>CRI SENIOR - CORRECAO MONETARIA</v>
          </cell>
        </row>
        <row r="2849">
          <cell r="C2849" t="str">
            <v>7.1.9.99.00.9</v>
          </cell>
          <cell r="D2849" t="str">
            <v>7.1.9.99.00.9 110.006</v>
          </cell>
          <cell r="E2849" t="str">
            <v>071</v>
          </cell>
          <cell r="F2849" t="str">
            <v>7250310</v>
          </cell>
          <cell r="G2849">
            <v>42916</v>
          </cell>
          <cell r="H2849" t="str">
            <v>CRI JUNIOR - JUROS</v>
          </cell>
        </row>
        <row r="2850">
          <cell r="C2850" t="str">
            <v>7.1.9.99.00.9</v>
          </cell>
          <cell r="D2850" t="str">
            <v>7.1.9.99.00.9 110.007</v>
          </cell>
          <cell r="E2850" t="str">
            <v>071</v>
          </cell>
          <cell r="F2850" t="str">
            <v>7250310</v>
          </cell>
          <cell r="G2850">
            <v>42916</v>
          </cell>
          <cell r="H2850" t="str">
            <v>CRI JUNIOR - CORRECAO MONETARIA</v>
          </cell>
        </row>
        <row r="2851">
          <cell r="C2851" t="str">
            <v>7.1.9.99.00.9</v>
          </cell>
          <cell r="D2851" t="str">
            <v>7.1.9.99.00.9 110.010</v>
          </cell>
          <cell r="E2851" t="str">
            <v>071</v>
          </cell>
          <cell r="F2851" t="str">
            <v>7250310</v>
          </cell>
          <cell r="G2851">
            <v>42916</v>
          </cell>
          <cell r="H2851" t="str">
            <v>AJUSTE CRI</v>
          </cell>
        </row>
        <row r="2852">
          <cell r="C2852" t="str">
            <v>7.1.9.99.00.9</v>
          </cell>
          <cell r="D2852" t="str">
            <v>7.1.9.99.00.9 110.013</v>
          </cell>
          <cell r="E2852" t="str">
            <v>071</v>
          </cell>
          <cell r="F2852" t="str">
            <v>7250310</v>
          </cell>
          <cell r="G2852">
            <v>42916</v>
          </cell>
          <cell r="H2852" t="str">
            <v>RESULTADO NA ALIENACAO DE BNDU</v>
          </cell>
        </row>
        <row r="2853">
          <cell r="C2853" t="str">
            <v>7.1.9.99.00.9</v>
          </cell>
          <cell r="D2853" t="str">
            <v>7.1.9.99.00.9 110.014</v>
          </cell>
          <cell r="E2853" t="str">
            <v>071</v>
          </cell>
          <cell r="F2853" t="str">
            <v>7250310</v>
          </cell>
          <cell r="G2853">
            <v>42916</v>
          </cell>
          <cell r="H2853" t="str">
            <v>PROVISÃO BNDU</v>
          </cell>
        </row>
        <row r="2854">
          <cell r="C2854" t="str">
            <v>7.1.9.99.00.9</v>
          </cell>
          <cell r="D2854" t="str">
            <v>7.1.9.99.00.9 110.015</v>
          </cell>
          <cell r="E2854" t="str">
            <v>071</v>
          </cell>
          <cell r="F2854" t="str">
            <v>7250310</v>
          </cell>
          <cell r="G2854">
            <v>42916</v>
          </cell>
          <cell r="H2854" t="str">
            <v>RECEITA COM CDB</v>
          </cell>
        </row>
        <row r="2855">
          <cell r="C2855" t="str">
            <v>7.1.9.99.00.9</v>
          </cell>
          <cell r="D2855" t="str">
            <v>7.1.9.99.00.9 110.020</v>
          </cell>
          <cell r="E2855" t="str">
            <v>071</v>
          </cell>
          <cell r="F2855" t="str">
            <v>7250310</v>
          </cell>
          <cell r="G2855">
            <v>42916</v>
          </cell>
          <cell r="H2855" t="str">
            <v>BNDU - JUROS</v>
          </cell>
        </row>
        <row r="2856">
          <cell r="C2856" t="str">
            <v>7.1.9.99.00.9</v>
          </cell>
          <cell r="D2856" t="str">
            <v>7.1.9.99.00.9 110.021</v>
          </cell>
          <cell r="E2856" t="str">
            <v>071</v>
          </cell>
          <cell r="F2856" t="str">
            <v>7250310</v>
          </cell>
          <cell r="G2856">
            <v>42916</v>
          </cell>
          <cell r="H2856" t="str">
            <v>BNDU - CORRECAO</v>
          </cell>
        </row>
        <row r="2857">
          <cell r="C2857" t="str">
            <v>7.1.9.99.00.9</v>
          </cell>
          <cell r="D2857" t="str">
            <v>7.1.9.99.00.9 111.001</v>
          </cell>
          <cell r="E2857" t="str">
            <v>071</v>
          </cell>
          <cell r="F2857" t="str">
            <v>7250310</v>
          </cell>
          <cell r="G2857">
            <v>42916</v>
          </cell>
          <cell r="H2857" t="str">
            <v>CARTEIRA - JUROS</v>
          </cell>
        </row>
        <row r="2858">
          <cell r="C2858" t="str">
            <v>7.1.9.99.00.9</v>
          </cell>
          <cell r="D2858" t="str">
            <v>7.1.9.99.00.9 111.002</v>
          </cell>
          <cell r="E2858" t="str">
            <v>071</v>
          </cell>
          <cell r="F2858" t="str">
            <v>7250310</v>
          </cell>
          <cell r="G2858">
            <v>42916</v>
          </cell>
          <cell r="H2858" t="str">
            <v>CARTEIRA - CORRECAO MONETARIA</v>
          </cell>
        </row>
        <row r="2859">
          <cell r="C2859" t="str">
            <v>7.1.9.99.00.9</v>
          </cell>
          <cell r="D2859" t="str">
            <v>7.1.9.99.00.9 111.003</v>
          </cell>
          <cell r="E2859" t="str">
            <v>071</v>
          </cell>
          <cell r="F2859" t="str">
            <v>7250310</v>
          </cell>
          <cell r="G2859">
            <v>42916</v>
          </cell>
          <cell r="H2859" t="str">
            <v>CARTEIRA - MORA</v>
          </cell>
        </row>
        <row r="2860">
          <cell r="C2860" t="str">
            <v>7.1.9.99.00.9</v>
          </cell>
          <cell r="D2860" t="str">
            <v>7.1.9.99.00.9 111.004</v>
          </cell>
          <cell r="E2860" t="str">
            <v>071</v>
          </cell>
          <cell r="F2860" t="str">
            <v>7250310</v>
          </cell>
          <cell r="G2860">
            <v>42916</v>
          </cell>
          <cell r="H2860" t="str">
            <v>CRI SENIOR - JUROS</v>
          </cell>
        </row>
        <row r="2861">
          <cell r="C2861" t="str">
            <v>7.1.9.99.00.9</v>
          </cell>
          <cell r="D2861" t="str">
            <v>7.1.9.99.00.9 111.005</v>
          </cell>
          <cell r="E2861" t="str">
            <v>071</v>
          </cell>
          <cell r="F2861" t="str">
            <v>7250310</v>
          </cell>
          <cell r="G2861">
            <v>42916</v>
          </cell>
          <cell r="H2861" t="str">
            <v>CRI SENIOR - CORRECAO MONETARIA</v>
          </cell>
        </row>
        <row r="2862">
          <cell r="C2862" t="str">
            <v>7.1.9.99.00.9</v>
          </cell>
          <cell r="D2862" t="str">
            <v>7.1.9.99.00.9 111.006</v>
          </cell>
          <cell r="E2862" t="str">
            <v>071</v>
          </cell>
          <cell r="F2862" t="str">
            <v>7250310</v>
          </cell>
          <cell r="G2862">
            <v>42916</v>
          </cell>
          <cell r="H2862" t="str">
            <v>CRI JUNIOR - JUROS</v>
          </cell>
        </row>
        <row r="2863">
          <cell r="C2863" t="str">
            <v>7.1.9.99.00.9</v>
          </cell>
          <cell r="D2863" t="str">
            <v>7.1.9.99.00.9 111.007</v>
          </cell>
          <cell r="E2863" t="str">
            <v>071</v>
          </cell>
          <cell r="F2863" t="str">
            <v>7250310</v>
          </cell>
          <cell r="G2863">
            <v>42916</v>
          </cell>
          <cell r="H2863" t="str">
            <v>CRI JUNIOR - CORRECAO MONETARIA</v>
          </cell>
        </row>
        <row r="2864">
          <cell r="C2864" t="str">
            <v>7.1.9.99.00.9</v>
          </cell>
          <cell r="D2864" t="str">
            <v>7.1.9.99.00.9 111.010</v>
          </cell>
          <cell r="E2864" t="str">
            <v>071</v>
          </cell>
          <cell r="F2864" t="str">
            <v>7250310</v>
          </cell>
          <cell r="G2864">
            <v>42916</v>
          </cell>
          <cell r="H2864" t="str">
            <v>AJUSTE CRI</v>
          </cell>
        </row>
        <row r="2865">
          <cell r="C2865" t="str">
            <v>7.1.9.99.00.9</v>
          </cell>
          <cell r="D2865" t="str">
            <v>7.1.9.99.00.9 111.013</v>
          </cell>
          <cell r="E2865" t="str">
            <v>071</v>
          </cell>
          <cell r="F2865" t="str">
            <v>7250310</v>
          </cell>
          <cell r="G2865">
            <v>42916</v>
          </cell>
          <cell r="H2865" t="str">
            <v>RESULTADO NA ALIENACAO DE BNDU</v>
          </cell>
        </row>
        <row r="2866">
          <cell r="C2866" t="str">
            <v>7.1.9.99.00.9</v>
          </cell>
          <cell r="D2866" t="str">
            <v>7.1.9.99.00.9 111.014</v>
          </cell>
          <cell r="E2866" t="str">
            <v>071</v>
          </cell>
          <cell r="F2866" t="str">
            <v>7250310</v>
          </cell>
          <cell r="G2866">
            <v>43069</v>
          </cell>
          <cell r="H2866" t="str">
            <v>PROVISÃO BNDU</v>
          </cell>
        </row>
        <row r="2867">
          <cell r="C2867" t="str">
            <v>7.1.9.99.00.9</v>
          </cell>
          <cell r="D2867" t="str">
            <v>7.1.9.99.00.9 111.015</v>
          </cell>
          <cell r="E2867" t="str">
            <v>071</v>
          </cell>
          <cell r="F2867" t="str">
            <v>7250310</v>
          </cell>
          <cell r="G2867">
            <v>42916</v>
          </cell>
          <cell r="H2867" t="str">
            <v>RECEITA COM CDB</v>
          </cell>
        </row>
        <row r="2868">
          <cell r="C2868" t="str">
            <v>7.1.9.99.00.9</v>
          </cell>
          <cell r="D2868" t="str">
            <v>7.1.9.99.00.9 111.020</v>
          </cell>
          <cell r="E2868" t="str">
            <v>071</v>
          </cell>
          <cell r="F2868" t="str">
            <v>7250310</v>
          </cell>
          <cell r="G2868">
            <v>42916</v>
          </cell>
          <cell r="H2868" t="str">
            <v>BNDU - JUROS</v>
          </cell>
        </row>
        <row r="2869">
          <cell r="C2869" t="str">
            <v>7.1.9.99.00.9</v>
          </cell>
          <cell r="D2869" t="str">
            <v>7.1.9.99.00.9 111.021</v>
          </cell>
          <cell r="E2869" t="str">
            <v>071</v>
          </cell>
          <cell r="F2869" t="str">
            <v>7250310</v>
          </cell>
          <cell r="G2869">
            <v>42916</v>
          </cell>
          <cell r="H2869" t="str">
            <v>BNDU - CORRECAO</v>
          </cell>
        </row>
        <row r="2870">
          <cell r="C2870" t="str">
            <v>7.1.9.99.00.9</v>
          </cell>
          <cell r="D2870" t="str">
            <v>7.1.9.99.00.9 111.022</v>
          </cell>
          <cell r="E2870" t="str">
            <v>071</v>
          </cell>
          <cell r="F2870" t="str">
            <v>7250310</v>
          </cell>
          <cell r="G2870">
            <v>42916</v>
          </cell>
          <cell r="H2870" t="str">
            <v>BNDU - MORA</v>
          </cell>
        </row>
        <row r="2871">
          <cell r="C2871" t="str">
            <v>7.1.9.99.00.9</v>
          </cell>
          <cell r="D2871" t="str">
            <v>7.1.9.99.00.9 112.001</v>
          </cell>
          <cell r="E2871" t="str">
            <v>071</v>
          </cell>
          <cell r="F2871" t="str">
            <v>7250310</v>
          </cell>
          <cell r="G2871">
            <v>42916</v>
          </cell>
          <cell r="H2871" t="str">
            <v>CARTEIRA - JUROS</v>
          </cell>
        </row>
        <row r="2872">
          <cell r="C2872" t="str">
            <v>7.1.9.99.00.9</v>
          </cell>
          <cell r="D2872" t="str">
            <v>7.1.9.99.00.9 112.002</v>
          </cell>
          <cell r="E2872" t="str">
            <v>071</v>
          </cell>
          <cell r="F2872" t="str">
            <v>7250310</v>
          </cell>
          <cell r="G2872">
            <v>42916</v>
          </cell>
          <cell r="H2872" t="str">
            <v>CARTEIRA - CORRECAO MONETARIA</v>
          </cell>
        </row>
        <row r="2873">
          <cell r="C2873" t="str">
            <v>7.1.9.99.00.9</v>
          </cell>
          <cell r="D2873" t="str">
            <v>7.1.9.99.00.9 112.003</v>
          </cell>
          <cell r="E2873" t="str">
            <v>071</v>
          </cell>
          <cell r="F2873" t="str">
            <v>7250310</v>
          </cell>
          <cell r="G2873">
            <v>42916</v>
          </cell>
          <cell r="H2873" t="str">
            <v>CARTEIRA - MORA</v>
          </cell>
        </row>
        <row r="2874">
          <cell r="C2874" t="str">
            <v>7.1.9.99.00.9</v>
          </cell>
          <cell r="D2874" t="str">
            <v>7.1.9.99.00.9 112.004</v>
          </cell>
          <cell r="E2874" t="str">
            <v>071</v>
          </cell>
          <cell r="F2874" t="str">
            <v>7250310</v>
          </cell>
          <cell r="G2874">
            <v>42916</v>
          </cell>
          <cell r="H2874" t="str">
            <v>CRI SENIOR - JUROS</v>
          </cell>
        </row>
        <row r="2875">
          <cell r="C2875" t="str">
            <v>7.1.9.99.00.9</v>
          </cell>
          <cell r="D2875" t="str">
            <v>7.1.9.99.00.9 112.005</v>
          </cell>
          <cell r="E2875" t="str">
            <v>071</v>
          </cell>
          <cell r="F2875" t="str">
            <v>7250310</v>
          </cell>
          <cell r="G2875">
            <v>42916</v>
          </cell>
          <cell r="H2875" t="str">
            <v>CRI SENIOR - CORRECAO MONETARIA</v>
          </cell>
        </row>
        <row r="2876">
          <cell r="C2876" t="str">
            <v>7.1.9.99.00.9</v>
          </cell>
          <cell r="D2876" t="str">
            <v>7.1.9.99.00.9 112.006</v>
          </cell>
          <cell r="E2876" t="str">
            <v>071</v>
          </cell>
          <cell r="F2876" t="str">
            <v>7250310</v>
          </cell>
          <cell r="G2876">
            <v>42916</v>
          </cell>
          <cell r="H2876" t="str">
            <v>CRI JUNIOR - JUROS</v>
          </cell>
        </row>
        <row r="2877">
          <cell r="C2877" t="str">
            <v>7.1.9.99.00.9</v>
          </cell>
          <cell r="D2877" t="str">
            <v>7.1.9.99.00.9 112.007</v>
          </cell>
          <cell r="E2877" t="str">
            <v>071</v>
          </cell>
          <cell r="F2877" t="str">
            <v>7250310</v>
          </cell>
          <cell r="G2877">
            <v>42916</v>
          </cell>
          <cell r="H2877" t="str">
            <v>CRI JUNIOR - CORRECAO MONETARIA</v>
          </cell>
        </row>
        <row r="2878">
          <cell r="C2878" t="str">
            <v>7.1.9.99.00.9</v>
          </cell>
          <cell r="D2878" t="str">
            <v>7.1.9.99.00.9 112.010</v>
          </cell>
          <cell r="E2878" t="str">
            <v>071</v>
          </cell>
          <cell r="F2878" t="str">
            <v>7250310</v>
          </cell>
          <cell r="G2878">
            <v>42916</v>
          </cell>
          <cell r="H2878" t="str">
            <v>AJUSTE CRI</v>
          </cell>
        </row>
        <row r="2879">
          <cell r="C2879" t="str">
            <v>7.1.9.99.00.9</v>
          </cell>
          <cell r="D2879" t="str">
            <v>7.1.9.99.00.9 112.012</v>
          </cell>
          <cell r="E2879" t="str">
            <v>071</v>
          </cell>
          <cell r="F2879" t="str">
            <v>7250310</v>
          </cell>
          <cell r="G2879">
            <v>42916</v>
          </cell>
          <cell r="H2879" t="str">
            <v>FUNDO RESERVA</v>
          </cell>
        </row>
        <row r="2880">
          <cell r="C2880" t="str">
            <v>7.1.9.99.00.9</v>
          </cell>
          <cell r="D2880" t="str">
            <v>7.1.9.99.00.9 112.015</v>
          </cell>
          <cell r="E2880" t="str">
            <v>071</v>
          </cell>
          <cell r="F2880" t="str">
            <v>7250310</v>
          </cell>
          <cell r="G2880">
            <v>42916</v>
          </cell>
          <cell r="H2880" t="str">
            <v>RECEITA COM CDB</v>
          </cell>
        </row>
        <row r="2881">
          <cell r="C2881" t="str">
            <v>7.1.9.99.00.9</v>
          </cell>
          <cell r="D2881" t="str">
            <v>7.1.9.99.00.9 113.001</v>
          </cell>
          <cell r="E2881" t="str">
            <v>071</v>
          </cell>
          <cell r="F2881" t="str">
            <v>7250310</v>
          </cell>
          <cell r="G2881">
            <v>42916</v>
          </cell>
          <cell r="H2881" t="str">
            <v>CARTEIRA - JUROS</v>
          </cell>
        </row>
        <row r="2882">
          <cell r="C2882" t="str">
            <v>7.1.9.99.00.9</v>
          </cell>
          <cell r="D2882" t="str">
            <v>7.1.9.99.00.9 113.002</v>
          </cell>
          <cell r="E2882" t="str">
            <v>071</v>
          </cell>
          <cell r="F2882" t="str">
            <v>7250310</v>
          </cell>
          <cell r="G2882">
            <v>42916</v>
          </cell>
          <cell r="H2882" t="str">
            <v>CARTEIRA - CORRECAO MONETARIA</v>
          </cell>
        </row>
        <row r="2883">
          <cell r="C2883" t="str">
            <v>7.1.9.99.00.9</v>
          </cell>
          <cell r="D2883" t="str">
            <v>7.1.9.99.00.9 113.003</v>
          </cell>
          <cell r="E2883" t="str">
            <v>071</v>
          </cell>
          <cell r="F2883" t="str">
            <v>7250310</v>
          </cell>
          <cell r="G2883">
            <v>42916</v>
          </cell>
          <cell r="H2883" t="str">
            <v>CARTEIRA - MORA</v>
          </cell>
        </row>
        <row r="2884">
          <cell r="C2884" t="str">
            <v>7.1.9.99.00.9</v>
          </cell>
          <cell r="D2884" t="str">
            <v>7.1.9.99.00.9 113.004</v>
          </cell>
          <cell r="E2884" t="str">
            <v>071</v>
          </cell>
          <cell r="F2884" t="str">
            <v>7250310</v>
          </cell>
          <cell r="G2884">
            <v>42916</v>
          </cell>
          <cell r="H2884" t="str">
            <v>CRI SENIOR - JUROS</v>
          </cell>
        </row>
        <row r="2885">
          <cell r="C2885" t="str">
            <v>7.1.9.99.00.9</v>
          </cell>
          <cell r="D2885" t="str">
            <v>7.1.9.99.00.9 113.005</v>
          </cell>
          <cell r="E2885" t="str">
            <v>071</v>
          </cell>
          <cell r="F2885" t="str">
            <v>7250310</v>
          </cell>
          <cell r="G2885">
            <v>42916</v>
          </cell>
          <cell r="H2885" t="str">
            <v>CRI SENIOR - CORRECAO MONETARIA</v>
          </cell>
        </row>
        <row r="2886">
          <cell r="C2886" t="str">
            <v>7.1.9.99.00.9</v>
          </cell>
          <cell r="D2886" t="str">
            <v>7.1.9.99.00.9 113.010</v>
          </cell>
          <cell r="E2886" t="str">
            <v>071</v>
          </cell>
          <cell r="F2886" t="str">
            <v>7250310</v>
          </cell>
          <cell r="G2886">
            <v>42916</v>
          </cell>
          <cell r="H2886" t="str">
            <v>AJUSTE CRI</v>
          </cell>
        </row>
        <row r="2887">
          <cell r="C2887" t="str">
            <v>7.1.9.99.00.9</v>
          </cell>
          <cell r="D2887" t="str">
            <v>7.1.9.99.00.9 113.011</v>
          </cell>
          <cell r="E2887" t="str">
            <v>071</v>
          </cell>
          <cell r="F2887" t="str">
            <v>7250310</v>
          </cell>
          <cell r="G2887">
            <v>42916</v>
          </cell>
          <cell r="H2887" t="str">
            <v>ATUALIZACAO DE VALORES A REPASSAR</v>
          </cell>
        </row>
        <row r="2888">
          <cell r="C2888" t="str">
            <v>7.1.9.99.00.9</v>
          </cell>
          <cell r="D2888" t="str">
            <v>7.1.9.99.00.9 113.012</v>
          </cell>
          <cell r="E2888" t="str">
            <v>071</v>
          </cell>
          <cell r="F2888" t="str">
            <v>7250310</v>
          </cell>
          <cell r="G2888">
            <v>42916</v>
          </cell>
          <cell r="H2888" t="str">
            <v>FUNDO RESERVA</v>
          </cell>
        </row>
        <row r="2889">
          <cell r="C2889" t="str">
            <v>7.1.9.99.00.9</v>
          </cell>
          <cell r="D2889" t="str">
            <v>7.1.9.99.00.9 114.001</v>
          </cell>
          <cell r="E2889" t="str">
            <v>071</v>
          </cell>
          <cell r="F2889" t="str">
            <v>7250310</v>
          </cell>
          <cell r="G2889">
            <v>42916</v>
          </cell>
          <cell r="H2889" t="str">
            <v>CARTEIRA - JUROS</v>
          </cell>
        </row>
        <row r="2890">
          <cell r="C2890" t="str">
            <v>7.1.9.99.00.9</v>
          </cell>
          <cell r="D2890" t="str">
            <v>7.1.9.99.00.9 114.002</v>
          </cell>
          <cell r="E2890" t="str">
            <v>071</v>
          </cell>
          <cell r="F2890" t="str">
            <v>7250310</v>
          </cell>
          <cell r="G2890">
            <v>42916</v>
          </cell>
          <cell r="H2890" t="str">
            <v>CARTEIRA - CORRECAO MONETARIA</v>
          </cell>
        </row>
        <row r="2891">
          <cell r="C2891" t="str">
            <v>7.1.9.99.00.9</v>
          </cell>
          <cell r="D2891" t="str">
            <v>7.1.9.99.00.9 114.004</v>
          </cell>
          <cell r="E2891" t="str">
            <v>071</v>
          </cell>
          <cell r="F2891" t="str">
            <v>7250310</v>
          </cell>
          <cell r="G2891">
            <v>42916</v>
          </cell>
          <cell r="H2891" t="str">
            <v>CRI SENIOR - JUROS</v>
          </cell>
        </row>
        <row r="2892">
          <cell r="C2892" t="str">
            <v>7.1.9.99.00.9</v>
          </cell>
          <cell r="D2892" t="str">
            <v>7.1.9.99.00.9 114.005</v>
          </cell>
          <cell r="E2892" t="str">
            <v>071</v>
          </cell>
          <cell r="F2892" t="str">
            <v>7250310</v>
          </cell>
          <cell r="G2892">
            <v>42916</v>
          </cell>
          <cell r="H2892" t="str">
            <v>CRI SENIOR - CORRECAO MONETARIA</v>
          </cell>
        </row>
        <row r="2893">
          <cell r="C2893" t="str">
            <v>7.1.9.99.00.9</v>
          </cell>
          <cell r="D2893" t="str">
            <v>7.1.9.99.00.9 114.010</v>
          </cell>
          <cell r="E2893" t="str">
            <v>071</v>
          </cell>
          <cell r="F2893" t="str">
            <v>7250310</v>
          </cell>
          <cell r="G2893">
            <v>42916</v>
          </cell>
          <cell r="H2893" t="str">
            <v>AJUSTE CRI</v>
          </cell>
        </row>
        <row r="2894">
          <cell r="C2894" t="str">
            <v>7.1.9.99.00.9</v>
          </cell>
          <cell r="D2894" t="str">
            <v>7.1.9.99.00.9 114.012</v>
          </cell>
          <cell r="E2894" t="str">
            <v>071</v>
          </cell>
          <cell r="F2894" t="str">
            <v>7250310</v>
          </cell>
          <cell r="G2894">
            <v>42916</v>
          </cell>
          <cell r="H2894" t="str">
            <v>FUNDO RESERVA</v>
          </cell>
        </row>
        <row r="2895">
          <cell r="C2895" t="str">
            <v>7.1.9.99.00.9</v>
          </cell>
          <cell r="D2895" t="str">
            <v>7.1.9.99.00.9 115.001</v>
          </cell>
          <cell r="E2895" t="str">
            <v>071</v>
          </cell>
          <cell r="F2895" t="str">
            <v>7250310</v>
          </cell>
          <cell r="G2895">
            <v>42916</v>
          </cell>
          <cell r="H2895" t="str">
            <v>CARTEIRA - JUROS</v>
          </cell>
        </row>
        <row r="2896">
          <cell r="C2896" t="str">
            <v>7.1.9.99.00.9</v>
          </cell>
          <cell r="D2896" t="str">
            <v>7.1.9.99.00.9 115.002</v>
          </cell>
          <cell r="E2896" t="str">
            <v>071</v>
          </cell>
          <cell r="F2896" t="str">
            <v>7250310</v>
          </cell>
          <cell r="G2896">
            <v>42916</v>
          </cell>
          <cell r="H2896" t="str">
            <v>CARTEIRA - CORRECAO MONETARIA</v>
          </cell>
        </row>
        <row r="2897">
          <cell r="C2897" t="str">
            <v>7.1.9.99.00.9</v>
          </cell>
          <cell r="D2897" t="str">
            <v>7.1.9.99.00.9 115.004</v>
          </cell>
          <cell r="E2897" t="str">
            <v>071</v>
          </cell>
          <cell r="F2897" t="str">
            <v>7250310</v>
          </cell>
          <cell r="G2897">
            <v>42916</v>
          </cell>
          <cell r="H2897" t="str">
            <v>CRI SENIOR - JUROS</v>
          </cell>
        </row>
        <row r="2898">
          <cell r="C2898" t="str">
            <v>7.1.9.99.00.9</v>
          </cell>
          <cell r="D2898" t="str">
            <v>7.1.9.99.00.9 115.005</v>
          </cell>
          <cell r="E2898" t="str">
            <v>071</v>
          </cell>
          <cell r="F2898" t="str">
            <v>7250310</v>
          </cell>
          <cell r="G2898">
            <v>42916</v>
          </cell>
          <cell r="H2898" t="str">
            <v>CRI SENIOR - CORRECAO MONETARIA</v>
          </cell>
        </row>
        <row r="2899">
          <cell r="C2899" t="str">
            <v>7.1.9.99.00.9</v>
          </cell>
          <cell r="D2899" t="str">
            <v>7.1.9.99.00.9 115.006</v>
          </cell>
          <cell r="E2899" t="str">
            <v>071</v>
          </cell>
          <cell r="F2899" t="str">
            <v>7250310</v>
          </cell>
          <cell r="G2899">
            <v>42916</v>
          </cell>
          <cell r="H2899" t="str">
            <v>CRI JUNIOR - JUROS</v>
          </cell>
        </row>
        <row r="2900">
          <cell r="C2900" t="str">
            <v>7.1.9.99.00.9</v>
          </cell>
          <cell r="D2900" t="str">
            <v>7.1.9.99.00.9 115.007</v>
          </cell>
          <cell r="E2900" t="str">
            <v>071</v>
          </cell>
          <cell r="F2900" t="str">
            <v>7250310</v>
          </cell>
          <cell r="G2900">
            <v>42916</v>
          </cell>
          <cell r="H2900" t="str">
            <v>CRI JUNIOR - CORRECAO MONETARIA</v>
          </cell>
        </row>
        <row r="2901">
          <cell r="C2901" t="str">
            <v>7.1.9.99.00.9</v>
          </cell>
          <cell r="D2901" t="str">
            <v>7.1.9.99.00.9 115.011</v>
          </cell>
          <cell r="E2901" t="str">
            <v>071</v>
          </cell>
          <cell r="F2901" t="str">
            <v>7250310</v>
          </cell>
          <cell r="G2901">
            <v>42916</v>
          </cell>
          <cell r="H2901" t="str">
            <v>ATUALIZACAO DE VALORES A REPASSAR</v>
          </cell>
        </row>
        <row r="2902">
          <cell r="C2902" t="str">
            <v>7.1.9.99.00.9</v>
          </cell>
          <cell r="D2902" t="str">
            <v>7.1.9.99.00.9 115.012</v>
          </cell>
          <cell r="E2902" t="str">
            <v>071</v>
          </cell>
          <cell r="F2902" t="str">
            <v>7250310</v>
          </cell>
          <cell r="G2902">
            <v>42916</v>
          </cell>
          <cell r="H2902" t="str">
            <v>FUNDO RESERVA</v>
          </cell>
        </row>
        <row r="2903">
          <cell r="C2903" t="str">
            <v>7.1.9.99.00.9</v>
          </cell>
          <cell r="D2903" t="str">
            <v>7.1.9.99.00.9 116.001</v>
          </cell>
          <cell r="E2903" t="str">
            <v>071</v>
          </cell>
          <cell r="F2903" t="str">
            <v>7250310</v>
          </cell>
          <cell r="G2903">
            <v>42916</v>
          </cell>
          <cell r="H2903" t="str">
            <v>CARTEIRA - JUROS</v>
          </cell>
        </row>
        <row r="2904">
          <cell r="C2904" t="str">
            <v>7.1.9.99.00.9</v>
          </cell>
          <cell r="D2904" t="str">
            <v>7.1.9.99.00.9 116.002</v>
          </cell>
          <cell r="E2904" t="str">
            <v>071</v>
          </cell>
          <cell r="F2904" t="str">
            <v>7250310</v>
          </cell>
          <cell r="G2904">
            <v>42916</v>
          </cell>
          <cell r="H2904" t="str">
            <v>CARTEIRA - CORRECAO MONETARIA</v>
          </cell>
        </row>
        <row r="2905">
          <cell r="C2905" t="str">
            <v>7.1.9.99.00.9</v>
          </cell>
          <cell r="D2905" t="str">
            <v>7.1.9.99.00.9 116.004</v>
          </cell>
          <cell r="E2905" t="str">
            <v>071</v>
          </cell>
          <cell r="F2905" t="str">
            <v>7250310</v>
          </cell>
          <cell r="G2905">
            <v>42916</v>
          </cell>
          <cell r="H2905" t="str">
            <v>CRI SENIOR - JUROS</v>
          </cell>
        </row>
        <row r="2906">
          <cell r="C2906" t="str">
            <v>7.1.9.99.00.9</v>
          </cell>
          <cell r="D2906" t="str">
            <v>7.1.9.99.00.9 116.005</v>
          </cell>
          <cell r="E2906" t="str">
            <v>071</v>
          </cell>
          <cell r="F2906" t="str">
            <v>7250310</v>
          </cell>
          <cell r="G2906">
            <v>42916</v>
          </cell>
          <cell r="H2906" t="str">
            <v>CRI SENIOR - CORRECAO MONETARIA</v>
          </cell>
        </row>
        <row r="2907">
          <cell r="C2907" t="str">
            <v>7.1.9.99.00.9</v>
          </cell>
          <cell r="D2907" t="str">
            <v>7.1.9.99.00.9 116.006</v>
          </cell>
          <cell r="E2907" t="str">
            <v>071</v>
          </cell>
          <cell r="F2907" t="str">
            <v>7250310</v>
          </cell>
          <cell r="G2907">
            <v>42916</v>
          </cell>
          <cell r="H2907" t="str">
            <v>CRI JUNIOR - JUROS</v>
          </cell>
        </row>
        <row r="2908">
          <cell r="C2908" t="str">
            <v>7.1.9.99.00.9</v>
          </cell>
          <cell r="D2908" t="str">
            <v>7.1.9.99.00.9 116.007</v>
          </cell>
          <cell r="E2908" t="str">
            <v>071</v>
          </cell>
          <cell r="F2908" t="str">
            <v>7250310</v>
          </cell>
          <cell r="G2908">
            <v>42916</v>
          </cell>
          <cell r="H2908" t="str">
            <v>CRI JUNIOR - CORRECAO MONETARIA</v>
          </cell>
        </row>
        <row r="2909">
          <cell r="C2909" t="str">
            <v>7.1.9.99.00.9</v>
          </cell>
          <cell r="D2909" t="str">
            <v>7.1.9.99.00.9 116.010</v>
          </cell>
          <cell r="E2909" t="str">
            <v>071</v>
          </cell>
          <cell r="F2909" t="str">
            <v>7250310</v>
          </cell>
          <cell r="G2909">
            <v>43069</v>
          </cell>
          <cell r="H2909" t="str">
            <v>AJUSTE CRI</v>
          </cell>
        </row>
        <row r="2910">
          <cell r="C2910" t="str">
            <v>7.1.9.99.00.9</v>
          </cell>
          <cell r="D2910" t="str">
            <v>7.1.9.99.00.9 116.011</v>
          </cell>
          <cell r="E2910" t="str">
            <v>071</v>
          </cell>
          <cell r="F2910" t="str">
            <v>7250310</v>
          </cell>
          <cell r="G2910">
            <v>42916</v>
          </cell>
          <cell r="H2910" t="str">
            <v>ATUALIZACAO DE VALORES A REPASSAR</v>
          </cell>
        </row>
        <row r="2911">
          <cell r="C2911" t="str">
            <v>7.1.9.99.00.9</v>
          </cell>
          <cell r="D2911" t="str">
            <v>7.1.9.99.00.9 116.012</v>
          </cell>
          <cell r="E2911" t="str">
            <v>071</v>
          </cell>
          <cell r="F2911" t="str">
            <v>7250310</v>
          </cell>
          <cell r="G2911">
            <v>42916</v>
          </cell>
          <cell r="H2911" t="str">
            <v>FUNDO RESERVA</v>
          </cell>
        </row>
        <row r="2912">
          <cell r="C2912" t="str">
            <v>7.1.9.99.00.9</v>
          </cell>
          <cell r="D2912" t="str">
            <v>7.1.9.99.00.9 116.015</v>
          </cell>
          <cell r="E2912" t="str">
            <v>071</v>
          </cell>
          <cell r="F2912" t="str">
            <v>7250310</v>
          </cell>
          <cell r="G2912">
            <v>42916</v>
          </cell>
          <cell r="H2912" t="str">
            <v>RECEITA COM CDB</v>
          </cell>
        </row>
        <row r="2913">
          <cell r="C2913" t="str">
            <v>7.1.9.99.00.9</v>
          </cell>
          <cell r="D2913" t="str">
            <v>7.1.9.99.00.9 116.026</v>
          </cell>
          <cell r="E2913" t="str">
            <v>071</v>
          </cell>
          <cell r="F2913" t="str">
            <v>7250310</v>
          </cell>
          <cell r="G2913">
            <v>43251</v>
          </cell>
          <cell r="H2913" t="str">
            <v>COMPLEMENTO JUROS</v>
          </cell>
        </row>
        <row r="2914">
          <cell r="C2914" t="str">
            <v>7.1.9.99.00.9</v>
          </cell>
          <cell r="D2914" t="str">
            <v>7.1.9.99.00.9 118.001</v>
          </cell>
          <cell r="E2914" t="str">
            <v>071</v>
          </cell>
          <cell r="F2914" t="str">
            <v>7250310</v>
          </cell>
          <cell r="G2914">
            <v>42916</v>
          </cell>
          <cell r="H2914" t="str">
            <v>CARTEIRA - JUROS</v>
          </cell>
        </row>
        <row r="2915">
          <cell r="C2915" t="str">
            <v>7.1.9.99.00.9</v>
          </cell>
          <cell r="D2915" t="str">
            <v>7.1.9.99.00.9 118.002</v>
          </cell>
          <cell r="E2915" t="str">
            <v>071</v>
          </cell>
          <cell r="F2915" t="str">
            <v>7250310</v>
          </cell>
          <cell r="G2915">
            <v>42916</v>
          </cell>
          <cell r="H2915" t="str">
            <v>CARTEIRA - CORRECAO MONETARIA</v>
          </cell>
        </row>
        <row r="2916">
          <cell r="C2916" t="str">
            <v>7.1.9.99.00.9</v>
          </cell>
          <cell r="D2916" t="str">
            <v>7.1.9.99.00.9 118.004</v>
          </cell>
          <cell r="E2916" t="str">
            <v>071</v>
          </cell>
          <cell r="F2916" t="str">
            <v>7250310</v>
          </cell>
          <cell r="G2916">
            <v>42916</v>
          </cell>
          <cell r="H2916" t="str">
            <v>CRI SENIOR - JUROS</v>
          </cell>
        </row>
        <row r="2917">
          <cell r="C2917" t="str">
            <v>7.1.9.99.00.9</v>
          </cell>
          <cell r="D2917" t="str">
            <v>7.1.9.99.00.9 118.005</v>
          </cell>
          <cell r="E2917" t="str">
            <v>071</v>
          </cell>
          <cell r="F2917" t="str">
            <v>7250310</v>
          </cell>
          <cell r="G2917">
            <v>42916</v>
          </cell>
          <cell r="H2917" t="str">
            <v>CRI SENIOR - CORRECAO MONETARIA</v>
          </cell>
        </row>
        <row r="2918">
          <cell r="C2918" t="str">
            <v>7.1.9.99.00.9</v>
          </cell>
          <cell r="D2918" t="str">
            <v>7.1.9.99.00.9 118.010</v>
          </cell>
          <cell r="E2918" t="str">
            <v>071</v>
          </cell>
          <cell r="F2918" t="str">
            <v>7250310</v>
          </cell>
          <cell r="G2918">
            <v>42916</v>
          </cell>
          <cell r="H2918" t="str">
            <v>AJUSTE CRI</v>
          </cell>
        </row>
        <row r="2919">
          <cell r="C2919" t="str">
            <v>7.1.9.99.00.9</v>
          </cell>
          <cell r="D2919" t="str">
            <v>7.1.9.99.00.9 118.012</v>
          </cell>
          <cell r="E2919" t="str">
            <v>071</v>
          </cell>
          <cell r="F2919" t="str">
            <v>7250310</v>
          </cell>
          <cell r="G2919">
            <v>42916</v>
          </cell>
          <cell r="H2919" t="str">
            <v>FUNDO RESERVA</v>
          </cell>
        </row>
        <row r="2920">
          <cell r="C2920" t="str">
            <v>7.1.9.99.00.9</v>
          </cell>
          <cell r="D2920" t="str">
            <v>7.1.9.99.00.9 119.001</v>
          </cell>
          <cell r="E2920" t="str">
            <v>071</v>
          </cell>
          <cell r="F2920" t="str">
            <v>7250310</v>
          </cell>
          <cell r="G2920">
            <v>42916</v>
          </cell>
          <cell r="H2920" t="str">
            <v>CARTEIRA - JUROS</v>
          </cell>
        </row>
        <row r="2921">
          <cell r="C2921" t="str">
            <v>7.1.9.99.00.9</v>
          </cell>
          <cell r="D2921" t="str">
            <v>7.1.9.99.00.9 119.002</v>
          </cell>
          <cell r="E2921" t="str">
            <v>071</v>
          </cell>
          <cell r="F2921" t="str">
            <v>7250310</v>
          </cell>
          <cell r="G2921">
            <v>42916</v>
          </cell>
          <cell r="H2921" t="str">
            <v>CARTEIRA - CORRECAO MONETARIA</v>
          </cell>
        </row>
        <row r="2922">
          <cell r="C2922" t="str">
            <v>7.1.9.99.00.9</v>
          </cell>
          <cell r="D2922" t="str">
            <v>7.1.9.99.00.9 119.004</v>
          </cell>
          <cell r="E2922" t="str">
            <v>071</v>
          </cell>
          <cell r="F2922" t="str">
            <v>7250310</v>
          </cell>
          <cell r="G2922">
            <v>42916</v>
          </cell>
          <cell r="H2922" t="str">
            <v>CRI SENIOR - JUROS</v>
          </cell>
        </row>
        <row r="2923">
          <cell r="C2923" t="str">
            <v>7.1.9.99.00.9</v>
          </cell>
          <cell r="D2923" t="str">
            <v>7.1.9.99.00.9 119.005</v>
          </cell>
          <cell r="E2923" t="str">
            <v>071</v>
          </cell>
          <cell r="F2923" t="str">
            <v>7250310</v>
          </cell>
          <cell r="G2923">
            <v>42916</v>
          </cell>
          <cell r="H2923" t="str">
            <v>CRI SENIOR - CORRECAO MONETARIA</v>
          </cell>
        </row>
        <row r="2924">
          <cell r="C2924" t="str">
            <v>7.1.9.99.00.9</v>
          </cell>
          <cell r="D2924" t="str">
            <v>7.1.9.99.00.9 119.010</v>
          </cell>
          <cell r="E2924" t="str">
            <v>071</v>
          </cell>
          <cell r="F2924" t="str">
            <v>7250310</v>
          </cell>
          <cell r="G2924">
            <v>42916</v>
          </cell>
          <cell r="H2924" t="str">
            <v>AJUSTE CRI</v>
          </cell>
        </row>
        <row r="2925">
          <cell r="C2925" t="str">
            <v>7.1.9.99.00.9</v>
          </cell>
          <cell r="D2925" t="str">
            <v>7.1.9.99.00.9 119.011</v>
          </cell>
          <cell r="E2925" t="str">
            <v>071</v>
          </cell>
          <cell r="F2925" t="str">
            <v>7250310</v>
          </cell>
          <cell r="G2925">
            <v>42916</v>
          </cell>
          <cell r="H2925" t="str">
            <v>ATUALIZACAO DE VALORES A REPASSAR</v>
          </cell>
        </row>
        <row r="2926">
          <cell r="C2926" t="str">
            <v>7.1.9.99.00.9</v>
          </cell>
          <cell r="D2926" t="str">
            <v>7.1.9.99.00.9 119.012</v>
          </cell>
          <cell r="E2926" t="str">
            <v>071</v>
          </cell>
          <cell r="F2926" t="str">
            <v>7250310</v>
          </cell>
          <cell r="G2926">
            <v>42916</v>
          </cell>
          <cell r="H2926" t="str">
            <v>FUNDO RESERVA</v>
          </cell>
        </row>
        <row r="2927">
          <cell r="C2927" t="str">
            <v>7.1.9.99.00.9</v>
          </cell>
          <cell r="D2927" t="str">
            <v>7.1.9.99.00.9 119.015</v>
          </cell>
          <cell r="E2927" t="str">
            <v>071</v>
          </cell>
          <cell r="F2927" t="str">
            <v>7250310</v>
          </cell>
          <cell r="G2927">
            <v>42916</v>
          </cell>
          <cell r="H2927" t="str">
            <v>RECEITA COM CDB</v>
          </cell>
        </row>
        <row r="2928">
          <cell r="C2928" t="str">
            <v>7.1.9.99.00.9</v>
          </cell>
          <cell r="D2928" t="str">
            <v>7.1.9.99.00.9 120.001</v>
          </cell>
          <cell r="E2928" t="str">
            <v>071</v>
          </cell>
          <cell r="F2928" t="str">
            <v>7250310</v>
          </cell>
          <cell r="G2928">
            <v>42916</v>
          </cell>
          <cell r="H2928" t="str">
            <v>CARTEIRA - JUROS</v>
          </cell>
        </row>
        <row r="2929">
          <cell r="C2929" t="str">
            <v>7.1.9.99.00.9</v>
          </cell>
          <cell r="D2929" t="str">
            <v>7.1.9.99.00.9 120.002</v>
          </cell>
          <cell r="E2929" t="str">
            <v>071</v>
          </cell>
          <cell r="F2929" t="str">
            <v>7250310</v>
          </cell>
          <cell r="G2929">
            <v>42916</v>
          </cell>
          <cell r="H2929" t="str">
            <v>CARTEIRA - CORRECAO MONETARIA</v>
          </cell>
        </row>
        <row r="2930">
          <cell r="C2930" t="str">
            <v>7.1.9.99.00.9</v>
          </cell>
          <cell r="D2930" t="str">
            <v>7.1.9.99.00.9 120.004</v>
          </cell>
          <cell r="E2930" t="str">
            <v>071</v>
          </cell>
          <cell r="F2930" t="str">
            <v>7250310</v>
          </cell>
          <cell r="G2930">
            <v>42916</v>
          </cell>
          <cell r="H2930" t="str">
            <v>CRI SENIOR - JUROS</v>
          </cell>
        </row>
        <row r="2931">
          <cell r="C2931" t="str">
            <v>7.1.9.99.00.9</v>
          </cell>
          <cell r="D2931" t="str">
            <v>7.1.9.99.00.9 120.005</v>
          </cell>
          <cell r="E2931" t="str">
            <v>071</v>
          </cell>
          <cell r="F2931" t="str">
            <v>7250310</v>
          </cell>
          <cell r="G2931">
            <v>42916</v>
          </cell>
          <cell r="H2931" t="str">
            <v>CRI SENIOR - CORRECAO MONETARIA</v>
          </cell>
        </row>
        <row r="2932">
          <cell r="C2932" t="str">
            <v>7.1.9.99.00.9</v>
          </cell>
          <cell r="D2932" t="str">
            <v>7.1.9.99.00.9 120.010</v>
          </cell>
          <cell r="E2932" t="str">
            <v>071</v>
          </cell>
          <cell r="F2932" t="str">
            <v>7250310</v>
          </cell>
          <cell r="G2932">
            <v>42916</v>
          </cell>
          <cell r="H2932" t="str">
            <v>AJUSTE CRI</v>
          </cell>
        </row>
        <row r="2933">
          <cell r="C2933" t="str">
            <v>7.1.9.99.00.9</v>
          </cell>
          <cell r="D2933" t="str">
            <v>7.1.9.99.00.9 120.012</v>
          </cell>
          <cell r="E2933" t="str">
            <v>071</v>
          </cell>
          <cell r="F2933" t="str">
            <v>7250310</v>
          </cell>
          <cell r="G2933">
            <v>42916</v>
          </cell>
          <cell r="H2933" t="str">
            <v>FUNDO RESERVA</v>
          </cell>
        </row>
        <row r="2934">
          <cell r="C2934" t="str">
            <v>7.1.9.99.00.9</v>
          </cell>
          <cell r="D2934" t="str">
            <v>7.1.9.99.00.9 121.001</v>
          </cell>
          <cell r="E2934" t="str">
            <v>071</v>
          </cell>
          <cell r="F2934" t="str">
            <v>7250310</v>
          </cell>
          <cell r="G2934">
            <v>42916</v>
          </cell>
          <cell r="H2934" t="str">
            <v>CARTEIRA - JUROS</v>
          </cell>
        </row>
        <row r="2935">
          <cell r="C2935" t="str">
            <v>7.1.9.99.00.9</v>
          </cell>
          <cell r="D2935" t="str">
            <v>7.1.9.99.00.9 121.002</v>
          </cell>
          <cell r="E2935" t="str">
            <v>071</v>
          </cell>
          <cell r="F2935" t="str">
            <v>7250310</v>
          </cell>
          <cell r="G2935">
            <v>42916</v>
          </cell>
          <cell r="H2935" t="str">
            <v>CARTEIRA - CORRECAO MONETARIA</v>
          </cell>
        </row>
        <row r="2936">
          <cell r="C2936" t="str">
            <v>7.1.9.99.00.9</v>
          </cell>
          <cell r="D2936" t="str">
            <v>7.1.9.99.00.9 121.004</v>
          </cell>
          <cell r="E2936" t="str">
            <v>071</v>
          </cell>
          <cell r="F2936" t="str">
            <v>7250310</v>
          </cell>
          <cell r="G2936">
            <v>42916</v>
          </cell>
          <cell r="H2936" t="str">
            <v>CRI SENIOR - JUROS</v>
          </cell>
        </row>
        <row r="2937">
          <cell r="C2937" t="str">
            <v>7.1.9.99.00.9</v>
          </cell>
          <cell r="D2937" t="str">
            <v>7.1.9.99.00.9 121.005</v>
          </cell>
          <cell r="E2937" t="str">
            <v>071</v>
          </cell>
          <cell r="F2937" t="str">
            <v>7250310</v>
          </cell>
          <cell r="G2937">
            <v>42916</v>
          </cell>
          <cell r="H2937" t="str">
            <v>CRI SENIOR - CORRECAO MONETARIA</v>
          </cell>
        </row>
        <row r="2938">
          <cell r="C2938" t="str">
            <v>7.1.9.99.00.9</v>
          </cell>
          <cell r="D2938" t="str">
            <v>7.1.9.99.00.9 121.006</v>
          </cell>
          <cell r="E2938" t="str">
            <v>071</v>
          </cell>
          <cell r="F2938" t="str">
            <v>7250310</v>
          </cell>
          <cell r="G2938">
            <v>42916</v>
          </cell>
          <cell r="H2938" t="str">
            <v>CRI JUNIOR - JUROS</v>
          </cell>
        </row>
        <row r="2939">
          <cell r="C2939" t="str">
            <v>7.1.9.99.00.9</v>
          </cell>
          <cell r="D2939" t="str">
            <v>7.1.9.99.00.9 121.007</v>
          </cell>
          <cell r="E2939" t="str">
            <v>071</v>
          </cell>
          <cell r="F2939" t="str">
            <v>7250310</v>
          </cell>
          <cell r="G2939">
            <v>42916</v>
          </cell>
          <cell r="H2939" t="str">
            <v>CRI JUNIOR - CORRECAO MONETARIA</v>
          </cell>
        </row>
        <row r="2940">
          <cell r="C2940" t="str">
            <v>7.1.9.99.00.9</v>
          </cell>
          <cell r="D2940" t="str">
            <v>7.1.9.99.00.9 121.010</v>
          </cell>
          <cell r="E2940" t="str">
            <v>071</v>
          </cell>
          <cell r="F2940" t="str">
            <v>7250310</v>
          </cell>
          <cell r="G2940">
            <v>42916</v>
          </cell>
          <cell r="H2940" t="str">
            <v>AJUSTE CRI</v>
          </cell>
        </row>
        <row r="2941">
          <cell r="C2941" t="str">
            <v>7.1.9.99.00.9</v>
          </cell>
          <cell r="D2941" t="str">
            <v>7.1.9.99.00.9 121.012</v>
          </cell>
          <cell r="E2941" t="str">
            <v>071</v>
          </cell>
          <cell r="F2941" t="str">
            <v>7250310</v>
          </cell>
          <cell r="G2941">
            <v>42916</v>
          </cell>
          <cell r="H2941" t="str">
            <v>FUNDO RESERVA</v>
          </cell>
        </row>
        <row r="2942">
          <cell r="C2942" t="str">
            <v>7.1.9.99.00.9</v>
          </cell>
          <cell r="D2942" t="str">
            <v>7.1.9.99.00.9 121.015</v>
          </cell>
          <cell r="E2942" t="str">
            <v>071</v>
          </cell>
          <cell r="F2942" t="str">
            <v>7250310</v>
          </cell>
          <cell r="G2942">
            <v>42916</v>
          </cell>
          <cell r="H2942" t="str">
            <v>RECEITA COM CDB</v>
          </cell>
        </row>
        <row r="2943">
          <cell r="C2943" t="str">
            <v>7.1.9.99.00.9</v>
          </cell>
          <cell r="D2943" t="str">
            <v>7.1.9.99.00.9 121.026</v>
          </cell>
          <cell r="E2943" t="str">
            <v>071</v>
          </cell>
          <cell r="F2943" t="str">
            <v>7250310</v>
          </cell>
          <cell r="G2943">
            <v>42916</v>
          </cell>
          <cell r="H2943" t="str">
            <v>COMPLEMENTO JUROS</v>
          </cell>
        </row>
        <row r="2944">
          <cell r="C2944" t="str">
            <v>7.1.9.99.00.9</v>
          </cell>
          <cell r="D2944" t="str">
            <v>7.1.9.99.00.9 122.001</v>
          </cell>
          <cell r="E2944" t="str">
            <v>071</v>
          </cell>
          <cell r="F2944" t="str">
            <v>7250310</v>
          </cell>
          <cell r="G2944">
            <v>42916</v>
          </cell>
          <cell r="H2944" t="str">
            <v>CARTEIRA - JUROS</v>
          </cell>
        </row>
        <row r="2945">
          <cell r="C2945" t="str">
            <v>7.1.9.99.00.9</v>
          </cell>
          <cell r="D2945" t="str">
            <v>7.1.9.99.00.9 122.002</v>
          </cell>
          <cell r="E2945" t="str">
            <v>071</v>
          </cell>
          <cell r="F2945" t="str">
            <v>7250310</v>
          </cell>
          <cell r="G2945">
            <v>42916</v>
          </cell>
          <cell r="H2945" t="str">
            <v>CARTEIRA - CORRECAO MONETARIA</v>
          </cell>
        </row>
        <row r="2946">
          <cell r="C2946" t="str">
            <v>7.1.9.99.00.9</v>
          </cell>
          <cell r="D2946" t="str">
            <v>7.1.9.99.00.9 122.004</v>
          </cell>
          <cell r="E2946" t="str">
            <v>071</v>
          </cell>
          <cell r="F2946" t="str">
            <v>7250310</v>
          </cell>
          <cell r="G2946">
            <v>42916</v>
          </cell>
          <cell r="H2946" t="str">
            <v>CRI SENIOR - JUROS</v>
          </cell>
        </row>
        <row r="2947">
          <cell r="C2947" t="str">
            <v>7.1.9.99.00.9</v>
          </cell>
          <cell r="D2947" t="str">
            <v>7.1.9.99.00.9 122.005</v>
          </cell>
          <cell r="E2947" t="str">
            <v>071</v>
          </cell>
          <cell r="F2947" t="str">
            <v>7250310</v>
          </cell>
          <cell r="G2947">
            <v>42916</v>
          </cell>
          <cell r="H2947" t="str">
            <v>CRI SENIOR - CORRECAO MONETARIA</v>
          </cell>
        </row>
        <row r="2948">
          <cell r="C2948" t="str">
            <v>7.1.9.99.00.9</v>
          </cell>
          <cell r="D2948" t="str">
            <v>7.1.9.99.00.9 122.010</v>
          </cell>
          <cell r="E2948" t="str">
            <v>071</v>
          </cell>
          <cell r="F2948" t="str">
            <v>7250310</v>
          </cell>
          <cell r="G2948">
            <v>42916</v>
          </cell>
          <cell r="H2948" t="str">
            <v>AJUSTE CRI</v>
          </cell>
        </row>
        <row r="2949">
          <cell r="C2949" t="str">
            <v>7.1.9.99.00.9</v>
          </cell>
          <cell r="D2949" t="str">
            <v>7.1.9.99.00.9 122.012</v>
          </cell>
          <cell r="E2949" t="str">
            <v>071</v>
          </cell>
          <cell r="F2949" t="str">
            <v>7250310</v>
          </cell>
          <cell r="G2949">
            <v>42916</v>
          </cell>
          <cell r="H2949" t="str">
            <v>FUNDO RESERVA</v>
          </cell>
        </row>
        <row r="2950">
          <cell r="C2950" t="str">
            <v>7.1.9.99.00.9</v>
          </cell>
          <cell r="D2950" t="str">
            <v>7.1.9.99.00.9 123.001</v>
          </cell>
          <cell r="E2950" t="str">
            <v>071</v>
          </cell>
          <cell r="F2950" t="str">
            <v>7250310</v>
          </cell>
          <cell r="G2950">
            <v>42916</v>
          </cell>
          <cell r="H2950" t="str">
            <v>CARTEIRA - JUROS</v>
          </cell>
        </row>
        <row r="2951">
          <cell r="C2951" t="str">
            <v>7.1.9.99.00.9</v>
          </cell>
          <cell r="D2951" t="str">
            <v>7.1.9.99.00.9 123.002</v>
          </cell>
          <cell r="E2951" t="str">
            <v>071</v>
          </cell>
          <cell r="F2951" t="str">
            <v>7250310</v>
          </cell>
          <cell r="G2951">
            <v>42916</v>
          </cell>
          <cell r="H2951" t="str">
            <v>CARTEIRA - CORRECAO MONETARIA</v>
          </cell>
        </row>
        <row r="2952">
          <cell r="C2952" t="str">
            <v>7.1.9.99.00.9</v>
          </cell>
          <cell r="D2952" t="str">
            <v>7.1.9.99.00.9 123.004</v>
          </cell>
          <cell r="E2952" t="str">
            <v>071</v>
          </cell>
          <cell r="F2952" t="str">
            <v>7250310</v>
          </cell>
          <cell r="G2952">
            <v>42916</v>
          </cell>
          <cell r="H2952" t="str">
            <v>CRI SENIOR - JUROS</v>
          </cell>
        </row>
        <row r="2953">
          <cell r="C2953" t="str">
            <v>7.1.9.99.00.9</v>
          </cell>
          <cell r="D2953" t="str">
            <v>7.1.9.99.00.9 123.005</v>
          </cell>
          <cell r="E2953" t="str">
            <v>071</v>
          </cell>
          <cell r="F2953" t="str">
            <v>7250310</v>
          </cell>
          <cell r="G2953">
            <v>42916</v>
          </cell>
          <cell r="H2953" t="str">
            <v>CRI SENIOR - CORRECAO MONETARIA</v>
          </cell>
        </row>
        <row r="2954">
          <cell r="C2954" t="str">
            <v>7.1.9.99.00.9</v>
          </cell>
          <cell r="D2954" t="str">
            <v>7.1.9.99.00.9 123.010</v>
          </cell>
          <cell r="E2954" t="str">
            <v>071</v>
          </cell>
          <cell r="F2954" t="str">
            <v>7250310</v>
          </cell>
          <cell r="G2954">
            <v>42916</v>
          </cell>
          <cell r="H2954" t="str">
            <v>AJUSTE CRI</v>
          </cell>
        </row>
        <row r="2955">
          <cell r="C2955" t="str">
            <v>7.1.9.99.00.9</v>
          </cell>
          <cell r="D2955" t="str">
            <v>7.1.9.99.00.9 123.011</v>
          </cell>
          <cell r="E2955" t="str">
            <v>071</v>
          </cell>
          <cell r="F2955" t="str">
            <v>7250310</v>
          </cell>
          <cell r="G2955">
            <v>42916</v>
          </cell>
          <cell r="H2955" t="str">
            <v>ATUALIZACAO DE VALORES A REPASSAR</v>
          </cell>
        </row>
        <row r="2956">
          <cell r="C2956" t="str">
            <v>7.1.9.99.00.9</v>
          </cell>
          <cell r="D2956" t="str">
            <v>7.1.9.99.00.9 123.015</v>
          </cell>
          <cell r="E2956" t="str">
            <v>071</v>
          </cell>
          <cell r="F2956" t="str">
            <v>7250310</v>
          </cell>
          <cell r="G2956">
            <v>42916</v>
          </cell>
          <cell r="H2956" t="str">
            <v>RECEITA COM CDB</v>
          </cell>
        </row>
        <row r="2957">
          <cell r="C2957" t="str">
            <v>7.1.9.99.00.9</v>
          </cell>
          <cell r="D2957" t="str">
            <v>7.1.9.99.00.9 124.001</v>
          </cell>
          <cell r="E2957" t="str">
            <v>071</v>
          </cell>
          <cell r="F2957" t="str">
            <v>7250310</v>
          </cell>
          <cell r="G2957">
            <v>42916</v>
          </cell>
          <cell r="H2957" t="str">
            <v>CARTEIRA - JUROS</v>
          </cell>
        </row>
        <row r="2958">
          <cell r="C2958" t="str">
            <v>7.1.9.99.00.9</v>
          </cell>
          <cell r="D2958" t="str">
            <v>7.1.9.99.00.9 124.002</v>
          </cell>
          <cell r="E2958" t="str">
            <v>071</v>
          </cell>
          <cell r="F2958" t="str">
            <v>7250310</v>
          </cell>
          <cell r="G2958">
            <v>42916</v>
          </cell>
          <cell r="H2958" t="str">
            <v>CARTEIRA - CORRECAO MONETARIA</v>
          </cell>
        </row>
        <row r="2959">
          <cell r="C2959" t="str">
            <v>7.1.9.99.00.9</v>
          </cell>
          <cell r="D2959" t="str">
            <v>7.1.9.99.00.9 124.004</v>
          </cell>
          <cell r="E2959" t="str">
            <v>071</v>
          </cell>
          <cell r="F2959" t="str">
            <v>7250310</v>
          </cell>
          <cell r="G2959">
            <v>42916</v>
          </cell>
          <cell r="H2959" t="str">
            <v>CRI SENIOR - JUROS</v>
          </cell>
        </row>
        <row r="2960">
          <cell r="C2960" t="str">
            <v>7.1.9.99.00.9</v>
          </cell>
          <cell r="D2960" t="str">
            <v>7.1.9.99.00.9 124.005</v>
          </cell>
          <cell r="E2960" t="str">
            <v>071</v>
          </cell>
          <cell r="F2960" t="str">
            <v>7250310</v>
          </cell>
          <cell r="G2960">
            <v>42916</v>
          </cell>
          <cell r="H2960" t="str">
            <v>CRI SENIOR - CORRECAO MONETARIA</v>
          </cell>
        </row>
        <row r="2961">
          <cell r="C2961" t="str">
            <v>7.1.9.99.00.9</v>
          </cell>
          <cell r="D2961" t="str">
            <v>7.1.9.99.00.9 124.010</v>
          </cell>
          <cell r="E2961" t="str">
            <v>071</v>
          </cell>
          <cell r="F2961" t="str">
            <v>7250310</v>
          </cell>
          <cell r="G2961">
            <v>42916</v>
          </cell>
          <cell r="H2961" t="str">
            <v>AJUSTE CRI</v>
          </cell>
        </row>
        <row r="2962">
          <cell r="C2962" t="str">
            <v>7.1.9.99.00.9</v>
          </cell>
          <cell r="D2962" t="str">
            <v>7.1.9.99.00.9 124.011</v>
          </cell>
          <cell r="E2962" t="str">
            <v>071</v>
          </cell>
          <cell r="F2962" t="str">
            <v>7250310</v>
          </cell>
          <cell r="G2962">
            <v>42916</v>
          </cell>
          <cell r="H2962" t="str">
            <v>ATUALIZACAO DE VALORES A REPASSAR</v>
          </cell>
        </row>
        <row r="2963">
          <cell r="C2963" t="str">
            <v>7.1.9.99.00.9</v>
          </cell>
          <cell r="D2963" t="str">
            <v>7.1.9.99.00.9 124.012</v>
          </cell>
          <cell r="E2963" t="str">
            <v>071</v>
          </cell>
          <cell r="F2963" t="str">
            <v>7250310</v>
          </cell>
          <cell r="G2963">
            <v>42916</v>
          </cell>
          <cell r="H2963" t="str">
            <v>FUNDO RESERVA</v>
          </cell>
        </row>
        <row r="2964">
          <cell r="C2964" t="str">
            <v>7.1.9.99.00.9</v>
          </cell>
          <cell r="D2964" t="str">
            <v>7.1.9.99.00.9 124.015</v>
          </cell>
          <cell r="E2964" t="str">
            <v>071</v>
          </cell>
          <cell r="F2964" t="str">
            <v>7250310</v>
          </cell>
          <cell r="G2964">
            <v>42916</v>
          </cell>
          <cell r="H2964" t="str">
            <v>RECEITA COM CDB</v>
          </cell>
        </row>
        <row r="2965">
          <cell r="C2965" t="str">
            <v>7.1.9.99.00.9</v>
          </cell>
          <cell r="D2965" t="str">
            <v>7.1.9.99.00.9 126.001</v>
          </cell>
          <cell r="E2965" t="str">
            <v>071</v>
          </cell>
          <cell r="F2965" t="str">
            <v>7250310</v>
          </cell>
          <cell r="G2965">
            <v>42916</v>
          </cell>
          <cell r="H2965" t="str">
            <v>CARTEIRA - JUROS</v>
          </cell>
        </row>
        <row r="2966">
          <cell r="C2966" t="str">
            <v>7.1.9.99.00.9</v>
          </cell>
          <cell r="D2966" t="str">
            <v>7.1.9.99.00.9 126.002</v>
          </cell>
          <cell r="E2966" t="str">
            <v>071</v>
          </cell>
          <cell r="F2966" t="str">
            <v>7250310</v>
          </cell>
          <cell r="G2966">
            <v>42916</v>
          </cell>
          <cell r="H2966" t="str">
            <v>CARTEIRA - CORRECAO MONETARIA</v>
          </cell>
        </row>
        <row r="2967">
          <cell r="C2967" t="str">
            <v>7.1.9.99.00.9</v>
          </cell>
          <cell r="D2967" t="str">
            <v>7.1.9.99.00.9 126.003</v>
          </cell>
          <cell r="E2967" t="str">
            <v>071</v>
          </cell>
          <cell r="F2967" t="str">
            <v>7250310</v>
          </cell>
          <cell r="G2967">
            <v>42916</v>
          </cell>
          <cell r="H2967" t="str">
            <v>CARTEIRA - MORA</v>
          </cell>
        </row>
        <row r="2968">
          <cell r="C2968" t="str">
            <v>7.1.9.99.00.9</v>
          </cell>
          <cell r="D2968" t="str">
            <v>7.1.9.99.00.9 126.004</v>
          </cell>
          <cell r="E2968" t="str">
            <v>071</v>
          </cell>
          <cell r="F2968" t="str">
            <v>7250310</v>
          </cell>
          <cell r="G2968">
            <v>42916</v>
          </cell>
          <cell r="H2968" t="str">
            <v>CRI SENIOR - JUROS</v>
          </cell>
        </row>
        <row r="2969">
          <cell r="C2969" t="str">
            <v>7.1.9.99.00.9</v>
          </cell>
          <cell r="D2969" t="str">
            <v>7.1.9.99.00.9 126.005</v>
          </cell>
          <cell r="E2969" t="str">
            <v>071</v>
          </cell>
          <cell r="F2969" t="str">
            <v>7250310</v>
          </cell>
          <cell r="G2969">
            <v>42916</v>
          </cell>
          <cell r="H2969" t="str">
            <v>CRI SENIOR - CORRECAO MONETARIA</v>
          </cell>
        </row>
        <row r="2970">
          <cell r="C2970" t="str">
            <v>7.1.9.99.00.9</v>
          </cell>
          <cell r="D2970" t="str">
            <v>7.1.9.99.00.9 126.006</v>
          </cell>
          <cell r="E2970" t="str">
            <v>071</v>
          </cell>
          <cell r="F2970" t="str">
            <v>7250310</v>
          </cell>
          <cell r="G2970">
            <v>42916</v>
          </cell>
          <cell r="H2970" t="str">
            <v>CRI JUNIOR - JUROS</v>
          </cell>
        </row>
        <row r="2971">
          <cell r="C2971" t="str">
            <v>7.1.9.99.00.9</v>
          </cell>
          <cell r="D2971" t="str">
            <v>7.1.9.99.00.9 126.007</v>
          </cell>
          <cell r="E2971" t="str">
            <v>071</v>
          </cell>
          <cell r="F2971" t="str">
            <v>7250310</v>
          </cell>
          <cell r="G2971">
            <v>42916</v>
          </cell>
          <cell r="H2971" t="str">
            <v>CRI JUNIOR - CORRECAO MONETARIA</v>
          </cell>
        </row>
        <row r="2972">
          <cell r="C2972" t="str">
            <v>7.1.9.99.00.9</v>
          </cell>
          <cell r="D2972" t="str">
            <v>7.1.9.99.00.9 126.010</v>
          </cell>
          <cell r="E2972" t="str">
            <v>071</v>
          </cell>
          <cell r="F2972" t="str">
            <v>7250310</v>
          </cell>
          <cell r="G2972">
            <v>42916</v>
          </cell>
          <cell r="H2972" t="str">
            <v>AJUSTE CRI</v>
          </cell>
        </row>
        <row r="2973">
          <cell r="C2973" t="str">
            <v>7.1.9.99.00.9</v>
          </cell>
          <cell r="D2973" t="str">
            <v>7.1.9.99.00.9 126.013</v>
          </cell>
          <cell r="E2973" t="str">
            <v>071</v>
          </cell>
          <cell r="F2973" t="str">
            <v>7250310</v>
          </cell>
          <cell r="G2973">
            <v>42916</v>
          </cell>
          <cell r="H2973" t="str">
            <v>RESULTADO NA ALIENACAO DE BNDU</v>
          </cell>
        </row>
        <row r="2974">
          <cell r="C2974" t="str">
            <v>7.1.9.99.00.9</v>
          </cell>
          <cell r="D2974" t="str">
            <v>7.1.9.99.00.9 126.014</v>
          </cell>
          <cell r="E2974" t="str">
            <v>071</v>
          </cell>
          <cell r="F2974" t="str">
            <v>7250310</v>
          </cell>
          <cell r="G2974">
            <v>42916</v>
          </cell>
          <cell r="H2974" t="str">
            <v>PROVISÃO BNDU</v>
          </cell>
        </row>
        <row r="2975">
          <cell r="C2975" t="str">
            <v>7.1.9.99.00.9</v>
          </cell>
          <cell r="D2975" t="str">
            <v>7.1.9.99.00.9 126.015</v>
          </cell>
          <cell r="E2975" t="str">
            <v>071</v>
          </cell>
          <cell r="F2975" t="str">
            <v>7250310</v>
          </cell>
          <cell r="G2975">
            <v>42916</v>
          </cell>
          <cell r="H2975" t="str">
            <v>RECEITA COM CDB</v>
          </cell>
        </row>
        <row r="2976">
          <cell r="C2976" t="str">
            <v>7.1.9.99.00.9</v>
          </cell>
          <cell r="D2976" t="str">
            <v>7.1.9.99.00.9 127.001</v>
          </cell>
          <cell r="E2976" t="str">
            <v>071</v>
          </cell>
          <cell r="F2976" t="str">
            <v>7250310</v>
          </cell>
          <cell r="G2976">
            <v>42916</v>
          </cell>
          <cell r="H2976" t="str">
            <v>CARTEIRA - JUROS</v>
          </cell>
        </row>
        <row r="2977">
          <cell r="C2977" t="str">
            <v>7.1.9.99.00.9</v>
          </cell>
          <cell r="D2977" t="str">
            <v>7.1.9.99.00.9 127.002</v>
          </cell>
          <cell r="E2977" t="str">
            <v>071</v>
          </cell>
          <cell r="F2977" t="str">
            <v>7250310</v>
          </cell>
          <cell r="G2977">
            <v>42916</v>
          </cell>
          <cell r="H2977" t="str">
            <v>CARTEIRA - CORRECAO MONETARIA</v>
          </cell>
        </row>
        <row r="2978">
          <cell r="C2978" t="str">
            <v>7.1.9.99.00.9</v>
          </cell>
          <cell r="D2978" t="str">
            <v>7.1.9.99.00.9 127.003</v>
          </cell>
          <cell r="E2978" t="str">
            <v>071</v>
          </cell>
          <cell r="F2978" t="str">
            <v>7250310</v>
          </cell>
          <cell r="G2978">
            <v>42916</v>
          </cell>
          <cell r="H2978" t="str">
            <v>CARTEIRA - MORA</v>
          </cell>
        </row>
        <row r="2979">
          <cell r="C2979" t="str">
            <v>7.1.9.99.00.9</v>
          </cell>
          <cell r="D2979" t="str">
            <v>7.1.9.99.00.9 127.004</v>
          </cell>
          <cell r="E2979" t="str">
            <v>071</v>
          </cell>
          <cell r="F2979" t="str">
            <v>7250310</v>
          </cell>
          <cell r="G2979">
            <v>42916</v>
          </cell>
          <cell r="H2979" t="str">
            <v>CRI SENIOR - JUROS</v>
          </cell>
        </row>
        <row r="2980">
          <cell r="C2980" t="str">
            <v>7.1.9.99.00.9</v>
          </cell>
          <cell r="D2980" t="str">
            <v>7.1.9.99.00.9 127.005</v>
          </cell>
          <cell r="E2980" t="str">
            <v>071</v>
          </cell>
          <cell r="F2980" t="str">
            <v>7250310</v>
          </cell>
          <cell r="G2980">
            <v>42916</v>
          </cell>
          <cell r="H2980" t="str">
            <v>CRI SENIOR - CORRECAO MONETARIA</v>
          </cell>
        </row>
        <row r="2981">
          <cell r="C2981" t="str">
            <v>7.1.9.99.00.9</v>
          </cell>
          <cell r="D2981" t="str">
            <v>7.1.9.99.00.9 127.006</v>
          </cell>
          <cell r="E2981" t="str">
            <v>071</v>
          </cell>
          <cell r="F2981" t="str">
            <v>7250310</v>
          </cell>
          <cell r="G2981">
            <v>42916</v>
          </cell>
          <cell r="H2981" t="str">
            <v>CRI JUNIOR - JUROS</v>
          </cell>
        </row>
        <row r="2982">
          <cell r="C2982" t="str">
            <v>7.1.9.99.00.9</v>
          </cell>
          <cell r="D2982" t="str">
            <v>7.1.9.99.00.9 127.007</v>
          </cell>
          <cell r="E2982" t="str">
            <v>071</v>
          </cell>
          <cell r="F2982" t="str">
            <v>7250310</v>
          </cell>
          <cell r="G2982">
            <v>42916</v>
          </cell>
          <cell r="H2982" t="str">
            <v>CRI JUNIOR - CORRECAO MONETARIA</v>
          </cell>
        </row>
        <row r="2983">
          <cell r="C2983" t="str">
            <v>7.1.9.99.00.9</v>
          </cell>
          <cell r="D2983" t="str">
            <v>7.1.9.99.00.9 127.010</v>
          </cell>
          <cell r="E2983" t="str">
            <v>071</v>
          </cell>
          <cell r="F2983" t="str">
            <v>7250310</v>
          </cell>
          <cell r="G2983">
            <v>42916</v>
          </cell>
          <cell r="H2983" t="str">
            <v>AJUSTE CRI</v>
          </cell>
        </row>
        <row r="2984">
          <cell r="C2984" t="str">
            <v>7.1.9.99.00.9</v>
          </cell>
          <cell r="D2984" t="str">
            <v>7.1.9.99.00.9 127.013</v>
          </cell>
          <cell r="E2984" t="str">
            <v>071</v>
          </cell>
          <cell r="F2984" t="str">
            <v>7250310</v>
          </cell>
          <cell r="G2984">
            <v>42916</v>
          </cell>
          <cell r="H2984" t="str">
            <v>RESULTADO NA ALIENACAO DE BNDU</v>
          </cell>
        </row>
        <row r="2985">
          <cell r="C2985" t="str">
            <v>7.1.9.99.00.9</v>
          </cell>
          <cell r="D2985" t="str">
            <v>7.1.9.99.00.9 127.015</v>
          </cell>
          <cell r="E2985" t="str">
            <v>071</v>
          </cell>
          <cell r="F2985" t="str">
            <v>7250310</v>
          </cell>
          <cell r="G2985">
            <v>42916</v>
          </cell>
          <cell r="H2985" t="str">
            <v>RECEITA COM CDB</v>
          </cell>
        </row>
        <row r="2986">
          <cell r="C2986" t="str">
            <v>7.1.9.99.00.9</v>
          </cell>
          <cell r="D2986" t="str">
            <v>7.1.9.99.00.9 127.020</v>
          </cell>
          <cell r="E2986" t="str">
            <v>071</v>
          </cell>
          <cell r="F2986" t="str">
            <v>7250310</v>
          </cell>
          <cell r="G2986">
            <v>43069</v>
          </cell>
          <cell r="H2986" t="str">
            <v>BNDU - JUROS</v>
          </cell>
        </row>
        <row r="2987">
          <cell r="C2987" t="str">
            <v>7.1.9.99.00.9</v>
          </cell>
          <cell r="D2987" t="str">
            <v>7.1.9.99.00.9 127.021</v>
          </cell>
          <cell r="E2987" t="str">
            <v>071</v>
          </cell>
          <cell r="F2987" t="str">
            <v>7250310</v>
          </cell>
          <cell r="G2987">
            <v>43069</v>
          </cell>
          <cell r="H2987" t="str">
            <v>BNDU - CORRECAO</v>
          </cell>
        </row>
        <row r="2988">
          <cell r="C2988" t="str">
            <v>7.1.9.99.00.9</v>
          </cell>
          <cell r="D2988" t="str">
            <v>7.1.9.99.00.9 127.022</v>
          </cell>
          <cell r="E2988" t="str">
            <v>071</v>
          </cell>
          <cell r="F2988" t="str">
            <v>7250310</v>
          </cell>
          <cell r="G2988">
            <v>43069</v>
          </cell>
          <cell r="H2988" t="str">
            <v>BNDU - MORA</v>
          </cell>
        </row>
        <row r="2989">
          <cell r="C2989" t="str">
            <v>7.1.9.99.00.9</v>
          </cell>
          <cell r="D2989" t="str">
            <v>7.1.9.99.00.9 128.001</v>
          </cell>
          <cell r="E2989" t="str">
            <v>071</v>
          </cell>
          <cell r="F2989" t="str">
            <v>7250310</v>
          </cell>
          <cell r="G2989">
            <v>42916</v>
          </cell>
          <cell r="H2989" t="str">
            <v>CARTEIRA - JUROS</v>
          </cell>
        </row>
        <row r="2990">
          <cell r="C2990" t="str">
            <v>7.1.9.99.00.9</v>
          </cell>
          <cell r="D2990" t="str">
            <v>7.1.9.99.00.9 128.002</v>
          </cell>
          <cell r="E2990" t="str">
            <v>071</v>
          </cell>
          <cell r="F2990" t="str">
            <v>7250310</v>
          </cell>
          <cell r="G2990">
            <v>42916</v>
          </cell>
          <cell r="H2990" t="str">
            <v>CARTEIRA - CORRECAO MONETARIA</v>
          </cell>
        </row>
        <row r="2991">
          <cell r="C2991" t="str">
            <v>7.1.9.99.00.9</v>
          </cell>
          <cell r="D2991" t="str">
            <v>7.1.9.99.00.9 128.004</v>
          </cell>
          <cell r="E2991" t="str">
            <v>071</v>
          </cell>
          <cell r="F2991" t="str">
            <v>7250310</v>
          </cell>
          <cell r="G2991">
            <v>42916</v>
          </cell>
          <cell r="H2991" t="str">
            <v>CRI SENIOR - JUROS</v>
          </cell>
        </row>
        <row r="2992">
          <cell r="C2992" t="str">
            <v>7.1.9.99.00.9</v>
          </cell>
          <cell r="D2992" t="str">
            <v>7.1.9.99.00.9 128.005</v>
          </cell>
          <cell r="E2992" t="str">
            <v>071</v>
          </cell>
          <cell r="F2992" t="str">
            <v>7250310</v>
          </cell>
          <cell r="G2992">
            <v>42916</v>
          </cell>
          <cell r="H2992" t="str">
            <v>CRI SENIOR - CORRECAO MONETARIA</v>
          </cell>
        </row>
        <row r="2993">
          <cell r="C2993" t="str">
            <v>7.1.9.99.00.9</v>
          </cell>
          <cell r="D2993" t="str">
            <v>7.1.9.99.00.9 128.010</v>
          </cell>
          <cell r="E2993" t="str">
            <v>071</v>
          </cell>
          <cell r="F2993" t="str">
            <v>7250310</v>
          </cell>
          <cell r="G2993">
            <v>43069</v>
          </cell>
          <cell r="H2993" t="str">
            <v>AJUSTE CRI</v>
          </cell>
        </row>
        <row r="2994">
          <cell r="C2994" t="str">
            <v>7.1.9.99.00.9</v>
          </cell>
          <cell r="D2994" t="str">
            <v>7.1.9.99.00.9 128.012</v>
          </cell>
          <cell r="E2994" t="str">
            <v>071</v>
          </cell>
          <cell r="F2994" t="str">
            <v>7250310</v>
          </cell>
          <cell r="G2994">
            <v>42916</v>
          </cell>
          <cell r="H2994" t="str">
            <v>FUNDO RESERVA</v>
          </cell>
        </row>
        <row r="2995">
          <cell r="C2995" t="str">
            <v>7.1.9.99.00.9</v>
          </cell>
          <cell r="D2995" t="str">
            <v>7.1.9.99.00.9 128.015</v>
          </cell>
          <cell r="E2995" t="str">
            <v>071</v>
          </cell>
          <cell r="F2995" t="str">
            <v>7250310</v>
          </cell>
          <cell r="G2995">
            <v>42916</v>
          </cell>
          <cell r="H2995" t="str">
            <v>RECEITA COM CDB</v>
          </cell>
        </row>
        <row r="2996">
          <cell r="C2996" t="str">
            <v>7.1.9.99.00.9</v>
          </cell>
          <cell r="D2996" t="str">
            <v>7.1.9.99.00.9 129.001</v>
          </cell>
          <cell r="E2996" t="str">
            <v>071</v>
          </cell>
          <cell r="F2996" t="str">
            <v>7250310</v>
          </cell>
          <cell r="G2996">
            <v>42916</v>
          </cell>
          <cell r="H2996" t="str">
            <v>CARTEIRA - JUROS</v>
          </cell>
        </row>
        <row r="2997">
          <cell r="C2997" t="str">
            <v>7.1.9.99.00.9</v>
          </cell>
          <cell r="D2997" t="str">
            <v>7.1.9.99.00.9 129.002</v>
          </cell>
          <cell r="E2997" t="str">
            <v>071</v>
          </cell>
          <cell r="F2997" t="str">
            <v>7250310</v>
          </cell>
          <cell r="G2997">
            <v>42916</v>
          </cell>
          <cell r="H2997" t="str">
            <v>CARTEIRA - CORRECAO MONETARIA</v>
          </cell>
        </row>
        <row r="2998">
          <cell r="C2998" t="str">
            <v>7.1.9.99.00.9</v>
          </cell>
          <cell r="D2998" t="str">
            <v>7.1.9.99.00.9 129.004</v>
          </cell>
          <cell r="E2998" t="str">
            <v>071</v>
          </cell>
          <cell r="F2998" t="str">
            <v>7250310</v>
          </cell>
          <cell r="G2998">
            <v>42916</v>
          </cell>
          <cell r="H2998" t="str">
            <v>CRI SENIOR - JUROS</v>
          </cell>
        </row>
        <row r="2999">
          <cell r="C2999" t="str">
            <v>7.1.9.99.00.9</v>
          </cell>
          <cell r="D2999" t="str">
            <v>7.1.9.99.00.9 129.005</v>
          </cell>
          <cell r="E2999" t="str">
            <v>071</v>
          </cell>
          <cell r="F2999" t="str">
            <v>7250310</v>
          </cell>
          <cell r="G2999">
            <v>42916</v>
          </cell>
          <cell r="H2999" t="str">
            <v>CRI SENIOR - CORRECAO MONETARIA</v>
          </cell>
        </row>
        <row r="3000">
          <cell r="C3000" t="str">
            <v>7.1.9.99.00.9</v>
          </cell>
          <cell r="D3000" t="str">
            <v>7.1.9.99.00.9 129.006</v>
          </cell>
          <cell r="E3000" t="str">
            <v>071</v>
          </cell>
          <cell r="F3000" t="str">
            <v>7250310</v>
          </cell>
          <cell r="G3000">
            <v>42916</v>
          </cell>
          <cell r="H3000" t="str">
            <v>CRI JUNIOR - JUROS</v>
          </cell>
        </row>
        <row r="3001">
          <cell r="C3001" t="str">
            <v>7.1.9.99.00.9</v>
          </cell>
          <cell r="D3001" t="str">
            <v>7.1.9.99.00.9 129.007</v>
          </cell>
          <cell r="E3001" t="str">
            <v>071</v>
          </cell>
          <cell r="F3001" t="str">
            <v>7250310</v>
          </cell>
          <cell r="G3001">
            <v>42916</v>
          </cell>
          <cell r="H3001" t="str">
            <v>CRI JUNIOR - CORRECAO MONETARIA</v>
          </cell>
        </row>
        <row r="3002">
          <cell r="C3002" t="str">
            <v>7.1.9.99.00.9</v>
          </cell>
          <cell r="D3002" t="str">
            <v>7.1.9.99.00.9 129.010</v>
          </cell>
          <cell r="E3002" t="str">
            <v>071</v>
          </cell>
          <cell r="F3002" t="str">
            <v>7250310</v>
          </cell>
          <cell r="G3002">
            <v>42916</v>
          </cell>
          <cell r="H3002" t="str">
            <v>AJUSTE CRI</v>
          </cell>
        </row>
        <row r="3003">
          <cell r="C3003" t="str">
            <v>7.1.9.99.00.9</v>
          </cell>
          <cell r="D3003" t="str">
            <v>7.1.9.99.00.9 129.012</v>
          </cell>
          <cell r="E3003" t="str">
            <v>071</v>
          </cell>
          <cell r="F3003" t="str">
            <v>7250310</v>
          </cell>
          <cell r="G3003">
            <v>42916</v>
          </cell>
          <cell r="H3003" t="str">
            <v>FUNDO RESERVA</v>
          </cell>
        </row>
        <row r="3004">
          <cell r="C3004" t="str">
            <v>7.1.9.99.00.9</v>
          </cell>
          <cell r="D3004" t="str">
            <v>7.1.9.99.00.9 129.015</v>
          </cell>
          <cell r="E3004" t="str">
            <v>071</v>
          </cell>
          <cell r="F3004" t="str">
            <v>7250310</v>
          </cell>
          <cell r="G3004">
            <v>42916</v>
          </cell>
          <cell r="H3004" t="str">
            <v>RECEITA COM CDB</v>
          </cell>
        </row>
        <row r="3005">
          <cell r="C3005" t="str">
            <v>7.1.9.99.00.9</v>
          </cell>
          <cell r="D3005" t="str">
            <v>7.1.9.99.00.9 130.001</v>
          </cell>
          <cell r="E3005" t="str">
            <v>071</v>
          </cell>
          <cell r="F3005" t="str">
            <v>7250310</v>
          </cell>
          <cell r="G3005">
            <v>42916</v>
          </cell>
          <cell r="H3005" t="str">
            <v>CARTEIRA - JUROS</v>
          </cell>
        </row>
        <row r="3006">
          <cell r="C3006" t="str">
            <v>7.1.9.99.00.9</v>
          </cell>
          <cell r="D3006" t="str">
            <v>7.1.9.99.00.9 130.002</v>
          </cell>
          <cell r="E3006" t="str">
            <v>071</v>
          </cell>
          <cell r="F3006" t="str">
            <v>7250310</v>
          </cell>
          <cell r="G3006">
            <v>42916</v>
          </cell>
          <cell r="H3006" t="str">
            <v>CARTEIRA - CORRECAO MONETARIA</v>
          </cell>
        </row>
        <row r="3007">
          <cell r="C3007" t="str">
            <v>7.1.9.99.00.9</v>
          </cell>
          <cell r="D3007" t="str">
            <v>7.1.9.99.00.9 130.004</v>
          </cell>
          <cell r="E3007" t="str">
            <v>071</v>
          </cell>
          <cell r="F3007" t="str">
            <v>7250310</v>
          </cell>
          <cell r="G3007">
            <v>42916</v>
          </cell>
          <cell r="H3007" t="str">
            <v>CRI SENIOR - JUROS</v>
          </cell>
        </row>
        <row r="3008">
          <cell r="C3008" t="str">
            <v>7.1.9.99.00.9</v>
          </cell>
          <cell r="D3008" t="str">
            <v>7.1.9.99.00.9 130.005</v>
          </cell>
          <cell r="E3008" t="str">
            <v>071</v>
          </cell>
          <cell r="F3008" t="str">
            <v>7250310</v>
          </cell>
          <cell r="G3008">
            <v>42916</v>
          </cell>
          <cell r="H3008" t="str">
            <v>7.1.9.99.00.9 130.000</v>
          </cell>
        </row>
        <row r="3009">
          <cell r="C3009" t="str">
            <v>7.1.9.99.00.9</v>
          </cell>
          <cell r="D3009" t="str">
            <v>7.1.9.99.00.9 130.010</v>
          </cell>
          <cell r="E3009" t="str">
            <v>071</v>
          </cell>
          <cell r="F3009" t="str">
            <v>7250310</v>
          </cell>
          <cell r="G3009">
            <v>42916</v>
          </cell>
          <cell r="H3009" t="str">
            <v>AJUSTE CRI</v>
          </cell>
        </row>
        <row r="3010">
          <cell r="C3010" t="str">
            <v>7.1.9.99.00.9</v>
          </cell>
          <cell r="D3010" t="str">
            <v>7.1.9.99.00.9 130.011</v>
          </cell>
          <cell r="E3010" t="str">
            <v>071</v>
          </cell>
          <cell r="F3010" t="str">
            <v>7250310</v>
          </cell>
          <cell r="G3010">
            <v>42916</v>
          </cell>
          <cell r="H3010" t="str">
            <v>ATUALIZACAO DE VALORES A REPASSAR</v>
          </cell>
        </row>
        <row r="3011">
          <cell r="C3011" t="str">
            <v>7.1.9.99.00.9</v>
          </cell>
          <cell r="D3011" t="str">
            <v>7.1.9.99.00.9 130.012</v>
          </cell>
          <cell r="E3011" t="str">
            <v>071</v>
          </cell>
          <cell r="F3011" t="str">
            <v>7250310</v>
          </cell>
          <cell r="G3011">
            <v>43069</v>
          </cell>
          <cell r="H3011" t="str">
            <v>FUNDO RESERVA</v>
          </cell>
        </row>
        <row r="3012">
          <cell r="C3012" t="str">
            <v>7.1.9.99.00.9</v>
          </cell>
          <cell r="D3012" t="str">
            <v>7.1.9.99.00.9 131.001</v>
          </cell>
          <cell r="E3012" t="str">
            <v>071</v>
          </cell>
          <cell r="F3012" t="str">
            <v>7250310</v>
          </cell>
          <cell r="G3012">
            <v>42916</v>
          </cell>
          <cell r="H3012" t="str">
            <v>CARTEIRA - JUROS</v>
          </cell>
        </row>
        <row r="3013">
          <cell r="C3013" t="str">
            <v>7.1.9.99.00.9</v>
          </cell>
          <cell r="D3013" t="str">
            <v>7.1.9.99.00.9 131.002</v>
          </cell>
          <cell r="E3013" t="str">
            <v>071</v>
          </cell>
          <cell r="F3013" t="str">
            <v>7250310</v>
          </cell>
          <cell r="G3013">
            <v>42916</v>
          </cell>
          <cell r="H3013" t="str">
            <v>CARTEIRA - CORRECAO MONETARIA</v>
          </cell>
        </row>
        <row r="3014">
          <cell r="C3014" t="str">
            <v>7.1.9.99.00.9</v>
          </cell>
          <cell r="D3014" t="str">
            <v>7.1.9.99.00.9 131.004</v>
          </cell>
          <cell r="E3014" t="str">
            <v>071</v>
          </cell>
          <cell r="F3014" t="str">
            <v>7250310</v>
          </cell>
          <cell r="G3014">
            <v>42916</v>
          </cell>
          <cell r="H3014" t="str">
            <v>CRI SENIOR - JUROS</v>
          </cell>
        </row>
        <row r="3015">
          <cell r="C3015" t="str">
            <v>7.1.9.99.00.9</v>
          </cell>
          <cell r="D3015" t="str">
            <v>7.1.9.99.00.9 131.005</v>
          </cell>
          <cell r="E3015" t="str">
            <v>071</v>
          </cell>
          <cell r="F3015" t="str">
            <v>7250310</v>
          </cell>
          <cell r="G3015">
            <v>42916</v>
          </cell>
          <cell r="H3015" t="str">
            <v>CRI SENIOR - CORRECAO MONETARIA</v>
          </cell>
        </row>
        <row r="3016">
          <cell r="C3016" t="str">
            <v>7.1.9.99.00.9</v>
          </cell>
          <cell r="D3016" t="str">
            <v>7.1.9.99.00.9 131.010</v>
          </cell>
          <cell r="E3016" t="str">
            <v>071</v>
          </cell>
          <cell r="F3016" t="str">
            <v>7250310</v>
          </cell>
          <cell r="G3016">
            <v>42916</v>
          </cell>
          <cell r="H3016" t="str">
            <v>AJUSTE CRI</v>
          </cell>
        </row>
        <row r="3017">
          <cell r="C3017" t="str">
            <v>7.1.9.99.00.9</v>
          </cell>
          <cell r="D3017" t="str">
            <v>7.1.9.99.00.9 131.011</v>
          </cell>
          <cell r="E3017" t="str">
            <v>071</v>
          </cell>
          <cell r="F3017" t="str">
            <v>7250310</v>
          </cell>
          <cell r="G3017">
            <v>42916</v>
          </cell>
          <cell r="H3017" t="str">
            <v>ATUALIZACAO DE VALORES A REPASSAR</v>
          </cell>
        </row>
        <row r="3018">
          <cell r="C3018" t="str">
            <v>7.1.9.99.00.9</v>
          </cell>
          <cell r="D3018" t="str">
            <v>7.1.9.99.00.9 131.012</v>
          </cell>
          <cell r="E3018" t="str">
            <v>071</v>
          </cell>
          <cell r="F3018" t="str">
            <v>7250310</v>
          </cell>
          <cell r="G3018">
            <v>42916</v>
          </cell>
          <cell r="H3018" t="str">
            <v>FUNDO RESERVA</v>
          </cell>
        </row>
        <row r="3019">
          <cell r="C3019" t="str">
            <v>7.1.9.99.00.9</v>
          </cell>
          <cell r="D3019" t="str">
            <v>7.1.9.99.00.9 133.001</v>
          </cell>
          <cell r="E3019" t="str">
            <v>071</v>
          </cell>
          <cell r="F3019" t="str">
            <v>7250310</v>
          </cell>
          <cell r="G3019">
            <v>42916</v>
          </cell>
          <cell r="H3019" t="str">
            <v>CARTEIRA - JUROS</v>
          </cell>
        </row>
        <row r="3020">
          <cell r="C3020" t="str">
            <v>7.1.9.99.00.9</v>
          </cell>
          <cell r="D3020" t="str">
            <v>7.1.9.99.00.9 133.002</v>
          </cell>
          <cell r="E3020" t="str">
            <v>071</v>
          </cell>
          <cell r="F3020" t="str">
            <v>7250310</v>
          </cell>
          <cell r="G3020">
            <v>42916</v>
          </cell>
          <cell r="H3020" t="str">
            <v>CARTEIRA - CORRECAO MONETARIA</v>
          </cell>
        </row>
        <row r="3021">
          <cell r="C3021" t="str">
            <v>7.1.9.99.00.9</v>
          </cell>
          <cell r="D3021" t="str">
            <v>7.1.9.99.00.9 133.004</v>
          </cell>
          <cell r="E3021" t="str">
            <v>071</v>
          </cell>
          <cell r="F3021" t="str">
            <v>7250310</v>
          </cell>
          <cell r="G3021">
            <v>42916</v>
          </cell>
          <cell r="H3021" t="str">
            <v>CRI SENIOR - JUROS</v>
          </cell>
        </row>
        <row r="3022">
          <cell r="C3022" t="str">
            <v>7.1.9.99.00.9</v>
          </cell>
          <cell r="D3022" t="str">
            <v>7.1.9.99.00.9 133.005</v>
          </cell>
          <cell r="E3022" t="str">
            <v>071</v>
          </cell>
          <cell r="F3022" t="str">
            <v>7250310</v>
          </cell>
          <cell r="G3022">
            <v>42916</v>
          </cell>
          <cell r="H3022" t="str">
            <v>CRI SENIOR - CORRECAO MONETARIA</v>
          </cell>
        </row>
        <row r="3023">
          <cell r="C3023" t="str">
            <v>7.1.9.99.00.9</v>
          </cell>
          <cell r="D3023" t="str">
            <v>7.1.9.99.00.9 133.006</v>
          </cell>
          <cell r="E3023" t="str">
            <v>071</v>
          </cell>
          <cell r="F3023" t="str">
            <v>7250310</v>
          </cell>
          <cell r="G3023">
            <v>42916</v>
          </cell>
          <cell r="H3023" t="str">
            <v>CRI JUNIOR - JUROS</v>
          </cell>
        </row>
        <row r="3024">
          <cell r="C3024" t="str">
            <v>7.1.9.99.00.9</v>
          </cell>
          <cell r="D3024" t="str">
            <v>7.1.9.99.00.9 133.007</v>
          </cell>
          <cell r="E3024" t="str">
            <v>071</v>
          </cell>
          <cell r="F3024" t="str">
            <v>7250310</v>
          </cell>
          <cell r="G3024">
            <v>42916</v>
          </cell>
          <cell r="H3024" t="str">
            <v>CRI JUNIOR - CORRECAO MONETARIA</v>
          </cell>
        </row>
        <row r="3025">
          <cell r="C3025" t="str">
            <v>7.1.9.99.00.9</v>
          </cell>
          <cell r="D3025" t="str">
            <v>7.1.9.99.00.9 133.010</v>
          </cell>
          <cell r="E3025" t="str">
            <v>071</v>
          </cell>
          <cell r="F3025" t="str">
            <v>7250310</v>
          </cell>
          <cell r="G3025">
            <v>42916</v>
          </cell>
          <cell r="H3025" t="str">
            <v>AJUSTE CRI</v>
          </cell>
        </row>
        <row r="3026">
          <cell r="C3026" t="str">
            <v>7.1.9.99.00.9</v>
          </cell>
          <cell r="D3026" t="str">
            <v>7.1.9.99.00.9 133.011</v>
          </cell>
          <cell r="E3026" t="str">
            <v>071</v>
          </cell>
          <cell r="F3026" t="str">
            <v>7250310</v>
          </cell>
          <cell r="G3026">
            <v>42916</v>
          </cell>
          <cell r="H3026" t="str">
            <v>ATUALIZACAO DE VALORES A REPASSAR</v>
          </cell>
        </row>
        <row r="3027">
          <cell r="C3027" t="str">
            <v>7.1.9.99.00.9</v>
          </cell>
          <cell r="D3027" t="str">
            <v>7.1.9.99.00.9 133.012</v>
          </cell>
          <cell r="E3027" t="str">
            <v>071</v>
          </cell>
          <cell r="F3027" t="str">
            <v>7250310</v>
          </cell>
          <cell r="G3027">
            <v>42916</v>
          </cell>
          <cell r="H3027" t="str">
            <v>FUNDO RESERVA</v>
          </cell>
        </row>
        <row r="3028">
          <cell r="C3028" t="str">
            <v>7.1.9.99.00.9</v>
          </cell>
          <cell r="D3028" t="str">
            <v>7.1.9.99.00.9 133.015</v>
          </cell>
          <cell r="E3028" t="str">
            <v>071</v>
          </cell>
          <cell r="F3028" t="str">
            <v>7250310</v>
          </cell>
          <cell r="G3028">
            <v>42916</v>
          </cell>
          <cell r="H3028" t="str">
            <v>RECEITA COM CDB</v>
          </cell>
        </row>
        <row r="3029">
          <cell r="C3029" t="str">
            <v>7.1.9.99.00.9</v>
          </cell>
          <cell r="D3029" t="str">
            <v>7.1.9.99.00.9 135.001</v>
          </cell>
          <cell r="E3029" t="str">
            <v>071</v>
          </cell>
          <cell r="F3029" t="str">
            <v>7250310</v>
          </cell>
          <cell r="G3029">
            <v>42916</v>
          </cell>
          <cell r="H3029" t="str">
            <v>CARTEIRA - JUROS</v>
          </cell>
        </row>
        <row r="3030">
          <cell r="C3030" t="str">
            <v>7.1.9.99.00.9</v>
          </cell>
          <cell r="D3030" t="str">
            <v>7.1.9.99.00.9 135.002</v>
          </cell>
          <cell r="E3030" t="str">
            <v>071</v>
          </cell>
          <cell r="F3030" t="str">
            <v>7250310</v>
          </cell>
          <cell r="G3030">
            <v>42916</v>
          </cell>
          <cell r="H3030" t="str">
            <v>CARTEIRA - CORRECAO MONETARIA</v>
          </cell>
        </row>
        <row r="3031">
          <cell r="C3031" t="str">
            <v>7.1.9.99.00.9</v>
          </cell>
          <cell r="D3031" t="str">
            <v>7.1.9.99.00.9 135.004</v>
          </cell>
          <cell r="E3031" t="str">
            <v>071</v>
          </cell>
          <cell r="F3031" t="str">
            <v>7250310</v>
          </cell>
          <cell r="G3031">
            <v>42916</v>
          </cell>
          <cell r="H3031" t="str">
            <v>CRI SENIOR - JUROS</v>
          </cell>
        </row>
        <row r="3032">
          <cell r="C3032" t="str">
            <v>7.1.9.99.00.9</v>
          </cell>
          <cell r="D3032" t="str">
            <v>7.1.9.99.00.9 135.005</v>
          </cell>
          <cell r="E3032" t="str">
            <v>071</v>
          </cell>
          <cell r="F3032" t="str">
            <v>7250310</v>
          </cell>
          <cell r="G3032">
            <v>42916</v>
          </cell>
          <cell r="H3032" t="str">
            <v>CRI SENIOR - CORRECAO MONETARIA</v>
          </cell>
        </row>
        <row r="3033">
          <cell r="C3033" t="str">
            <v>7.1.9.99.00.9</v>
          </cell>
          <cell r="D3033" t="str">
            <v>7.1.9.99.00.9 135.006</v>
          </cell>
          <cell r="E3033" t="str">
            <v>071</v>
          </cell>
          <cell r="F3033" t="str">
            <v>7250310</v>
          </cell>
          <cell r="G3033">
            <v>42916</v>
          </cell>
          <cell r="H3033" t="str">
            <v>CRI JUNIOR - JUROS</v>
          </cell>
        </row>
        <row r="3034">
          <cell r="C3034" t="str">
            <v>7.1.9.99.00.9</v>
          </cell>
          <cell r="D3034" t="str">
            <v>7.1.9.99.00.9 135.007</v>
          </cell>
          <cell r="E3034" t="str">
            <v>071</v>
          </cell>
          <cell r="F3034" t="str">
            <v>7250310</v>
          </cell>
          <cell r="G3034">
            <v>42916</v>
          </cell>
          <cell r="H3034" t="str">
            <v>CRI JUNIOR - CORRECAO MONETARIA</v>
          </cell>
        </row>
        <row r="3035">
          <cell r="C3035" t="str">
            <v>7.1.9.99.00.9</v>
          </cell>
          <cell r="D3035" t="str">
            <v>7.1.9.99.00.9 135.010</v>
          </cell>
          <cell r="E3035" t="str">
            <v>071</v>
          </cell>
          <cell r="F3035" t="str">
            <v>7250310</v>
          </cell>
          <cell r="G3035">
            <v>43069</v>
          </cell>
          <cell r="H3035" t="str">
            <v>AJUSTE CRI</v>
          </cell>
        </row>
        <row r="3036">
          <cell r="C3036" t="str">
            <v>7.1.9.99.00.9</v>
          </cell>
          <cell r="D3036" t="str">
            <v>7.1.9.99.00.9 135.012</v>
          </cell>
          <cell r="E3036" t="str">
            <v>071</v>
          </cell>
          <cell r="F3036" t="str">
            <v>7250310</v>
          </cell>
          <cell r="G3036">
            <v>42916</v>
          </cell>
          <cell r="H3036" t="str">
            <v>FUNDO RESERVA</v>
          </cell>
        </row>
        <row r="3037">
          <cell r="C3037" t="str">
            <v>7.1.9.99.00.9</v>
          </cell>
          <cell r="D3037" t="str">
            <v>7.1.9.99.00.9 135.015</v>
          </cell>
          <cell r="E3037" t="str">
            <v>071</v>
          </cell>
          <cell r="F3037" t="str">
            <v>7250310</v>
          </cell>
          <cell r="G3037">
            <v>42916</v>
          </cell>
          <cell r="H3037" t="str">
            <v>RECEITA COM CDB</v>
          </cell>
        </row>
        <row r="3038">
          <cell r="C3038" t="str">
            <v>7.1.9.99.00.9</v>
          </cell>
          <cell r="D3038" t="str">
            <v>7.1.9.99.00.9 136.001</v>
          </cell>
          <cell r="E3038" t="str">
            <v>071</v>
          </cell>
          <cell r="F3038" t="str">
            <v>7250310</v>
          </cell>
          <cell r="G3038">
            <v>42916</v>
          </cell>
          <cell r="H3038" t="str">
            <v>CARTEIRA - JUROS</v>
          </cell>
        </row>
        <row r="3039">
          <cell r="C3039" t="str">
            <v>7.1.9.99.00.9</v>
          </cell>
          <cell r="D3039" t="str">
            <v>7.1.9.99.00.9 136.002</v>
          </cell>
          <cell r="E3039" t="str">
            <v>071</v>
          </cell>
          <cell r="F3039" t="str">
            <v>7250310</v>
          </cell>
          <cell r="G3039">
            <v>42916</v>
          </cell>
          <cell r="H3039" t="str">
            <v>CARTEIRA - CORRECAO MONETARIA</v>
          </cell>
        </row>
        <row r="3040">
          <cell r="C3040" t="str">
            <v>7.1.9.99.00.9</v>
          </cell>
          <cell r="D3040" t="str">
            <v>7.1.9.99.00.9 136.004</v>
          </cell>
          <cell r="E3040" t="str">
            <v>071</v>
          </cell>
          <cell r="F3040" t="str">
            <v>7250310</v>
          </cell>
          <cell r="G3040">
            <v>42916</v>
          </cell>
          <cell r="H3040" t="str">
            <v>CRI SENIOR - JUROS</v>
          </cell>
        </row>
        <row r="3041">
          <cell r="C3041" t="str">
            <v>7.1.9.99.00.9</v>
          </cell>
          <cell r="D3041" t="str">
            <v>7.1.9.99.00.9 136.005</v>
          </cell>
          <cell r="E3041" t="str">
            <v>071</v>
          </cell>
          <cell r="F3041" t="str">
            <v>7250310</v>
          </cell>
          <cell r="G3041">
            <v>42916</v>
          </cell>
          <cell r="H3041" t="str">
            <v>CRI SENIOR - CORRECAO MONETARIA</v>
          </cell>
        </row>
        <row r="3042">
          <cell r="C3042" t="str">
            <v>7.1.9.99.00.9</v>
          </cell>
          <cell r="D3042" t="str">
            <v>7.1.9.99.00.9 136.010</v>
          </cell>
          <cell r="E3042" t="str">
            <v>071</v>
          </cell>
          <cell r="F3042" t="str">
            <v>8200104</v>
          </cell>
          <cell r="G3042">
            <v>43039</v>
          </cell>
          <cell r="H3042" t="str">
            <v>AJUSTE CRI</v>
          </cell>
        </row>
        <row r="3043">
          <cell r="C3043" t="str">
            <v>7.1.9.99.00.9</v>
          </cell>
          <cell r="D3043" t="str">
            <v>7.1.9.99.00.9 136.011</v>
          </cell>
          <cell r="E3043" t="str">
            <v>071</v>
          </cell>
          <cell r="F3043" t="str">
            <v>7250310</v>
          </cell>
          <cell r="G3043">
            <v>42916</v>
          </cell>
          <cell r="H3043" t="str">
            <v>ATUALIZACAO DE VALORES A REPASSAR</v>
          </cell>
        </row>
        <row r="3044">
          <cell r="C3044" t="str">
            <v>7.1.9.99.00.9</v>
          </cell>
          <cell r="D3044" t="str">
            <v>7.1.9.99.00.9 136.012</v>
          </cell>
          <cell r="E3044" t="str">
            <v>071</v>
          </cell>
          <cell r="F3044" t="str">
            <v>7250310</v>
          </cell>
          <cell r="G3044">
            <v>42916</v>
          </cell>
          <cell r="H3044" t="str">
            <v>FUNDO RESERVA</v>
          </cell>
        </row>
        <row r="3045">
          <cell r="C3045" t="str">
            <v>7.1.9.99.00.9</v>
          </cell>
          <cell r="D3045" t="str">
            <v>7.1.9.99.00.9 136.019</v>
          </cell>
          <cell r="E3045" t="str">
            <v>071</v>
          </cell>
          <cell r="F3045" t="str">
            <v>7250310</v>
          </cell>
          <cell r="G3045">
            <v>42916</v>
          </cell>
          <cell r="H3045" t="str">
            <v>RESULTADO FUNDO INVESTIMENTO</v>
          </cell>
        </row>
        <row r="3046">
          <cell r="C3046" t="str">
            <v>7.1.9.99.00.9</v>
          </cell>
          <cell r="D3046" t="str">
            <v>7.1.9.99.00.9 138.001</v>
          </cell>
          <cell r="E3046" t="str">
            <v>071</v>
          </cell>
          <cell r="F3046" t="str">
            <v>7250310</v>
          </cell>
          <cell r="G3046">
            <v>42916</v>
          </cell>
          <cell r="H3046" t="str">
            <v>CARTEIRA - JUROS</v>
          </cell>
        </row>
        <row r="3047">
          <cell r="C3047" t="str">
            <v>7.1.9.99.00.9</v>
          </cell>
          <cell r="D3047" t="str">
            <v>7.1.9.99.00.9 138.002</v>
          </cell>
          <cell r="E3047" t="str">
            <v>071</v>
          </cell>
          <cell r="F3047" t="str">
            <v>7250310</v>
          </cell>
          <cell r="G3047">
            <v>42916</v>
          </cell>
          <cell r="H3047" t="str">
            <v>CARTEIRA - CORRECAO MONETARIA</v>
          </cell>
        </row>
        <row r="3048">
          <cell r="C3048" t="str">
            <v>7.1.9.99.00.9</v>
          </cell>
          <cell r="D3048" t="str">
            <v>7.1.9.99.00.9 138.004</v>
          </cell>
          <cell r="E3048" t="str">
            <v>071</v>
          </cell>
          <cell r="F3048" t="str">
            <v>7250310</v>
          </cell>
          <cell r="G3048">
            <v>42916</v>
          </cell>
          <cell r="H3048" t="str">
            <v>CRI SENIOR - JUROS</v>
          </cell>
        </row>
        <row r="3049">
          <cell r="C3049" t="str">
            <v>7.1.9.99.00.9</v>
          </cell>
          <cell r="D3049" t="str">
            <v>7.1.9.99.00.9 138.005</v>
          </cell>
          <cell r="E3049" t="str">
            <v>071</v>
          </cell>
          <cell r="F3049" t="str">
            <v>7250310</v>
          </cell>
          <cell r="G3049">
            <v>42916</v>
          </cell>
          <cell r="H3049" t="str">
            <v>CRI SENIOR - CORRECAO MONETARIA</v>
          </cell>
        </row>
        <row r="3050">
          <cell r="C3050" t="str">
            <v>7.1.9.99.00.9</v>
          </cell>
          <cell r="D3050" t="str">
            <v>7.1.9.99.00.9 138.010</v>
          </cell>
          <cell r="E3050" t="str">
            <v>071</v>
          </cell>
          <cell r="F3050" t="str">
            <v>7250310</v>
          </cell>
          <cell r="G3050">
            <v>42916</v>
          </cell>
          <cell r="H3050" t="str">
            <v>AJUSTE CRI</v>
          </cell>
        </row>
        <row r="3051">
          <cell r="C3051" t="str">
            <v>7.1.9.99.00.9</v>
          </cell>
          <cell r="D3051" t="str">
            <v>7.1.9.99.00.9 138.011</v>
          </cell>
          <cell r="E3051" t="str">
            <v>071</v>
          </cell>
          <cell r="F3051" t="str">
            <v>7250310</v>
          </cell>
          <cell r="G3051">
            <v>43190</v>
          </cell>
          <cell r="H3051" t="str">
            <v>ATUALIZACAO DE VALORES A REPASSAR</v>
          </cell>
        </row>
        <row r="3052">
          <cell r="C3052" t="str">
            <v>7.1.9.99.00.9</v>
          </cell>
          <cell r="D3052" t="str">
            <v>7.1.9.99.00.9 138.012</v>
          </cell>
          <cell r="E3052" t="str">
            <v>071</v>
          </cell>
          <cell r="F3052" t="str">
            <v>7250310</v>
          </cell>
          <cell r="G3052">
            <v>42916</v>
          </cell>
          <cell r="H3052" t="str">
            <v>FUNDO RESERVA</v>
          </cell>
        </row>
        <row r="3053">
          <cell r="C3053" t="str">
            <v>7.1.9.99.00.9</v>
          </cell>
          <cell r="D3053" t="str">
            <v>7.1.9.99.00.9 140.001</v>
          </cell>
          <cell r="E3053" t="str">
            <v>071</v>
          </cell>
          <cell r="F3053" t="str">
            <v>7250310</v>
          </cell>
          <cell r="G3053">
            <v>42916</v>
          </cell>
          <cell r="H3053" t="str">
            <v>CARTEIRA - JUROS</v>
          </cell>
        </row>
        <row r="3054">
          <cell r="C3054" t="str">
            <v>7.1.9.99.00.9</v>
          </cell>
          <cell r="D3054" t="str">
            <v>7.1.9.99.00.9 140.002</v>
          </cell>
          <cell r="E3054" t="str">
            <v>071</v>
          </cell>
          <cell r="F3054" t="str">
            <v>7250310</v>
          </cell>
          <cell r="G3054">
            <v>42916</v>
          </cell>
          <cell r="H3054" t="str">
            <v>CARTEIRA - CORRECAO MONETARIA</v>
          </cell>
        </row>
        <row r="3055">
          <cell r="C3055" t="str">
            <v>7.1.9.99.00.9</v>
          </cell>
          <cell r="D3055" t="str">
            <v>7.1.9.99.00.9 140.004</v>
          </cell>
          <cell r="E3055" t="str">
            <v>071</v>
          </cell>
          <cell r="F3055" t="str">
            <v>7250310</v>
          </cell>
          <cell r="G3055">
            <v>42916</v>
          </cell>
          <cell r="H3055" t="str">
            <v>CRI SENIOR - JUROS</v>
          </cell>
        </row>
        <row r="3056">
          <cell r="C3056" t="str">
            <v>7.1.9.99.00.9</v>
          </cell>
          <cell r="D3056" t="str">
            <v>7.1.9.99.00.9 140.005</v>
          </cell>
          <cell r="E3056" t="str">
            <v>071</v>
          </cell>
          <cell r="F3056" t="str">
            <v>7250310</v>
          </cell>
          <cell r="G3056">
            <v>42916</v>
          </cell>
          <cell r="H3056" t="str">
            <v>CRI SENIOR - CORRECAO MONETARIA</v>
          </cell>
        </row>
        <row r="3057">
          <cell r="C3057" t="str">
            <v>7.1.9.99.00.9</v>
          </cell>
          <cell r="D3057" t="str">
            <v>7.1.9.99.00.9 140.011</v>
          </cell>
          <cell r="E3057" t="str">
            <v>071</v>
          </cell>
          <cell r="F3057" t="str">
            <v>7250310</v>
          </cell>
          <cell r="G3057">
            <v>42916</v>
          </cell>
          <cell r="H3057" t="str">
            <v>ATUALIZACAO DE VALORES A REPASSAR</v>
          </cell>
        </row>
        <row r="3058">
          <cell r="C3058" t="str">
            <v>7.1.9.99.00.9</v>
          </cell>
          <cell r="D3058" t="str">
            <v>7.1.9.99.00.9 140.012</v>
          </cell>
          <cell r="E3058" t="str">
            <v>071</v>
          </cell>
          <cell r="F3058" t="str">
            <v>7250310</v>
          </cell>
          <cell r="G3058">
            <v>42916</v>
          </cell>
          <cell r="H3058" t="str">
            <v>FUNDO RESERVA</v>
          </cell>
        </row>
        <row r="3059">
          <cell r="C3059" t="str">
            <v>7.1.9.99.00.9</v>
          </cell>
          <cell r="D3059" t="str">
            <v>7.1.9.99.00.9 140.015</v>
          </cell>
          <cell r="E3059" t="str">
            <v>071</v>
          </cell>
          <cell r="F3059" t="str">
            <v>7250310</v>
          </cell>
          <cell r="G3059">
            <v>43159</v>
          </cell>
          <cell r="H3059" t="str">
            <v>RECEITA COM CDB</v>
          </cell>
        </row>
        <row r="3060">
          <cell r="C3060" t="str">
            <v>7.1.9.99.00.9</v>
          </cell>
          <cell r="D3060" t="str">
            <v>7.1.9.99.00.9 140.019</v>
          </cell>
          <cell r="E3060" t="str">
            <v>071</v>
          </cell>
          <cell r="F3060" t="str">
            <v>7250310</v>
          </cell>
          <cell r="G3060">
            <v>42916</v>
          </cell>
          <cell r="H3060" t="str">
            <v>RESULTADO FUNDO INVESTIMENTO</v>
          </cell>
        </row>
        <row r="3061">
          <cell r="C3061" t="str">
            <v>7.1.9.99.00.9</v>
          </cell>
          <cell r="D3061" t="str">
            <v>7.1.9.99.00.9 141.001</v>
          </cell>
          <cell r="E3061" t="str">
            <v>071</v>
          </cell>
          <cell r="F3061" t="str">
            <v>7250310</v>
          </cell>
          <cell r="G3061">
            <v>42916</v>
          </cell>
          <cell r="H3061" t="str">
            <v>CARTEIRA - JUROS</v>
          </cell>
        </row>
        <row r="3062">
          <cell r="C3062" t="str">
            <v>7.1.9.99.00.9</v>
          </cell>
          <cell r="D3062" t="str">
            <v>7.1.9.99.00.9 141.002</v>
          </cell>
          <cell r="E3062" t="str">
            <v>071</v>
          </cell>
          <cell r="F3062" t="str">
            <v>7250310</v>
          </cell>
          <cell r="G3062">
            <v>42916</v>
          </cell>
          <cell r="H3062" t="str">
            <v>CARTEIRA - CORRECAO MONETARIA</v>
          </cell>
        </row>
        <row r="3063">
          <cell r="C3063" t="str">
            <v>7.1.9.99.00.9</v>
          </cell>
          <cell r="D3063" t="str">
            <v>7.1.9.99.00.9 141.004</v>
          </cell>
          <cell r="E3063" t="str">
            <v>071</v>
          </cell>
          <cell r="F3063" t="str">
            <v>7250310</v>
          </cell>
          <cell r="G3063">
            <v>42916</v>
          </cell>
          <cell r="H3063" t="str">
            <v>CRI SENIOR - JUROS</v>
          </cell>
        </row>
        <row r="3064">
          <cell r="C3064" t="str">
            <v>7.1.9.99.00.9</v>
          </cell>
          <cell r="D3064" t="str">
            <v>7.1.9.99.00.9 141.005</v>
          </cell>
          <cell r="E3064" t="str">
            <v>071</v>
          </cell>
          <cell r="F3064" t="str">
            <v>7250310</v>
          </cell>
          <cell r="G3064">
            <v>42916</v>
          </cell>
          <cell r="H3064" t="str">
            <v>CRI SENIOR - CORRECAO MONETARIA</v>
          </cell>
        </row>
        <row r="3065">
          <cell r="C3065" t="str">
            <v>7.1.9.99.00.9</v>
          </cell>
          <cell r="D3065" t="str">
            <v>7.1.9.99.00.9 141.010</v>
          </cell>
          <cell r="E3065" t="str">
            <v>071</v>
          </cell>
          <cell r="F3065" t="str">
            <v>7250310</v>
          </cell>
          <cell r="G3065">
            <v>42916</v>
          </cell>
          <cell r="H3065" t="str">
            <v>AJUSTE CRI</v>
          </cell>
        </row>
        <row r="3066">
          <cell r="C3066" t="str">
            <v>7.1.9.99.00.9</v>
          </cell>
          <cell r="D3066" t="str">
            <v>7.1.9.99.00.9 141.011</v>
          </cell>
          <cell r="E3066" t="str">
            <v>071</v>
          </cell>
          <cell r="F3066" t="str">
            <v>7250310</v>
          </cell>
          <cell r="G3066">
            <v>42916</v>
          </cell>
          <cell r="H3066" t="str">
            <v>ATUALIZACAO DE VALORES A REPASSAR</v>
          </cell>
        </row>
        <row r="3067">
          <cell r="C3067" t="str">
            <v>7.1.9.99.00.9</v>
          </cell>
          <cell r="D3067" t="str">
            <v>7.1.9.99.00.9 141.015</v>
          </cell>
          <cell r="E3067" t="str">
            <v>071</v>
          </cell>
          <cell r="F3067" t="str">
            <v>7250310</v>
          </cell>
          <cell r="G3067">
            <v>42916</v>
          </cell>
          <cell r="H3067" t="str">
            <v>RECEITA COM CDB</v>
          </cell>
        </row>
        <row r="3068">
          <cell r="C3068" t="str">
            <v>7.1.9.99.00.9</v>
          </cell>
          <cell r="D3068" t="str">
            <v>7.1.9.99.00.9 142.001</v>
          </cell>
          <cell r="E3068" t="str">
            <v>071</v>
          </cell>
          <cell r="F3068" t="str">
            <v>7250310</v>
          </cell>
          <cell r="G3068">
            <v>42916</v>
          </cell>
          <cell r="H3068" t="str">
            <v>CARTEIRA - JUROS</v>
          </cell>
        </row>
        <row r="3069">
          <cell r="C3069" t="str">
            <v>7.1.9.99.00.9</v>
          </cell>
          <cell r="D3069" t="str">
            <v>7.1.9.99.00.9 142.002</v>
          </cell>
          <cell r="E3069" t="str">
            <v>071</v>
          </cell>
          <cell r="F3069" t="str">
            <v>7250310</v>
          </cell>
          <cell r="G3069">
            <v>42916</v>
          </cell>
          <cell r="H3069" t="str">
            <v>CARTEIRA - CORRECAO MONETARIA</v>
          </cell>
        </row>
        <row r="3070">
          <cell r="C3070" t="str">
            <v>7.1.9.99.00.9</v>
          </cell>
          <cell r="D3070" t="str">
            <v>7.1.9.99.00.9 142.004</v>
          </cell>
          <cell r="E3070" t="str">
            <v>071</v>
          </cell>
          <cell r="F3070" t="str">
            <v>7250310</v>
          </cell>
          <cell r="G3070">
            <v>42916</v>
          </cell>
          <cell r="H3070" t="str">
            <v>CRI SENIOR - JUROS</v>
          </cell>
        </row>
        <row r="3071">
          <cell r="C3071" t="str">
            <v>7.1.9.99.00.9</v>
          </cell>
          <cell r="D3071" t="str">
            <v>7.1.9.99.00.9 142.005</v>
          </cell>
          <cell r="E3071" t="str">
            <v>071</v>
          </cell>
          <cell r="F3071" t="str">
            <v>7250310</v>
          </cell>
          <cell r="G3071">
            <v>42916</v>
          </cell>
          <cell r="H3071" t="str">
            <v>CRI SENIOR - CORRECAO MONETARIA</v>
          </cell>
        </row>
        <row r="3072">
          <cell r="C3072" t="str">
            <v>7.1.9.99.00.9</v>
          </cell>
          <cell r="D3072" t="str">
            <v>7.1.9.99.00.9 142.006</v>
          </cell>
          <cell r="E3072" t="str">
            <v>071</v>
          </cell>
          <cell r="F3072" t="str">
            <v>7250310</v>
          </cell>
          <cell r="G3072">
            <v>42916</v>
          </cell>
          <cell r="H3072" t="str">
            <v>CRI JUNIOR - JUROS</v>
          </cell>
        </row>
        <row r="3073">
          <cell r="C3073" t="str">
            <v>7.1.9.99.00.9</v>
          </cell>
          <cell r="D3073" t="str">
            <v>7.1.9.99.00.9 142.007</v>
          </cell>
          <cell r="E3073" t="str">
            <v>071</v>
          </cell>
          <cell r="F3073" t="str">
            <v>7250310</v>
          </cell>
          <cell r="G3073">
            <v>42916</v>
          </cell>
          <cell r="H3073" t="str">
            <v>CRI JUNIOR - CORRECAO MONETARIA</v>
          </cell>
        </row>
        <row r="3074">
          <cell r="C3074" t="str">
            <v>7.1.9.99.00.9</v>
          </cell>
          <cell r="D3074" t="str">
            <v>7.1.9.99.00.9 142.010</v>
          </cell>
          <cell r="E3074" t="str">
            <v>071</v>
          </cell>
          <cell r="F3074" t="str">
            <v>7250310</v>
          </cell>
          <cell r="G3074">
            <v>42916</v>
          </cell>
          <cell r="H3074" t="str">
            <v>AJUSTE CRI</v>
          </cell>
        </row>
        <row r="3075">
          <cell r="C3075" t="str">
            <v>7.1.9.99.00.9</v>
          </cell>
          <cell r="D3075" t="str">
            <v>7.1.9.99.00.9 142.012</v>
          </cell>
          <cell r="E3075" t="str">
            <v>071</v>
          </cell>
          <cell r="F3075" t="str">
            <v>7250310</v>
          </cell>
          <cell r="G3075">
            <v>42916</v>
          </cell>
          <cell r="H3075" t="str">
            <v>FUNDO RESERVA</v>
          </cell>
        </row>
        <row r="3076">
          <cell r="C3076" t="str">
            <v>7.1.9.99.00.9</v>
          </cell>
          <cell r="D3076" t="str">
            <v>7.1.9.99.00.9 142.015</v>
          </cell>
          <cell r="E3076" t="str">
            <v>071</v>
          </cell>
          <cell r="F3076" t="str">
            <v>7250310</v>
          </cell>
          <cell r="G3076">
            <v>42916</v>
          </cell>
          <cell r="H3076" t="str">
            <v>RECEITA COM CDB</v>
          </cell>
        </row>
        <row r="3077">
          <cell r="C3077" t="str">
            <v>7.1.9.99.00.9</v>
          </cell>
          <cell r="D3077" t="str">
            <v>7.1.9.99.00.9 143.001</v>
          </cell>
          <cell r="E3077" t="str">
            <v>071</v>
          </cell>
          <cell r="F3077" t="str">
            <v>7250310</v>
          </cell>
          <cell r="G3077">
            <v>42916</v>
          </cell>
          <cell r="H3077" t="str">
            <v>CARTEIRA - JUROS</v>
          </cell>
        </row>
        <row r="3078">
          <cell r="C3078" t="str">
            <v>7.1.9.99.00.9</v>
          </cell>
          <cell r="D3078" t="str">
            <v>7.1.9.99.00.9 143.002</v>
          </cell>
          <cell r="E3078" t="str">
            <v>071</v>
          </cell>
          <cell r="F3078" t="str">
            <v>7250310</v>
          </cell>
          <cell r="G3078">
            <v>42916</v>
          </cell>
          <cell r="H3078" t="str">
            <v>CARTEIRA - CORRECAO MONETARIA</v>
          </cell>
        </row>
        <row r="3079">
          <cell r="C3079" t="str">
            <v>7.1.9.99.00.9</v>
          </cell>
          <cell r="D3079" t="str">
            <v>7.1.9.99.00.9 143.004</v>
          </cell>
          <cell r="E3079" t="str">
            <v>071</v>
          </cell>
          <cell r="F3079" t="str">
            <v>7250310</v>
          </cell>
          <cell r="G3079">
            <v>42916</v>
          </cell>
          <cell r="H3079" t="str">
            <v>CRI SENIOR - JUROS</v>
          </cell>
        </row>
        <row r="3080">
          <cell r="C3080" t="str">
            <v>7.1.9.99.00.9</v>
          </cell>
          <cell r="D3080" t="str">
            <v>7.1.9.99.00.9 143.005</v>
          </cell>
          <cell r="E3080" t="str">
            <v>071</v>
          </cell>
          <cell r="F3080" t="str">
            <v>7250310</v>
          </cell>
          <cell r="G3080">
            <v>42916</v>
          </cell>
          <cell r="H3080" t="str">
            <v>CRI SENIOR - CORRECAO MONETARIA</v>
          </cell>
        </row>
        <row r="3081">
          <cell r="C3081" t="str">
            <v>7.1.9.99.00.9</v>
          </cell>
          <cell r="D3081" t="str">
            <v>7.1.9.99.00.9 143.011</v>
          </cell>
          <cell r="E3081" t="str">
            <v>071</v>
          </cell>
          <cell r="F3081" t="str">
            <v>7250310</v>
          </cell>
          <cell r="G3081">
            <v>42916</v>
          </cell>
          <cell r="H3081" t="str">
            <v>ATUALIZACAO DE VALORES A REPASSAR</v>
          </cell>
        </row>
        <row r="3082">
          <cell r="C3082" t="str">
            <v>7.1.9.99.00.9</v>
          </cell>
          <cell r="D3082" t="str">
            <v>7.1.9.99.00.9 143.012</v>
          </cell>
          <cell r="E3082" t="str">
            <v>071</v>
          </cell>
          <cell r="F3082" t="str">
            <v>7250310</v>
          </cell>
          <cell r="G3082">
            <v>42916</v>
          </cell>
          <cell r="H3082" t="str">
            <v>FUNDO RESERVA</v>
          </cell>
        </row>
        <row r="3083">
          <cell r="C3083" t="str">
            <v>7.1.9.99.00.9</v>
          </cell>
          <cell r="D3083" t="str">
            <v>7.1.9.99.00.9 143.015</v>
          </cell>
          <cell r="E3083" t="str">
            <v>071</v>
          </cell>
          <cell r="F3083" t="str">
            <v>7250310</v>
          </cell>
          <cell r="G3083">
            <v>42916</v>
          </cell>
          <cell r="H3083" t="str">
            <v>RECEITA COM CDB</v>
          </cell>
        </row>
        <row r="3084">
          <cell r="C3084" t="str">
            <v>7.1.9.99.00.9</v>
          </cell>
          <cell r="D3084" t="str">
            <v>7.1.9.99.00.9 144.001</v>
          </cell>
          <cell r="E3084" t="str">
            <v>071</v>
          </cell>
          <cell r="F3084" t="str">
            <v>7250310</v>
          </cell>
          <cell r="G3084">
            <v>42916</v>
          </cell>
          <cell r="H3084" t="str">
            <v>CARTEIRA - JUROS</v>
          </cell>
        </row>
        <row r="3085">
          <cell r="C3085" t="str">
            <v>7.1.9.99.00.9</v>
          </cell>
          <cell r="D3085" t="str">
            <v>7.1.9.99.00.9 144.002</v>
          </cell>
          <cell r="E3085" t="str">
            <v>071</v>
          </cell>
          <cell r="F3085" t="str">
            <v>7250310</v>
          </cell>
          <cell r="G3085">
            <v>42916</v>
          </cell>
          <cell r="H3085" t="str">
            <v>CARTEIRA - CORRECAO MONETARIA</v>
          </cell>
        </row>
        <row r="3086">
          <cell r="C3086" t="str">
            <v>7.1.9.99.00.9</v>
          </cell>
          <cell r="D3086" t="str">
            <v>7.1.9.99.00.9 144.004</v>
          </cell>
          <cell r="E3086" t="str">
            <v>071</v>
          </cell>
          <cell r="F3086" t="str">
            <v>7250310</v>
          </cell>
          <cell r="G3086">
            <v>42916</v>
          </cell>
          <cell r="H3086" t="str">
            <v>CRI SENIOR - JUROS</v>
          </cell>
        </row>
        <row r="3087">
          <cell r="C3087" t="str">
            <v>7.1.9.99.00.9</v>
          </cell>
          <cell r="D3087" t="str">
            <v>7.1.9.99.00.9 144.005</v>
          </cell>
          <cell r="E3087" t="str">
            <v>071</v>
          </cell>
          <cell r="F3087" t="str">
            <v>7250310</v>
          </cell>
          <cell r="G3087">
            <v>42916</v>
          </cell>
          <cell r="H3087" t="str">
            <v>CRI SENIOR - CORRECAO MONETARIA</v>
          </cell>
        </row>
        <row r="3088">
          <cell r="C3088" t="str">
            <v>7.1.9.99.00.9</v>
          </cell>
          <cell r="D3088" t="str">
            <v>7.1.9.99.00.9 144.010</v>
          </cell>
          <cell r="E3088" t="str">
            <v>071</v>
          </cell>
          <cell r="F3088" t="str">
            <v>7250310</v>
          </cell>
          <cell r="G3088">
            <v>42916</v>
          </cell>
          <cell r="H3088" t="str">
            <v>AJUSTE CRI</v>
          </cell>
        </row>
        <row r="3089">
          <cell r="C3089" t="str">
            <v>7.1.9.99.00.9</v>
          </cell>
          <cell r="D3089" t="str">
            <v>7.1.9.99.00.9 144.012</v>
          </cell>
          <cell r="E3089" t="str">
            <v>071</v>
          </cell>
          <cell r="F3089" t="str">
            <v>7250310</v>
          </cell>
          <cell r="G3089">
            <v>42916</v>
          </cell>
          <cell r="H3089" t="str">
            <v>FUNDO RESERVA</v>
          </cell>
        </row>
        <row r="3090">
          <cell r="C3090" t="str">
            <v>7.1.9.99.00.9</v>
          </cell>
          <cell r="D3090" t="str">
            <v>7.1.9.99.00.9 146.001</v>
          </cell>
          <cell r="E3090" t="str">
            <v>071</v>
          </cell>
          <cell r="F3090" t="str">
            <v>7250310</v>
          </cell>
          <cell r="G3090">
            <v>42916</v>
          </cell>
          <cell r="H3090" t="str">
            <v>CARTEIRA - JUROS</v>
          </cell>
        </row>
        <row r="3091">
          <cell r="C3091" t="str">
            <v>7.1.9.99.00.9</v>
          </cell>
          <cell r="D3091" t="str">
            <v>7.1.9.99.00.9 146.002</v>
          </cell>
          <cell r="E3091" t="str">
            <v>071</v>
          </cell>
          <cell r="F3091" t="str">
            <v>7250310</v>
          </cell>
          <cell r="G3091">
            <v>42916</v>
          </cell>
          <cell r="H3091" t="str">
            <v>CARTEIRA - CORRECAO MONETARIA</v>
          </cell>
        </row>
        <row r="3092">
          <cell r="C3092" t="str">
            <v>7.1.9.99.00.9</v>
          </cell>
          <cell r="D3092" t="str">
            <v>7.1.9.99.00.9 146.005</v>
          </cell>
          <cell r="E3092" t="str">
            <v>071</v>
          </cell>
          <cell r="F3092" t="str">
            <v>7250310</v>
          </cell>
          <cell r="G3092">
            <v>42916</v>
          </cell>
          <cell r="H3092" t="str">
            <v>CRI SENIOR - CORRECAO MONETARIA</v>
          </cell>
        </row>
        <row r="3093">
          <cell r="C3093" t="str">
            <v>7.1.9.99.00.9</v>
          </cell>
          <cell r="D3093" t="str">
            <v>7.1.9.99.00.9 146.012</v>
          </cell>
          <cell r="E3093" t="str">
            <v>071</v>
          </cell>
          <cell r="F3093" t="str">
            <v>7250310</v>
          </cell>
          <cell r="G3093">
            <v>42916</v>
          </cell>
          <cell r="H3093" t="str">
            <v>FUNDO RESERVA</v>
          </cell>
        </row>
        <row r="3094">
          <cell r="C3094" t="str">
            <v>7.1.9.99.00.9</v>
          </cell>
          <cell r="D3094" t="str">
            <v>7.1.9.99.00.9 147.001</v>
          </cell>
          <cell r="E3094" t="str">
            <v>071</v>
          </cell>
          <cell r="F3094" t="str">
            <v>7250310</v>
          </cell>
          <cell r="G3094">
            <v>42916</v>
          </cell>
          <cell r="H3094" t="str">
            <v>CARTEIRA - JUROS</v>
          </cell>
        </row>
        <row r="3095">
          <cell r="C3095" t="str">
            <v>7.1.9.99.00.9</v>
          </cell>
          <cell r="D3095" t="str">
            <v>7.1.9.99.00.9 147.002</v>
          </cell>
          <cell r="E3095" t="str">
            <v>071</v>
          </cell>
          <cell r="F3095" t="str">
            <v>7250310</v>
          </cell>
          <cell r="G3095">
            <v>42916</v>
          </cell>
          <cell r="H3095" t="str">
            <v>CARTEIRA - CORRECAO MONETARIA</v>
          </cell>
        </row>
        <row r="3096">
          <cell r="C3096" t="str">
            <v>7.1.9.99.00.9</v>
          </cell>
          <cell r="D3096" t="str">
            <v>7.1.9.99.00.9 147.004</v>
          </cell>
          <cell r="E3096" t="str">
            <v>071</v>
          </cell>
          <cell r="F3096" t="str">
            <v>7250310</v>
          </cell>
          <cell r="G3096">
            <v>42916</v>
          </cell>
          <cell r="H3096" t="str">
            <v>CRI SENIOR - JUROS</v>
          </cell>
        </row>
        <row r="3097">
          <cell r="C3097" t="str">
            <v>7.1.9.99.00.9</v>
          </cell>
          <cell r="D3097" t="str">
            <v>7.1.9.99.00.9 147.005</v>
          </cell>
          <cell r="E3097" t="str">
            <v>071</v>
          </cell>
          <cell r="F3097" t="str">
            <v>7250310</v>
          </cell>
          <cell r="G3097">
            <v>42916</v>
          </cell>
          <cell r="H3097" t="str">
            <v>CRI SENIOR - CORRECAO MONETARIA</v>
          </cell>
        </row>
        <row r="3098">
          <cell r="C3098" t="str">
            <v>7.1.9.99.00.9</v>
          </cell>
          <cell r="D3098" t="str">
            <v>7.1.9.99.00.9 147.010</v>
          </cell>
          <cell r="E3098" t="str">
            <v>071</v>
          </cell>
          <cell r="F3098" t="str">
            <v>7250310</v>
          </cell>
          <cell r="G3098">
            <v>42916</v>
          </cell>
          <cell r="H3098" t="str">
            <v>AJUSTE CRI</v>
          </cell>
        </row>
        <row r="3099">
          <cell r="C3099" t="str">
            <v>7.1.9.99.00.9</v>
          </cell>
          <cell r="D3099" t="str">
            <v>7.1.9.99.00.9 147.011</v>
          </cell>
          <cell r="E3099" t="str">
            <v>071</v>
          </cell>
          <cell r="F3099" t="str">
            <v>7250310</v>
          </cell>
          <cell r="G3099">
            <v>42916</v>
          </cell>
          <cell r="H3099" t="str">
            <v>ATUALIZACAO DE VALORES A REPASSAR</v>
          </cell>
        </row>
        <row r="3100">
          <cell r="C3100" t="str">
            <v>7.1.9.99.00.9</v>
          </cell>
          <cell r="D3100" t="str">
            <v>7.1.9.99.00.9 147.012</v>
          </cell>
          <cell r="E3100" t="str">
            <v>071</v>
          </cell>
          <cell r="F3100" t="str">
            <v>7250310</v>
          </cell>
          <cell r="G3100">
            <v>42916</v>
          </cell>
          <cell r="H3100" t="str">
            <v>FUNDO RESERVA</v>
          </cell>
        </row>
        <row r="3101">
          <cell r="C3101" t="str">
            <v>7.1.9.99.00.9</v>
          </cell>
          <cell r="D3101" t="str">
            <v>7.1.9.99.00.9 147.015</v>
          </cell>
          <cell r="E3101" t="str">
            <v>071</v>
          </cell>
          <cell r="F3101" t="str">
            <v>7250310</v>
          </cell>
          <cell r="G3101">
            <v>42916</v>
          </cell>
          <cell r="H3101" t="str">
            <v>RECEITA COM CDB</v>
          </cell>
        </row>
        <row r="3102">
          <cell r="C3102" t="str">
            <v>7.1.9.99.00.9</v>
          </cell>
          <cell r="D3102" t="str">
            <v>7.1.9.99.00.9 148.002</v>
          </cell>
          <cell r="E3102" t="str">
            <v>071</v>
          </cell>
          <cell r="F3102" t="str">
            <v>7250310</v>
          </cell>
          <cell r="G3102">
            <v>42916</v>
          </cell>
          <cell r="H3102" t="str">
            <v>CARTEIRA - CORRECAO MONETARIA</v>
          </cell>
        </row>
        <row r="3103">
          <cell r="C3103" t="str">
            <v>7.1.9.99.00.9</v>
          </cell>
          <cell r="D3103" t="str">
            <v>7.1.9.99.00.9 148.004</v>
          </cell>
          <cell r="E3103" t="str">
            <v>071</v>
          </cell>
          <cell r="F3103" t="str">
            <v>7250310</v>
          </cell>
          <cell r="G3103">
            <v>42916</v>
          </cell>
          <cell r="H3103" t="str">
            <v>CRI SENIOR - JUROS</v>
          </cell>
        </row>
        <row r="3104">
          <cell r="C3104" t="str">
            <v>7.1.9.99.00.9</v>
          </cell>
          <cell r="D3104" t="str">
            <v>7.1.9.99.00.9 148.005</v>
          </cell>
          <cell r="E3104" t="str">
            <v>071</v>
          </cell>
          <cell r="F3104" t="str">
            <v>7250310</v>
          </cell>
          <cell r="G3104">
            <v>42916</v>
          </cell>
          <cell r="H3104" t="str">
            <v>CRI SENIOR - CORRECAO MONETARIA</v>
          </cell>
        </row>
        <row r="3105">
          <cell r="C3105" t="str">
            <v>7.1.9.99.00.9</v>
          </cell>
          <cell r="D3105" t="str">
            <v>7.1.9.99.00.9 148.006</v>
          </cell>
          <cell r="E3105" t="str">
            <v>071</v>
          </cell>
          <cell r="F3105" t="str">
            <v>7250310</v>
          </cell>
          <cell r="G3105">
            <v>42916</v>
          </cell>
          <cell r="H3105" t="str">
            <v>CRI JUNIOR - JUROS</v>
          </cell>
        </row>
        <row r="3106">
          <cell r="C3106" t="str">
            <v>7.1.9.99.00.9</v>
          </cell>
          <cell r="D3106" t="str">
            <v>7.1.9.99.00.9 148.007</v>
          </cell>
          <cell r="E3106" t="str">
            <v>071</v>
          </cell>
          <cell r="F3106" t="str">
            <v>7250310</v>
          </cell>
          <cell r="G3106">
            <v>42916</v>
          </cell>
          <cell r="H3106" t="str">
            <v>CRI JUNIOR - CORRECAO MONETARIA</v>
          </cell>
        </row>
        <row r="3107">
          <cell r="C3107" t="str">
            <v>7.1.9.99.00.9</v>
          </cell>
          <cell r="D3107" t="str">
            <v>7.1.9.99.00.9 148.010</v>
          </cell>
          <cell r="E3107" t="str">
            <v>071</v>
          </cell>
          <cell r="F3107" t="str">
            <v>7250310</v>
          </cell>
          <cell r="G3107">
            <v>42916</v>
          </cell>
          <cell r="H3107" t="str">
            <v>AJUSTE CRI</v>
          </cell>
        </row>
        <row r="3108">
          <cell r="C3108" t="str">
            <v>7.1.9.99.00.9</v>
          </cell>
          <cell r="D3108" t="str">
            <v>7.1.9.99.00.9 148.015</v>
          </cell>
          <cell r="E3108" t="str">
            <v>071</v>
          </cell>
          <cell r="F3108" t="str">
            <v>7250310</v>
          </cell>
          <cell r="G3108">
            <v>42916</v>
          </cell>
          <cell r="H3108" t="str">
            <v>RECEITA COM CDB</v>
          </cell>
        </row>
        <row r="3109">
          <cell r="C3109" t="str">
            <v>7.1.9.99.00.9</v>
          </cell>
          <cell r="D3109" t="str">
            <v>7.1.9.99.00.9 149.001</v>
          </cell>
          <cell r="E3109" t="str">
            <v>071</v>
          </cell>
          <cell r="F3109" t="str">
            <v>7250310</v>
          </cell>
          <cell r="G3109">
            <v>42916</v>
          </cell>
          <cell r="H3109" t="str">
            <v>CARTEIRA - JUROS</v>
          </cell>
        </row>
        <row r="3110">
          <cell r="C3110" t="str">
            <v>7.1.9.99.00.9</v>
          </cell>
          <cell r="D3110" t="str">
            <v>7.1.9.99.00.9 149.002</v>
          </cell>
          <cell r="E3110" t="str">
            <v>071</v>
          </cell>
          <cell r="F3110" t="str">
            <v>7250310</v>
          </cell>
          <cell r="G3110">
            <v>42916</v>
          </cell>
          <cell r="H3110" t="str">
            <v>CARTEIRA - CORRECAO MONETARIA</v>
          </cell>
        </row>
        <row r="3111">
          <cell r="C3111" t="str">
            <v>7.1.9.99.00.9</v>
          </cell>
          <cell r="D3111" t="str">
            <v>7.1.9.99.00.9 149.004</v>
          </cell>
          <cell r="E3111" t="str">
            <v>071</v>
          </cell>
          <cell r="F3111" t="str">
            <v>7250310</v>
          </cell>
          <cell r="G3111">
            <v>42916</v>
          </cell>
          <cell r="H3111" t="str">
            <v>CRI SENIOR - JUROS</v>
          </cell>
        </row>
        <row r="3112">
          <cell r="C3112" t="str">
            <v>7.1.9.99.00.9</v>
          </cell>
          <cell r="D3112" t="str">
            <v>7.1.9.99.00.9 149.005</v>
          </cell>
          <cell r="E3112" t="str">
            <v>071</v>
          </cell>
          <cell r="F3112" t="str">
            <v>7250310</v>
          </cell>
          <cell r="G3112">
            <v>42916</v>
          </cell>
          <cell r="H3112" t="str">
            <v>CRI SENIOR - CORRECAO MONETARIA</v>
          </cell>
        </row>
        <row r="3113">
          <cell r="C3113" t="str">
            <v>7.1.9.99.00.9</v>
          </cell>
          <cell r="D3113" t="str">
            <v>7.1.9.99.00.9 149.010</v>
          </cell>
          <cell r="E3113" t="str">
            <v>071</v>
          </cell>
          <cell r="F3113" t="str">
            <v>7250310</v>
          </cell>
          <cell r="G3113">
            <v>42916</v>
          </cell>
          <cell r="H3113" t="str">
            <v>AJUSTE CRI</v>
          </cell>
        </row>
        <row r="3114">
          <cell r="C3114" t="str">
            <v>7.1.9.99.00.9</v>
          </cell>
          <cell r="D3114" t="str">
            <v>7.1.9.99.00.9 149.011</v>
          </cell>
          <cell r="E3114" t="str">
            <v>071</v>
          </cell>
          <cell r="F3114" t="str">
            <v>7250310</v>
          </cell>
          <cell r="G3114">
            <v>42916</v>
          </cell>
          <cell r="H3114" t="str">
            <v>ATUALIZACAO DE VALORES A REPASSAR</v>
          </cell>
        </row>
        <row r="3115">
          <cell r="C3115" t="str">
            <v>7.1.9.99.00.9</v>
          </cell>
          <cell r="D3115" t="str">
            <v>7.1.9.99.00.9 149.012</v>
          </cell>
          <cell r="E3115" t="str">
            <v>071</v>
          </cell>
          <cell r="F3115" t="str">
            <v>7250310</v>
          </cell>
          <cell r="G3115">
            <v>43069</v>
          </cell>
          <cell r="H3115" t="str">
            <v>FUNDO RESERVA</v>
          </cell>
        </row>
        <row r="3116">
          <cell r="C3116" t="str">
            <v>7.1.9.99.00.9</v>
          </cell>
          <cell r="D3116" t="str">
            <v>7.1.9.99.00.9 149.015</v>
          </cell>
          <cell r="E3116" t="str">
            <v>071</v>
          </cell>
          <cell r="F3116" t="str">
            <v>7250310</v>
          </cell>
          <cell r="G3116">
            <v>42916</v>
          </cell>
          <cell r="H3116" t="str">
            <v>RECEITA COM CDB</v>
          </cell>
        </row>
        <row r="3117">
          <cell r="C3117" t="str">
            <v>7.1.9.99.00.9</v>
          </cell>
          <cell r="D3117" t="str">
            <v>7.1.9.99.00.9 150.001</v>
          </cell>
          <cell r="E3117" t="str">
            <v>071</v>
          </cell>
          <cell r="F3117" t="str">
            <v>7250310</v>
          </cell>
          <cell r="G3117">
            <v>42916</v>
          </cell>
          <cell r="H3117" t="str">
            <v>CARTEIRA - JUROS</v>
          </cell>
        </row>
        <row r="3118">
          <cell r="C3118" t="str">
            <v>7.1.9.99.00.9</v>
          </cell>
          <cell r="D3118" t="str">
            <v>7.1.9.99.00.9 150.002</v>
          </cell>
          <cell r="E3118" t="str">
            <v>071</v>
          </cell>
          <cell r="F3118" t="str">
            <v>7250310</v>
          </cell>
          <cell r="G3118">
            <v>42916</v>
          </cell>
          <cell r="H3118" t="str">
            <v>CARTEIRA - CORRECAO MONETARIA</v>
          </cell>
        </row>
        <row r="3119">
          <cell r="C3119" t="str">
            <v>7.1.9.99.00.9</v>
          </cell>
          <cell r="D3119" t="str">
            <v>7.1.9.99.00.9 150.004</v>
          </cell>
          <cell r="E3119" t="str">
            <v>071</v>
          </cell>
          <cell r="F3119" t="str">
            <v>7250310</v>
          </cell>
          <cell r="G3119">
            <v>42916</v>
          </cell>
          <cell r="H3119" t="str">
            <v>CRI SENIOR - JUROS</v>
          </cell>
        </row>
        <row r="3120">
          <cell r="C3120" t="str">
            <v>7.1.9.99.00.9</v>
          </cell>
          <cell r="D3120" t="str">
            <v>7.1.9.99.00.9 150.005</v>
          </cell>
          <cell r="E3120" t="str">
            <v>071</v>
          </cell>
          <cell r="F3120" t="str">
            <v>7250310</v>
          </cell>
          <cell r="G3120">
            <v>42916</v>
          </cell>
          <cell r="H3120" t="str">
            <v>CRI SENIOR - CORRECAO MONETARIA</v>
          </cell>
        </row>
        <row r="3121">
          <cell r="C3121" t="str">
            <v>7.1.9.99.00.9</v>
          </cell>
          <cell r="D3121" t="str">
            <v>7.1.9.99.00.9 150.010</v>
          </cell>
          <cell r="E3121" t="str">
            <v>071</v>
          </cell>
          <cell r="F3121" t="str">
            <v>7250310</v>
          </cell>
          <cell r="G3121">
            <v>43069</v>
          </cell>
          <cell r="H3121" t="str">
            <v>AJUSTE CRI</v>
          </cell>
        </row>
        <row r="3122">
          <cell r="C3122" t="str">
            <v>7.1.9.99.00.9</v>
          </cell>
          <cell r="D3122" t="str">
            <v>7.1.9.99.00.9 150.012</v>
          </cell>
          <cell r="E3122" t="str">
            <v>071</v>
          </cell>
          <cell r="F3122" t="str">
            <v>7250310</v>
          </cell>
          <cell r="G3122">
            <v>42916</v>
          </cell>
          <cell r="H3122" t="str">
            <v>FUNDO RESERVA</v>
          </cell>
        </row>
        <row r="3123">
          <cell r="C3123" t="str">
            <v>7.1.9.99.00.9</v>
          </cell>
          <cell r="D3123" t="str">
            <v>7.1.9.99.00.9 151.001</v>
          </cell>
          <cell r="E3123" t="str">
            <v>071</v>
          </cell>
          <cell r="F3123" t="str">
            <v>7250310</v>
          </cell>
          <cell r="G3123">
            <v>42916</v>
          </cell>
          <cell r="H3123" t="str">
            <v>CARTEIRA - JUROS</v>
          </cell>
        </row>
        <row r="3124">
          <cell r="C3124" t="str">
            <v>7.1.9.99.00.9</v>
          </cell>
          <cell r="D3124" t="str">
            <v>7.1.9.99.00.9 151.002</v>
          </cell>
          <cell r="E3124" t="str">
            <v>071</v>
          </cell>
          <cell r="F3124" t="str">
            <v>7250310</v>
          </cell>
          <cell r="G3124">
            <v>42916</v>
          </cell>
          <cell r="H3124" t="str">
            <v>CARTEIRA - CORRECAO MONETARIA</v>
          </cell>
        </row>
        <row r="3125">
          <cell r="C3125" t="str">
            <v>7.1.9.99.00.9</v>
          </cell>
          <cell r="D3125" t="str">
            <v>7.1.9.99.00.9 151.004</v>
          </cell>
          <cell r="E3125" t="str">
            <v>071</v>
          </cell>
          <cell r="F3125" t="str">
            <v>7250310</v>
          </cell>
          <cell r="G3125">
            <v>42916</v>
          </cell>
          <cell r="H3125" t="str">
            <v>CRI SENIOR - JUROS</v>
          </cell>
        </row>
        <row r="3126">
          <cell r="C3126" t="str">
            <v>7.1.9.99.00.9</v>
          </cell>
          <cell r="D3126" t="str">
            <v>7.1.9.99.00.9 151.005</v>
          </cell>
          <cell r="E3126" t="str">
            <v>071</v>
          </cell>
          <cell r="F3126" t="str">
            <v>7250310</v>
          </cell>
          <cell r="G3126">
            <v>42916</v>
          </cell>
          <cell r="H3126" t="str">
            <v>CRI SENIOR - CORRECAO MONETARIA</v>
          </cell>
        </row>
        <row r="3127">
          <cell r="C3127" t="str">
            <v>7.1.9.99.00.9</v>
          </cell>
          <cell r="D3127" t="str">
            <v>7.1.9.99.00.9 151.012</v>
          </cell>
          <cell r="E3127" t="str">
            <v>071</v>
          </cell>
          <cell r="F3127" t="str">
            <v>7250310</v>
          </cell>
          <cell r="G3127">
            <v>42916</v>
          </cell>
          <cell r="H3127" t="str">
            <v>FUNDO RESERVA</v>
          </cell>
        </row>
        <row r="3128">
          <cell r="C3128" t="str">
            <v>7.1.9.99.00.9</v>
          </cell>
          <cell r="D3128" t="str">
            <v>7.1.9.99.00.9 151.015</v>
          </cell>
          <cell r="E3128" t="str">
            <v>071</v>
          </cell>
          <cell r="F3128" t="str">
            <v>7250310</v>
          </cell>
          <cell r="G3128">
            <v>43069</v>
          </cell>
          <cell r="H3128" t="str">
            <v>RECEITA COM CDB</v>
          </cell>
        </row>
        <row r="3129">
          <cell r="C3129" t="str">
            <v>7.1.9.99.00.9</v>
          </cell>
          <cell r="D3129" t="str">
            <v>7.1.9.99.00.9 152.001</v>
          </cell>
          <cell r="E3129" t="str">
            <v>071</v>
          </cell>
          <cell r="F3129" t="str">
            <v>7250310</v>
          </cell>
          <cell r="G3129">
            <v>42916</v>
          </cell>
          <cell r="H3129" t="str">
            <v>CARTEIRA - JUROS</v>
          </cell>
        </row>
        <row r="3130">
          <cell r="C3130" t="str">
            <v>7.1.9.99.00.9</v>
          </cell>
          <cell r="D3130" t="str">
            <v>7.1.9.99.00.9 152.002</v>
          </cell>
          <cell r="E3130" t="str">
            <v>071</v>
          </cell>
          <cell r="F3130" t="str">
            <v>7250310</v>
          </cell>
          <cell r="G3130">
            <v>42916</v>
          </cell>
          <cell r="H3130" t="str">
            <v>CARTEIRA - CORRECAO MONETARIA</v>
          </cell>
        </row>
        <row r="3131">
          <cell r="C3131" t="str">
            <v>7.1.9.99.00.9</v>
          </cell>
          <cell r="D3131" t="str">
            <v>7.1.9.99.00.9 152.004</v>
          </cell>
          <cell r="E3131" t="str">
            <v>071</v>
          </cell>
          <cell r="F3131" t="str">
            <v>7250310</v>
          </cell>
          <cell r="G3131">
            <v>42916</v>
          </cell>
          <cell r="H3131" t="str">
            <v>CRI SENIOR - JUROS</v>
          </cell>
        </row>
        <row r="3132">
          <cell r="C3132" t="str">
            <v>7.1.9.99.00.9</v>
          </cell>
          <cell r="D3132" t="str">
            <v>7.1.9.99.00.9 152.005</v>
          </cell>
          <cell r="E3132" t="str">
            <v>071</v>
          </cell>
          <cell r="F3132" t="str">
            <v>7250310</v>
          </cell>
          <cell r="G3132">
            <v>42916</v>
          </cell>
          <cell r="H3132" t="str">
            <v>CRI SENIOR - CORRECAO MONETARIA</v>
          </cell>
        </row>
        <row r="3133">
          <cell r="C3133" t="str">
            <v>7.1.9.99.00.9</v>
          </cell>
          <cell r="D3133" t="str">
            <v>7.1.9.99.00.9 152.010</v>
          </cell>
          <cell r="E3133" t="str">
            <v>071</v>
          </cell>
          <cell r="F3133" t="str">
            <v>7250310</v>
          </cell>
          <cell r="G3133">
            <v>42916</v>
          </cell>
          <cell r="H3133" t="str">
            <v>AJUSTE CRI</v>
          </cell>
        </row>
        <row r="3134">
          <cell r="C3134" t="str">
            <v>7.1.9.99.00.9</v>
          </cell>
          <cell r="D3134" t="str">
            <v>7.1.9.99.00.9 152.011</v>
          </cell>
          <cell r="E3134" t="str">
            <v>071</v>
          </cell>
          <cell r="F3134" t="str">
            <v>7250310</v>
          </cell>
          <cell r="G3134">
            <v>42916</v>
          </cell>
          <cell r="H3134" t="str">
            <v>ATUALIZACAO DE VALORES A REPASSAR</v>
          </cell>
        </row>
        <row r="3135">
          <cell r="C3135" t="str">
            <v>7.1.9.99.00.9</v>
          </cell>
          <cell r="D3135" t="str">
            <v>7.1.9.99.00.9 152.015</v>
          </cell>
          <cell r="E3135" t="str">
            <v>071</v>
          </cell>
          <cell r="F3135" t="str">
            <v>7250310</v>
          </cell>
          <cell r="G3135">
            <v>42916</v>
          </cell>
          <cell r="H3135" t="str">
            <v>RECEITA COM CDB</v>
          </cell>
        </row>
        <row r="3136">
          <cell r="C3136" t="str">
            <v>7.1.9.99.00.9</v>
          </cell>
          <cell r="D3136" t="str">
            <v>7.1.9.99.00.9 153.001</v>
          </cell>
          <cell r="E3136" t="str">
            <v>071</v>
          </cell>
          <cell r="F3136" t="str">
            <v>7250310</v>
          </cell>
          <cell r="G3136">
            <v>42916</v>
          </cell>
          <cell r="H3136" t="str">
            <v>CARTEIRA - JUROS</v>
          </cell>
        </row>
        <row r="3137">
          <cell r="C3137" t="str">
            <v>7.1.9.99.00.9</v>
          </cell>
          <cell r="D3137" t="str">
            <v>7.1.9.99.00.9 153.002</v>
          </cell>
          <cell r="E3137" t="str">
            <v>071</v>
          </cell>
          <cell r="F3137" t="str">
            <v>7250310</v>
          </cell>
          <cell r="G3137">
            <v>42916</v>
          </cell>
          <cell r="H3137" t="str">
            <v>CARTEIRA - CORRECAO MONETARIA</v>
          </cell>
        </row>
        <row r="3138">
          <cell r="C3138" t="str">
            <v>7.1.9.99.00.9</v>
          </cell>
          <cell r="D3138" t="str">
            <v>7.1.9.99.00.9 153.003</v>
          </cell>
          <cell r="E3138" t="str">
            <v>071</v>
          </cell>
          <cell r="F3138" t="str">
            <v>7250310</v>
          </cell>
          <cell r="G3138">
            <v>42916</v>
          </cell>
          <cell r="H3138" t="str">
            <v>CARTEIRA - MORA</v>
          </cell>
        </row>
        <row r="3139">
          <cell r="C3139" t="str">
            <v>7.1.9.99.00.9</v>
          </cell>
          <cell r="D3139" t="str">
            <v>7.1.9.99.00.9 153.004</v>
          </cell>
          <cell r="E3139" t="str">
            <v>071</v>
          </cell>
          <cell r="F3139" t="str">
            <v>7250310</v>
          </cell>
          <cell r="G3139">
            <v>42916</v>
          </cell>
          <cell r="H3139" t="str">
            <v>CRI SENIOR - JUROS</v>
          </cell>
        </row>
        <row r="3140">
          <cell r="C3140" t="str">
            <v>7.1.9.99.00.9</v>
          </cell>
          <cell r="D3140" t="str">
            <v>7.1.9.99.00.9 153.005</v>
          </cell>
          <cell r="E3140" t="str">
            <v>071</v>
          </cell>
          <cell r="F3140" t="str">
            <v>7250310</v>
          </cell>
          <cell r="G3140">
            <v>42916</v>
          </cell>
          <cell r="H3140" t="str">
            <v>CRI SENIOR - CORRECAO MONETARIA</v>
          </cell>
        </row>
        <row r="3141">
          <cell r="C3141" t="str">
            <v>7.1.9.99.00.9</v>
          </cell>
          <cell r="D3141" t="str">
            <v>7.1.9.99.00.9 153.006</v>
          </cell>
          <cell r="E3141" t="str">
            <v>071</v>
          </cell>
          <cell r="F3141" t="str">
            <v>7250310</v>
          </cell>
          <cell r="G3141">
            <v>42916</v>
          </cell>
          <cell r="H3141" t="str">
            <v>CRI JUNIOR - JUROS</v>
          </cell>
        </row>
        <row r="3142">
          <cell r="C3142" t="str">
            <v>7.1.9.99.00.9</v>
          </cell>
          <cell r="D3142" t="str">
            <v>7.1.9.99.00.9 153.007</v>
          </cell>
          <cell r="E3142" t="str">
            <v>071</v>
          </cell>
          <cell r="F3142" t="str">
            <v>7250310</v>
          </cell>
          <cell r="G3142">
            <v>42916</v>
          </cell>
          <cell r="H3142" t="str">
            <v>CRI JUNIOR - CORRECAO MONETARIA</v>
          </cell>
        </row>
        <row r="3143">
          <cell r="C3143" t="str">
            <v>7.1.9.99.00.9</v>
          </cell>
          <cell r="D3143" t="str">
            <v>7.1.9.99.00.9 153.008</v>
          </cell>
          <cell r="E3143" t="str">
            <v>071</v>
          </cell>
          <cell r="F3143" t="str">
            <v>7250310</v>
          </cell>
          <cell r="G3143">
            <v>42916</v>
          </cell>
          <cell r="H3143" t="str">
            <v>CRI MEZANINO - JUROS</v>
          </cell>
        </row>
        <row r="3144">
          <cell r="C3144" t="str">
            <v>7.1.9.99.00.9</v>
          </cell>
          <cell r="D3144" t="str">
            <v>7.1.9.99.00.9 153.009</v>
          </cell>
          <cell r="E3144" t="str">
            <v>071</v>
          </cell>
          <cell r="F3144" t="str">
            <v>7250310</v>
          </cell>
          <cell r="G3144">
            <v>42916</v>
          </cell>
          <cell r="H3144" t="str">
            <v>CRI MEZANINO - CORRECAO MONETARIA</v>
          </cell>
        </row>
        <row r="3145">
          <cell r="C3145" t="str">
            <v>7.1.9.99.00.9</v>
          </cell>
          <cell r="D3145" t="str">
            <v>7.1.9.99.00.9 153.010</v>
          </cell>
          <cell r="E3145" t="str">
            <v>071</v>
          </cell>
          <cell r="F3145" t="str">
            <v>7250310</v>
          </cell>
          <cell r="G3145">
            <v>42916</v>
          </cell>
          <cell r="H3145" t="str">
            <v>AJUSTE CRI</v>
          </cell>
        </row>
        <row r="3146">
          <cell r="C3146" t="str">
            <v>7.1.9.99.00.9</v>
          </cell>
          <cell r="D3146" t="str">
            <v>7.1.9.99.00.9 153.011</v>
          </cell>
          <cell r="E3146" t="str">
            <v>071</v>
          </cell>
          <cell r="F3146" t="str">
            <v>7250310</v>
          </cell>
          <cell r="G3146">
            <v>43069</v>
          </cell>
          <cell r="H3146" t="str">
            <v>ATUALIZACAO DE VALORES A REPASSAR</v>
          </cell>
        </row>
        <row r="3147">
          <cell r="C3147" t="str">
            <v>7.1.9.99.00.9</v>
          </cell>
          <cell r="D3147" t="str">
            <v>7.1.9.99.00.9 153.012</v>
          </cell>
          <cell r="E3147" t="str">
            <v>071</v>
          </cell>
          <cell r="F3147" t="str">
            <v>7250310</v>
          </cell>
          <cell r="G3147">
            <v>42916</v>
          </cell>
          <cell r="H3147" t="str">
            <v>FUNDO RESERVA</v>
          </cell>
        </row>
        <row r="3148">
          <cell r="C3148" t="str">
            <v>7.1.9.99.00.9</v>
          </cell>
          <cell r="D3148" t="str">
            <v>7.1.9.99.00.9 154.001</v>
          </cell>
          <cell r="E3148" t="str">
            <v>071</v>
          </cell>
          <cell r="F3148" t="str">
            <v>7250310</v>
          </cell>
          <cell r="G3148">
            <v>42916</v>
          </cell>
          <cell r="H3148" t="str">
            <v>CARTEIRA - JUROS</v>
          </cell>
        </row>
        <row r="3149">
          <cell r="C3149" t="str">
            <v>7.1.9.99.00.9</v>
          </cell>
          <cell r="D3149" t="str">
            <v>7.1.9.99.00.9 154.002</v>
          </cell>
          <cell r="E3149" t="str">
            <v>071</v>
          </cell>
          <cell r="F3149" t="str">
            <v>7250310</v>
          </cell>
          <cell r="G3149">
            <v>42916</v>
          </cell>
          <cell r="H3149" t="str">
            <v>CARTEIRA - CORRECAO MONETARIA</v>
          </cell>
        </row>
        <row r="3150">
          <cell r="C3150" t="str">
            <v>7.1.9.99.00.9</v>
          </cell>
          <cell r="D3150" t="str">
            <v>7.1.9.99.00.9 154.004</v>
          </cell>
          <cell r="E3150" t="str">
            <v>071</v>
          </cell>
          <cell r="F3150" t="str">
            <v>7250310</v>
          </cell>
          <cell r="G3150">
            <v>42916</v>
          </cell>
          <cell r="H3150" t="str">
            <v>CRI SENIOR - JUROS</v>
          </cell>
        </row>
        <row r="3151">
          <cell r="C3151" t="str">
            <v>7.1.9.99.00.9</v>
          </cell>
          <cell r="D3151" t="str">
            <v>7.1.9.99.00.9 154.005</v>
          </cell>
          <cell r="E3151" t="str">
            <v>071</v>
          </cell>
          <cell r="F3151" t="str">
            <v>7250310</v>
          </cell>
          <cell r="G3151">
            <v>42916</v>
          </cell>
          <cell r="H3151" t="str">
            <v>CRI SENIOR - CORRECAO MONETARIA</v>
          </cell>
        </row>
        <row r="3152">
          <cell r="C3152" t="str">
            <v>7.1.9.99.00.9</v>
          </cell>
          <cell r="D3152" t="str">
            <v>7.1.9.99.00.9 154.010</v>
          </cell>
          <cell r="E3152" t="str">
            <v>071</v>
          </cell>
          <cell r="F3152" t="str">
            <v>7250310</v>
          </cell>
          <cell r="G3152">
            <v>42916</v>
          </cell>
          <cell r="H3152" t="str">
            <v>AJUSTE CRI</v>
          </cell>
        </row>
        <row r="3153">
          <cell r="C3153" t="str">
            <v>7.1.9.99.00.9</v>
          </cell>
          <cell r="D3153" t="str">
            <v>7.1.9.99.00.9 154.011</v>
          </cell>
          <cell r="E3153" t="str">
            <v>071</v>
          </cell>
          <cell r="F3153" t="str">
            <v>7250310</v>
          </cell>
          <cell r="G3153">
            <v>42916</v>
          </cell>
          <cell r="H3153" t="str">
            <v>ATUALIZACAO DE VALORES A REPASSAR</v>
          </cell>
        </row>
        <row r="3154">
          <cell r="C3154" t="str">
            <v>7.1.9.99.00.9</v>
          </cell>
          <cell r="D3154" t="str">
            <v>7.1.9.99.00.9 154.012</v>
          </cell>
          <cell r="E3154" t="str">
            <v>071</v>
          </cell>
          <cell r="F3154" t="str">
            <v>7250310</v>
          </cell>
          <cell r="G3154">
            <v>42916</v>
          </cell>
          <cell r="H3154" t="str">
            <v>FUNDO RESERVA</v>
          </cell>
        </row>
        <row r="3155">
          <cell r="C3155" t="str">
            <v>7.1.9.99.00.9</v>
          </cell>
          <cell r="D3155" t="str">
            <v>7.1.9.99.00.9 154.015</v>
          </cell>
          <cell r="E3155" t="str">
            <v>071</v>
          </cell>
          <cell r="F3155" t="str">
            <v>7250310</v>
          </cell>
          <cell r="G3155">
            <v>42916</v>
          </cell>
          <cell r="H3155" t="str">
            <v>RECEITA COM CDB</v>
          </cell>
        </row>
        <row r="3156">
          <cell r="C3156" t="str">
            <v>7.1.9.99.00.9</v>
          </cell>
          <cell r="D3156" t="str">
            <v>7.1.9.99.00.9 155.001</v>
          </cell>
          <cell r="E3156" t="str">
            <v>071</v>
          </cell>
          <cell r="F3156" t="str">
            <v>7250310</v>
          </cell>
          <cell r="G3156">
            <v>42916</v>
          </cell>
          <cell r="H3156" t="str">
            <v>CARTEIRA - JUROS</v>
          </cell>
        </row>
        <row r="3157">
          <cell r="C3157" t="str">
            <v>7.1.9.99.00.9</v>
          </cell>
          <cell r="D3157" t="str">
            <v>7.1.9.99.00.9 155.002</v>
          </cell>
          <cell r="E3157" t="str">
            <v>071</v>
          </cell>
          <cell r="F3157" t="str">
            <v>7250310</v>
          </cell>
          <cell r="G3157">
            <v>42916</v>
          </cell>
          <cell r="H3157" t="str">
            <v>CARTEIRA - CORRECAO MONETARIA</v>
          </cell>
        </row>
        <row r="3158">
          <cell r="C3158" t="str">
            <v>7.1.9.99.00.9</v>
          </cell>
          <cell r="D3158" t="str">
            <v>7.1.9.99.00.9 155.004</v>
          </cell>
          <cell r="E3158" t="str">
            <v>071</v>
          </cell>
          <cell r="F3158" t="str">
            <v>7250310</v>
          </cell>
          <cell r="G3158">
            <v>42916</v>
          </cell>
          <cell r="H3158" t="str">
            <v>CRI SENIOR - JUROS</v>
          </cell>
        </row>
        <row r="3159">
          <cell r="C3159" t="str">
            <v>7.1.9.99.00.9</v>
          </cell>
          <cell r="D3159" t="str">
            <v>7.1.9.99.00.9 155.005</v>
          </cell>
          <cell r="E3159" t="str">
            <v>071</v>
          </cell>
          <cell r="F3159" t="str">
            <v>7250310</v>
          </cell>
          <cell r="G3159">
            <v>42916</v>
          </cell>
          <cell r="H3159" t="str">
            <v>CRI SENIOR - CORRECAO MONETARIA</v>
          </cell>
        </row>
        <row r="3160">
          <cell r="C3160" t="str">
            <v>7.1.9.99.00.9</v>
          </cell>
          <cell r="D3160" t="str">
            <v>7.1.9.99.00.9 155.010</v>
          </cell>
          <cell r="E3160" t="str">
            <v>071</v>
          </cell>
          <cell r="F3160" t="str">
            <v>7250310</v>
          </cell>
          <cell r="G3160">
            <v>43069</v>
          </cell>
          <cell r="H3160" t="str">
            <v>AJUSTE CRI</v>
          </cell>
        </row>
        <row r="3161">
          <cell r="C3161" t="str">
            <v>7.1.9.99.00.9</v>
          </cell>
          <cell r="D3161" t="str">
            <v>7.1.9.99.00.9 155.012</v>
          </cell>
          <cell r="E3161" t="str">
            <v>071</v>
          </cell>
          <cell r="F3161" t="str">
            <v>7250310</v>
          </cell>
          <cell r="G3161">
            <v>42916</v>
          </cell>
          <cell r="H3161" t="str">
            <v>FUNDO RESERVA</v>
          </cell>
        </row>
        <row r="3162">
          <cell r="C3162" t="str">
            <v>7.1.9.99.00.9</v>
          </cell>
          <cell r="D3162" t="str">
            <v>7.1.9.99.00.9 159.002</v>
          </cell>
          <cell r="E3162" t="str">
            <v>071</v>
          </cell>
          <cell r="F3162" t="str">
            <v>7250310</v>
          </cell>
          <cell r="G3162">
            <v>42916</v>
          </cell>
          <cell r="H3162" t="str">
            <v>CARTEIRA - CORRECAO MONETARIA</v>
          </cell>
        </row>
        <row r="3163">
          <cell r="C3163" t="str">
            <v>7.1.9.99.00.9</v>
          </cell>
          <cell r="D3163" t="str">
            <v>7.1.9.99.00.9 159.004</v>
          </cell>
          <cell r="E3163" t="str">
            <v>071</v>
          </cell>
          <cell r="F3163" t="str">
            <v>7250310</v>
          </cell>
          <cell r="G3163">
            <v>42916</v>
          </cell>
          <cell r="H3163" t="str">
            <v>CRI SENIOR - JUROS</v>
          </cell>
        </row>
        <row r="3164">
          <cell r="C3164" t="str">
            <v>7.1.9.99.00.9</v>
          </cell>
          <cell r="D3164" t="str">
            <v>7.1.9.99.00.9 159.005</v>
          </cell>
          <cell r="E3164" t="str">
            <v>071</v>
          </cell>
          <cell r="F3164" t="str">
            <v>7250310</v>
          </cell>
          <cell r="G3164">
            <v>42916</v>
          </cell>
          <cell r="H3164" t="str">
            <v>CRI SENIOR - CORRECAO MONETARIA</v>
          </cell>
        </row>
        <row r="3165">
          <cell r="C3165" t="str">
            <v>7.1.9.99.00.9</v>
          </cell>
          <cell r="D3165" t="str">
            <v>7.1.9.99.00.9 159.006</v>
          </cell>
          <cell r="E3165" t="str">
            <v>071</v>
          </cell>
          <cell r="F3165" t="str">
            <v>7250310</v>
          </cell>
          <cell r="G3165">
            <v>42916</v>
          </cell>
          <cell r="H3165" t="str">
            <v>CRI JUNIOR - JUROS</v>
          </cell>
        </row>
        <row r="3166">
          <cell r="C3166" t="str">
            <v>7.1.9.99.00.9</v>
          </cell>
          <cell r="D3166" t="str">
            <v>7.1.9.99.00.9 159.007</v>
          </cell>
          <cell r="E3166" t="str">
            <v>071</v>
          </cell>
          <cell r="F3166" t="str">
            <v>7250310</v>
          </cell>
          <cell r="G3166">
            <v>42916</v>
          </cell>
          <cell r="H3166" t="str">
            <v>CRI JUNIOR - CORRECAO MONETARIA</v>
          </cell>
        </row>
        <row r="3167">
          <cell r="C3167" t="str">
            <v>7.1.9.99.00.9</v>
          </cell>
          <cell r="D3167" t="str">
            <v>7.1.9.99.00.9 159.011</v>
          </cell>
          <cell r="E3167" t="str">
            <v>071</v>
          </cell>
          <cell r="F3167" t="str">
            <v>7250310</v>
          </cell>
          <cell r="G3167">
            <v>42916</v>
          </cell>
          <cell r="H3167" t="str">
            <v>ATUALIZACAO DE VALORES A REPASSAR</v>
          </cell>
        </row>
        <row r="3168">
          <cell r="C3168" t="str">
            <v>7.1.9.99.00.9</v>
          </cell>
          <cell r="D3168" t="str">
            <v>7.1.9.99.00.9 159.012</v>
          </cell>
          <cell r="E3168" t="str">
            <v>071</v>
          </cell>
          <cell r="F3168" t="str">
            <v>7250310</v>
          </cell>
          <cell r="G3168">
            <v>42916</v>
          </cell>
          <cell r="H3168" t="str">
            <v>FUNDO RESERVA</v>
          </cell>
        </row>
        <row r="3169">
          <cell r="C3169" t="str">
            <v>7.1.9.99.00.9</v>
          </cell>
          <cell r="D3169" t="str">
            <v>7.1.9.99.00.9 159.015</v>
          </cell>
          <cell r="E3169" t="str">
            <v>071</v>
          </cell>
          <cell r="F3169" t="str">
            <v>7250310</v>
          </cell>
          <cell r="G3169">
            <v>42916</v>
          </cell>
          <cell r="H3169" t="str">
            <v>RECEITA COM CDB</v>
          </cell>
        </row>
        <row r="3170">
          <cell r="C3170" t="str">
            <v>7.1.9.99.00.9</v>
          </cell>
          <cell r="D3170" t="str">
            <v>7.1.9.99.00.9 159.019</v>
          </cell>
          <cell r="E3170" t="str">
            <v>071</v>
          </cell>
          <cell r="F3170" t="str">
            <v>7250310</v>
          </cell>
          <cell r="G3170">
            <v>42916</v>
          </cell>
          <cell r="H3170" t="str">
            <v>RESULTADO FUNDO INVESTIMENTO</v>
          </cell>
        </row>
        <row r="3171">
          <cell r="C3171" t="str">
            <v>7.1.9.99.00.9</v>
          </cell>
          <cell r="D3171" t="str">
            <v>7.1.9.99.00.9 160.001</v>
          </cell>
          <cell r="E3171" t="str">
            <v>071</v>
          </cell>
          <cell r="F3171" t="str">
            <v>7250310</v>
          </cell>
          <cell r="G3171">
            <v>42916</v>
          </cell>
          <cell r="H3171" t="str">
            <v>CARTEIRA - JUROS</v>
          </cell>
        </row>
        <row r="3172">
          <cell r="C3172" t="str">
            <v>7.1.9.99.00.9</v>
          </cell>
          <cell r="D3172" t="str">
            <v>7.1.9.99.00.9 160.002</v>
          </cell>
          <cell r="E3172" t="str">
            <v>071</v>
          </cell>
          <cell r="F3172" t="str">
            <v>7250310</v>
          </cell>
          <cell r="G3172">
            <v>42916</v>
          </cell>
          <cell r="H3172" t="str">
            <v>CARTEIRA - CORRECAO MONETARIA</v>
          </cell>
        </row>
        <row r="3173">
          <cell r="C3173" t="str">
            <v>7.1.9.99.00.9</v>
          </cell>
          <cell r="D3173" t="str">
            <v>7.1.9.99.00.9 160.003</v>
          </cell>
          <cell r="E3173" t="str">
            <v>071</v>
          </cell>
          <cell r="F3173" t="str">
            <v>7250310</v>
          </cell>
          <cell r="G3173">
            <v>42916</v>
          </cell>
          <cell r="H3173" t="str">
            <v>CARTEIRA - MORA</v>
          </cell>
        </row>
        <row r="3174">
          <cell r="C3174" t="str">
            <v>7.1.9.99.00.9</v>
          </cell>
          <cell r="D3174" t="str">
            <v>7.1.9.99.00.9 160.004</v>
          </cell>
          <cell r="E3174" t="str">
            <v>071</v>
          </cell>
          <cell r="F3174" t="str">
            <v>7250310</v>
          </cell>
          <cell r="G3174">
            <v>42916</v>
          </cell>
          <cell r="H3174" t="str">
            <v>CRI SENIOR - JUROS</v>
          </cell>
        </row>
        <row r="3175">
          <cell r="C3175" t="str">
            <v>7.1.9.99.00.9</v>
          </cell>
          <cell r="D3175" t="str">
            <v>7.1.9.99.00.9 160.005</v>
          </cell>
          <cell r="E3175" t="str">
            <v>071</v>
          </cell>
          <cell r="F3175" t="str">
            <v>7250310</v>
          </cell>
          <cell r="G3175">
            <v>42916</v>
          </cell>
          <cell r="H3175" t="str">
            <v>CRI SENIOR - CORRECAO MONETARIA</v>
          </cell>
        </row>
        <row r="3176">
          <cell r="C3176" t="str">
            <v>7.1.9.99.00.9</v>
          </cell>
          <cell r="D3176" t="str">
            <v>7.1.9.99.00.9 160.006</v>
          </cell>
          <cell r="E3176" t="str">
            <v>071</v>
          </cell>
          <cell r="F3176" t="str">
            <v>7250310</v>
          </cell>
          <cell r="G3176">
            <v>42916</v>
          </cell>
          <cell r="H3176" t="str">
            <v>CRI JUNIOR - JUROS</v>
          </cell>
        </row>
        <row r="3177">
          <cell r="C3177" t="str">
            <v>7.1.9.99.00.9</v>
          </cell>
          <cell r="D3177" t="str">
            <v>7.1.9.99.00.9 160.007</v>
          </cell>
          <cell r="E3177" t="str">
            <v>071</v>
          </cell>
          <cell r="F3177" t="str">
            <v>7250310</v>
          </cell>
          <cell r="G3177">
            <v>42916</v>
          </cell>
          <cell r="H3177" t="str">
            <v>CRI JUNIOR - CORRECAO MONETARIA</v>
          </cell>
        </row>
        <row r="3178">
          <cell r="C3178" t="str">
            <v>7.1.9.99.00.9</v>
          </cell>
          <cell r="D3178" t="str">
            <v>7.1.9.99.00.9 160.013</v>
          </cell>
          <cell r="E3178" t="str">
            <v>071</v>
          </cell>
          <cell r="F3178" t="str">
            <v>7250310</v>
          </cell>
          <cell r="G3178">
            <v>43069</v>
          </cell>
          <cell r="H3178" t="str">
            <v>RESULTADO NA ALIENACAO DE BNDU</v>
          </cell>
        </row>
        <row r="3179">
          <cell r="C3179" t="str">
            <v>7.1.9.99.00.9</v>
          </cell>
          <cell r="D3179" t="str">
            <v>7.1.9.99.00.9 160.014</v>
          </cell>
          <cell r="E3179" t="str">
            <v>071</v>
          </cell>
          <cell r="F3179" t="str">
            <v>7250310</v>
          </cell>
          <cell r="G3179">
            <v>42916</v>
          </cell>
          <cell r="H3179" t="str">
            <v>PROVISÃO BNDU</v>
          </cell>
        </row>
        <row r="3180">
          <cell r="C3180" t="str">
            <v>7.1.9.99.00.9</v>
          </cell>
          <cell r="D3180" t="str">
            <v>7.1.9.99.00.9 160.015</v>
          </cell>
          <cell r="E3180" t="str">
            <v>071</v>
          </cell>
          <cell r="F3180" t="str">
            <v>7250310</v>
          </cell>
          <cell r="G3180">
            <v>42916</v>
          </cell>
          <cell r="H3180" t="str">
            <v>RECEITA COM CDB</v>
          </cell>
        </row>
        <row r="3181">
          <cell r="C3181" t="str">
            <v>7.1.9.99.00.9</v>
          </cell>
          <cell r="D3181" t="str">
            <v>7.1.9.99.00.9 160.022</v>
          </cell>
          <cell r="E3181" t="str">
            <v>071</v>
          </cell>
          <cell r="F3181" t="str">
            <v>7250310</v>
          </cell>
          <cell r="G3181">
            <v>42916</v>
          </cell>
          <cell r="H3181" t="str">
            <v>BNDU - MORA</v>
          </cell>
        </row>
        <row r="3182">
          <cell r="C3182" t="str">
            <v>7.1.9.99.00.9</v>
          </cell>
          <cell r="D3182" t="str">
            <v>7.1.9.99.00.9 160.026</v>
          </cell>
          <cell r="E3182" t="str">
            <v>071</v>
          </cell>
          <cell r="F3182" t="str">
            <v>7250310</v>
          </cell>
          <cell r="G3182">
            <v>42916</v>
          </cell>
          <cell r="H3182" t="str">
            <v>COMPLEMENTO JUROS</v>
          </cell>
        </row>
        <row r="3183">
          <cell r="C3183" t="str">
            <v>7.1.9.99.00.9</v>
          </cell>
          <cell r="D3183" t="str">
            <v>7.1.9.99.00.9 161.001</v>
          </cell>
          <cell r="E3183" t="str">
            <v>071</v>
          </cell>
          <cell r="F3183" t="str">
            <v>7250310</v>
          </cell>
          <cell r="G3183">
            <v>42916</v>
          </cell>
          <cell r="H3183" t="str">
            <v>CARTEIRA - JUROS</v>
          </cell>
        </row>
        <row r="3184">
          <cell r="C3184" t="str">
            <v>7.1.9.99.00.9</v>
          </cell>
          <cell r="D3184" t="str">
            <v>7.1.9.99.00.9 161.002</v>
          </cell>
          <cell r="E3184" t="str">
            <v>071</v>
          </cell>
          <cell r="F3184" t="str">
            <v>7250310</v>
          </cell>
          <cell r="G3184">
            <v>42916</v>
          </cell>
          <cell r="H3184" t="str">
            <v>CARTEIRA - CORRECAO MONETARIA</v>
          </cell>
        </row>
        <row r="3185">
          <cell r="C3185" t="str">
            <v>7.1.9.99.00.9</v>
          </cell>
          <cell r="D3185" t="str">
            <v>7.1.9.99.00.9 161.004</v>
          </cell>
          <cell r="E3185" t="str">
            <v>071</v>
          </cell>
          <cell r="F3185" t="str">
            <v>7250310</v>
          </cell>
          <cell r="G3185">
            <v>42916</v>
          </cell>
          <cell r="H3185" t="str">
            <v>CRI SENIOR - JUROS</v>
          </cell>
        </row>
        <row r="3186">
          <cell r="C3186" t="str">
            <v>7.1.9.99.00.9</v>
          </cell>
          <cell r="D3186" t="str">
            <v>7.1.9.99.00.9 161.005</v>
          </cell>
          <cell r="E3186" t="str">
            <v>071</v>
          </cell>
          <cell r="F3186" t="str">
            <v>7250310</v>
          </cell>
          <cell r="G3186">
            <v>42916</v>
          </cell>
          <cell r="H3186" t="str">
            <v>CRI SENIOR - CORRECAO MONETARIA</v>
          </cell>
        </row>
        <row r="3187">
          <cell r="C3187" t="str">
            <v>7.1.9.99.00.9</v>
          </cell>
          <cell r="D3187" t="str">
            <v>7.1.9.99.00.9 161.006</v>
          </cell>
          <cell r="E3187" t="str">
            <v>071</v>
          </cell>
          <cell r="F3187" t="str">
            <v>7250310</v>
          </cell>
          <cell r="G3187">
            <v>42916</v>
          </cell>
          <cell r="H3187" t="str">
            <v>CRI JUNIOR - JUROS</v>
          </cell>
        </row>
        <row r="3188">
          <cell r="C3188" t="str">
            <v>7.1.9.99.00.9</v>
          </cell>
          <cell r="D3188" t="str">
            <v>7.1.9.99.00.9 161.007</v>
          </cell>
          <cell r="E3188" t="str">
            <v>071</v>
          </cell>
          <cell r="F3188" t="str">
            <v>7250310</v>
          </cell>
          <cell r="G3188">
            <v>42916</v>
          </cell>
          <cell r="H3188" t="str">
            <v>CRI JUNIOR - CORRECAO MONETARIA</v>
          </cell>
        </row>
        <row r="3189">
          <cell r="C3189" t="str">
            <v>7.1.9.99.00.9</v>
          </cell>
          <cell r="D3189" t="str">
            <v>7.1.9.99.00.9 161.011</v>
          </cell>
          <cell r="E3189" t="str">
            <v>071</v>
          </cell>
          <cell r="F3189" t="str">
            <v>7250310</v>
          </cell>
          <cell r="G3189">
            <v>42916</v>
          </cell>
          <cell r="H3189" t="str">
            <v>ATUALIZACAO DE VALORES A REPASSAR</v>
          </cell>
        </row>
        <row r="3190">
          <cell r="C3190" t="str">
            <v>7.1.9.99.00.9</v>
          </cell>
          <cell r="D3190" t="str">
            <v>7.1.9.99.00.9 161.012</v>
          </cell>
          <cell r="E3190" t="str">
            <v>071</v>
          </cell>
          <cell r="F3190" t="str">
            <v>7250310</v>
          </cell>
          <cell r="G3190">
            <v>42916</v>
          </cell>
          <cell r="H3190" t="str">
            <v>FUNDO RESERVA</v>
          </cell>
        </row>
        <row r="3191">
          <cell r="C3191" t="str">
            <v>7.1.9.99.00.9</v>
          </cell>
          <cell r="D3191" t="str">
            <v>7.1.9.99.00.9 161.015</v>
          </cell>
          <cell r="E3191" t="str">
            <v>071</v>
          </cell>
          <cell r="F3191" t="str">
            <v>7250310</v>
          </cell>
          <cell r="G3191">
            <v>42916</v>
          </cell>
          <cell r="H3191" t="str">
            <v>RECEITA COM CDB</v>
          </cell>
        </row>
        <row r="3192">
          <cell r="C3192" t="str">
            <v>7.1.9.99.00.9</v>
          </cell>
          <cell r="D3192" t="str">
            <v>7.1.9.99.00.9 163.001</v>
          </cell>
          <cell r="E3192" t="str">
            <v>071</v>
          </cell>
          <cell r="F3192" t="str">
            <v>7250310</v>
          </cell>
          <cell r="G3192">
            <v>42916</v>
          </cell>
          <cell r="H3192" t="str">
            <v>CARTEIRA - JUROS</v>
          </cell>
        </row>
        <row r="3193">
          <cell r="C3193" t="str">
            <v>7.1.9.99.00.9</v>
          </cell>
          <cell r="D3193" t="str">
            <v>7.1.9.99.00.9 163.002</v>
          </cell>
          <cell r="E3193" t="str">
            <v>071</v>
          </cell>
          <cell r="F3193" t="str">
            <v>7250310</v>
          </cell>
          <cell r="G3193">
            <v>42916</v>
          </cell>
          <cell r="H3193" t="str">
            <v>CARTEIRA - CORRECAO MONETARIA</v>
          </cell>
        </row>
        <row r="3194">
          <cell r="C3194" t="str">
            <v>7.1.9.99.00.9</v>
          </cell>
          <cell r="D3194" t="str">
            <v>7.1.9.99.00.9 163.004</v>
          </cell>
          <cell r="E3194" t="str">
            <v>071</v>
          </cell>
          <cell r="F3194" t="str">
            <v>7250310</v>
          </cell>
          <cell r="G3194">
            <v>42916</v>
          </cell>
          <cell r="H3194" t="str">
            <v>CRI SENIOR - JUROS</v>
          </cell>
        </row>
        <row r="3195">
          <cell r="C3195" t="str">
            <v>7.1.9.99.00.9</v>
          </cell>
          <cell r="D3195" t="str">
            <v>7.1.9.99.00.9 163.005</v>
          </cell>
          <cell r="E3195" t="str">
            <v>071</v>
          </cell>
          <cell r="F3195" t="str">
            <v>7250310</v>
          </cell>
          <cell r="G3195">
            <v>42916</v>
          </cell>
          <cell r="H3195" t="str">
            <v>CRI SENIOR - CORRECAO MONETARIA</v>
          </cell>
        </row>
        <row r="3196">
          <cell r="C3196" t="str">
            <v>7.1.9.99.00.9</v>
          </cell>
          <cell r="D3196" t="str">
            <v>7.1.9.99.00.9 163.010</v>
          </cell>
          <cell r="E3196" t="str">
            <v>071</v>
          </cell>
          <cell r="F3196" t="str">
            <v>7250310</v>
          </cell>
          <cell r="G3196">
            <v>42916</v>
          </cell>
          <cell r="H3196" t="str">
            <v>AJUSTE CRI</v>
          </cell>
        </row>
        <row r="3197">
          <cell r="C3197" t="str">
            <v>7.1.9.99.00.9</v>
          </cell>
          <cell r="D3197" t="str">
            <v>7.1.9.99.00.9 163.011</v>
          </cell>
          <cell r="E3197" t="str">
            <v>071</v>
          </cell>
          <cell r="F3197" t="str">
            <v>7250310</v>
          </cell>
          <cell r="G3197">
            <v>42916</v>
          </cell>
          <cell r="H3197" t="str">
            <v>ATUALIZACAO DE VALORES A REPASSAR</v>
          </cell>
        </row>
        <row r="3198">
          <cell r="C3198" t="str">
            <v>7.1.9.99.00.9</v>
          </cell>
          <cell r="D3198" t="str">
            <v>7.1.9.99.00.9 163.012</v>
          </cell>
          <cell r="E3198" t="str">
            <v>071</v>
          </cell>
          <cell r="F3198" t="str">
            <v>7250310</v>
          </cell>
          <cell r="G3198">
            <v>42916</v>
          </cell>
          <cell r="H3198" t="str">
            <v>FUNDO RESERVA</v>
          </cell>
        </row>
        <row r="3199">
          <cell r="C3199" t="str">
            <v>7.1.9.99.00.9</v>
          </cell>
          <cell r="D3199" t="str">
            <v>7.1.9.99.00.9 167.010</v>
          </cell>
          <cell r="E3199" t="str">
            <v>071</v>
          </cell>
          <cell r="F3199" t="str">
            <v>7250310</v>
          </cell>
          <cell r="G3199">
            <v>42916</v>
          </cell>
          <cell r="H3199" t="str">
            <v>AJUSTE CRI</v>
          </cell>
        </row>
        <row r="3200">
          <cell r="C3200" t="str">
            <v>7.1.9.99.00.9</v>
          </cell>
          <cell r="D3200" t="str">
            <v>7.1.9.99.00.9 167.011</v>
          </cell>
          <cell r="E3200" t="str">
            <v>071</v>
          </cell>
          <cell r="F3200" t="str">
            <v>7250310</v>
          </cell>
          <cell r="G3200">
            <v>42916</v>
          </cell>
          <cell r="H3200" t="str">
            <v>ATUALIZACAO DE VALORES A REPASSAR</v>
          </cell>
        </row>
        <row r="3201">
          <cell r="C3201" t="str">
            <v>7.1.9.99.00.9</v>
          </cell>
          <cell r="D3201" t="str">
            <v>7.1.9.99.00.9 167.015</v>
          </cell>
          <cell r="E3201" t="str">
            <v>071</v>
          </cell>
          <cell r="F3201" t="str">
            <v>7250310</v>
          </cell>
          <cell r="G3201">
            <v>42916</v>
          </cell>
          <cell r="H3201" t="str">
            <v>RECEITA COM CDB</v>
          </cell>
        </row>
        <row r="3202">
          <cell r="C3202" t="str">
            <v>7.1.9.99.00.9</v>
          </cell>
          <cell r="D3202" t="str">
            <v>7.1.9.99.00.9 168.001</v>
          </cell>
          <cell r="E3202" t="str">
            <v>071</v>
          </cell>
          <cell r="F3202" t="str">
            <v>7250310</v>
          </cell>
          <cell r="G3202">
            <v>42916</v>
          </cell>
          <cell r="H3202" t="str">
            <v>CARTEIRA - JUROS</v>
          </cell>
        </row>
        <row r="3203">
          <cell r="C3203" t="str">
            <v>7.1.9.99.00.9</v>
          </cell>
          <cell r="D3203" t="str">
            <v>7.1.9.99.00.9 168.002</v>
          </cell>
          <cell r="E3203" t="str">
            <v>071</v>
          </cell>
          <cell r="F3203" t="str">
            <v>7250310</v>
          </cell>
          <cell r="G3203">
            <v>42916</v>
          </cell>
          <cell r="H3203" t="str">
            <v>CARTEIRA - CORRECAO MONETARIA</v>
          </cell>
        </row>
        <row r="3204">
          <cell r="C3204" t="str">
            <v>7.1.9.99.00.9</v>
          </cell>
          <cell r="D3204" t="str">
            <v>7.1.9.99.00.9 168.004</v>
          </cell>
          <cell r="E3204" t="str">
            <v>071</v>
          </cell>
          <cell r="F3204" t="str">
            <v>7250310</v>
          </cell>
          <cell r="G3204">
            <v>42916</v>
          </cell>
          <cell r="H3204" t="str">
            <v>CRI SENIOR - JUROS</v>
          </cell>
        </row>
        <row r="3205">
          <cell r="C3205" t="str">
            <v>7.1.9.99.00.9</v>
          </cell>
          <cell r="D3205" t="str">
            <v>7.1.9.99.00.9 168.005</v>
          </cell>
          <cell r="E3205" t="str">
            <v>071</v>
          </cell>
          <cell r="F3205" t="str">
            <v>7250310</v>
          </cell>
          <cell r="G3205">
            <v>42916</v>
          </cell>
          <cell r="H3205" t="str">
            <v>CRI SENIOR - CORRECAO MONETARIA</v>
          </cell>
        </row>
        <row r="3206">
          <cell r="C3206" t="str">
            <v>7.1.9.99.00.9</v>
          </cell>
          <cell r="D3206" t="str">
            <v>7.1.9.99.00.9 168.010</v>
          </cell>
          <cell r="E3206" t="str">
            <v>071</v>
          </cell>
          <cell r="F3206" t="str">
            <v>7250310</v>
          </cell>
          <cell r="G3206">
            <v>42916</v>
          </cell>
          <cell r="H3206" t="str">
            <v>AJUSTE CRI</v>
          </cell>
        </row>
        <row r="3207">
          <cell r="C3207" t="str">
            <v>7.1.9.99.00.9</v>
          </cell>
          <cell r="D3207" t="str">
            <v>7.1.9.99.00.9 168.012</v>
          </cell>
          <cell r="E3207" t="str">
            <v>071</v>
          </cell>
          <cell r="F3207" t="str">
            <v>7250310</v>
          </cell>
          <cell r="G3207">
            <v>42916</v>
          </cell>
          <cell r="H3207" t="str">
            <v>FUNDO RESERVA</v>
          </cell>
        </row>
        <row r="3208">
          <cell r="C3208" t="str">
            <v>7.1.9.99.00.9</v>
          </cell>
          <cell r="D3208" t="str">
            <v>7.1.9.99.00.9 169.001</v>
          </cell>
          <cell r="E3208" t="str">
            <v>071</v>
          </cell>
          <cell r="F3208" t="str">
            <v>7250310</v>
          </cell>
          <cell r="G3208">
            <v>42916</v>
          </cell>
          <cell r="H3208" t="str">
            <v>CARTEIRA - JUROS</v>
          </cell>
        </row>
        <row r="3209">
          <cell r="C3209" t="str">
            <v>7.1.9.99.00.9</v>
          </cell>
          <cell r="D3209" t="str">
            <v>7.1.9.99.00.9 169.002</v>
          </cell>
          <cell r="E3209" t="str">
            <v>071</v>
          </cell>
          <cell r="F3209" t="str">
            <v>7250310</v>
          </cell>
          <cell r="G3209">
            <v>42916</v>
          </cell>
          <cell r="H3209" t="str">
            <v>CARTEIRA - CORRECAO MONETARIA</v>
          </cell>
        </row>
        <row r="3210">
          <cell r="C3210" t="str">
            <v>7.1.9.99.00.9</v>
          </cell>
          <cell r="D3210" t="str">
            <v>7.1.9.99.00.9 169.003</v>
          </cell>
          <cell r="E3210" t="str">
            <v>071</v>
          </cell>
          <cell r="F3210" t="str">
            <v>7250310</v>
          </cell>
          <cell r="G3210">
            <v>42916</v>
          </cell>
          <cell r="H3210" t="str">
            <v>CARTEIRA - MORA</v>
          </cell>
        </row>
        <row r="3211">
          <cell r="C3211" t="str">
            <v>7.1.9.99.00.9</v>
          </cell>
          <cell r="D3211" t="str">
            <v>7.1.9.99.00.9 169.004</v>
          </cell>
          <cell r="E3211" t="str">
            <v>071</v>
          </cell>
          <cell r="F3211" t="str">
            <v>7250310</v>
          </cell>
          <cell r="G3211">
            <v>42916</v>
          </cell>
          <cell r="H3211" t="str">
            <v>CRI SENIOR - JUROS</v>
          </cell>
        </row>
        <row r="3212">
          <cell r="C3212" t="str">
            <v>7.1.9.99.00.9</v>
          </cell>
          <cell r="D3212" t="str">
            <v>7.1.9.99.00.9 169.005</v>
          </cell>
          <cell r="E3212" t="str">
            <v>071</v>
          </cell>
          <cell r="F3212" t="str">
            <v>7250310</v>
          </cell>
          <cell r="G3212">
            <v>42916</v>
          </cell>
          <cell r="H3212" t="str">
            <v>CRI SENIOR - CORRECAO MONETARIA</v>
          </cell>
        </row>
        <row r="3213">
          <cell r="C3213" t="str">
            <v>7.1.9.99.00.9</v>
          </cell>
          <cell r="D3213" t="str">
            <v>7.1.9.99.00.9 169.006</v>
          </cell>
          <cell r="E3213" t="str">
            <v>071</v>
          </cell>
          <cell r="F3213" t="str">
            <v>7250310</v>
          </cell>
          <cell r="G3213">
            <v>42916</v>
          </cell>
          <cell r="H3213" t="str">
            <v>CRI JUNIOR - JUROS</v>
          </cell>
        </row>
        <row r="3214">
          <cell r="C3214" t="str">
            <v>7.1.9.99.00.9</v>
          </cell>
          <cell r="D3214" t="str">
            <v>7.1.9.99.00.9 169.007</v>
          </cell>
          <cell r="E3214" t="str">
            <v>071</v>
          </cell>
          <cell r="F3214" t="str">
            <v>7250310</v>
          </cell>
          <cell r="G3214">
            <v>42916</v>
          </cell>
          <cell r="H3214" t="str">
            <v>CRI JUNIOR - CORRECAO MONETARIA</v>
          </cell>
        </row>
        <row r="3215">
          <cell r="C3215" t="str">
            <v>7.1.9.99.00.9</v>
          </cell>
          <cell r="D3215" t="str">
            <v>7.1.9.99.00.9 169.010</v>
          </cell>
          <cell r="E3215" t="str">
            <v>071</v>
          </cell>
          <cell r="F3215" t="str">
            <v>7250310</v>
          </cell>
          <cell r="G3215">
            <v>42916</v>
          </cell>
          <cell r="H3215" t="str">
            <v>AJUSTE CRI</v>
          </cell>
        </row>
        <row r="3216">
          <cell r="C3216" t="str">
            <v>7.1.9.99.00.9</v>
          </cell>
          <cell r="D3216" t="str">
            <v>7.1.9.99.00.9 169.012</v>
          </cell>
          <cell r="E3216" t="str">
            <v>071</v>
          </cell>
          <cell r="F3216" t="str">
            <v>7250310</v>
          </cell>
          <cell r="G3216">
            <v>42916</v>
          </cell>
          <cell r="H3216" t="str">
            <v>FUNDO RESERVA</v>
          </cell>
        </row>
        <row r="3217">
          <cell r="C3217" t="str">
            <v>7.1.9.99.00.9</v>
          </cell>
          <cell r="D3217" t="str">
            <v>7.1.9.99.00.9 169.013</v>
          </cell>
          <cell r="E3217" t="str">
            <v>071</v>
          </cell>
          <cell r="F3217" t="str">
            <v>7250310</v>
          </cell>
          <cell r="G3217">
            <v>43069</v>
          </cell>
          <cell r="H3217" t="str">
            <v>RESULTADO NA ALIENACAO DE BNDU</v>
          </cell>
        </row>
        <row r="3218">
          <cell r="C3218" t="str">
            <v>7.1.9.99.00.9</v>
          </cell>
          <cell r="D3218" t="str">
            <v>7.1.9.99.00.9 169.015</v>
          </cell>
          <cell r="E3218" t="str">
            <v>071</v>
          </cell>
          <cell r="F3218" t="str">
            <v>7250310</v>
          </cell>
          <cell r="G3218">
            <v>42916</v>
          </cell>
          <cell r="H3218" t="str">
            <v>RECEITA COM CDB</v>
          </cell>
        </row>
        <row r="3219">
          <cell r="C3219" t="str">
            <v>7.1.9.99.00.9</v>
          </cell>
          <cell r="D3219" t="str">
            <v>7.1.9.99.00.9 170.001</v>
          </cell>
          <cell r="E3219" t="str">
            <v>071</v>
          </cell>
          <cell r="F3219" t="str">
            <v>7250310</v>
          </cell>
          <cell r="G3219">
            <v>42916</v>
          </cell>
          <cell r="H3219" t="str">
            <v>CARTEIRA - JUROS</v>
          </cell>
        </row>
        <row r="3220">
          <cell r="C3220" t="str">
            <v>7.1.9.99.00.9</v>
          </cell>
          <cell r="D3220" t="str">
            <v>7.1.9.99.00.9 170.002</v>
          </cell>
          <cell r="E3220" t="str">
            <v>071</v>
          </cell>
          <cell r="F3220" t="str">
            <v>7250310</v>
          </cell>
          <cell r="G3220">
            <v>42916</v>
          </cell>
          <cell r="H3220" t="str">
            <v>CARTEIRA - CORRECAO MONETARIA</v>
          </cell>
        </row>
        <row r="3221">
          <cell r="C3221" t="str">
            <v>7.1.9.99.00.9</v>
          </cell>
          <cell r="D3221" t="str">
            <v>7.1.9.99.00.9 170.003</v>
          </cell>
          <cell r="E3221" t="str">
            <v>071</v>
          </cell>
          <cell r="F3221" t="str">
            <v>7250310</v>
          </cell>
          <cell r="G3221">
            <v>42916</v>
          </cell>
          <cell r="H3221" t="str">
            <v>CARTEIRA - MORA</v>
          </cell>
        </row>
        <row r="3222">
          <cell r="C3222" t="str">
            <v>7.1.9.99.00.9</v>
          </cell>
          <cell r="D3222" t="str">
            <v>7.1.9.99.00.9 170.004</v>
          </cell>
          <cell r="E3222" t="str">
            <v>071</v>
          </cell>
          <cell r="F3222" t="str">
            <v>7250310</v>
          </cell>
          <cell r="G3222">
            <v>42916</v>
          </cell>
          <cell r="H3222" t="str">
            <v>CRI SENIOR - JUROS</v>
          </cell>
        </row>
        <row r="3223">
          <cell r="C3223" t="str">
            <v>7.1.9.99.00.9</v>
          </cell>
          <cell r="D3223" t="str">
            <v>7.1.9.99.00.9 170.005</v>
          </cell>
          <cell r="E3223" t="str">
            <v>071</v>
          </cell>
          <cell r="F3223" t="str">
            <v>7250310</v>
          </cell>
          <cell r="G3223">
            <v>42916</v>
          </cell>
          <cell r="H3223" t="str">
            <v>CRI SENIOR - CORRECAO MONETARIA</v>
          </cell>
        </row>
        <row r="3224">
          <cell r="C3224" t="str">
            <v>7.1.9.99.00.9</v>
          </cell>
          <cell r="D3224" t="str">
            <v>7.1.9.99.00.9 170.006</v>
          </cell>
          <cell r="E3224" t="str">
            <v>071</v>
          </cell>
          <cell r="F3224" t="str">
            <v>7250310</v>
          </cell>
          <cell r="G3224">
            <v>42916</v>
          </cell>
          <cell r="H3224" t="str">
            <v>CRI JUNIOR - JUROS</v>
          </cell>
        </row>
        <row r="3225">
          <cell r="C3225" t="str">
            <v>7.1.9.99.00.9</v>
          </cell>
          <cell r="D3225" t="str">
            <v>7.1.9.99.00.9 170.007</v>
          </cell>
          <cell r="E3225" t="str">
            <v>071</v>
          </cell>
          <cell r="F3225" t="str">
            <v>7250310</v>
          </cell>
          <cell r="G3225">
            <v>42916</v>
          </cell>
          <cell r="H3225" t="str">
            <v>CRI JUNIOR - CORRECAO MONETARIA</v>
          </cell>
        </row>
        <row r="3226">
          <cell r="C3226" t="str">
            <v>7.1.9.99.00.9</v>
          </cell>
          <cell r="D3226" t="str">
            <v>7.1.9.99.00.9 170.010</v>
          </cell>
          <cell r="E3226" t="str">
            <v>071</v>
          </cell>
          <cell r="F3226" t="str">
            <v>7250310</v>
          </cell>
          <cell r="G3226">
            <v>42916</v>
          </cell>
          <cell r="H3226" t="str">
            <v>AJUSTE CRI</v>
          </cell>
        </row>
        <row r="3227">
          <cell r="C3227" t="str">
            <v>7.1.9.99.00.9</v>
          </cell>
          <cell r="D3227" t="str">
            <v>7.1.9.99.00.9 170.013</v>
          </cell>
          <cell r="E3227" t="str">
            <v>071</v>
          </cell>
          <cell r="F3227" t="str">
            <v>7250310</v>
          </cell>
          <cell r="G3227">
            <v>42916</v>
          </cell>
          <cell r="H3227" t="str">
            <v>RESULTADO NA ALIENACAO DE BNDU</v>
          </cell>
        </row>
        <row r="3228">
          <cell r="C3228" t="str">
            <v>7.1.9.99.00.9</v>
          </cell>
          <cell r="D3228" t="str">
            <v>7.1.9.99.00.9 170.015</v>
          </cell>
          <cell r="E3228" t="str">
            <v>071</v>
          </cell>
          <cell r="F3228" t="str">
            <v>7250310</v>
          </cell>
          <cell r="G3228">
            <v>42916</v>
          </cell>
          <cell r="H3228" t="str">
            <v>RECEITA COM CDB</v>
          </cell>
        </row>
        <row r="3229">
          <cell r="C3229" t="str">
            <v>7.1.9.99.00.9</v>
          </cell>
          <cell r="D3229" t="str">
            <v>7.1.9.99.00.9 171.001</v>
          </cell>
          <cell r="E3229" t="str">
            <v>071</v>
          </cell>
          <cell r="F3229" t="str">
            <v>7250310</v>
          </cell>
          <cell r="G3229">
            <v>42916</v>
          </cell>
          <cell r="H3229" t="str">
            <v>CARTEIRA - JUROS</v>
          </cell>
        </row>
        <row r="3230">
          <cell r="C3230" t="str">
            <v>7.1.9.99.00.9</v>
          </cell>
          <cell r="D3230" t="str">
            <v>7.1.9.99.00.9 171.002</v>
          </cell>
          <cell r="E3230" t="str">
            <v>071</v>
          </cell>
          <cell r="F3230" t="str">
            <v>7250310</v>
          </cell>
          <cell r="G3230">
            <v>42916</v>
          </cell>
          <cell r="H3230" t="str">
            <v>CARTEIRA - CORRECAO MONETARIA</v>
          </cell>
        </row>
        <row r="3231">
          <cell r="C3231" t="str">
            <v>7.1.9.99.00.9</v>
          </cell>
          <cell r="D3231" t="str">
            <v>7.1.9.99.00.9 171.003</v>
          </cell>
          <cell r="E3231" t="str">
            <v>071</v>
          </cell>
          <cell r="F3231" t="str">
            <v>7250310</v>
          </cell>
          <cell r="G3231">
            <v>42916</v>
          </cell>
          <cell r="H3231" t="str">
            <v>CARTEIRA - MORA</v>
          </cell>
        </row>
        <row r="3232">
          <cell r="C3232" t="str">
            <v>7.1.9.99.00.9</v>
          </cell>
          <cell r="D3232" t="str">
            <v>7.1.9.99.00.9 171.004</v>
          </cell>
          <cell r="E3232" t="str">
            <v>071</v>
          </cell>
          <cell r="F3232" t="str">
            <v>7250310</v>
          </cell>
          <cell r="G3232">
            <v>42916</v>
          </cell>
          <cell r="H3232" t="str">
            <v>CRI SENIOR - JUROS</v>
          </cell>
        </row>
        <row r="3233">
          <cell r="C3233" t="str">
            <v>7.1.9.99.00.9</v>
          </cell>
          <cell r="D3233" t="str">
            <v>7.1.9.99.00.9 171.005</v>
          </cell>
          <cell r="E3233" t="str">
            <v>071</v>
          </cell>
          <cell r="F3233" t="str">
            <v>7250310</v>
          </cell>
          <cell r="G3233">
            <v>42916</v>
          </cell>
          <cell r="H3233" t="str">
            <v>CRI SENIOR - CORRECAO MONETARIA</v>
          </cell>
        </row>
        <row r="3234">
          <cell r="C3234" t="str">
            <v>7.1.9.99.00.9</v>
          </cell>
          <cell r="D3234" t="str">
            <v>7.1.9.99.00.9 171.006</v>
          </cell>
          <cell r="E3234" t="str">
            <v>071</v>
          </cell>
          <cell r="F3234" t="str">
            <v>7250310</v>
          </cell>
          <cell r="G3234">
            <v>42916</v>
          </cell>
          <cell r="H3234" t="str">
            <v>CRI JUNIOR - JUROS</v>
          </cell>
        </row>
        <row r="3235">
          <cell r="C3235" t="str">
            <v>7.1.9.99.00.9</v>
          </cell>
          <cell r="D3235" t="str">
            <v>7.1.9.99.00.9 171.007</v>
          </cell>
          <cell r="E3235" t="str">
            <v>071</v>
          </cell>
          <cell r="F3235" t="str">
            <v>7250310</v>
          </cell>
          <cell r="G3235">
            <v>42916</v>
          </cell>
          <cell r="H3235" t="str">
            <v>CRI JUNIOR - CORRECAO MONETARIA</v>
          </cell>
        </row>
        <row r="3236">
          <cell r="C3236" t="str">
            <v>7.1.9.99.00.9</v>
          </cell>
          <cell r="D3236" t="str">
            <v>7.1.9.99.00.9 171.010</v>
          </cell>
          <cell r="E3236" t="str">
            <v>071</v>
          </cell>
          <cell r="F3236" t="str">
            <v>7250310</v>
          </cell>
          <cell r="G3236">
            <v>42916</v>
          </cell>
          <cell r="H3236" t="str">
            <v>AJUSTE CRI</v>
          </cell>
        </row>
        <row r="3237">
          <cell r="C3237" t="str">
            <v>7.1.9.99.00.9</v>
          </cell>
          <cell r="D3237" t="str">
            <v>7.1.9.99.00.9 171.012</v>
          </cell>
          <cell r="E3237" t="str">
            <v>071</v>
          </cell>
          <cell r="F3237" t="str">
            <v>7250310</v>
          </cell>
          <cell r="G3237">
            <v>42916</v>
          </cell>
          <cell r="H3237" t="str">
            <v>FUNDO RESERVA</v>
          </cell>
        </row>
        <row r="3238">
          <cell r="C3238" t="str">
            <v>7.1.9.99.00.9</v>
          </cell>
          <cell r="D3238" t="str">
            <v>7.1.9.99.00.9 171.014</v>
          </cell>
          <cell r="E3238" t="str">
            <v>071</v>
          </cell>
          <cell r="F3238" t="str">
            <v>7250310</v>
          </cell>
          <cell r="G3238">
            <v>42916</v>
          </cell>
          <cell r="H3238" t="str">
            <v>PROVISÃO BNDU</v>
          </cell>
        </row>
        <row r="3239">
          <cell r="C3239" t="str">
            <v>7.1.9.99.00.9</v>
          </cell>
          <cell r="D3239" t="str">
            <v>7.1.9.99.00.9 171.015</v>
          </cell>
          <cell r="E3239" t="str">
            <v>071</v>
          </cell>
          <cell r="F3239" t="str">
            <v>7250310</v>
          </cell>
          <cell r="G3239">
            <v>42916</v>
          </cell>
          <cell r="H3239" t="str">
            <v>RECEITA COM CDB</v>
          </cell>
        </row>
        <row r="3240">
          <cell r="C3240" t="str">
            <v>7.1.9.99.00.9</v>
          </cell>
          <cell r="D3240" t="str">
            <v>7.1.9.99.00.9 172.001</v>
          </cell>
          <cell r="E3240" t="str">
            <v>071</v>
          </cell>
          <cell r="F3240" t="str">
            <v>7250310</v>
          </cell>
          <cell r="G3240">
            <v>42916</v>
          </cell>
          <cell r="H3240" t="str">
            <v>CARTEIRA - JUROS</v>
          </cell>
        </row>
        <row r="3241">
          <cell r="C3241" t="str">
            <v>7.1.9.99.00.9</v>
          </cell>
          <cell r="D3241" t="str">
            <v>7.1.9.99.00.9 172.002</v>
          </cell>
          <cell r="E3241" t="str">
            <v>071</v>
          </cell>
          <cell r="F3241" t="str">
            <v>7250310</v>
          </cell>
          <cell r="G3241">
            <v>42916</v>
          </cell>
          <cell r="H3241" t="str">
            <v>CARTEIRA - CORRECAO MONETARIA</v>
          </cell>
        </row>
        <row r="3242">
          <cell r="C3242" t="str">
            <v>7.1.9.99.00.9</v>
          </cell>
          <cell r="D3242" t="str">
            <v>7.1.9.99.00.9 172.004</v>
          </cell>
          <cell r="E3242" t="str">
            <v>071</v>
          </cell>
          <cell r="F3242" t="str">
            <v>7250310</v>
          </cell>
          <cell r="G3242">
            <v>42916</v>
          </cell>
          <cell r="H3242" t="str">
            <v>CRI SENIOR - JUROS</v>
          </cell>
        </row>
        <row r="3243">
          <cell r="C3243" t="str">
            <v>7.1.9.99.00.9</v>
          </cell>
          <cell r="D3243" t="str">
            <v>7.1.9.99.00.9 172.005</v>
          </cell>
          <cell r="E3243" t="str">
            <v>071</v>
          </cell>
          <cell r="F3243" t="str">
            <v>7250310</v>
          </cell>
          <cell r="G3243">
            <v>42916</v>
          </cell>
          <cell r="H3243" t="str">
            <v>CRI SENIOR - CORRECAO MONETARIA</v>
          </cell>
        </row>
        <row r="3244">
          <cell r="C3244" t="str">
            <v>7.1.9.99.00.9</v>
          </cell>
          <cell r="D3244" t="str">
            <v>7.1.9.99.00.9 172.010</v>
          </cell>
          <cell r="E3244" t="str">
            <v>071</v>
          </cell>
          <cell r="F3244" t="str">
            <v>7250310</v>
          </cell>
          <cell r="G3244">
            <v>43069</v>
          </cell>
          <cell r="H3244" t="str">
            <v>AJUSTE CRI</v>
          </cell>
        </row>
        <row r="3245">
          <cell r="C3245" t="str">
            <v>7.1.9.99.00.9</v>
          </cell>
          <cell r="D3245" t="str">
            <v>7.1.9.99.00.9 172.011</v>
          </cell>
          <cell r="E3245" t="str">
            <v>071</v>
          </cell>
          <cell r="F3245" t="str">
            <v>7250310</v>
          </cell>
          <cell r="G3245">
            <v>42916</v>
          </cell>
          <cell r="H3245" t="str">
            <v>ATUALIZACAO DE VALORES A REPASSAR</v>
          </cell>
        </row>
        <row r="3246">
          <cell r="C3246" t="str">
            <v>7.1.9.99.00.9</v>
          </cell>
          <cell r="D3246" t="str">
            <v>7.1.9.99.00.9 172.012</v>
          </cell>
          <cell r="E3246" t="str">
            <v>071</v>
          </cell>
          <cell r="F3246" t="str">
            <v>7250310</v>
          </cell>
          <cell r="G3246">
            <v>42916</v>
          </cell>
          <cell r="H3246" t="str">
            <v>FUNDO RESERVA</v>
          </cell>
        </row>
        <row r="3247">
          <cell r="C3247" t="str">
            <v>7.1.9.99.00.9</v>
          </cell>
          <cell r="D3247" t="str">
            <v>7.1.9.99.00.9 173.001</v>
          </cell>
          <cell r="E3247" t="str">
            <v>071</v>
          </cell>
          <cell r="F3247" t="str">
            <v>7250310</v>
          </cell>
          <cell r="G3247">
            <v>42916</v>
          </cell>
          <cell r="H3247" t="str">
            <v>CARTEIRA - JUROS</v>
          </cell>
        </row>
        <row r="3248">
          <cell r="C3248" t="str">
            <v>7.1.9.99.00.9</v>
          </cell>
          <cell r="D3248" t="str">
            <v>7.1.9.99.00.9 173.002</v>
          </cell>
          <cell r="E3248" t="str">
            <v>071</v>
          </cell>
          <cell r="F3248" t="str">
            <v>7250310</v>
          </cell>
          <cell r="G3248">
            <v>42916</v>
          </cell>
          <cell r="H3248" t="str">
            <v>CARTEIRA - CORRECAO MONETARIA</v>
          </cell>
        </row>
        <row r="3249">
          <cell r="C3249" t="str">
            <v>7.1.9.99.00.9</v>
          </cell>
          <cell r="D3249" t="str">
            <v>7.1.9.99.00.9 173.004</v>
          </cell>
          <cell r="E3249" t="str">
            <v>071</v>
          </cell>
          <cell r="F3249" t="str">
            <v>7250310</v>
          </cell>
          <cell r="G3249">
            <v>42916</v>
          </cell>
          <cell r="H3249" t="str">
            <v>CRI SENIOR - JUROS</v>
          </cell>
        </row>
        <row r="3250">
          <cell r="C3250" t="str">
            <v>7.1.9.99.00.9</v>
          </cell>
          <cell r="D3250" t="str">
            <v>7.1.9.99.00.9 173.005</v>
          </cell>
          <cell r="E3250" t="str">
            <v>071</v>
          </cell>
          <cell r="F3250" t="str">
            <v>7250310</v>
          </cell>
          <cell r="G3250">
            <v>42916</v>
          </cell>
          <cell r="H3250" t="str">
            <v>CRI SENIOR - CORRECAO MONETARIA</v>
          </cell>
        </row>
        <row r="3251">
          <cell r="C3251" t="str">
            <v>7.1.9.99.00.9</v>
          </cell>
          <cell r="D3251" t="str">
            <v>7.1.9.99.00.9 173.010</v>
          </cell>
          <cell r="E3251" t="str">
            <v>071</v>
          </cell>
          <cell r="F3251" t="str">
            <v>7250310</v>
          </cell>
          <cell r="G3251">
            <v>42916</v>
          </cell>
          <cell r="H3251" t="str">
            <v>AJUSTE CRI</v>
          </cell>
        </row>
        <row r="3252">
          <cell r="C3252" t="str">
            <v>7.1.9.99.00.9</v>
          </cell>
          <cell r="D3252" t="str">
            <v>7.1.9.99.00.9 173.011</v>
          </cell>
          <cell r="E3252" t="str">
            <v>071</v>
          </cell>
          <cell r="F3252" t="str">
            <v>7250310</v>
          </cell>
          <cell r="G3252">
            <v>42916</v>
          </cell>
          <cell r="H3252" t="str">
            <v>ATUALIZACAO DE VALORES A REPASSAR</v>
          </cell>
        </row>
        <row r="3253">
          <cell r="C3253" t="str">
            <v>7.1.9.99.00.9</v>
          </cell>
          <cell r="D3253" t="str">
            <v>7.1.9.99.00.9 173.012</v>
          </cell>
          <cell r="E3253" t="str">
            <v>071</v>
          </cell>
          <cell r="F3253" t="str">
            <v>7250310</v>
          </cell>
          <cell r="G3253">
            <v>42916</v>
          </cell>
          <cell r="H3253" t="str">
            <v>FUNDO RESERVA</v>
          </cell>
        </row>
        <row r="3254">
          <cell r="C3254" t="str">
            <v>7.1.9.99.00.9</v>
          </cell>
          <cell r="D3254" t="str">
            <v>7.1.9.99.00.9 174.001</v>
          </cell>
          <cell r="E3254" t="str">
            <v>071</v>
          </cell>
          <cell r="F3254" t="str">
            <v>7250310</v>
          </cell>
          <cell r="G3254">
            <v>42916</v>
          </cell>
          <cell r="H3254" t="str">
            <v>CARTEIRA - JUROS</v>
          </cell>
        </row>
        <row r="3255">
          <cell r="C3255" t="str">
            <v>7.1.9.99.00.9</v>
          </cell>
          <cell r="D3255" t="str">
            <v>7.1.9.99.00.9 174.002</v>
          </cell>
          <cell r="E3255" t="str">
            <v>071</v>
          </cell>
          <cell r="F3255" t="str">
            <v>7250310</v>
          </cell>
          <cell r="G3255">
            <v>42916</v>
          </cell>
          <cell r="H3255" t="str">
            <v>CARTEIRA - CORRECAO MONETARIA</v>
          </cell>
        </row>
        <row r="3256">
          <cell r="C3256" t="str">
            <v>7.1.9.99.00.9</v>
          </cell>
          <cell r="D3256" t="str">
            <v>7.1.9.99.00.9 174.004</v>
          </cell>
          <cell r="E3256" t="str">
            <v>071</v>
          </cell>
          <cell r="F3256" t="str">
            <v>7250310</v>
          </cell>
          <cell r="G3256">
            <v>42916</v>
          </cell>
          <cell r="H3256" t="str">
            <v>CRI SENIOR - JUROS</v>
          </cell>
        </row>
        <row r="3257">
          <cell r="C3257" t="str">
            <v>7.1.9.99.00.9</v>
          </cell>
          <cell r="D3257" t="str">
            <v>7.1.9.99.00.9 174.005</v>
          </cell>
          <cell r="E3257" t="str">
            <v>071</v>
          </cell>
          <cell r="F3257" t="str">
            <v>7250310</v>
          </cell>
          <cell r="G3257">
            <v>42916</v>
          </cell>
          <cell r="H3257" t="str">
            <v>CRI SENIOR - CORRECAO MONETARIA</v>
          </cell>
        </row>
        <row r="3258">
          <cell r="C3258" t="str">
            <v>7.1.9.99.00.9</v>
          </cell>
          <cell r="D3258" t="str">
            <v>7.1.9.99.00.9 174.010</v>
          </cell>
          <cell r="E3258" t="str">
            <v>071</v>
          </cell>
          <cell r="F3258" t="str">
            <v>7250310</v>
          </cell>
          <cell r="G3258">
            <v>42916</v>
          </cell>
          <cell r="H3258" t="str">
            <v>AJUSTE CRI</v>
          </cell>
        </row>
        <row r="3259">
          <cell r="C3259" t="str">
            <v>7.1.9.99.00.9</v>
          </cell>
          <cell r="D3259" t="str">
            <v>7.1.9.99.00.9 174.012</v>
          </cell>
          <cell r="E3259" t="str">
            <v>071</v>
          </cell>
          <cell r="F3259" t="str">
            <v>7250310</v>
          </cell>
          <cell r="G3259">
            <v>42916</v>
          </cell>
          <cell r="H3259" t="str">
            <v>FUNDO RESERVA</v>
          </cell>
        </row>
        <row r="3260">
          <cell r="C3260" t="str">
            <v>7.1.9.99.00.9</v>
          </cell>
          <cell r="D3260" t="str">
            <v>7.1.9.99.00.9 175.001</v>
          </cell>
          <cell r="E3260" t="str">
            <v>071</v>
          </cell>
          <cell r="F3260" t="str">
            <v>7250310</v>
          </cell>
          <cell r="G3260">
            <v>42916</v>
          </cell>
          <cell r="H3260" t="str">
            <v>CARTEIRA - JUROS</v>
          </cell>
        </row>
        <row r="3261">
          <cell r="C3261" t="str">
            <v>7.1.9.99.00.9</v>
          </cell>
          <cell r="D3261" t="str">
            <v>7.1.9.99.00.9 175.002</v>
          </cell>
          <cell r="E3261" t="str">
            <v>071</v>
          </cell>
          <cell r="F3261" t="str">
            <v>7250310</v>
          </cell>
          <cell r="G3261">
            <v>42916</v>
          </cell>
          <cell r="H3261" t="str">
            <v>CARTEIRA - CORRECAO MONETARIA</v>
          </cell>
        </row>
        <row r="3262">
          <cell r="C3262" t="str">
            <v>7.1.9.99.00.9</v>
          </cell>
          <cell r="D3262" t="str">
            <v>7.1.9.99.00.9 175.004</v>
          </cell>
          <cell r="E3262" t="str">
            <v>071</v>
          </cell>
          <cell r="F3262" t="str">
            <v>7250310</v>
          </cell>
          <cell r="G3262">
            <v>42916</v>
          </cell>
          <cell r="H3262" t="str">
            <v>CRI SENIOR - JUROS</v>
          </cell>
        </row>
        <row r="3263">
          <cell r="C3263" t="str">
            <v>7.1.9.99.00.9</v>
          </cell>
          <cell r="D3263" t="str">
            <v>7.1.9.99.00.9 175.005</v>
          </cell>
          <cell r="E3263" t="str">
            <v>071</v>
          </cell>
          <cell r="F3263" t="str">
            <v>7250310</v>
          </cell>
          <cell r="G3263">
            <v>43069</v>
          </cell>
          <cell r="H3263" t="str">
            <v>CRI SENIOR - CORRECAO MONETARIA</v>
          </cell>
        </row>
        <row r="3264">
          <cell r="C3264" t="str">
            <v>7.1.9.99.00.9</v>
          </cell>
          <cell r="D3264" t="str">
            <v>7.1.9.99.00.9 175.010</v>
          </cell>
          <cell r="E3264" t="str">
            <v>071</v>
          </cell>
          <cell r="F3264" t="str">
            <v>7250310</v>
          </cell>
          <cell r="G3264">
            <v>42916</v>
          </cell>
          <cell r="H3264" t="str">
            <v>AJUSTE CRI</v>
          </cell>
        </row>
        <row r="3265">
          <cell r="C3265" t="str">
            <v>7.1.9.99.00.9</v>
          </cell>
          <cell r="D3265" t="str">
            <v>7.1.9.99.00.9 175.012</v>
          </cell>
          <cell r="E3265" t="str">
            <v>071</v>
          </cell>
          <cell r="F3265" t="str">
            <v>7250310</v>
          </cell>
          <cell r="G3265">
            <v>43069</v>
          </cell>
          <cell r="H3265" t="str">
            <v>FUNDO RESERVA</v>
          </cell>
        </row>
        <row r="3266">
          <cell r="C3266" t="str">
            <v>7.1.9.99.00.9</v>
          </cell>
          <cell r="D3266" t="str">
            <v>7.1.9.99.00.9 176.001</v>
          </cell>
          <cell r="E3266" t="str">
            <v>071</v>
          </cell>
          <cell r="F3266" t="str">
            <v>7250310</v>
          </cell>
          <cell r="G3266">
            <v>42916</v>
          </cell>
          <cell r="H3266" t="str">
            <v>CARTEIRA - JUROS</v>
          </cell>
        </row>
        <row r="3267">
          <cell r="C3267" t="str">
            <v>7.1.9.99.00.9</v>
          </cell>
          <cell r="D3267" t="str">
            <v>7.1.9.99.00.9 176.002</v>
          </cell>
          <cell r="E3267" t="str">
            <v>071</v>
          </cell>
          <cell r="F3267" t="str">
            <v>7250310</v>
          </cell>
          <cell r="G3267">
            <v>42916</v>
          </cell>
          <cell r="H3267" t="str">
            <v>CARTEIRA - CORRECAO MONETARIA</v>
          </cell>
        </row>
        <row r="3268">
          <cell r="C3268" t="str">
            <v>7.1.9.99.00.9</v>
          </cell>
          <cell r="D3268" t="str">
            <v>7.1.9.99.00.9 176.004</v>
          </cell>
          <cell r="E3268" t="str">
            <v>071</v>
          </cell>
          <cell r="F3268" t="str">
            <v>7250310</v>
          </cell>
          <cell r="G3268">
            <v>42916</v>
          </cell>
          <cell r="H3268" t="str">
            <v>CRI SENIOR - JUROS</v>
          </cell>
        </row>
        <row r="3269">
          <cell r="C3269" t="str">
            <v>7.1.9.99.00.9</v>
          </cell>
          <cell r="D3269" t="str">
            <v>7.1.9.99.00.9 176.005</v>
          </cell>
          <cell r="E3269" t="str">
            <v>071</v>
          </cell>
          <cell r="F3269" t="str">
            <v>7250310</v>
          </cell>
          <cell r="G3269">
            <v>42916</v>
          </cell>
          <cell r="H3269" t="str">
            <v>CRI SENIOR - CORRECAO MONETARIA</v>
          </cell>
        </row>
        <row r="3270">
          <cell r="C3270" t="str">
            <v>7.1.9.99.00.9</v>
          </cell>
          <cell r="D3270" t="str">
            <v>7.1.9.99.00.9 176.010</v>
          </cell>
          <cell r="E3270" t="str">
            <v>071</v>
          </cell>
          <cell r="F3270" t="str">
            <v>7250310</v>
          </cell>
          <cell r="G3270">
            <v>42916</v>
          </cell>
          <cell r="H3270" t="str">
            <v>AJUSTE CRI</v>
          </cell>
        </row>
        <row r="3271">
          <cell r="C3271" t="str">
            <v>7.1.9.99.00.9</v>
          </cell>
          <cell r="D3271" t="str">
            <v>7.1.9.99.00.9 176.012</v>
          </cell>
          <cell r="E3271" t="str">
            <v>071</v>
          </cell>
          <cell r="F3271" t="str">
            <v>7250310</v>
          </cell>
          <cell r="G3271">
            <v>42916</v>
          </cell>
          <cell r="H3271" t="str">
            <v>FUNDO RESERVA</v>
          </cell>
        </row>
        <row r="3272">
          <cell r="C3272" t="str">
            <v>7.1.9.99.00.9</v>
          </cell>
          <cell r="D3272" t="str">
            <v>7.1.9.99.00.9 177.001</v>
          </cell>
          <cell r="E3272" t="str">
            <v>071</v>
          </cell>
          <cell r="F3272" t="str">
            <v>7250310</v>
          </cell>
          <cell r="G3272">
            <v>42916</v>
          </cell>
          <cell r="H3272" t="str">
            <v>CARTEIRA - JUROS</v>
          </cell>
        </row>
        <row r="3273">
          <cell r="C3273" t="str">
            <v>7.1.9.99.00.9</v>
          </cell>
          <cell r="D3273" t="str">
            <v>7.1.9.99.00.9 177.002</v>
          </cell>
          <cell r="E3273" t="str">
            <v>071</v>
          </cell>
          <cell r="F3273" t="str">
            <v>7250310</v>
          </cell>
          <cell r="G3273">
            <v>42916</v>
          </cell>
          <cell r="H3273" t="str">
            <v>CARTEIRA - CORRECAO MONETARIA</v>
          </cell>
        </row>
        <row r="3274">
          <cell r="C3274" t="str">
            <v>7.1.9.99.00.9</v>
          </cell>
          <cell r="D3274" t="str">
            <v>7.1.9.99.00.9 177.004</v>
          </cell>
          <cell r="E3274" t="str">
            <v>071</v>
          </cell>
          <cell r="F3274" t="str">
            <v>7250310</v>
          </cell>
          <cell r="G3274">
            <v>42916</v>
          </cell>
          <cell r="H3274" t="str">
            <v>CRI SENIOR - JUROS</v>
          </cell>
        </row>
        <row r="3275">
          <cell r="C3275" t="str">
            <v>7.1.9.99.00.9</v>
          </cell>
          <cell r="D3275" t="str">
            <v>7.1.9.99.00.9 177.010</v>
          </cell>
          <cell r="E3275" t="str">
            <v>071</v>
          </cell>
          <cell r="F3275" t="str">
            <v>7250310</v>
          </cell>
          <cell r="G3275">
            <v>42916</v>
          </cell>
          <cell r="H3275" t="str">
            <v>AJUSTE CRI</v>
          </cell>
        </row>
        <row r="3276">
          <cell r="C3276" t="str">
            <v>7.1.9.99.00.9</v>
          </cell>
          <cell r="D3276" t="str">
            <v>7.1.9.99.00.9 177.012</v>
          </cell>
          <cell r="E3276" t="str">
            <v>071</v>
          </cell>
          <cell r="F3276" t="str">
            <v>7250310</v>
          </cell>
          <cell r="G3276">
            <v>42916</v>
          </cell>
          <cell r="H3276" t="str">
            <v>FUNDO RESERVA</v>
          </cell>
        </row>
        <row r="3277">
          <cell r="C3277" t="str">
            <v>7.1.9.99.00.9</v>
          </cell>
          <cell r="D3277" t="str">
            <v>7.1.9.99.00.9 178.001</v>
          </cell>
          <cell r="E3277" t="str">
            <v>071</v>
          </cell>
          <cell r="F3277" t="str">
            <v>7250310</v>
          </cell>
          <cell r="G3277">
            <v>42916</v>
          </cell>
          <cell r="H3277" t="str">
            <v>CARTEIRA - JUROS</v>
          </cell>
        </row>
        <row r="3278">
          <cell r="C3278" t="str">
            <v>7.1.9.99.00.9</v>
          </cell>
          <cell r="D3278" t="str">
            <v>7.1.9.99.00.9 178.002</v>
          </cell>
          <cell r="E3278" t="str">
            <v>071</v>
          </cell>
          <cell r="F3278" t="str">
            <v>7250310</v>
          </cell>
          <cell r="G3278">
            <v>42916</v>
          </cell>
          <cell r="H3278" t="str">
            <v>CARTEIRA - CORRECAO MONETARIA</v>
          </cell>
        </row>
        <row r="3279">
          <cell r="C3279" t="str">
            <v>7.1.9.99.00.9</v>
          </cell>
          <cell r="D3279" t="str">
            <v>7.1.9.99.00.9 178.004</v>
          </cell>
          <cell r="E3279" t="str">
            <v>071</v>
          </cell>
          <cell r="F3279" t="str">
            <v>7250310</v>
          </cell>
          <cell r="G3279">
            <v>42916</v>
          </cell>
          <cell r="H3279" t="str">
            <v>CRI SENIOR - JUROS</v>
          </cell>
        </row>
        <row r="3280">
          <cell r="C3280" t="str">
            <v>7.1.9.99.00.9</v>
          </cell>
          <cell r="D3280" t="str">
            <v>7.1.9.99.00.9 178.005</v>
          </cell>
          <cell r="E3280" t="str">
            <v>071</v>
          </cell>
          <cell r="F3280" t="str">
            <v>7250310</v>
          </cell>
          <cell r="G3280">
            <v>43069</v>
          </cell>
          <cell r="H3280" t="str">
            <v>CRI SENIOR - CORRECAO MONETARIA</v>
          </cell>
        </row>
        <row r="3281">
          <cell r="C3281" t="str">
            <v>7.1.9.99.00.9</v>
          </cell>
          <cell r="D3281" t="str">
            <v>7.1.9.99.00.9 178.010</v>
          </cell>
          <cell r="E3281" t="str">
            <v>071</v>
          </cell>
          <cell r="F3281" t="str">
            <v>7250310</v>
          </cell>
          <cell r="G3281">
            <v>42916</v>
          </cell>
          <cell r="H3281" t="str">
            <v>AJUSTE CRI</v>
          </cell>
        </row>
        <row r="3282">
          <cell r="C3282" t="str">
            <v>7.1.9.99.00.9</v>
          </cell>
          <cell r="D3282" t="str">
            <v>7.1.9.99.00.9 178.011</v>
          </cell>
          <cell r="E3282" t="str">
            <v>071</v>
          </cell>
          <cell r="F3282" t="str">
            <v>7250310</v>
          </cell>
          <cell r="G3282">
            <v>42916</v>
          </cell>
          <cell r="H3282" t="str">
            <v>ATUALIZACAO DE VALORES A REPASSAR</v>
          </cell>
        </row>
        <row r="3283">
          <cell r="C3283" t="str">
            <v>7.1.9.99.00.9</v>
          </cell>
          <cell r="D3283" t="str">
            <v>7.1.9.99.00.9 178.012</v>
          </cell>
          <cell r="E3283" t="str">
            <v>071</v>
          </cell>
          <cell r="F3283" t="str">
            <v>7250310</v>
          </cell>
          <cell r="G3283">
            <v>42916</v>
          </cell>
          <cell r="H3283" t="str">
            <v>FUNDO RESERVA</v>
          </cell>
        </row>
        <row r="3284">
          <cell r="C3284" t="str">
            <v>7.1.9.99.00.9</v>
          </cell>
          <cell r="D3284" t="str">
            <v>7.1.9.99.00.9 178.015</v>
          </cell>
          <cell r="E3284" t="str">
            <v>071</v>
          </cell>
          <cell r="F3284" t="str">
            <v>7250310</v>
          </cell>
          <cell r="G3284">
            <v>42916</v>
          </cell>
          <cell r="H3284" t="str">
            <v>RECEITA COM CDB</v>
          </cell>
        </row>
        <row r="3285">
          <cell r="C3285" t="str">
            <v>7.1.9.99.00.9</v>
          </cell>
          <cell r="D3285" t="str">
            <v>7.1.9.99.00.9 179.001</v>
          </cell>
          <cell r="E3285" t="str">
            <v>071</v>
          </cell>
          <cell r="F3285" t="str">
            <v>7250310</v>
          </cell>
          <cell r="G3285">
            <v>42916</v>
          </cell>
          <cell r="H3285" t="str">
            <v>CARTEIRA - JUROS</v>
          </cell>
        </row>
        <row r="3286">
          <cell r="C3286" t="str">
            <v>7.1.9.99.00.9</v>
          </cell>
          <cell r="D3286" t="str">
            <v>7.1.9.99.00.9 179.002</v>
          </cell>
          <cell r="E3286" t="str">
            <v>071</v>
          </cell>
          <cell r="F3286" t="str">
            <v>7250310</v>
          </cell>
          <cell r="G3286">
            <v>42916</v>
          </cell>
          <cell r="H3286" t="str">
            <v>CARTEIRA - CORRECAO MONETARIA</v>
          </cell>
        </row>
        <row r="3287">
          <cell r="C3287" t="str">
            <v>7.1.9.99.00.9</v>
          </cell>
          <cell r="D3287" t="str">
            <v>7.1.9.99.00.9 179.003</v>
          </cell>
          <cell r="E3287" t="str">
            <v>071</v>
          </cell>
          <cell r="F3287" t="str">
            <v>7250310</v>
          </cell>
          <cell r="G3287">
            <v>42916</v>
          </cell>
          <cell r="H3287" t="str">
            <v>CARTEIRA - MORA</v>
          </cell>
        </row>
        <row r="3288">
          <cell r="C3288" t="str">
            <v>7.1.9.99.00.9</v>
          </cell>
          <cell r="D3288" t="str">
            <v>7.1.9.99.00.9 179.004</v>
          </cell>
          <cell r="E3288" t="str">
            <v>071</v>
          </cell>
          <cell r="F3288" t="str">
            <v>7250310</v>
          </cell>
          <cell r="G3288">
            <v>42916</v>
          </cell>
          <cell r="H3288" t="str">
            <v>CRI SENIOR - JUROS</v>
          </cell>
        </row>
        <row r="3289">
          <cell r="C3289" t="str">
            <v>7.1.9.99.00.9</v>
          </cell>
          <cell r="D3289" t="str">
            <v>7.1.9.99.00.9 179.005</v>
          </cell>
          <cell r="E3289" t="str">
            <v>071</v>
          </cell>
          <cell r="F3289" t="str">
            <v>7250310</v>
          </cell>
          <cell r="G3289">
            <v>42916</v>
          </cell>
          <cell r="H3289" t="str">
            <v>CRI SENIOR - CORRECAO MONETARIA</v>
          </cell>
        </row>
        <row r="3290">
          <cell r="C3290" t="str">
            <v>7.1.9.99.00.9</v>
          </cell>
          <cell r="D3290" t="str">
            <v>7.1.9.99.00.9 179.006</v>
          </cell>
          <cell r="E3290" t="str">
            <v>071</v>
          </cell>
          <cell r="F3290" t="str">
            <v>7250310</v>
          </cell>
          <cell r="G3290">
            <v>42916</v>
          </cell>
          <cell r="H3290" t="str">
            <v>CRI JUNIOR - JUROS</v>
          </cell>
        </row>
        <row r="3291">
          <cell r="C3291" t="str">
            <v>7.1.9.99.00.9</v>
          </cell>
          <cell r="D3291" t="str">
            <v>7.1.9.99.00.9 179.007</v>
          </cell>
          <cell r="E3291" t="str">
            <v>071</v>
          </cell>
          <cell r="F3291" t="str">
            <v>7250310</v>
          </cell>
          <cell r="G3291">
            <v>42916</v>
          </cell>
          <cell r="H3291" t="str">
            <v>CRI JUNIOR - CORRECAO MONETARIA</v>
          </cell>
        </row>
        <row r="3292">
          <cell r="C3292" t="str">
            <v>7.1.9.99.00.9</v>
          </cell>
          <cell r="D3292" t="str">
            <v>7.1.9.99.00.9 179.010</v>
          </cell>
          <cell r="E3292" t="str">
            <v>071</v>
          </cell>
          <cell r="F3292" t="str">
            <v>7250310</v>
          </cell>
          <cell r="G3292">
            <v>42916</v>
          </cell>
          <cell r="H3292" t="str">
            <v>AJUSTE CRI</v>
          </cell>
        </row>
        <row r="3293">
          <cell r="C3293" t="str">
            <v>7.1.9.99.00.9</v>
          </cell>
          <cell r="D3293" t="str">
            <v>7.1.9.99.00.9 179.012</v>
          </cell>
          <cell r="E3293" t="str">
            <v>071</v>
          </cell>
          <cell r="F3293" t="str">
            <v>7250310</v>
          </cell>
          <cell r="G3293">
            <v>42916</v>
          </cell>
          <cell r="H3293" t="str">
            <v>FUNDO RESERVA</v>
          </cell>
        </row>
        <row r="3294">
          <cell r="C3294" t="str">
            <v>7.1.9.99.00.9</v>
          </cell>
          <cell r="D3294" t="str">
            <v>7.1.9.99.00.9 179.013</v>
          </cell>
          <cell r="E3294" t="str">
            <v>071</v>
          </cell>
          <cell r="F3294" t="str">
            <v>7250310</v>
          </cell>
          <cell r="G3294">
            <v>42916</v>
          </cell>
          <cell r="H3294" t="str">
            <v>RESULTADO NA ALIENACAO DE BNDU</v>
          </cell>
        </row>
        <row r="3295">
          <cell r="C3295" t="str">
            <v>7.1.9.99.00.9</v>
          </cell>
          <cell r="D3295" t="str">
            <v>7.1.9.99.00.9 179.015</v>
          </cell>
          <cell r="E3295" t="str">
            <v>071</v>
          </cell>
          <cell r="F3295" t="str">
            <v>7250310</v>
          </cell>
          <cell r="G3295">
            <v>42916</v>
          </cell>
          <cell r="H3295" t="str">
            <v>RECEITA COM CDB</v>
          </cell>
        </row>
        <row r="3296">
          <cell r="C3296" t="str">
            <v>7.1.9.99.00.9</v>
          </cell>
          <cell r="D3296" t="str">
            <v>7.1.9.99.00.9 180.001</v>
          </cell>
          <cell r="E3296" t="str">
            <v>071</v>
          </cell>
          <cell r="F3296" t="str">
            <v>7250310</v>
          </cell>
          <cell r="G3296">
            <v>42916</v>
          </cell>
          <cell r="H3296" t="str">
            <v>CARTEIRA - JUROS</v>
          </cell>
        </row>
        <row r="3297">
          <cell r="C3297" t="str">
            <v>7.1.9.99.00.9</v>
          </cell>
          <cell r="D3297" t="str">
            <v>7.1.9.99.00.9 180.002</v>
          </cell>
          <cell r="E3297" t="str">
            <v>071</v>
          </cell>
          <cell r="F3297" t="str">
            <v>7250310</v>
          </cell>
          <cell r="G3297">
            <v>42916</v>
          </cell>
          <cell r="H3297" t="str">
            <v>CARTEIRA - CORRECAO MONETARIA</v>
          </cell>
        </row>
        <row r="3298">
          <cell r="C3298" t="str">
            <v>7.1.9.99.00.9</v>
          </cell>
          <cell r="D3298" t="str">
            <v>7.1.9.99.00.9 180.003</v>
          </cell>
          <cell r="E3298" t="str">
            <v>071</v>
          </cell>
          <cell r="F3298" t="str">
            <v>7250310</v>
          </cell>
          <cell r="G3298">
            <v>42916</v>
          </cell>
          <cell r="H3298" t="str">
            <v>CARTEIRA - MORA</v>
          </cell>
        </row>
        <row r="3299">
          <cell r="C3299" t="str">
            <v>7.1.9.99.00.9</v>
          </cell>
          <cell r="D3299" t="str">
            <v>7.1.9.99.00.9 180.004</v>
          </cell>
          <cell r="E3299" t="str">
            <v>071</v>
          </cell>
          <cell r="F3299" t="str">
            <v>7250310</v>
          </cell>
          <cell r="G3299">
            <v>42916</v>
          </cell>
          <cell r="H3299" t="str">
            <v>CRI SENIOR - JUROS</v>
          </cell>
        </row>
        <row r="3300">
          <cell r="C3300" t="str">
            <v>7.1.9.99.00.9</v>
          </cell>
          <cell r="D3300" t="str">
            <v>7.1.9.99.00.9 180.005</v>
          </cell>
          <cell r="E3300" t="str">
            <v>071</v>
          </cell>
          <cell r="F3300" t="str">
            <v>7250310</v>
          </cell>
          <cell r="G3300">
            <v>42916</v>
          </cell>
          <cell r="H3300" t="str">
            <v>CRI SENIOR - CORRECAO MONETARIA</v>
          </cell>
        </row>
        <row r="3301">
          <cell r="C3301" t="str">
            <v>7.1.9.99.00.9</v>
          </cell>
          <cell r="D3301" t="str">
            <v>7.1.9.99.00.9 180.012</v>
          </cell>
          <cell r="E3301" t="str">
            <v>071</v>
          </cell>
          <cell r="F3301" t="str">
            <v>7250310</v>
          </cell>
          <cell r="G3301">
            <v>42916</v>
          </cell>
          <cell r="H3301" t="str">
            <v>FUNDO RESERVA</v>
          </cell>
        </row>
        <row r="3302">
          <cell r="C3302" t="str">
            <v>7.1.9.99.00.9</v>
          </cell>
          <cell r="D3302" t="str">
            <v>7.1.9.99.00.9 180.013</v>
          </cell>
          <cell r="E3302" t="str">
            <v>071</v>
          </cell>
          <cell r="F3302" t="str">
            <v>7250310</v>
          </cell>
          <cell r="G3302">
            <v>42916</v>
          </cell>
          <cell r="H3302" t="str">
            <v>RESULTADO NA ALIENACAO DE BNDU</v>
          </cell>
        </row>
        <row r="3303">
          <cell r="C3303" t="str">
            <v>7.1.9.99.00.9</v>
          </cell>
          <cell r="D3303" t="str">
            <v>7.1.9.99.00.9 180.014</v>
          </cell>
          <cell r="E3303" t="str">
            <v>071</v>
          </cell>
          <cell r="F3303" t="str">
            <v>7250310</v>
          </cell>
          <cell r="G3303">
            <v>42916</v>
          </cell>
          <cell r="H3303" t="str">
            <v>PROVISÃO BNDU</v>
          </cell>
        </row>
        <row r="3304">
          <cell r="C3304" t="str">
            <v>7.1.9.99.00.9</v>
          </cell>
          <cell r="D3304" t="str">
            <v>7.1.9.99.00.9 180.015</v>
          </cell>
          <cell r="E3304" t="str">
            <v>071</v>
          </cell>
          <cell r="F3304" t="str">
            <v>7250310</v>
          </cell>
          <cell r="G3304">
            <v>42916</v>
          </cell>
          <cell r="H3304" t="str">
            <v>RECEITA COM CDB</v>
          </cell>
        </row>
        <row r="3305">
          <cell r="C3305" t="str">
            <v>7.1.9.99.00.9</v>
          </cell>
          <cell r="D3305" t="str">
            <v>7.1.9.99.00.9 181.002</v>
          </cell>
          <cell r="E3305" t="str">
            <v>071</v>
          </cell>
          <cell r="F3305" t="str">
            <v>7250310</v>
          </cell>
          <cell r="G3305">
            <v>42916</v>
          </cell>
          <cell r="H3305" t="str">
            <v>CARTEIRA  - CORRECAO MONETARIA</v>
          </cell>
        </row>
        <row r="3306">
          <cell r="C3306" t="str">
            <v>7.1.9.99.00.9</v>
          </cell>
          <cell r="D3306" t="str">
            <v>7.1.9.99.00.9 750.001</v>
          </cell>
          <cell r="E3306" t="str">
            <v>071</v>
          </cell>
          <cell r="F3306" t="str">
            <v>7110304</v>
          </cell>
          <cell r="G3306">
            <v>42916</v>
          </cell>
          <cell r="H3306" t="str">
            <v>CCI - BS - DESAGIO</v>
          </cell>
        </row>
        <row r="3307">
          <cell r="C3307" t="str">
            <v>7.1.9.99.00.9</v>
          </cell>
          <cell r="D3307" t="str">
            <v>7.1.9.99.00.9 750.002</v>
          </cell>
          <cell r="E3307" t="str">
            <v>071</v>
          </cell>
          <cell r="F3307" t="str">
            <v>71107</v>
          </cell>
          <cell r="G3307">
            <v>43069</v>
          </cell>
          <cell r="H3307" t="str">
            <v>CCI - BS - RESULTADO DA CESSAO - OUTROS</v>
          </cell>
        </row>
        <row r="3308">
          <cell r="C3308" t="str">
            <v>7.1.9.99.00.9</v>
          </cell>
          <cell r="D3308" t="str">
            <v>7.1.9.99.00.9 750.004</v>
          </cell>
          <cell r="E3308" t="str">
            <v>071</v>
          </cell>
          <cell r="F3308" t="str">
            <v>7110304</v>
          </cell>
          <cell r="G3308">
            <v>42916</v>
          </cell>
          <cell r="H3308" t="str">
            <v>AVUL- INTERSERV - ESTOQUE - CART.JUROS</v>
          </cell>
        </row>
        <row r="3309">
          <cell r="C3309" t="str">
            <v>7.1.9.99.00.9</v>
          </cell>
          <cell r="D3309" t="str">
            <v>7.1.9.99.00.9 750.004.1</v>
          </cell>
          <cell r="E3309" t="str">
            <v>071</v>
          </cell>
          <cell r="F3309" t="str">
            <v>7250310</v>
          </cell>
          <cell r="G3309">
            <v>43069</v>
          </cell>
          <cell r="H3309" t="str">
            <v>BS - RAP até 04/2015</v>
          </cell>
        </row>
        <row r="3310">
          <cell r="C3310" t="str">
            <v>7.1.9.99.00.9</v>
          </cell>
          <cell r="D3310" t="str">
            <v>7.1.9.99.00.9 750.005</v>
          </cell>
          <cell r="E3310" t="str">
            <v>071</v>
          </cell>
          <cell r="F3310" t="str">
            <v>7110304</v>
          </cell>
          <cell r="G3310">
            <v>42916</v>
          </cell>
          <cell r="H3310" t="str">
            <v>AVUL- INTERSERV - ESTOQUE - CART.CORRECAO MON</v>
          </cell>
        </row>
        <row r="3311">
          <cell r="C3311" t="str">
            <v>7.1.9.99.00.9</v>
          </cell>
          <cell r="D3311" t="str">
            <v>7.1.9.99.00.9 750.006</v>
          </cell>
          <cell r="E3311" t="str">
            <v>071</v>
          </cell>
          <cell r="F3311" t="str">
            <v>7110304</v>
          </cell>
          <cell r="G3311">
            <v>42916</v>
          </cell>
          <cell r="H3311" t="str">
            <v>AVUL- INTERSERV - ESTOQUE - CART.MORA</v>
          </cell>
        </row>
        <row r="3312">
          <cell r="C3312" t="str">
            <v>7.1.9.99.00.9</v>
          </cell>
          <cell r="D3312" t="str">
            <v>7.1.9.99.00.9 750.007</v>
          </cell>
          <cell r="E3312" t="str">
            <v>071</v>
          </cell>
          <cell r="F3312" t="str">
            <v>7110304</v>
          </cell>
          <cell r="G3312">
            <v>42916</v>
          </cell>
          <cell r="H3312" t="str">
            <v>AVUL - INTERSERV - SCOPEL - CART.JUROS</v>
          </cell>
        </row>
        <row r="3313">
          <cell r="C3313" t="str">
            <v>7.1.9.99.00.9</v>
          </cell>
          <cell r="D3313" t="str">
            <v>7.1.9.99.00.9 750.008</v>
          </cell>
          <cell r="E3313" t="str">
            <v>071</v>
          </cell>
          <cell r="F3313" t="str">
            <v>7110304</v>
          </cell>
          <cell r="G3313">
            <v>42916</v>
          </cell>
          <cell r="H3313" t="str">
            <v>AVUL - INTERSERV - SCOPEL - CART.CORRECAO MON</v>
          </cell>
        </row>
        <row r="3314">
          <cell r="C3314" t="str">
            <v>7.1.9.99.00.9</v>
          </cell>
          <cell r="D3314" t="str">
            <v>7.1.9.99.00.9 750.009</v>
          </cell>
          <cell r="E3314" t="str">
            <v>071</v>
          </cell>
          <cell r="F3314" t="str">
            <v>7110304</v>
          </cell>
          <cell r="G3314">
            <v>43190</v>
          </cell>
          <cell r="H3314" t="str">
            <v>AVUL - INTERSERV - SCOPEL - CART.MORA</v>
          </cell>
        </row>
        <row r="3315">
          <cell r="C3315" t="str">
            <v>7.1.9.99.00.9</v>
          </cell>
          <cell r="D3315" t="str">
            <v>7.1.9.99.00.9 750.010</v>
          </cell>
          <cell r="E3315" t="str">
            <v>071</v>
          </cell>
          <cell r="F3315" t="str">
            <v>7250310</v>
          </cell>
          <cell r="G3315">
            <v>42916</v>
          </cell>
          <cell r="H3315" t="str">
            <v>AVUL - INTERSERV - MARKO - CART.JUROS</v>
          </cell>
        </row>
        <row r="3316">
          <cell r="C3316" t="str">
            <v>7.1.9.99.00.9</v>
          </cell>
          <cell r="D3316" t="str">
            <v>7.1.9.99.00.9 750.011</v>
          </cell>
          <cell r="E3316" t="str">
            <v>071</v>
          </cell>
          <cell r="F3316" t="str">
            <v>7250310</v>
          </cell>
          <cell r="G3316">
            <v>42916</v>
          </cell>
          <cell r="H3316" t="str">
            <v>AVUL - INTERSERV - MARKO - CART.MORA</v>
          </cell>
        </row>
        <row r="3317">
          <cell r="C3317" t="str">
            <v>7.1.9.99.00.9</v>
          </cell>
          <cell r="D3317" t="str">
            <v>7.1.9.99.00.9 750.012</v>
          </cell>
          <cell r="E3317" t="str">
            <v>071</v>
          </cell>
          <cell r="F3317" t="str">
            <v>7110304</v>
          </cell>
          <cell r="G3317">
            <v>42916</v>
          </cell>
          <cell r="H3317" t="str">
            <v>AVUL - INTERSERV - EXITO - CART.JUROS</v>
          </cell>
        </row>
        <row r="3318">
          <cell r="C3318" t="str">
            <v>7.1.9.99.00.9</v>
          </cell>
          <cell r="D3318" t="str">
            <v>7.1.9.99.00.9 750.013</v>
          </cell>
          <cell r="E3318" t="str">
            <v>071</v>
          </cell>
          <cell r="F3318" t="str">
            <v>7110304</v>
          </cell>
          <cell r="G3318">
            <v>42916</v>
          </cell>
          <cell r="H3318" t="str">
            <v>AVUL - INTERSERV - EXITO - CART.CORRECAO MONE</v>
          </cell>
        </row>
        <row r="3319">
          <cell r="C3319" t="str">
            <v>7.1.9.99.00.9</v>
          </cell>
          <cell r="D3319" t="str">
            <v>7.1.9.99.00.9 750.014</v>
          </cell>
          <cell r="E3319" t="str">
            <v>071</v>
          </cell>
          <cell r="F3319" t="str">
            <v>7110304</v>
          </cell>
          <cell r="G3319">
            <v>42916</v>
          </cell>
          <cell r="H3319" t="str">
            <v>AVUL - INTERSERV - EXITO - MORA</v>
          </cell>
        </row>
        <row r="3320">
          <cell r="C3320" t="str">
            <v>7.1.9.99.00.9</v>
          </cell>
          <cell r="D3320" t="str">
            <v>7.1.9.99.00.9 750.016</v>
          </cell>
          <cell r="E3320" t="str">
            <v>071</v>
          </cell>
          <cell r="F3320" t="str">
            <v>7110304</v>
          </cell>
          <cell r="G3320">
            <v>43069</v>
          </cell>
          <cell r="H3320" t="str">
            <v>AVULSOS - FPS - ESTOQUE - CART.JUROS</v>
          </cell>
        </row>
        <row r="3321">
          <cell r="C3321" t="str">
            <v>7.1.9.99.00.9</v>
          </cell>
          <cell r="D3321" t="str">
            <v>7.1.9.99.00.9 750.017</v>
          </cell>
          <cell r="E3321" t="str">
            <v>071</v>
          </cell>
          <cell r="F3321" t="str">
            <v>7110304</v>
          </cell>
          <cell r="G3321">
            <v>43159</v>
          </cell>
          <cell r="H3321" t="str">
            <v>AVUL - INTERSERV - MARKO - CORRECAO MONETARIA</v>
          </cell>
        </row>
        <row r="3322">
          <cell r="C3322" t="str">
            <v>7.1.9.99.00.9</v>
          </cell>
          <cell r="D3322" t="str">
            <v>7.1.9.99.00.9 750.026</v>
          </cell>
          <cell r="E3322" t="str">
            <v>071</v>
          </cell>
          <cell r="F3322" t="str">
            <v>7250310</v>
          </cell>
          <cell r="G3322">
            <v>42916</v>
          </cell>
          <cell r="H3322" t="str">
            <v>COMPLEMENTO JUROS</v>
          </cell>
        </row>
        <row r="3323">
          <cell r="C3323" t="str">
            <v>7.1.9.99.00.9</v>
          </cell>
          <cell r="D3323" t="str">
            <v>7.1.9.99.00.9 800.002</v>
          </cell>
          <cell r="E3323" t="str">
            <v>071</v>
          </cell>
          <cell r="F3323" t="str">
            <v>7250310</v>
          </cell>
          <cell r="G3323">
            <v>42916</v>
          </cell>
          <cell r="H3323" t="str">
            <v>CARTEIRA - CORRECAO MONETARIA</v>
          </cell>
        </row>
        <row r="3324">
          <cell r="C3324" t="str">
            <v>7.1.9.99.00.9</v>
          </cell>
          <cell r="D3324" t="str">
            <v>7.1.9.99.00.9 800.004</v>
          </cell>
          <cell r="E3324" t="str">
            <v>071</v>
          </cell>
          <cell r="F3324" t="str">
            <v>7250310</v>
          </cell>
          <cell r="G3324">
            <v>42916</v>
          </cell>
          <cell r="H3324" t="str">
            <v>CRA SENIOR - JUROS</v>
          </cell>
        </row>
        <row r="3325">
          <cell r="C3325" t="str">
            <v>7.1.9.99.00.9</v>
          </cell>
          <cell r="D3325" t="str">
            <v>7.1.9.99.00.9 800.005</v>
          </cell>
          <cell r="E3325" t="str">
            <v>071</v>
          </cell>
          <cell r="F3325" t="str">
            <v>7250310</v>
          </cell>
          <cell r="G3325">
            <v>43069</v>
          </cell>
          <cell r="H3325" t="str">
            <v>CRA SENIOR - CORRECAO MONETARIA</v>
          </cell>
        </row>
        <row r="3326">
          <cell r="C3326" t="str">
            <v>7.1.9.99.00.9</v>
          </cell>
          <cell r="D3326" t="str">
            <v>7.1.9.99.00.9 800.010</v>
          </cell>
          <cell r="E3326" t="str">
            <v>071</v>
          </cell>
          <cell r="F3326" t="str">
            <v>7250310</v>
          </cell>
          <cell r="G3326">
            <v>42916</v>
          </cell>
          <cell r="H3326" t="str">
            <v>AJUSTE CRA</v>
          </cell>
        </row>
        <row r="3327">
          <cell r="C3327" t="str">
            <v>7.1.9.99.00.9</v>
          </cell>
          <cell r="D3327" t="str">
            <v>7.1.9.99.00.9 800.011</v>
          </cell>
          <cell r="E3327" t="str">
            <v>071</v>
          </cell>
          <cell r="F3327" t="str">
            <v>7250310</v>
          </cell>
          <cell r="G3327">
            <v>42916</v>
          </cell>
          <cell r="H3327" t="str">
            <v>ATUALIZACAO DE VALORES A REPASSAR</v>
          </cell>
        </row>
        <row r="3328">
          <cell r="C3328" t="str">
            <v>7.1.9.99.00.9</v>
          </cell>
          <cell r="D3328" t="str">
            <v>7.1.9.99.00.9 800.015</v>
          </cell>
          <cell r="E3328" t="str">
            <v>071</v>
          </cell>
          <cell r="F3328" t="str">
            <v>7250310</v>
          </cell>
          <cell r="G3328">
            <v>42916</v>
          </cell>
          <cell r="H3328" t="str">
            <v>RECEITA COM CDB</v>
          </cell>
        </row>
        <row r="3329">
          <cell r="C3329" t="str">
            <v>7.1.9.99.00.9</v>
          </cell>
          <cell r="D3329" t="str">
            <v>7.1.9.99.00.9 801.002</v>
          </cell>
          <cell r="E3329" t="str">
            <v>071</v>
          </cell>
          <cell r="F3329" t="str">
            <v>7250310</v>
          </cell>
          <cell r="G3329">
            <v>42916</v>
          </cell>
          <cell r="H3329" t="str">
            <v>CARTEIRA - CORRECAO MONETARIA</v>
          </cell>
        </row>
        <row r="3330">
          <cell r="C3330" t="str">
            <v>7.1.9.99.00.9</v>
          </cell>
          <cell r="D3330" t="str">
            <v>7.1.9.99.00.9 801.004</v>
          </cell>
          <cell r="E3330" t="str">
            <v>071</v>
          </cell>
          <cell r="F3330" t="str">
            <v>7250310</v>
          </cell>
          <cell r="G3330">
            <v>42916</v>
          </cell>
          <cell r="H3330" t="str">
            <v>CRA SENIOR - JUROS</v>
          </cell>
        </row>
        <row r="3331">
          <cell r="C3331" t="str">
            <v>7.1.9.99.00.9</v>
          </cell>
          <cell r="D3331" t="str">
            <v>7.1.9.99.00.9 801.005</v>
          </cell>
          <cell r="E3331" t="str">
            <v>071</v>
          </cell>
          <cell r="F3331" t="str">
            <v>7250310</v>
          </cell>
          <cell r="G3331">
            <v>43069</v>
          </cell>
          <cell r="H3331" t="str">
            <v>CRA SENIOR - CORRECAO MONETARIA</v>
          </cell>
        </row>
        <row r="3332">
          <cell r="C3332" t="str">
            <v>7.1.9.99.00.9</v>
          </cell>
          <cell r="D3332" t="str">
            <v>7.1.9.99.00.9 801.010</v>
          </cell>
          <cell r="E3332" t="str">
            <v>071</v>
          </cell>
          <cell r="F3332" t="str">
            <v>7250310</v>
          </cell>
          <cell r="G3332">
            <v>42916</v>
          </cell>
          <cell r="H3332" t="str">
            <v>AJUSTE CRA</v>
          </cell>
        </row>
        <row r="3333">
          <cell r="C3333" t="str">
            <v>7.1.9.99.00.9</v>
          </cell>
          <cell r="D3333" t="str">
            <v>7.1.9.99.00.9 801.011</v>
          </cell>
          <cell r="E3333" t="str">
            <v>071</v>
          </cell>
          <cell r="F3333" t="str">
            <v>7250310</v>
          </cell>
          <cell r="G3333">
            <v>42916</v>
          </cell>
          <cell r="H3333" t="str">
            <v>ATUALIZACAO DE VALORES A REPASSAR</v>
          </cell>
        </row>
        <row r="3334">
          <cell r="C3334" t="str">
            <v>7.1.9.99.00.9</v>
          </cell>
          <cell r="D3334" t="str">
            <v>7.1.9.99.00.9 801.015</v>
          </cell>
          <cell r="E3334" t="str">
            <v>071</v>
          </cell>
          <cell r="F3334" t="str">
            <v>7250310</v>
          </cell>
          <cell r="G3334">
            <v>42916</v>
          </cell>
          <cell r="H3334" t="str">
            <v>RECEITA COM CDB</v>
          </cell>
        </row>
        <row r="3335">
          <cell r="C3335" t="str">
            <v>7.1.9.99.00.9</v>
          </cell>
          <cell r="D3335" t="str">
            <v>7.1.9.99.00.9 801.023</v>
          </cell>
          <cell r="E3335" t="str">
            <v>071</v>
          </cell>
          <cell r="F3335" t="str">
            <v>7250310</v>
          </cell>
          <cell r="G3335">
            <v>42916</v>
          </cell>
          <cell r="H3335" t="str">
            <v>TESOURARIA # CRA PARA VENDA</v>
          </cell>
        </row>
        <row r="3336">
          <cell r="C3336" t="str">
            <v>7.1.9.99.00.9</v>
          </cell>
          <cell r="D3336" t="str">
            <v>7.1.9.99.00.9 801.024</v>
          </cell>
          <cell r="E3336" t="str">
            <v>071</v>
          </cell>
          <cell r="F3336" t="str">
            <v>7250310</v>
          </cell>
          <cell r="G3336">
            <v>42916</v>
          </cell>
          <cell r="H3336" t="str">
            <v>ATUALIZACAO DE OBRIGACOES POR CESSAO DE</v>
          </cell>
        </row>
        <row r="3337">
          <cell r="C3337" t="str">
            <v>7.1.9.99.00.9</v>
          </cell>
          <cell r="D3337" t="str">
            <v>7.1.9.99.00.9 802.002</v>
          </cell>
          <cell r="E3337" t="str">
            <v>071</v>
          </cell>
          <cell r="F3337" t="str">
            <v>7250310</v>
          </cell>
          <cell r="G3337">
            <v>42916</v>
          </cell>
          <cell r="H3337" t="str">
            <v>CARTEIRA - CORRECAO MONETARIA</v>
          </cell>
        </row>
        <row r="3338">
          <cell r="C3338" t="str">
            <v>7.1.9.99.00.9</v>
          </cell>
          <cell r="D3338" t="str">
            <v>7.1.9.99.00.9 802.004</v>
          </cell>
          <cell r="E3338" t="str">
            <v>071</v>
          </cell>
          <cell r="F3338" t="str">
            <v>7250310</v>
          </cell>
          <cell r="G3338">
            <v>42916</v>
          </cell>
          <cell r="H3338" t="str">
            <v>CRA SENIOR - JUROS</v>
          </cell>
        </row>
        <row r="3339">
          <cell r="C3339" t="str">
            <v>7.1.9.99.00.9</v>
          </cell>
          <cell r="D3339" t="str">
            <v>7.1.9.99.00.9 802.010</v>
          </cell>
          <cell r="E3339" t="str">
            <v>071</v>
          </cell>
          <cell r="F3339" t="str">
            <v>7250310</v>
          </cell>
          <cell r="G3339">
            <v>42916</v>
          </cell>
          <cell r="H3339" t="str">
            <v>AJUSTE CRA</v>
          </cell>
        </row>
        <row r="3340">
          <cell r="C3340" t="str">
            <v>7.1.9.99.00.9</v>
          </cell>
          <cell r="D3340" t="str">
            <v>7.1.9.99.00.9 802.011</v>
          </cell>
          <cell r="E3340" t="str">
            <v>071</v>
          </cell>
          <cell r="F3340" t="str">
            <v>7250310</v>
          </cell>
          <cell r="G3340">
            <v>42916</v>
          </cell>
          <cell r="H3340" t="str">
            <v>ATUALIZACAO DE VALORES A REPASSAR</v>
          </cell>
        </row>
        <row r="3341">
          <cell r="C3341" t="str">
            <v>7.1.9.99.00.9</v>
          </cell>
          <cell r="D3341" t="str">
            <v>7.1.9.99.00.9 802.015</v>
          </cell>
          <cell r="E3341" t="str">
            <v>071</v>
          </cell>
          <cell r="F3341" t="str">
            <v>7250310</v>
          </cell>
          <cell r="G3341">
            <v>42916</v>
          </cell>
          <cell r="H3341" t="str">
            <v>RECEITA COM CDB</v>
          </cell>
        </row>
        <row r="3342">
          <cell r="C3342" t="str">
            <v>7.1.9.99.00.9</v>
          </cell>
          <cell r="D3342" t="str">
            <v>7.1.9.99.00.9 802.023</v>
          </cell>
          <cell r="E3342" t="str">
            <v>071</v>
          </cell>
          <cell r="F3342" t="str">
            <v>7250310</v>
          </cell>
          <cell r="G3342">
            <v>42916</v>
          </cell>
          <cell r="H3342" t="str">
            <v>TESOURARIA # CRA PARA VENDA</v>
          </cell>
        </row>
        <row r="3343">
          <cell r="C3343" t="str">
            <v>7.1.9.99.00.9</v>
          </cell>
          <cell r="D3343" t="str">
            <v>7.1.9.99.00.9 802.024</v>
          </cell>
          <cell r="E3343" t="str">
            <v>071</v>
          </cell>
          <cell r="F3343" t="str">
            <v>7250310</v>
          </cell>
          <cell r="G3343">
            <v>42916</v>
          </cell>
          <cell r="H3343" t="str">
            <v>ATUALIZACAO DE OBRIGACOES POR CESSAO DE</v>
          </cell>
        </row>
        <row r="3344">
          <cell r="C3344" t="str">
            <v>7.1.9.99.00.9</v>
          </cell>
          <cell r="D3344" t="str">
            <v>7.1.9.99.00.9 856.001</v>
          </cell>
          <cell r="E3344" t="str">
            <v>071</v>
          </cell>
          <cell r="F3344" t="str">
            <v>7110304</v>
          </cell>
          <cell r="G3344">
            <v>42916</v>
          </cell>
          <cell r="H3344" t="str">
            <v>CARTEIRA - JUROS</v>
          </cell>
        </row>
        <row r="3345">
          <cell r="C3345" t="str">
            <v>7.1.9.99.00.9</v>
          </cell>
          <cell r="D3345" t="str">
            <v>7.1.9.99.00.9 856.002</v>
          </cell>
          <cell r="E3345" t="str">
            <v>071</v>
          </cell>
          <cell r="F3345" t="str">
            <v>7110304</v>
          </cell>
          <cell r="G3345">
            <v>42916</v>
          </cell>
          <cell r="H3345" t="str">
            <v>CARTEIRA - CORRECAO MONETARIA</v>
          </cell>
        </row>
        <row r="3346">
          <cell r="C3346" t="str">
            <v>7.1.9.99.00.9</v>
          </cell>
          <cell r="D3346" t="str">
            <v>7.1.9.99.00.9 856.003</v>
          </cell>
          <cell r="E3346" t="str">
            <v>071</v>
          </cell>
          <cell r="F3346" t="str">
            <v>7110304</v>
          </cell>
          <cell r="G3346">
            <v>42916</v>
          </cell>
          <cell r="H3346" t="str">
            <v>CARTEIRA - MORA</v>
          </cell>
        </row>
        <row r="3347">
          <cell r="C3347" t="str">
            <v>7.1.9.99.00.9</v>
          </cell>
          <cell r="D3347" t="str">
            <v>7.1.9.99.00.9 996.010</v>
          </cell>
          <cell r="E3347" t="str">
            <v>071</v>
          </cell>
          <cell r="F3347" t="str">
            <v>7250310</v>
          </cell>
          <cell r="G3347">
            <v>43069</v>
          </cell>
          <cell r="H3347" t="str">
            <v>AJUSTE CRI</v>
          </cell>
        </row>
        <row r="3348">
          <cell r="C3348" t="str">
            <v>7.1.9.99.00.9</v>
          </cell>
          <cell r="D3348" t="str">
            <v>7.1.9.99.00.9 996.013</v>
          </cell>
          <cell r="E3348" t="str">
            <v>071</v>
          </cell>
          <cell r="F3348" t="str">
            <v>7250310</v>
          </cell>
          <cell r="G3348">
            <v>43159</v>
          </cell>
          <cell r="H3348" t="str">
            <v>RESULTADO NA ALIENACAO DE BNDU</v>
          </cell>
        </row>
        <row r="3349">
          <cell r="C3349" t="str">
            <v>7.1.9.99.00.9</v>
          </cell>
          <cell r="D3349" t="str">
            <v>7.1.9.99.00.9 996.014</v>
          </cell>
          <cell r="E3349" t="str">
            <v>071</v>
          </cell>
          <cell r="F3349" t="str">
            <v>7250310</v>
          </cell>
          <cell r="G3349">
            <v>43159</v>
          </cell>
          <cell r="H3349" t="str">
            <v>PROVISÃO BNDU</v>
          </cell>
        </row>
        <row r="3350">
          <cell r="C3350" t="str">
            <v>7.1.9.99.00.9</v>
          </cell>
          <cell r="D3350" t="str">
            <v>7.1.9.99.00.9 996.020</v>
          </cell>
          <cell r="E3350" t="str">
            <v>071</v>
          </cell>
          <cell r="F3350" t="str">
            <v>7250310</v>
          </cell>
          <cell r="G3350">
            <v>43069</v>
          </cell>
          <cell r="H3350" t="str">
            <v>BNDU - JUROS</v>
          </cell>
        </row>
        <row r="3351">
          <cell r="C3351" t="str">
            <v>7.1.9.99.00.9</v>
          </cell>
          <cell r="D3351" t="str">
            <v>7.1.9.99.00.9 996.032</v>
          </cell>
          <cell r="E3351" t="str">
            <v>071</v>
          </cell>
          <cell r="F3351" t="str">
            <v>7250310</v>
          </cell>
          <cell r="G3351">
            <v>43251</v>
          </cell>
          <cell r="H3351" t="str">
            <v>DESPESAS A REEMBOLSAR - SÉRIES</v>
          </cell>
        </row>
        <row r="3352">
          <cell r="C3352" t="str">
            <v>7.1.9.99.00.9</v>
          </cell>
          <cell r="D3352" t="str">
            <v>7.1.9.99.00.9 996.033</v>
          </cell>
          <cell r="E3352" t="str">
            <v>071</v>
          </cell>
          <cell r="F3352" t="str">
            <v>7250310</v>
          </cell>
          <cell r="G3352">
            <v>43312</v>
          </cell>
          <cell r="H3352" t="str">
            <v>OUTRAS RECEITAS/DESPESAS OPERACIONAIS</v>
          </cell>
        </row>
        <row r="3353">
          <cell r="C3353" t="str">
            <v>7.1.9.99.00.9</v>
          </cell>
          <cell r="D3353" t="str">
            <v>7.1.9.99.00.9 997.010</v>
          </cell>
          <cell r="E3353" t="str">
            <v>071</v>
          </cell>
          <cell r="F3353" t="str">
            <v>7250310</v>
          </cell>
          <cell r="G3353">
            <v>43069</v>
          </cell>
          <cell r="H3353" t="str">
            <v>AJUSTE CRI</v>
          </cell>
        </row>
        <row r="3354">
          <cell r="C3354" t="str">
            <v>7.3.1.50.00.4</v>
          </cell>
          <cell r="D3354" t="str">
            <v>7.3.1.50.00.4 001.001</v>
          </cell>
          <cell r="E3354" t="str">
            <v>071</v>
          </cell>
          <cell r="F3354" t="str">
            <v>82801</v>
          </cell>
          <cell r="G3354">
            <v>42916</v>
          </cell>
          <cell r="H3354" t="str">
            <v>LUCRO ALIENACAO VLRS E BENS - BNDU</v>
          </cell>
        </row>
        <row r="3355">
          <cell r="C3355" t="str">
            <v>7.3.9.99.00.7</v>
          </cell>
          <cell r="D3355" t="str">
            <v>7.3.9.99.00.7 001.001</v>
          </cell>
          <cell r="E3355" t="str">
            <v>071</v>
          </cell>
          <cell r="F3355" t="str">
            <v>82803</v>
          </cell>
          <cell r="G3355">
            <v>42916</v>
          </cell>
          <cell r="H3355" t="str">
            <v>OUTRAS RENDAS NÃO OPERACIONAIS - OUTRAS</v>
          </cell>
        </row>
        <row r="3356">
          <cell r="C3356" t="str">
            <v>7.3.9.99.00.7</v>
          </cell>
          <cell r="D3356" t="str">
            <v>7.3.9.99.00.7 001.004</v>
          </cell>
          <cell r="E3356" t="str">
            <v>071</v>
          </cell>
          <cell r="F3356" t="str">
            <v>82803</v>
          </cell>
          <cell r="G3356">
            <v>42916</v>
          </cell>
          <cell r="H3356" t="str">
            <v>OUTRAS RDAS NAO OP - BNDU -CORRECAO MONETARIA</v>
          </cell>
        </row>
        <row r="3357">
          <cell r="C3357" t="str">
            <v>7.3.9.99.00.7</v>
          </cell>
          <cell r="D3357" t="str">
            <v>7.3.9.99.00.7 001.005</v>
          </cell>
          <cell r="E3357" t="str">
            <v>071</v>
          </cell>
          <cell r="F3357" t="str">
            <v>82803</v>
          </cell>
          <cell r="G3357">
            <v>42916</v>
          </cell>
          <cell r="H3357" t="str">
            <v>OUTRAS RDAS NAO OP - BNDU - MORA</v>
          </cell>
        </row>
        <row r="3358">
          <cell r="C3358" t="str">
            <v>7.3.9.99.00.7</v>
          </cell>
          <cell r="D3358" t="str">
            <v>7.3.9.99.00.7 001.006</v>
          </cell>
          <cell r="E3358" t="str">
            <v>071</v>
          </cell>
          <cell r="F3358" t="str">
            <v>82801</v>
          </cell>
          <cell r="G3358">
            <v>43069</v>
          </cell>
          <cell r="H3358" t="str">
            <v>REVERSAO PROVISAO BNDU</v>
          </cell>
        </row>
        <row r="3359">
          <cell r="C3359" t="str">
            <v>8.1.2.40.00.9</v>
          </cell>
          <cell r="D3359" t="str">
            <v>8.1.2.40.00.9 001.001</v>
          </cell>
          <cell r="E3359" t="str">
            <v>071</v>
          </cell>
          <cell r="F3359" t="str">
            <v>81208</v>
          </cell>
          <cell r="G3359">
            <v>42916</v>
          </cell>
          <cell r="H3359" t="str">
            <v>(-)DESP EMPRÉST NO EXTERIOR - JUROS</v>
          </cell>
        </row>
        <row r="3360">
          <cell r="C3360" t="str">
            <v>8.1.2.40.00.9</v>
          </cell>
          <cell r="D3360" t="str">
            <v>8.1.2.40.00.9 001.002</v>
          </cell>
          <cell r="E3360" t="str">
            <v>071</v>
          </cell>
          <cell r="F3360" t="str">
            <v>81208</v>
          </cell>
          <cell r="G3360">
            <v>42916</v>
          </cell>
          <cell r="H3360" t="str">
            <v>(-)DESP EMPRÉST NO EXTERIOR -VARIACAO CAMBIAL</v>
          </cell>
        </row>
        <row r="3361">
          <cell r="C3361" t="str">
            <v>8.1.2.40.00.9</v>
          </cell>
          <cell r="D3361" t="str">
            <v>8.1.2.40.00.9 001.004</v>
          </cell>
          <cell r="E3361" t="str">
            <v>071</v>
          </cell>
          <cell r="F3361" t="str">
            <v>81208</v>
          </cell>
          <cell r="G3361">
            <v>42916</v>
          </cell>
          <cell r="H3361" t="str">
            <v>(-)DESP EMPRÉST NO EXTERIOR -MTM HEDGE ACCOUN</v>
          </cell>
        </row>
        <row r="3362">
          <cell r="C3362" t="str">
            <v>8.1.2.40.00.9</v>
          </cell>
          <cell r="D3362" t="str">
            <v>8.1.2.40.00.9 001.005</v>
          </cell>
          <cell r="E3362" t="str">
            <v>071</v>
          </cell>
          <cell r="F3362" t="str">
            <v>81208</v>
          </cell>
          <cell r="G3362">
            <v>42916</v>
          </cell>
          <cell r="H3362" t="str">
            <v>(-)DESP EMPRÉST NO EXTERIOR -FEE</v>
          </cell>
        </row>
        <row r="3363">
          <cell r="C3363" t="str">
            <v>8.1.2.40.00.9</v>
          </cell>
          <cell r="D3363" t="str">
            <v>8.1.2.40.00.9 001.006</v>
          </cell>
          <cell r="E3363" t="str">
            <v>071</v>
          </cell>
          <cell r="F3363" t="str">
            <v>81208</v>
          </cell>
          <cell r="G3363">
            <v>43069</v>
          </cell>
          <cell r="H3363" t="str">
            <v>(-)DESP EMPRÉST NO EXTERIOR -VARIACAO CAMBIAL</v>
          </cell>
        </row>
        <row r="3364">
          <cell r="C3364" t="str">
            <v>8.1.2.40.00.9</v>
          </cell>
          <cell r="D3364" t="str">
            <v>8.1.2.40.06.0 000.300</v>
          </cell>
          <cell r="E3364" t="str">
            <v>071</v>
          </cell>
          <cell r="F3364" t="str">
            <v>81208</v>
          </cell>
          <cell r="G3364">
            <v>43039</v>
          </cell>
          <cell r="H3364" t="str">
            <v>Transf. Variação Cambial BID</v>
          </cell>
        </row>
        <row r="3365">
          <cell r="C3365" t="str">
            <v>8.1.5.50.11.5</v>
          </cell>
          <cell r="D3365" t="str">
            <v>8.1.5.50.11.5 001.001</v>
          </cell>
          <cell r="E3365" t="str">
            <v>071</v>
          </cell>
          <cell r="F3365" t="str">
            <v>81208</v>
          </cell>
          <cell r="G3365">
            <v>42916</v>
          </cell>
          <cell r="H3365" t="str">
            <v>(-)SWAP</v>
          </cell>
        </row>
        <row r="3366">
          <cell r="C3366" t="str">
            <v>8.1.5.50.11.5</v>
          </cell>
          <cell r="D3366" t="str">
            <v>8.1.5.50.11.5 001.002</v>
          </cell>
          <cell r="E3366" t="str">
            <v>071</v>
          </cell>
          <cell r="F3366" t="str">
            <v>81208</v>
          </cell>
          <cell r="G3366">
            <v>42916</v>
          </cell>
          <cell r="H3366" t="str">
            <v>(-)SWAP - AJUSTE MTM</v>
          </cell>
        </row>
        <row r="3367">
          <cell r="C3367" t="str">
            <v>8.1.5.50.11.5</v>
          </cell>
          <cell r="D3367" t="str">
            <v>8.1.5.50.11.5 001.003</v>
          </cell>
          <cell r="E3367" t="str">
            <v>071</v>
          </cell>
          <cell r="F3367" t="str">
            <v>81208</v>
          </cell>
          <cell r="G3367">
            <v>43069</v>
          </cell>
          <cell r="H3367" t="str">
            <v>(-)SWAP - LIQUIDADOS</v>
          </cell>
        </row>
        <row r="3368">
          <cell r="C3368" t="str">
            <v>8.1.5.80.10.9</v>
          </cell>
          <cell r="D3368" t="str">
            <v>8.1.5.80.10.9 001.001</v>
          </cell>
          <cell r="E3368" t="str">
            <v>071</v>
          </cell>
          <cell r="F3368" t="str">
            <v>7150106</v>
          </cell>
          <cell r="G3368">
            <v>42916</v>
          </cell>
          <cell r="H3368" t="str">
            <v>(-) MTM CRI P/NEGOCIACAO - LIGADAS</v>
          </cell>
        </row>
        <row r="3369">
          <cell r="C3369" t="str">
            <v>8.1.5.80.20.2</v>
          </cell>
          <cell r="D3369" t="str">
            <v>8.1.5.80.20.2 001.001</v>
          </cell>
          <cell r="E3369" t="str">
            <v>071</v>
          </cell>
          <cell r="F3369" t="str">
            <v>7150106</v>
          </cell>
          <cell r="G3369">
            <v>43190</v>
          </cell>
          <cell r="H3369" t="str">
            <v>(-) MTM CRI DISPONIVEL PARA VENDA - LIGADAS</v>
          </cell>
        </row>
        <row r="3370">
          <cell r="C3370" t="str">
            <v>8.1.7.18.30.4</v>
          </cell>
          <cell r="D3370" t="str">
            <v>8.1.7.18.30.4 001.002</v>
          </cell>
          <cell r="E3370" t="str">
            <v>071</v>
          </cell>
          <cell r="F3370" t="str">
            <v>82201.03</v>
          </cell>
          <cell r="G3370">
            <v>42916</v>
          </cell>
          <cell r="H3370" t="str">
            <v>(-)DESP DIRETORIA E CONSELHO ADM - HONORARIOS</v>
          </cell>
        </row>
        <row r="3371">
          <cell r="C3371" t="str">
            <v>8.1.7.27.00.3</v>
          </cell>
          <cell r="D3371" t="str">
            <v>8.1.7.27.00.3 001.001</v>
          </cell>
          <cell r="E3371" t="str">
            <v>071</v>
          </cell>
          <cell r="F3371" t="str">
            <v>8220514</v>
          </cell>
          <cell r="G3371">
            <v>42916</v>
          </cell>
          <cell r="H3371" t="str">
            <v>(-)DESP PESSOAL-BENEFÍC-VALE TRANSPORTE</v>
          </cell>
        </row>
        <row r="3372">
          <cell r="C3372" t="str">
            <v>8.1.7.27.00.3</v>
          </cell>
          <cell r="D3372" t="str">
            <v>8.1.7.27.00.3 001.009</v>
          </cell>
          <cell r="E3372" t="str">
            <v>071</v>
          </cell>
          <cell r="F3372" t="str">
            <v>8220202</v>
          </cell>
          <cell r="G3372">
            <v>42916</v>
          </cell>
          <cell r="H3372" t="str">
            <v>(-)DESP PESSOAL-BENEFÍC-ENFERMIDADE/DOENCA</v>
          </cell>
        </row>
        <row r="3373">
          <cell r="C3373" t="str">
            <v>8.1.7.30.10.0</v>
          </cell>
          <cell r="D3373" t="str">
            <v>8.1.7.30.10.0 001.002</v>
          </cell>
          <cell r="E3373" t="str">
            <v>071</v>
          </cell>
          <cell r="F3373" t="str">
            <v>8220802</v>
          </cell>
          <cell r="G3373">
            <v>42916</v>
          </cell>
          <cell r="H3373" t="str">
            <v>(-) FGTS RESCISÃO CONTRATUAL.</v>
          </cell>
        </row>
        <row r="3374">
          <cell r="C3374" t="str">
            <v>8.1.7.33.00.4</v>
          </cell>
          <cell r="D3374" t="str">
            <v>8.1.7.33.00.4 001.004</v>
          </cell>
          <cell r="E3374" t="str">
            <v>071</v>
          </cell>
          <cell r="F3374" t="str">
            <v>82203</v>
          </cell>
          <cell r="G3374">
            <v>42916</v>
          </cell>
          <cell r="H3374" t="str">
            <v>(-)DESP.PESSOAL-PROVENTOS.HRS.EXTRA.EVENTUAIS</v>
          </cell>
        </row>
        <row r="3375">
          <cell r="C3375" t="str">
            <v>8.1.7.33.00.4</v>
          </cell>
          <cell r="D3375" t="str">
            <v>8.1.7.33.00.4 001.010</v>
          </cell>
          <cell r="E3375" t="str">
            <v>071</v>
          </cell>
          <cell r="F3375" t="str">
            <v>8220801</v>
          </cell>
          <cell r="G3375">
            <v>42916</v>
          </cell>
          <cell r="H3375" t="str">
            <v>(-)DESP PESSOAL-PROVENTOS-INDENIZACAO</v>
          </cell>
        </row>
        <row r="3376">
          <cell r="C3376" t="str">
            <v>8.1.7.33.00.4</v>
          </cell>
          <cell r="D3376" t="str">
            <v>8.1.7.33.00.4 001.014</v>
          </cell>
          <cell r="E3376" t="str">
            <v>071</v>
          </cell>
          <cell r="F3376" t="str">
            <v>8220603</v>
          </cell>
          <cell r="G3376">
            <v>43100</v>
          </cell>
          <cell r="H3376" t="str">
            <v xml:space="preserve">(-)DESP PESSOAL -PROV- PL SINDICAL </v>
          </cell>
        </row>
        <row r="3377">
          <cell r="C3377" t="str">
            <v>8.1.7.33.00.4</v>
          </cell>
          <cell r="D3377" t="str">
            <v>8.1.7.33.00.4 001.017</v>
          </cell>
          <cell r="E3377" t="str">
            <v>071</v>
          </cell>
          <cell r="F3377" t="str">
            <v>8220208</v>
          </cell>
          <cell r="G3377">
            <v>43251</v>
          </cell>
          <cell r="H3377" t="str">
            <v>(-)DESP PESSOAL-PROV- SALAR-PROG.EMP.CIDADA</v>
          </cell>
        </row>
        <row r="3378">
          <cell r="C3378" t="str">
            <v>8.1.7.36.00.1</v>
          </cell>
          <cell r="D3378" t="str">
            <v>8.1.7.36.00.1 001.002</v>
          </cell>
          <cell r="E3378" t="str">
            <v>071</v>
          </cell>
          <cell r="F3378" t="str">
            <v>8220701</v>
          </cell>
          <cell r="G3378">
            <v>43251</v>
          </cell>
          <cell r="H3378" t="str">
            <v>(-)DESP PESSOAL - TREINAMENTO APERFEICOAMENTO</v>
          </cell>
        </row>
        <row r="3379">
          <cell r="C3379" t="str">
            <v>8.1.7.37.00.0</v>
          </cell>
          <cell r="D3379" t="str">
            <v>8.1.7.37.00.0 001.001</v>
          </cell>
          <cell r="E3379" t="str">
            <v>071</v>
          </cell>
          <cell r="F3379" t="str">
            <v>8220206</v>
          </cell>
          <cell r="G3379">
            <v>42916</v>
          </cell>
          <cell r="H3379" t="str">
            <v>(-)DESP PESSOAL-PROV- ESTAGIARIOS</v>
          </cell>
        </row>
        <row r="3380">
          <cell r="C3380" t="str">
            <v>8.1.7.69.00.9</v>
          </cell>
          <cell r="D3380" t="str">
            <v>8.1.7.69.00.9 001.001</v>
          </cell>
          <cell r="E3380" t="str">
            <v>071</v>
          </cell>
          <cell r="F3380" t="str">
            <v>72504</v>
          </cell>
          <cell r="G3380">
            <v>42916</v>
          </cell>
          <cell r="H3380" t="str">
            <v>(-)DESP TRIBUTOS FEDERAIS</v>
          </cell>
        </row>
        <row r="3381">
          <cell r="C3381" t="str">
            <v>8.1.7.69.00.9</v>
          </cell>
          <cell r="D3381" t="str">
            <v>8.1.7.69.00.9 001.003</v>
          </cell>
          <cell r="E3381" t="str">
            <v>071</v>
          </cell>
          <cell r="F3381" t="str">
            <v>72504</v>
          </cell>
          <cell r="G3381">
            <v>42916</v>
          </cell>
          <cell r="H3381" t="str">
            <v>(-)DESP TRIBUTOS FED - COBRANCA</v>
          </cell>
        </row>
        <row r="3382">
          <cell r="C3382" t="str">
            <v>8.1.7.69.00.9</v>
          </cell>
          <cell r="D3382" t="str">
            <v>8.1.7.69.00.9 001.004</v>
          </cell>
          <cell r="E3382" t="str">
            <v>071</v>
          </cell>
          <cell r="F3382" t="str">
            <v>72504</v>
          </cell>
          <cell r="G3382">
            <v>42916</v>
          </cell>
          <cell r="H3382" t="str">
            <v>(-)DESP TRIBUTOS FED - BNDU</v>
          </cell>
        </row>
        <row r="3383">
          <cell r="C3383" t="str">
            <v>8.1.8.10.30.5</v>
          </cell>
          <cell r="D3383" t="str">
            <v>8.1.8.10.30.5 001.000</v>
          </cell>
          <cell r="E3383" t="str">
            <v>071</v>
          </cell>
          <cell r="F3383" t="str">
            <v>7250306</v>
          </cell>
          <cell r="G3383">
            <v>43069</v>
          </cell>
          <cell r="H3383" t="str">
            <v>DESPESA AMORTIZAÇÃO ÁGIO</v>
          </cell>
        </row>
        <row r="3384">
          <cell r="C3384" t="str">
            <v>8.1.8.10.30.5</v>
          </cell>
          <cell r="D3384" t="str">
            <v>8.1.8.10.30.5 001.200</v>
          </cell>
          <cell r="E3384" t="str">
            <v>071</v>
          </cell>
          <cell r="F3384" t="str">
            <v>7250306</v>
          </cell>
          <cell r="G3384">
            <v>43069</v>
          </cell>
          <cell r="H3384" t="str">
            <v>DESPESA AMORTIZAÇÃO ÁGIO</v>
          </cell>
        </row>
        <row r="3385">
          <cell r="C3385" t="str">
            <v>8.1.8.30.60.8</v>
          </cell>
          <cell r="D3385" t="str">
            <v>8.1.8.30.60.8 001.001</v>
          </cell>
          <cell r="E3385" t="str">
            <v>071</v>
          </cell>
          <cell r="F3385" t="str">
            <v>8200104</v>
          </cell>
          <cell r="G3385">
            <v>43190</v>
          </cell>
          <cell r="H3385" t="str">
            <v>(-)PROV OUTROS CRED-TÍT. E CREDITO A RECEBER</v>
          </cell>
        </row>
        <row r="3386">
          <cell r="C3386" t="str">
            <v>8.1.8.30.60.8</v>
          </cell>
          <cell r="D3386" t="str">
            <v>8.1.8.30.60.8 001.003</v>
          </cell>
          <cell r="E3386" t="str">
            <v>071</v>
          </cell>
          <cell r="F3386" t="str">
            <v>8200104</v>
          </cell>
          <cell r="G3386">
            <v>42916</v>
          </cell>
          <cell r="H3386" t="str">
            <v>(-)PROVISÕES PARA OUTROS CRÉDITOS - CRED.IMO</v>
          </cell>
        </row>
        <row r="3387">
          <cell r="C3387" t="str">
            <v>8.1.8.30.60.8</v>
          </cell>
          <cell r="D3387" t="str">
            <v>8.1.8.30.60.8 001.003.1</v>
          </cell>
          <cell r="E3387" t="str">
            <v>071</v>
          </cell>
          <cell r="F3387" t="str">
            <v>8200104</v>
          </cell>
          <cell r="G3387">
            <v>43069</v>
          </cell>
          <cell r="H3387" t="str">
            <v>PROVISOES P/ OPERACOES DE CRED</v>
          </cell>
        </row>
        <row r="3388">
          <cell r="C3388" t="str">
            <v>8.1.8.30.60.8</v>
          </cell>
          <cell r="D3388" t="str">
            <v>8.1.8.30.60.8 001.003.2</v>
          </cell>
          <cell r="E3388" t="str">
            <v>071</v>
          </cell>
          <cell r="F3388" t="str">
            <v>8200104</v>
          </cell>
          <cell r="G3388">
            <v>43069</v>
          </cell>
          <cell r="H3388" t="str">
            <v>BS - Reversão PDD</v>
          </cell>
        </row>
        <row r="3389">
          <cell r="C3389" t="str">
            <v>8.1.8.30.60.8</v>
          </cell>
          <cell r="D3389" t="str">
            <v>8.1.8.30.60.8 001.003.3</v>
          </cell>
          <cell r="E3389" t="str">
            <v>071</v>
          </cell>
          <cell r="F3389" t="str">
            <v>7250311</v>
          </cell>
          <cell r="G3389">
            <v>43069</v>
          </cell>
          <cell r="H3389" t="str">
            <v>BS - Passivos - Não Performados</v>
          </cell>
        </row>
        <row r="3390">
          <cell r="C3390" t="str">
            <v>8.1.8.30.60.8</v>
          </cell>
          <cell r="D3390" t="str">
            <v>8.1.8.30.60.8 001.004</v>
          </cell>
          <cell r="E3390" t="str">
            <v>071</v>
          </cell>
          <cell r="F3390" t="str">
            <v>8200104</v>
          </cell>
          <cell r="G3390">
            <v>43220</v>
          </cell>
          <cell r="H3390" t="str">
            <v>(-) PROV PERDA ESP. UTROS CREDITOS - BNDU</v>
          </cell>
        </row>
        <row r="3391">
          <cell r="C3391" t="str">
            <v>8.1.8.30.99.0</v>
          </cell>
          <cell r="D3391" t="str">
            <v>8.1.8.30.99.0 001.001</v>
          </cell>
          <cell r="E3391" t="str">
            <v>071</v>
          </cell>
          <cell r="F3391" t="str">
            <v>7250311</v>
          </cell>
          <cell r="G3391">
            <v>43069</v>
          </cell>
          <cell r="H3391" t="str">
            <v>Reclassificação CVM - de provisão p/pdd para outras despesas operacionais</v>
          </cell>
        </row>
        <row r="3392">
          <cell r="C3392" t="str">
            <v>8.1.8.30.99.0</v>
          </cell>
          <cell r="D3392" t="str">
            <v>8.1.8.30.99.0 001.008</v>
          </cell>
          <cell r="E3392" t="str">
            <v>071</v>
          </cell>
          <cell r="F3392" t="str">
            <v>7250310</v>
          </cell>
          <cell r="G3392">
            <v>43190</v>
          </cell>
          <cell r="H3392" t="str">
            <v>(-)DESP.PROV.PERDA ESPERADA - ADM E ESTRUTURA</v>
          </cell>
        </row>
        <row r="3393">
          <cell r="C3393" t="str">
            <v>8.1.8.40.10.0</v>
          </cell>
          <cell r="D3393" t="str">
            <v>8.1.8.40.10.0 001.005</v>
          </cell>
          <cell r="E3393" t="str">
            <v>071</v>
          </cell>
          <cell r="F3393" t="str">
            <v>7250203</v>
          </cell>
          <cell r="G3393">
            <v>43100</v>
          </cell>
          <cell r="H3393" t="str">
            <v>(-) CORREÇAO-CONTINGENCIAS CIVEL</v>
          </cell>
        </row>
        <row r="3394">
          <cell r="C3394" t="str">
            <v>8.1.8.40.10.0</v>
          </cell>
          <cell r="D3394" t="str">
            <v>8.1.8.40.10.0 001.006</v>
          </cell>
          <cell r="E3394" t="str">
            <v>071</v>
          </cell>
          <cell r="F3394" t="str">
            <v>7250202</v>
          </cell>
          <cell r="G3394">
            <v>43100</v>
          </cell>
          <cell r="H3394" t="str">
            <v>(-) CORREÇAO-CONTINGENCIAS TRIBUTARIO</v>
          </cell>
        </row>
        <row r="3395">
          <cell r="C3395" t="str">
            <v>8.1.9.99.00.6</v>
          </cell>
          <cell r="D3395" t="str">
            <v>8.1.9.99.00.6 001.001</v>
          </cell>
          <cell r="E3395" t="str">
            <v>071</v>
          </cell>
          <cell r="F3395" t="str">
            <v>7250310</v>
          </cell>
          <cell r="G3395">
            <v>43039</v>
          </cell>
          <cell r="H3395" t="str">
            <v>Transferencia de saldo</v>
          </cell>
        </row>
        <row r="3396">
          <cell r="C3396" t="str">
            <v>8.1.9.99.00.6</v>
          </cell>
          <cell r="D3396" t="str">
            <v>8.1.9.99.00.6 001.002</v>
          </cell>
          <cell r="E3396" t="str">
            <v>071</v>
          </cell>
          <cell r="F3396" t="str">
            <v>7250310</v>
          </cell>
          <cell r="G3396">
            <v>42916</v>
          </cell>
          <cell r="H3396" t="str">
            <v>(-)OUTRAS DESP OP-MULTAS DEDUTUVEIS</v>
          </cell>
        </row>
        <row r="3397">
          <cell r="C3397" t="str">
            <v>8.1.9.99.00.6</v>
          </cell>
          <cell r="D3397" t="str">
            <v>8.1.9.99.00.6 001.003</v>
          </cell>
          <cell r="E3397" t="str">
            <v>071</v>
          </cell>
          <cell r="F3397" t="str">
            <v>7250310</v>
          </cell>
          <cell r="G3397">
            <v>42916</v>
          </cell>
          <cell r="H3397" t="str">
            <v>(-)OUTRAS DESP OP-MULTAS INDEDUTUVEIS</v>
          </cell>
        </row>
        <row r="3398">
          <cell r="C3398" t="str">
            <v>8.1.9.99.00.6</v>
          </cell>
          <cell r="D3398" t="str">
            <v>8.1.9.99.00.6 002.001</v>
          </cell>
          <cell r="E3398" t="str">
            <v>071</v>
          </cell>
          <cell r="F3398" t="str">
            <v>81211</v>
          </cell>
          <cell r="G3398">
            <v>42916</v>
          </cell>
          <cell r="H3398" t="str">
            <v>(-)DESP.OBRIG.CPRA.CREDITO - ROSSI RESIDENCIA</v>
          </cell>
        </row>
        <row r="3399">
          <cell r="C3399" t="str">
            <v>8.1.9.99.00.6</v>
          </cell>
          <cell r="D3399" t="str">
            <v>8.1.9.99.00.6 002.002</v>
          </cell>
          <cell r="E3399" t="str">
            <v>071</v>
          </cell>
          <cell r="F3399" t="str">
            <v>81211</v>
          </cell>
          <cell r="G3399">
            <v>42916</v>
          </cell>
          <cell r="H3399" t="str">
            <v>(-)DESP.OBRIG.CPRA.CREDITO - EZETEC</v>
          </cell>
        </row>
        <row r="3400">
          <cell r="C3400" t="str">
            <v>8.1.9.99.00.6</v>
          </cell>
          <cell r="D3400" t="str">
            <v>8.1.9.99.00.6 002.003</v>
          </cell>
          <cell r="E3400" t="str">
            <v>071</v>
          </cell>
          <cell r="F3400" t="str">
            <v>81211</v>
          </cell>
          <cell r="G3400">
            <v>42916</v>
          </cell>
          <cell r="H3400" t="str">
            <v>(-)DESP.OBRIG.CPRA.CREDITO - CAPUCHE</v>
          </cell>
        </row>
        <row r="3401">
          <cell r="C3401" t="str">
            <v>8.1.9.99.00.6</v>
          </cell>
          <cell r="D3401" t="str">
            <v>8.1.9.99.00.6 002.004</v>
          </cell>
          <cell r="E3401" t="str">
            <v>071</v>
          </cell>
          <cell r="F3401" t="str">
            <v>81211</v>
          </cell>
          <cell r="G3401">
            <v>42916</v>
          </cell>
          <cell r="H3401" t="str">
            <v>(-)DESP.OBRIG.CPRA.CREDITO - HELBOR</v>
          </cell>
        </row>
        <row r="3402">
          <cell r="C3402" t="str">
            <v>8.1.9.99.00.6</v>
          </cell>
          <cell r="D3402" t="str">
            <v>8.1.9.99.00.6 002.005</v>
          </cell>
          <cell r="E3402" t="str">
            <v>071</v>
          </cell>
          <cell r="F3402" t="str">
            <v>81211</v>
          </cell>
          <cell r="G3402">
            <v>42916</v>
          </cell>
          <cell r="H3402" t="str">
            <v>(-)DESP.OBRIG.CPRA.CREDITO - RODOBENS NEG.IMO</v>
          </cell>
        </row>
        <row r="3403">
          <cell r="C3403" t="str">
            <v>8.1.9.99.00.6</v>
          </cell>
          <cell r="D3403" t="str">
            <v>8.1.9.99.00.6 002.009</v>
          </cell>
          <cell r="E3403" t="str">
            <v>071</v>
          </cell>
          <cell r="F3403" t="str">
            <v>81211</v>
          </cell>
          <cell r="G3403">
            <v>42916</v>
          </cell>
          <cell r="H3403" t="str">
            <v>(-)DESP.OBRIG.CPRA.CREDITO - EVEN CONSTR.INCO</v>
          </cell>
        </row>
        <row r="3404">
          <cell r="C3404" t="str">
            <v>8.1.9.99.00.6</v>
          </cell>
          <cell r="D3404" t="str">
            <v>8.1.9.99.00.6 002.010</v>
          </cell>
          <cell r="E3404" t="str">
            <v>071</v>
          </cell>
          <cell r="F3404" t="str">
            <v>81211</v>
          </cell>
          <cell r="G3404">
            <v>42916</v>
          </cell>
          <cell r="H3404" t="str">
            <v>(-)DESP.OBRIG.CPRA.CREDITO - JUROS SERIE 320</v>
          </cell>
        </row>
        <row r="3405">
          <cell r="C3405" t="str">
            <v>8.1.9.99.00.6</v>
          </cell>
          <cell r="D3405" t="str">
            <v>8.1.9.99.00.6 002.011</v>
          </cell>
          <cell r="E3405" t="str">
            <v>071</v>
          </cell>
          <cell r="F3405" t="str">
            <v>81211</v>
          </cell>
          <cell r="G3405">
            <v>42916</v>
          </cell>
          <cell r="H3405" t="str">
            <v>(-)DESP.OBRIG.CPRA.CREDITO - JUROS SERIE 346-</v>
          </cell>
        </row>
        <row r="3406">
          <cell r="C3406" t="str">
            <v>8.1.9.99.00.6</v>
          </cell>
          <cell r="D3406" t="str">
            <v>8.1.9.99.00.6 002.014</v>
          </cell>
          <cell r="E3406" t="str">
            <v>071</v>
          </cell>
          <cell r="F3406" t="str">
            <v>81211</v>
          </cell>
          <cell r="G3406">
            <v>43281</v>
          </cell>
          <cell r="H3406" t="str">
            <v>(-)DESP.OBRIG.CPRA.CREDITO - SERIE 160</v>
          </cell>
        </row>
        <row r="3407">
          <cell r="C3407" t="str">
            <v>8.1.9.99.00.6</v>
          </cell>
          <cell r="D3407" t="str">
            <v>8.1.9.99.00.6 002.015</v>
          </cell>
          <cell r="E3407" t="str">
            <v>071</v>
          </cell>
          <cell r="F3407" t="str">
            <v>81211</v>
          </cell>
          <cell r="G3407">
            <v>43281</v>
          </cell>
          <cell r="H3407" t="str">
            <v>(-)DESP.OBRIG.CPRA.CREDITO - SERIE 330</v>
          </cell>
        </row>
        <row r="3408">
          <cell r="C3408" t="str">
            <v>8.1.9.99.00.6</v>
          </cell>
          <cell r="D3408" t="str">
            <v>8.1.9.99.00.6 003.001</v>
          </cell>
          <cell r="E3408" t="str">
            <v>071</v>
          </cell>
          <cell r="F3408" t="str">
            <v>81211</v>
          </cell>
          <cell r="G3408">
            <v>42916</v>
          </cell>
          <cell r="H3408" t="str">
            <v>(-)SERIE 95 E 96 - CRI SENIOR/ÚNICO - JUROS</v>
          </cell>
        </row>
        <row r="3409">
          <cell r="C3409" t="str">
            <v>8.1.9.99.00.6</v>
          </cell>
          <cell r="D3409" t="str">
            <v>8.1.9.99.00.6 003.002</v>
          </cell>
          <cell r="E3409" t="str">
            <v>071</v>
          </cell>
          <cell r="F3409" t="str">
            <v>81211</v>
          </cell>
          <cell r="G3409">
            <v>42916</v>
          </cell>
          <cell r="H3409" t="str">
            <v>(-)SERIE 95 E 96 - CRI SENIOR/ÚNICO - CORRECA</v>
          </cell>
        </row>
        <row r="3410">
          <cell r="C3410" t="str">
            <v>8.1.9.99.00.6</v>
          </cell>
          <cell r="D3410" t="str">
            <v>8.1.9.99.00.6 003.003</v>
          </cell>
          <cell r="E3410" t="str">
            <v>071</v>
          </cell>
          <cell r="F3410" t="str">
            <v>81211</v>
          </cell>
          <cell r="G3410">
            <v>42916</v>
          </cell>
          <cell r="H3410" t="str">
            <v>(-)SERIE 95 E 96 - CRI JUNIOR - JUROS</v>
          </cell>
        </row>
        <row r="3411">
          <cell r="C3411" t="str">
            <v>8.1.9.99.00.6</v>
          </cell>
          <cell r="D3411" t="str">
            <v>8.1.9.99.00.6 003.004</v>
          </cell>
          <cell r="E3411" t="str">
            <v>071</v>
          </cell>
          <cell r="F3411" t="str">
            <v>81211</v>
          </cell>
          <cell r="G3411">
            <v>42916</v>
          </cell>
          <cell r="H3411" t="str">
            <v>(-)SERIE 95 E 96 - CRI JUNIOR - CORRECAO MONE</v>
          </cell>
        </row>
        <row r="3412">
          <cell r="C3412" t="str">
            <v>8.3.1.50.00.1</v>
          </cell>
          <cell r="D3412" t="str">
            <v>8.3.1.50.00.1 001.001</v>
          </cell>
          <cell r="E3412" t="str">
            <v>071</v>
          </cell>
          <cell r="F3412" t="str">
            <v>82801</v>
          </cell>
          <cell r="G3412">
            <v>42916</v>
          </cell>
          <cell r="H3412" t="str">
            <v>(-)PREJ NA ALIENACAO VL E BENS - BNDU</v>
          </cell>
        </row>
        <row r="3413">
          <cell r="C3413" t="str">
            <v>8.3.9.99.00.4</v>
          </cell>
          <cell r="D3413" t="str">
            <v>8.3.9.99.00.4 001.004</v>
          </cell>
          <cell r="E3413" t="str">
            <v>071</v>
          </cell>
          <cell r="F3413" t="str">
            <v>82802</v>
          </cell>
          <cell r="G3413">
            <v>42916</v>
          </cell>
          <cell r="H3413" t="str">
            <v>(-)OUTRAS DESP. NÃO OPER - IMPAIRMENT BNDU</v>
          </cell>
        </row>
        <row r="3414">
          <cell r="C3414" t="str">
            <v>8.3.9.99.00.4</v>
          </cell>
          <cell r="D3414" t="str">
            <v>8.3.9.99.00.4 001.005</v>
          </cell>
          <cell r="E3414" t="str">
            <v>071</v>
          </cell>
          <cell r="F3414" t="str">
            <v>82802</v>
          </cell>
          <cell r="G3414">
            <v>43069</v>
          </cell>
          <cell r="H3414" t="str">
            <v>(-)OUTRAS DESP. NÃO OPER - PERDAS EFETIVAS</v>
          </cell>
        </row>
        <row r="3415">
          <cell r="C3415" t="str">
            <v>8.9.4.10.10.9</v>
          </cell>
          <cell r="D3415" t="str">
            <v>8.9.4.10.10.9 001.100</v>
          </cell>
          <cell r="E3415" t="str">
            <v>071</v>
          </cell>
          <cell r="F3415" t="str">
            <v>89003</v>
          </cell>
          <cell r="G3415">
            <v>42916</v>
          </cell>
          <cell r="H3415" t="str">
            <v>(-)PROV.P/IR-VLRS CORRENTES</v>
          </cell>
        </row>
        <row r="3416">
          <cell r="C3416" t="str">
            <v>8.9.4.10.20.2</v>
          </cell>
          <cell r="D3416" t="str">
            <v>8.9.4.10.20.2 001.100</v>
          </cell>
          <cell r="E3416" t="str">
            <v>071</v>
          </cell>
          <cell r="F3416" t="str">
            <v>89003</v>
          </cell>
          <cell r="G3416">
            <v>43069</v>
          </cell>
          <cell r="H3416" t="str">
            <v>(-)PROV PARA IRPJ DIFERIDO</v>
          </cell>
        </row>
        <row r="3417">
          <cell r="C3417" t="str">
            <v>8.9.4.10.30.5</v>
          </cell>
          <cell r="D3417" t="str">
            <v>8.9.4.10.30.5 001.100</v>
          </cell>
          <cell r="E3417" t="str">
            <v>071</v>
          </cell>
          <cell r="F3417" t="str">
            <v>89001</v>
          </cell>
          <cell r="G3417">
            <v>42916</v>
          </cell>
          <cell r="H3417" t="str">
            <v xml:space="preserve">(-)ATIVO FISCAL DIFERIDO </v>
          </cell>
        </row>
        <row r="3418">
          <cell r="C3418" t="str">
            <v>8.9.4.20.10.6</v>
          </cell>
          <cell r="D3418" t="str">
            <v>8.9.4.20.10.6 001.100</v>
          </cell>
          <cell r="E3418" t="str">
            <v>071</v>
          </cell>
          <cell r="F3418" t="str">
            <v>89002</v>
          </cell>
          <cell r="G3418">
            <v>42916</v>
          </cell>
          <cell r="H3418" t="str">
            <v>(-)PROV P/CONTRIBUIÇÃO SOCIAL-VLRS CORRENTES</v>
          </cell>
        </row>
        <row r="3419">
          <cell r="C3419" t="str">
            <v>8.9.4.20.20.9</v>
          </cell>
          <cell r="D3419" t="str">
            <v>8.9.4.20.20.9 001.100</v>
          </cell>
          <cell r="E3419" t="str">
            <v>071</v>
          </cell>
          <cell r="F3419" t="str">
            <v>89002</v>
          </cell>
          <cell r="G3419">
            <v>42916</v>
          </cell>
          <cell r="H3419" t="str">
            <v>(-)PROV PARA CONTRIB. SOCIAL-VLRS DIFERIDOS</v>
          </cell>
        </row>
        <row r="3420">
          <cell r="C3420" t="str">
            <v>8.9.4.20.30.2</v>
          </cell>
          <cell r="D3420" t="str">
            <v>8.9.4.20.30.2 001.100</v>
          </cell>
          <cell r="E3420" t="str">
            <v>071</v>
          </cell>
          <cell r="F3420" t="str">
            <v>89001</v>
          </cell>
          <cell r="G3420">
            <v>42916</v>
          </cell>
          <cell r="H3420" t="str">
            <v>(-)ATIVO FISCAL DIFERIDO</v>
          </cell>
        </row>
        <row r="3421">
          <cell r="C3421" t="str">
            <v>7.1.5.10.00.0</v>
          </cell>
          <cell r="D3421" t="str">
            <v>7.1.5.10.00.0 001.001</v>
          </cell>
          <cell r="E3421" t="str">
            <v>072</v>
          </cell>
          <cell r="F3421" t="str">
            <v>7150105</v>
          </cell>
          <cell r="G3421">
            <v>42124.424131944441</v>
          </cell>
          <cell r="H3421" t="str">
            <v>RDAS TIT RDA FIXA - LIGADAS - CDB</v>
          </cell>
        </row>
        <row r="3422">
          <cell r="C3422" t="str">
            <v>7.1.5.10.00.0</v>
          </cell>
          <cell r="D3422" t="str">
            <v>7.1.5.10.00.0 003.004</v>
          </cell>
          <cell r="E3422" t="str">
            <v>072</v>
          </cell>
          <cell r="F3422" t="str">
            <v>7150106</v>
          </cell>
          <cell r="G3422">
            <v>42124.424131944441</v>
          </cell>
          <cell r="H3422" t="str">
            <v>CRI JUROS - DISPONIVEL P/ VENDA</v>
          </cell>
        </row>
        <row r="3423">
          <cell r="C3423" t="str">
            <v>7.1.5.10.00.0</v>
          </cell>
          <cell r="D3423" t="str">
            <v>7.1.5.10.00.0 003.006</v>
          </cell>
          <cell r="E3423" t="str">
            <v>072</v>
          </cell>
          <cell r="F3423" t="str">
            <v>7150106</v>
          </cell>
          <cell r="G3423">
            <v>42124.424131944441</v>
          </cell>
          <cell r="H3423" t="str">
            <v>CRI AGIO/DESAGIO - DISPONIVEL P/ VENDA</v>
          </cell>
        </row>
        <row r="3424">
          <cell r="C3424" t="str">
            <v>7.1.5.10.00.0</v>
          </cell>
          <cell r="D3424" t="str">
            <v>7.1.5.10.00.0 003.007</v>
          </cell>
          <cell r="E3424" t="str">
            <v>072</v>
          </cell>
          <cell r="F3424" t="str">
            <v>7150106</v>
          </cell>
          <cell r="G3424">
            <v>42855</v>
          </cell>
          <cell r="H3424" t="str">
            <v>CRI MTM - DISPONIVEL P/ VENDA</v>
          </cell>
        </row>
        <row r="3425">
          <cell r="C3425" t="str">
            <v>7.1.5.90.10.9</v>
          </cell>
          <cell r="D3425" t="str">
            <v>7.1.5.90.10.9 001.002</v>
          </cell>
          <cell r="E3425" t="str">
            <v>072</v>
          </cell>
          <cell r="F3425" t="str">
            <v>7150106</v>
          </cell>
          <cell r="G3425">
            <v>42124.424131944441</v>
          </cell>
          <cell r="H3425" t="str">
            <v>MTM - CRI - NEGOCIAÇÃO - LIGADAS</v>
          </cell>
        </row>
        <row r="3426">
          <cell r="C3426" t="str">
            <v>7.1.7.99.00.3</v>
          </cell>
          <cell r="D3426" t="str">
            <v>7.1.7.99.00.3 002.001</v>
          </cell>
          <cell r="E3426" t="str">
            <v>072</v>
          </cell>
          <cell r="F3426" t="str">
            <v>7210106.02.26</v>
          </cell>
          <cell r="G3426">
            <v>42124.424131944441</v>
          </cell>
          <cell r="H3426" t="str">
            <v>COMISSAO/INTERMEDIACAO - BM</v>
          </cell>
        </row>
        <row r="3427">
          <cell r="C3427" t="str">
            <v>7.1.7.99.00.3</v>
          </cell>
          <cell r="D3427" t="str">
            <v>7.1.7.99.00.3 002.002</v>
          </cell>
          <cell r="E3427" t="str">
            <v>072</v>
          </cell>
          <cell r="F3427" t="str">
            <v>7210106.02.27</v>
          </cell>
          <cell r="G3427">
            <v>42124.424131944441</v>
          </cell>
          <cell r="H3427" t="str">
            <v>COMISSAO/INTERMEDIACAO - CONSORCIO</v>
          </cell>
        </row>
        <row r="3428">
          <cell r="C3428" t="str">
            <v>7.1.9.30.00.6</v>
          </cell>
          <cell r="D3428" t="str">
            <v>7.1.9.30.00.6 001.001</v>
          </cell>
          <cell r="E3428" t="str">
            <v>072</v>
          </cell>
          <cell r="F3428" t="str">
            <v>7250102</v>
          </cell>
          <cell r="G3428">
            <v>42124.424131944441</v>
          </cell>
          <cell r="H3428" t="str">
            <v>RECUPERAÇÃO DE ENCARGOS E DESPESAS</v>
          </cell>
        </row>
        <row r="3429">
          <cell r="C3429" t="str">
            <v>7.1.9.30.00.6</v>
          </cell>
          <cell r="D3429" t="str">
            <v>7.1.9.30.00.6 001.002</v>
          </cell>
          <cell r="E3429" t="str">
            <v>072</v>
          </cell>
          <cell r="F3429" t="str">
            <v>7250102</v>
          </cell>
          <cell r="G3429">
            <v>42369</v>
          </cell>
          <cell r="H3429" t="str">
            <v>RESSARC CREDITOS INDEVIDOS FOLHA PAG -RH</v>
          </cell>
        </row>
        <row r="3430">
          <cell r="C3430" t="str">
            <v>7.1.9.30.00.6</v>
          </cell>
          <cell r="D3430" t="str">
            <v>7.1.9.30.00.6 002.002</v>
          </cell>
          <cell r="E3430" t="str">
            <v>072</v>
          </cell>
          <cell r="F3430" t="str">
            <v>7250102</v>
          </cell>
          <cell r="G3430">
            <v>42243.449502314812</v>
          </cell>
          <cell r="H3430" t="str">
            <v>RECUPERAÇAO ENCARGOS DESPESAS-TRANSF.JUDICIAL</v>
          </cell>
        </row>
        <row r="3431">
          <cell r="C3431" t="str">
            <v>7.1.9.90.99.8</v>
          </cell>
          <cell r="D3431" t="str">
            <v>7.1.9.90.99.8 001.000</v>
          </cell>
          <cell r="E3431" t="str">
            <v>072</v>
          </cell>
          <cell r="F3431" t="str">
            <v>7250305</v>
          </cell>
          <cell r="G3431">
            <v>42124.424131944441</v>
          </cell>
          <cell r="H3431" t="str">
            <v/>
          </cell>
        </row>
        <row r="3432">
          <cell r="C3432" t="str">
            <v>7.1.9.90.99.8</v>
          </cell>
          <cell r="D3432" t="str">
            <v>7.1.9.90.99.8 001.006</v>
          </cell>
          <cell r="E3432" t="str">
            <v>072</v>
          </cell>
          <cell r="F3432" t="str">
            <v>7250102</v>
          </cell>
          <cell r="G3432">
            <v>42369</v>
          </cell>
          <cell r="H3432" t="str">
            <v>REVERSAO PROVISOES - IMPOSTOS</v>
          </cell>
        </row>
        <row r="3433">
          <cell r="C3433" t="str">
            <v>7.1.9.90.99.8</v>
          </cell>
          <cell r="D3433" t="str">
            <v>7.1.9.90.99.8 001.007</v>
          </cell>
          <cell r="E3433" t="str">
            <v>072</v>
          </cell>
          <cell r="F3433" t="str">
            <v>7250203</v>
          </cell>
          <cell r="G3433">
            <v>42124.424131944441</v>
          </cell>
          <cell r="H3433" t="str">
            <v>REVERSÇO COM CONTINGENCIAS - CIVEIS</v>
          </cell>
        </row>
        <row r="3434">
          <cell r="C3434" t="str">
            <v>7.1.9.90.99.8</v>
          </cell>
          <cell r="D3434" t="str">
            <v>7.1.9.90.99.8 001.011</v>
          </cell>
          <cell r="E3434" t="str">
            <v>072</v>
          </cell>
          <cell r="F3434" t="str">
            <v>7150108</v>
          </cell>
          <cell r="G3434">
            <v>43220</v>
          </cell>
          <cell r="H3434" t="str">
            <v>REVERSAO PROV PERDA ESPERADA VJORA - CRI</v>
          </cell>
        </row>
        <row r="3435">
          <cell r="C3435" t="str">
            <v>7.1.9.99.00.9</v>
          </cell>
          <cell r="D3435" t="str">
            <v>7.1.9.99.00.9 001.001</v>
          </cell>
          <cell r="E3435" t="str">
            <v>072</v>
          </cell>
          <cell r="F3435" t="str">
            <v>7250310</v>
          </cell>
          <cell r="G3435">
            <v>42124.424131944441</v>
          </cell>
          <cell r="H3435" t="str">
            <v>OUTRAS RENDAS OPERACIONAIS</v>
          </cell>
        </row>
        <row r="3436">
          <cell r="C3436" t="str">
            <v>7.1.9.99.00.9</v>
          </cell>
          <cell r="D3436" t="str">
            <v>7.1.9.99.00.9 001.002</v>
          </cell>
          <cell r="E3436" t="str">
            <v>072</v>
          </cell>
          <cell r="F3436" t="str">
            <v>7250310</v>
          </cell>
          <cell r="G3436">
            <v>42124.424131944441</v>
          </cell>
          <cell r="H3436" t="str">
            <v>OUTRAS RDAS OP-VARIACOES MONETARIAS ATIVAS</v>
          </cell>
        </row>
        <row r="3437">
          <cell r="C3437" t="str">
            <v>7.1.9.99.00.9</v>
          </cell>
          <cell r="D3437" t="str">
            <v>7.1.9.99.00.9 001.005</v>
          </cell>
          <cell r="E3437" t="str">
            <v>072</v>
          </cell>
          <cell r="F3437" t="str">
            <v>7250310</v>
          </cell>
          <cell r="G3437">
            <v>42243.744733796295</v>
          </cell>
          <cell r="H3437" t="str">
            <v>OUTRAS RDA OP-DESCONTOS OBTIDOS</v>
          </cell>
        </row>
        <row r="3438">
          <cell r="C3438" t="str">
            <v>7.1.9.99.00.9</v>
          </cell>
          <cell r="D3438" t="str">
            <v>7.1.9.99.00.9 001.006</v>
          </cell>
          <cell r="E3438" t="str">
            <v>072</v>
          </cell>
          <cell r="F3438" t="str">
            <v>7250310</v>
          </cell>
          <cell r="G3438">
            <v>42256.702962962961</v>
          </cell>
          <cell r="H3438" t="str">
            <v>OUTRAS RDA OP-RECEITAS DIVERSAS - RH</v>
          </cell>
        </row>
        <row r="3439">
          <cell r="C3439" t="str">
            <v>7.1.9.99.00.9</v>
          </cell>
          <cell r="D3439" t="str">
            <v>7.1.9.99.00.9 001.806</v>
          </cell>
          <cell r="E3439" t="str">
            <v>072</v>
          </cell>
          <cell r="F3439" t="str">
            <v>7250319</v>
          </cell>
          <cell r="G3439">
            <v>43220</v>
          </cell>
          <cell r="H3439" t="str">
            <v>CORRECAO - DEPOSITOS EM GARANTIA - TRIBUTARIO</v>
          </cell>
        </row>
        <row r="3440">
          <cell r="C3440" t="str">
            <v>7.1.9.99.00.9</v>
          </cell>
          <cell r="D3440" t="str">
            <v>7.1.9.99.00.9 001.807</v>
          </cell>
          <cell r="E3440" t="str">
            <v>072</v>
          </cell>
          <cell r="F3440" t="str">
            <v>7250319</v>
          </cell>
          <cell r="G3440">
            <v>43100</v>
          </cell>
          <cell r="H3440" t="str">
            <v>CORRECAO-DEPOSITOS EM GARANTIA-TRABALHISTA</v>
          </cell>
        </row>
        <row r="3441">
          <cell r="C3441" t="str">
            <v>7.1.9.99.00.9</v>
          </cell>
          <cell r="D3441" t="str">
            <v>7.1.9.99.00.9 001.808</v>
          </cell>
          <cell r="E3441" t="str">
            <v>072</v>
          </cell>
          <cell r="F3441" t="str">
            <v>7250319</v>
          </cell>
          <cell r="G3441">
            <v>43100</v>
          </cell>
          <cell r="H3441" t="str">
            <v>CORRECAO-DEPOSITOS EM GARANTIA-CIVEL</v>
          </cell>
        </row>
        <row r="3442">
          <cell r="C3442" t="str">
            <v>7.3.9.99.00.7</v>
          </cell>
          <cell r="D3442" t="str">
            <v>7.3.9.99.00.7 001.001</v>
          </cell>
          <cell r="E3442" t="str">
            <v>072</v>
          </cell>
          <cell r="F3442" t="str">
            <v>82803</v>
          </cell>
          <cell r="G3442">
            <v>42735</v>
          </cell>
          <cell r="H3442" t="str">
            <v>OUTRAS RENDAS NÃO OPERACIONAIS - OUTRAS</v>
          </cell>
        </row>
        <row r="3443">
          <cell r="C3443" t="str">
            <v>8.1.7.18.30.4</v>
          </cell>
          <cell r="D3443" t="str">
            <v>8.1.7.18.30.4 001.002</v>
          </cell>
          <cell r="E3443" t="str">
            <v>072</v>
          </cell>
          <cell r="F3443" t="str">
            <v>82201.03</v>
          </cell>
          <cell r="G3443">
            <v>42124.424131944441</v>
          </cell>
          <cell r="H3443" t="str">
            <v>(-)DESP DIRETORIA E CONSELHO ADM - HONORARIOS</v>
          </cell>
        </row>
        <row r="3444">
          <cell r="C3444" t="str">
            <v>8.1.7.27.00.3</v>
          </cell>
          <cell r="D3444" t="str">
            <v>8.1.7.27.00.3 001.001</v>
          </cell>
          <cell r="E3444" t="str">
            <v>072</v>
          </cell>
          <cell r="F3444" t="str">
            <v>8220514</v>
          </cell>
          <cell r="G3444">
            <v>42124.424131944441</v>
          </cell>
          <cell r="H3444" t="str">
            <v>(-)DESP PESSOAL-BENEFÍC-VALE TRANSPORTE</v>
          </cell>
        </row>
        <row r="3445">
          <cell r="C3445" t="str">
            <v>8.1.7.27.00.3</v>
          </cell>
          <cell r="D3445" t="str">
            <v>8.1.7.27.00.3 001.002</v>
          </cell>
          <cell r="E3445" t="str">
            <v>072</v>
          </cell>
          <cell r="F3445" t="str">
            <v>8220513</v>
          </cell>
          <cell r="G3445">
            <v>42124.424131944441</v>
          </cell>
          <cell r="H3445" t="str">
            <v>(-)DESP.PESSOAL-BENEFÍC-PROG.ALIMENT.TRAB</v>
          </cell>
        </row>
        <row r="3446">
          <cell r="C3446" t="str">
            <v>8.1.7.27.00.3</v>
          </cell>
          <cell r="D3446" t="str">
            <v>8.1.7.27.00.3 001.007</v>
          </cell>
          <cell r="E3446" t="str">
            <v>072</v>
          </cell>
          <cell r="F3446" t="str">
            <v>82205</v>
          </cell>
          <cell r="G3446">
            <v>42124.424131944441</v>
          </cell>
          <cell r="H3446" t="str">
            <v>(-)DESP PESSOAL-BENEFÍC-AUXILIO EDUCACAO</v>
          </cell>
        </row>
        <row r="3447">
          <cell r="C3447" t="str">
            <v>8.1.7.27.00.3</v>
          </cell>
          <cell r="D3447" t="str">
            <v>8.1.7.27.00.3 001.009</v>
          </cell>
          <cell r="E3447" t="str">
            <v>072</v>
          </cell>
          <cell r="F3447" t="str">
            <v>8220202</v>
          </cell>
          <cell r="G3447">
            <v>42124.424131944441</v>
          </cell>
          <cell r="H3447" t="str">
            <v>(-)DESP PESSOAL-BENEFÍC-ENFERMIDADE/DOENCA</v>
          </cell>
        </row>
        <row r="3448">
          <cell r="C3448" t="str">
            <v>8.1.7.27.00.3</v>
          </cell>
          <cell r="D3448" t="str">
            <v>8.1.7.27.00.3 001.010</v>
          </cell>
          <cell r="E3448" t="str">
            <v>072</v>
          </cell>
          <cell r="F3448" t="str">
            <v>82205</v>
          </cell>
          <cell r="G3448">
            <v>42124.424131944441</v>
          </cell>
          <cell r="H3448" t="str">
            <v>(-)DESP PESSOAL-BENEFÍC-TICKET COMBUSTIVEL</v>
          </cell>
        </row>
        <row r="3449">
          <cell r="C3449" t="str">
            <v>8.1.7.27.00.3</v>
          </cell>
          <cell r="D3449" t="str">
            <v>8.1.7.27.00.3 001.011</v>
          </cell>
          <cell r="E3449" t="str">
            <v>072</v>
          </cell>
          <cell r="F3449" t="str">
            <v>82202</v>
          </cell>
          <cell r="G3449">
            <v>42582</v>
          </cell>
          <cell r="H3449" t="str">
            <v>(-)DESP PESSOAL-BENEFÍC-PROG. QUALIDADE VIDA</v>
          </cell>
        </row>
        <row r="3450">
          <cell r="C3450" t="str">
            <v>8.1.7.27.00.3</v>
          </cell>
          <cell r="D3450" t="str">
            <v>8.1.7.27.00.3 001.015</v>
          </cell>
          <cell r="E3450" t="str">
            <v>072</v>
          </cell>
          <cell r="F3450" t="str">
            <v>82205</v>
          </cell>
          <cell r="G3450">
            <v>42124.424131944441</v>
          </cell>
          <cell r="H3450" t="str">
            <v>(-)DESP PESSOAL - BENEFÍC- AJUDA DE CUSTO</v>
          </cell>
        </row>
        <row r="3451">
          <cell r="C3451" t="str">
            <v>8.1.7.27.00.3</v>
          </cell>
          <cell r="D3451" t="str">
            <v>8.1.7.27.00.3 001.016</v>
          </cell>
          <cell r="E3451" t="str">
            <v>072</v>
          </cell>
          <cell r="F3451" t="str">
            <v>82205</v>
          </cell>
          <cell r="G3451">
            <v>42338</v>
          </cell>
          <cell r="H3451" t="str">
            <v>(-)DESP PESSOAL - BENEFÍC- VALE CULTURA</v>
          </cell>
        </row>
        <row r="3452">
          <cell r="C3452" t="str">
            <v>8.1.7.27.00.3</v>
          </cell>
          <cell r="D3452" t="str">
            <v>8.1.7.27.00.3 001.017</v>
          </cell>
          <cell r="E3452" t="str">
            <v>072</v>
          </cell>
          <cell r="F3452" t="str">
            <v>82205</v>
          </cell>
          <cell r="G3452">
            <v>42369</v>
          </cell>
          <cell r="H3452" t="str">
            <v>(-)DESP PESSOAL-BENEFÍC-MED.TRAB/AMBULATORIO</v>
          </cell>
        </row>
        <row r="3453">
          <cell r="C3453" t="str">
            <v>8.1.7.30.10.0</v>
          </cell>
          <cell r="D3453" t="str">
            <v>8.1.7.30.10.0 001.002</v>
          </cell>
          <cell r="E3453" t="str">
            <v>072</v>
          </cell>
          <cell r="F3453" t="str">
            <v>8220802</v>
          </cell>
          <cell r="G3453">
            <v>42124.424131944441</v>
          </cell>
          <cell r="H3453" t="str">
            <v>(-) FGTS RESCISÃO CONTRATUAL.</v>
          </cell>
        </row>
        <row r="3454">
          <cell r="C3454" t="str">
            <v>8.1.7.33.00.4</v>
          </cell>
          <cell r="D3454" t="str">
            <v>8.1.7.33.00.4 001.004</v>
          </cell>
          <cell r="E3454" t="str">
            <v>072</v>
          </cell>
          <cell r="F3454" t="str">
            <v>82203</v>
          </cell>
          <cell r="G3454">
            <v>42124.424131944441</v>
          </cell>
          <cell r="H3454" t="str">
            <v>(-)DESP.PESSOAL-PROVENTOS.HRS.EXTRA.EVENTUAIS</v>
          </cell>
        </row>
        <row r="3455">
          <cell r="C3455" t="str">
            <v>8.1.7.33.00.4</v>
          </cell>
          <cell r="D3455" t="str">
            <v>8.1.7.33.00.4 001.005</v>
          </cell>
          <cell r="E3455" t="str">
            <v>072</v>
          </cell>
          <cell r="F3455" t="str">
            <v>82202</v>
          </cell>
          <cell r="G3455">
            <v>42124.424131944441</v>
          </cell>
          <cell r="H3455" t="str">
            <v>(-)DESP PESSOAL-PROVENTOS-ANUENIO/TRIENIO</v>
          </cell>
        </row>
        <row r="3456">
          <cell r="C3456" t="str">
            <v>8.1.7.33.00.4</v>
          </cell>
          <cell r="D3456" t="str">
            <v>8.1.7.33.00.4 001.006</v>
          </cell>
          <cell r="E3456" t="str">
            <v>072</v>
          </cell>
          <cell r="F3456" t="str">
            <v>82208</v>
          </cell>
          <cell r="G3456">
            <v>42124.424131944441</v>
          </cell>
          <cell r="H3456" t="str">
            <v>(-)DESP PESSOAL-PROVENTOS-AVISO PREVIO</v>
          </cell>
        </row>
        <row r="3457">
          <cell r="C3457" t="str">
            <v>8.1.7.33.00.4</v>
          </cell>
          <cell r="D3457" t="str">
            <v>8.1.7.33.00.4 001.007</v>
          </cell>
          <cell r="E3457" t="str">
            <v>072</v>
          </cell>
          <cell r="F3457" t="str">
            <v>8220203</v>
          </cell>
          <cell r="G3457">
            <v>42124.424131944441</v>
          </cell>
          <cell r="H3457" t="str">
            <v>(-)DESP PESSOAL-PROVENTOS-COMISSOES</v>
          </cell>
        </row>
        <row r="3458">
          <cell r="C3458" t="str">
            <v>8.1.7.33.00.4</v>
          </cell>
          <cell r="D3458" t="str">
            <v>8.1.7.33.00.4 001.008</v>
          </cell>
          <cell r="E3458" t="str">
            <v>072</v>
          </cell>
          <cell r="F3458" t="str">
            <v>82202</v>
          </cell>
          <cell r="G3458">
            <v>42124.424131944441</v>
          </cell>
          <cell r="H3458" t="str">
            <v>(-)DESP PESSOAL-PROVENTOS-ADICIONAL NOTURNO</v>
          </cell>
        </row>
        <row r="3459">
          <cell r="C3459" t="str">
            <v>8.1.7.33.00.4</v>
          </cell>
          <cell r="D3459" t="str">
            <v>8.1.7.33.00.4 001.009</v>
          </cell>
          <cell r="E3459" t="str">
            <v>072</v>
          </cell>
          <cell r="F3459" t="str">
            <v>82202</v>
          </cell>
          <cell r="G3459">
            <v>42369</v>
          </cell>
          <cell r="H3459" t="str">
            <v>(-)DESP PESSOAL-PROVENTOS-PREMIO</v>
          </cell>
        </row>
        <row r="3460">
          <cell r="C3460" t="str">
            <v>8.1.7.33.00.4</v>
          </cell>
          <cell r="D3460" t="str">
            <v>8.1.7.33.00.4 001.010</v>
          </cell>
          <cell r="E3460" t="str">
            <v>072</v>
          </cell>
          <cell r="F3460" t="str">
            <v>8220801</v>
          </cell>
          <cell r="G3460">
            <v>42124.424131944441</v>
          </cell>
          <cell r="H3460" t="str">
            <v>(-)DESP PESSOAL-PROVENTOS-INDENIZACAO</v>
          </cell>
        </row>
        <row r="3461">
          <cell r="C3461" t="str">
            <v>8.1.7.33.00.4</v>
          </cell>
          <cell r="D3461" t="str">
            <v>8.1.7.33.00.4 001.011</v>
          </cell>
          <cell r="E3461" t="str">
            <v>072</v>
          </cell>
          <cell r="F3461" t="str">
            <v>8220602</v>
          </cell>
          <cell r="G3461">
            <v>42124.424131944441</v>
          </cell>
          <cell r="H3461" t="str">
            <v>(-)DESP PESSOAL-PROVENTOS-GRATIFICACAO FUNCAO</v>
          </cell>
        </row>
        <row r="3462">
          <cell r="C3462" t="str">
            <v>8.1.7.33.00.4</v>
          </cell>
          <cell r="D3462" t="str">
            <v>8.1.7.33.00.4 001.012</v>
          </cell>
          <cell r="E3462" t="str">
            <v>072</v>
          </cell>
          <cell r="F3462" t="str">
            <v>82206</v>
          </cell>
          <cell r="G3462">
            <v>42243.449502314812</v>
          </cell>
          <cell r="H3462" t="str">
            <v>(-)DESP PESSOAL-PROVENTOS-HORAS EXTRAS</v>
          </cell>
        </row>
        <row r="3463">
          <cell r="C3463" t="str">
            <v>8.1.7.33.00.4</v>
          </cell>
          <cell r="D3463" t="str">
            <v>8.1.7.33.00.4 001.017</v>
          </cell>
          <cell r="E3463" t="str">
            <v>072</v>
          </cell>
          <cell r="F3463" t="str">
            <v>8220208</v>
          </cell>
          <cell r="G3463">
            <v>42400</v>
          </cell>
          <cell r="H3463" t="str">
            <v>(-)DESP PESSOAL-PROV- SALAR-PROG.EMP.CIDADA</v>
          </cell>
        </row>
        <row r="3464">
          <cell r="C3464" t="str">
            <v>8.1.7.36.00.1</v>
          </cell>
          <cell r="D3464" t="str">
            <v>8.1.7.36.00.1 001.001</v>
          </cell>
          <cell r="E3464" t="str">
            <v>072</v>
          </cell>
          <cell r="F3464" t="str">
            <v>8220701</v>
          </cell>
          <cell r="G3464">
            <v>42124.424131944441</v>
          </cell>
          <cell r="H3464" t="str">
            <v>(-)DESP PESSOAL - TREINAMENTO E SELECAO</v>
          </cell>
        </row>
        <row r="3465">
          <cell r="C3465" t="str">
            <v>8.1.7.69.00.9</v>
          </cell>
          <cell r="D3465" t="str">
            <v>8.1.7.69.00.9 001.001</v>
          </cell>
          <cell r="E3465" t="str">
            <v>072</v>
          </cell>
          <cell r="F3465" t="str">
            <v>72504</v>
          </cell>
          <cell r="G3465">
            <v>42124.424131944441</v>
          </cell>
          <cell r="H3465" t="str">
            <v>(-)DESP TRIBUTOS FEDERAIS</v>
          </cell>
        </row>
        <row r="3466">
          <cell r="C3466" t="str">
            <v>8.1.7.69.00.9</v>
          </cell>
          <cell r="D3466" t="str">
            <v>8.1.7.69.00.9 001.002</v>
          </cell>
          <cell r="E3466" t="str">
            <v>072</v>
          </cell>
          <cell r="F3466" t="str">
            <v>72504</v>
          </cell>
          <cell r="G3466">
            <v>42124.424131944441</v>
          </cell>
          <cell r="H3466" t="str">
            <v>(-)DESP TRIBUTOS FED - IOF</v>
          </cell>
        </row>
        <row r="3467">
          <cell r="C3467" t="str">
            <v>8.1.7.69.00.9</v>
          </cell>
          <cell r="D3467" t="str">
            <v>8.1.7.69.00.9 003.002</v>
          </cell>
          <cell r="E3467" t="str">
            <v>072</v>
          </cell>
          <cell r="F3467" t="str">
            <v>72504</v>
          </cell>
          <cell r="G3467">
            <v>42243.449502314812</v>
          </cell>
          <cell r="H3467" t="str">
            <v>(-)DESP.TRIBUTO.MUNIC-TX PREV/C/BATE INCENDIO</v>
          </cell>
        </row>
        <row r="3468">
          <cell r="C3468" t="str">
            <v>8.1.8.10.30.5</v>
          </cell>
          <cell r="D3468" t="str">
            <v>8.1.8.10.30.5 001.200</v>
          </cell>
          <cell r="E3468" t="str">
            <v>072</v>
          </cell>
          <cell r="F3468" t="str">
            <v>7250306</v>
          </cell>
          <cell r="G3468">
            <v>42308</v>
          </cell>
          <cell r="H3468" t="str">
            <v>DESPESA AMORTIZAÇÃO ÁGIO</v>
          </cell>
        </row>
        <row r="3469">
          <cell r="C3469" t="str">
            <v>8.1.8.30.99.0</v>
          </cell>
          <cell r="D3469" t="str">
            <v>8.1.8.30.99.0 001.002</v>
          </cell>
          <cell r="E3469" t="str">
            <v>072</v>
          </cell>
          <cell r="F3469" t="str">
            <v>7250203</v>
          </cell>
          <cell r="G3469">
            <v>42704</v>
          </cell>
          <cell r="H3469" t="str">
            <v xml:space="preserve">(-)DESP EFETIVA PROV CONTIGENCIA </v>
          </cell>
        </row>
        <row r="3470">
          <cell r="C3470" t="str">
            <v>8.1.8.30.99.0</v>
          </cell>
          <cell r="D3470" t="str">
            <v>8.1.8.30.99.0 001.003</v>
          </cell>
          <cell r="E3470" t="str">
            <v>072</v>
          </cell>
          <cell r="F3470" t="str">
            <v>7250201</v>
          </cell>
          <cell r="G3470">
            <v>42124.424131944441</v>
          </cell>
          <cell r="H3470" t="str">
            <v>(-)DESP PROVISÃO CONTIGENCIA TRABALHISTA</v>
          </cell>
        </row>
        <row r="3471">
          <cell r="C3471" t="str">
            <v>8.1.8.30.99.0</v>
          </cell>
          <cell r="D3471" t="str">
            <v>8.1.8.30.99.0 001.004</v>
          </cell>
          <cell r="E3471" t="str">
            <v>072</v>
          </cell>
          <cell r="F3471" t="str">
            <v>7250201</v>
          </cell>
          <cell r="G3471">
            <v>42124.424131944441</v>
          </cell>
          <cell r="H3471" t="str">
            <v>(-)DESP EFETIVA PROV CONTIGENCIA TRABALHISTA</v>
          </cell>
        </row>
        <row r="3472">
          <cell r="C3472" t="str">
            <v>8.1.8.30.99.0</v>
          </cell>
          <cell r="D3472" t="str">
            <v>8.1.8.30.99.0 001.005</v>
          </cell>
          <cell r="E3472" t="str">
            <v>072</v>
          </cell>
          <cell r="F3472" t="str">
            <v>7250203</v>
          </cell>
          <cell r="G3472">
            <v>42704</v>
          </cell>
          <cell r="H3472" t="str">
            <v>(-)DESP PROVISÃO CONTIGENCIA CIVEIS</v>
          </cell>
        </row>
        <row r="3473">
          <cell r="C3473" t="str">
            <v>8.1.8.30.99.0</v>
          </cell>
          <cell r="D3473" t="str">
            <v>8.1.8.30.99.0 001.007</v>
          </cell>
          <cell r="E3473" t="str">
            <v>072</v>
          </cell>
          <cell r="F3473" t="str">
            <v>7150108</v>
          </cell>
          <cell r="G3473">
            <v>43281</v>
          </cell>
          <cell r="H3473" t="str">
            <v>(-)DESP.PROV.PERDA ESPERADA VJORA - CRI</v>
          </cell>
        </row>
        <row r="3474">
          <cell r="C3474" t="str">
            <v>8.1.8.40.10.0</v>
          </cell>
          <cell r="D3474" t="str">
            <v>8.1.8.40.10.0 001.004</v>
          </cell>
          <cell r="E3474" t="str">
            <v>072</v>
          </cell>
          <cell r="F3474" t="str">
            <v>7250201</v>
          </cell>
          <cell r="G3474">
            <v>43100</v>
          </cell>
          <cell r="H3474" t="str">
            <v>(-) CORREÇAO-CONTINGENCIAS TRABALHISTA</v>
          </cell>
        </row>
        <row r="3475">
          <cell r="C3475" t="str">
            <v>8.1.8.40.10.0</v>
          </cell>
          <cell r="D3475" t="str">
            <v>8.1.8.40.10.0 001.006</v>
          </cell>
          <cell r="E3475" t="str">
            <v>072</v>
          </cell>
          <cell r="F3475" t="str">
            <v>7250202</v>
          </cell>
          <cell r="G3475">
            <v>43131</v>
          </cell>
          <cell r="H3475" t="str">
            <v>(-) CORREÇAO-CONTINGENCIAS TRIBUTARIO</v>
          </cell>
        </row>
        <row r="3476">
          <cell r="C3476" t="str">
            <v>8.1.9.99.00.6</v>
          </cell>
          <cell r="D3476" t="str">
            <v>8.1.9.99.00.6 001.001</v>
          </cell>
          <cell r="E3476" t="str">
            <v>072</v>
          </cell>
          <cell r="F3476" t="str">
            <v>7250310</v>
          </cell>
          <cell r="G3476">
            <v>42243.744733796295</v>
          </cell>
          <cell r="H3476" t="str">
            <v>(-)OUTRAS DESPESAS OPERACIONAIS</v>
          </cell>
        </row>
        <row r="3477">
          <cell r="C3477" t="str">
            <v>8.1.9.99.00.6</v>
          </cell>
          <cell r="D3477" t="str">
            <v>8.1.9.99.00.6 001.002</v>
          </cell>
          <cell r="E3477" t="str">
            <v>072</v>
          </cell>
          <cell r="F3477" t="str">
            <v>7250310</v>
          </cell>
          <cell r="G3477">
            <v>42124.424131944441</v>
          </cell>
          <cell r="H3477" t="str">
            <v>(-)OUTRAS DESP OP-MULTAS DEDUTUVEIS</v>
          </cell>
        </row>
        <row r="3478">
          <cell r="C3478" t="str">
            <v>8.1.9.99.00.6</v>
          </cell>
          <cell r="D3478" t="str">
            <v>8.1.9.99.00.6 001.003</v>
          </cell>
          <cell r="E3478" t="str">
            <v>072</v>
          </cell>
          <cell r="F3478" t="str">
            <v>7250310</v>
          </cell>
          <cell r="G3478">
            <v>42978</v>
          </cell>
          <cell r="H3478" t="str">
            <v>(-)OUTRAS DESP OP-MULTAS INDEDUTUVEIS</v>
          </cell>
        </row>
        <row r="3479">
          <cell r="C3479" t="str">
            <v>8.3.9.99.00.4</v>
          </cell>
          <cell r="D3479" t="str">
            <v>8.3.9.99.00.4 001.002</v>
          </cell>
          <cell r="E3479" t="str">
            <v>072</v>
          </cell>
          <cell r="F3479" t="str">
            <v>82802</v>
          </cell>
          <cell r="G3479">
            <v>42735</v>
          </cell>
          <cell r="H3479" t="str">
            <v>(-)OUTRAS DESP. NÃO OP - IMPAIRMENT ATIVOS</v>
          </cell>
        </row>
        <row r="3480">
          <cell r="C3480" t="str">
            <v>8.9.4.10.10.9</v>
          </cell>
          <cell r="D3480" t="str">
            <v>8.9.4.10.10.9 001.100</v>
          </cell>
          <cell r="E3480" t="str">
            <v>072</v>
          </cell>
          <cell r="F3480" t="str">
            <v>89003</v>
          </cell>
          <cell r="G3480">
            <v>42124.424131944441</v>
          </cell>
          <cell r="H3480" t="str">
            <v>(-)PROV.P/IR-VLRS CORRENTES</v>
          </cell>
        </row>
        <row r="3481">
          <cell r="C3481" t="str">
            <v>8.9.4.10.20.2</v>
          </cell>
          <cell r="D3481" t="str">
            <v>8.9.4.10.20.2 001.100</v>
          </cell>
          <cell r="E3481" t="str">
            <v>072</v>
          </cell>
          <cell r="F3481" t="str">
            <v>89003</v>
          </cell>
          <cell r="G3481">
            <v>43039</v>
          </cell>
          <cell r="H3481" t="str">
            <v>(-)PROV PARA IRPJ DIFERIDO</v>
          </cell>
        </row>
        <row r="3482">
          <cell r="C3482" t="str">
            <v>8.9.4.10.30.5</v>
          </cell>
          <cell r="D3482" t="str">
            <v>8.9.4.10.30.5 001.100</v>
          </cell>
          <cell r="E3482" t="str">
            <v>072</v>
          </cell>
          <cell r="F3482" t="str">
            <v>89001</v>
          </cell>
          <cell r="G3482">
            <v>42124.424131944441</v>
          </cell>
          <cell r="H3482" t="str">
            <v xml:space="preserve">(-)ATIVO FISCAL DIFERIDO </v>
          </cell>
        </row>
        <row r="3483">
          <cell r="C3483" t="str">
            <v>8.9.4.20.10.6</v>
          </cell>
          <cell r="D3483" t="str">
            <v>8.9.4.20.10.6 001.100</v>
          </cell>
          <cell r="E3483" t="str">
            <v>072</v>
          </cell>
          <cell r="F3483" t="str">
            <v>89002</v>
          </cell>
          <cell r="G3483">
            <v>42124.424131944441</v>
          </cell>
          <cell r="H3483" t="str">
            <v>(-)PROV P/CONTRIBUIÇÃO SOCIAL-VLRS CORRENTES</v>
          </cell>
        </row>
        <row r="3484">
          <cell r="C3484" t="str">
            <v>8.9.4.20.20.9</v>
          </cell>
          <cell r="D3484" t="str">
            <v>8.9.4.20.20.9 001.100</v>
          </cell>
          <cell r="E3484" t="str">
            <v>072</v>
          </cell>
          <cell r="F3484" t="str">
            <v>89001</v>
          </cell>
          <cell r="G3484">
            <v>42582</v>
          </cell>
          <cell r="H3484" t="str">
            <v>(-)PROV PARA CONTRIB. SOCIAL-VLRS DIFERIDOS</v>
          </cell>
        </row>
        <row r="3485">
          <cell r="C3485" t="str">
            <v>8.9.4.20.30.2</v>
          </cell>
          <cell r="D3485" t="str">
            <v>8.9.4.20.30.2 001.100</v>
          </cell>
          <cell r="E3485" t="str">
            <v>072</v>
          </cell>
          <cell r="F3485" t="str">
            <v>89001</v>
          </cell>
          <cell r="G3485">
            <v>42124.424131944441</v>
          </cell>
          <cell r="H3485" t="str">
            <v>(-)ATIVO FISCAL DIFERIDO</v>
          </cell>
        </row>
        <row r="3486">
          <cell r="C3486" t="str">
            <v>7.1.5.10.00.0</v>
          </cell>
          <cell r="D3486" t="str">
            <v>7.1.5.10.00.0 001.001</v>
          </cell>
          <cell r="E3486" t="str">
            <v>073</v>
          </cell>
          <cell r="F3486" t="str">
            <v>7150105</v>
          </cell>
          <cell r="G3486">
            <v>42460</v>
          </cell>
          <cell r="H3486" t="str">
            <v>RDAS TIT RDA FIXA - LIGADAS - CDB</v>
          </cell>
        </row>
        <row r="3487">
          <cell r="C3487" t="str">
            <v>7.1.5.10.00.0</v>
          </cell>
          <cell r="D3487" t="str">
            <v>7.1.5.10.00.0 003.004</v>
          </cell>
          <cell r="E3487" t="str">
            <v>073</v>
          </cell>
          <cell r="F3487" t="str">
            <v>7150106</v>
          </cell>
          <cell r="G3487">
            <v>42460</v>
          </cell>
          <cell r="H3487" t="str">
            <v>CRI JUROS - DISPONIVEL P/ VENDA</v>
          </cell>
        </row>
        <row r="3488">
          <cell r="C3488" t="str">
            <v>7.1.5.10.00.0</v>
          </cell>
          <cell r="D3488" t="str">
            <v>7.1.5.10.00.0 003.006</v>
          </cell>
          <cell r="E3488" t="str">
            <v>073</v>
          </cell>
          <cell r="F3488" t="str">
            <v>7150106</v>
          </cell>
          <cell r="G3488">
            <v>42460</v>
          </cell>
          <cell r="H3488" t="str">
            <v>CRI AGIO/DESAGIO - DISPONIVEL P/ VENDA</v>
          </cell>
        </row>
        <row r="3489">
          <cell r="C3489" t="str">
            <v>7.1.5.10.00.0</v>
          </cell>
          <cell r="D3489" t="str">
            <v>7.1.5.10.00.0 003.007</v>
          </cell>
          <cell r="E3489" t="str">
            <v>073</v>
          </cell>
          <cell r="F3489" t="str">
            <v>7150106</v>
          </cell>
          <cell r="G3489">
            <v>42825</v>
          </cell>
          <cell r="H3489" t="str">
            <v>CRI MTM - DISPONIVEL P/ VENDA</v>
          </cell>
        </row>
        <row r="3490">
          <cell r="C3490" t="str">
            <v>7.1.5.10.00.0</v>
          </cell>
          <cell r="D3490" t="str">
            <v>7.1.5.10.05.0 000.4</v>
          </cell>
          <cell r="E3490" t="str">
            <v>073</v>
          </cell>
          <cell r="F3490" t="str">
            <v>7150106</v>
          </cell>
          <cell r="G3490">
            <v>42124.424131944441</v>
          </cell>
          <cell r="H3490" t="str">
            <v>CRI JUROS - DISPONIVEL P/ VEND</v>
          </cell>
        </row>
        <row r="3491">
          <cell r="C3491" t="str">
            <v>7.1.5.10.00.0</v>
          </cell>
          <cell r="D3491" t="str">
            <v>7.1.5.10.05.0 000.6</v>
          </cell>
          <cell r="E3491" t="str">
            <v>073</v>
          </cell>
          <cell r="F3491" t="str">
            <v>7150106</v>
          </cell>
          <cell r="G3491">
            <v>42279.458229166667</v>
          </cell>
          <cell r="H3491" t="str">
            <v>CRI AGIO/DESAGIO - DISPONIVEL</v>
          </cell>
        </row>
        <row r="3492">
          <cell r="C3492" t="str">
            <v>7.1.5.10.00.0</v>
          </cell>
          <cell r="D3492" t="str">
            <v>7.1.5.10.05.0 000.7</v>
          </cell>
          <cell r="E3492" t="str">
            <v>073</v>
          </cell>
          <cell r="F3492" t="str">
            <v>7150106</v>
          </cell>
          <cell r="G3492">
            <v>42124.424131944441</v>
          </cell>
          <cell r="H3492" t="str">
            <v>CRI S300 BS 13C0026996</v>
          </cell>
        </row>
        <row r="3493">
          <cell r="C3493" t="str">
            <v>7.1.5.10.00.0</v>
          </cell>
          <cell r="D3493" t="str">
            <v>7.1.5.10.05.0 000.8</v>
          </cell>
          <cell r="E3493" t="str">
            <v>073</v>
          </cell>
          <cell r="F3493" t="str">
            <v>7150106</v>
          </cell>
          <cell r="G3493">
            <v>42124.424131944441</v>
          </cell>
          <cell r="H3493" t="str">
            <v>CRI S353 BS 14J0045610</v>
          </cell>
        </row>
        <row r="3494">
          <cell r="C3494" t="str">
            <v>7.1.5.10.00.0</v>
          </cell>
          <cell r="D3494" t="str">
            <v>7.1.5.10.10.0 000.2</v>
          </cell>
          <cell r="E3494" t="str">
            <v>073</v>
          </cell>
          <cell r="F3494" t="str">
            <v>7150105</v>
          </cell>
          <cell r="G3494">
            <v>42124.424131944441</v>
          </cell>
          <cell r="H3494" t="str">
            <v>CDB LIGADAS</v>
          </cell>
        </row>
        <row r="3495">
          <cell r="C3495" t="str">
            <v>7.1.5.90.10.9</v>
          </cell>
          <cell r="D3495" t="str">
            <v>7.1.5.90.10.0 000.1</v>
          </cell>
          <cell r="E3495" t="str">
            <v>073</v>
          </cell>
          <cell r="F3495" t="str">
            <v>7150106</v>
          </cell>
          <cell r="G3495">
            <v>42279.458229166667</v>
          </cell>
          <cell r="H3495" t="str">
            <v>Transf. do imob. Leasing MTM CRI</v>
          </cell>
        </row>
        <row r="3496">
          <cell r="C3496" t="str">
            <v>7.1.9.20.00.9</v>
          </cell>
          <cell r="D3496" t="str">
            <v>7.1.9.20.00.9.001.001</v>
          </cell>
          <cell r="E3496" t="str">
            <v>073</v>
          </cell>
          <cell r="F3496" t="str">
            <v>8200208</v>
          </cell>
          <cell r="G3496">
            <v>42521</v>
          </cell>
          <cell r="H3496" t="str">
            <v>LUCRO CREDITOS ADQUIRIDOS LEASING (OP. CRED)</v>
          </cell>
        </row>
        <row r="3497">
          <cell r="C3497" t="str">
            <v>7.1.9.30.00.6</v>
          </cell>
          <cell r="D3497" t="str">
            <v>7.1.9.30.00.6 001.001</v>
          </cell>
          <cell r="E3497" t="str">
            <v>073</v>
          </cell>
          <cell r="F3497" t="str">
            <v>7250102</v>
          </cell>
          <cell r="G3497">
            <v>42460</v>
          </cell>
          <cell r="H3497" t="str">
            <v>RECUPERAÇÃO DE ENCARGOS E DESPESAS</v>
          </cell>
        </row>
        <row r="3498">
          <cell r="C3498" t="str">
            <v>7.1.9.30.00.6</v>
          </cell>
          <cell r="D3498" t="str">
            <v>7.1.9.30.01.0 000.1</v>
          </cell>
          <cell r="E3498" t="str">
            <v>073</v>
          </cell>
          <cell r="F3498" t="str">
            <v>7250102</v>
          </cell>
          <cell r="G3498">
            <v>42124.424131944441</v>
          </cell>
          <cell r="H3498" t="str">
            <v>REEMBOLSO DE DESPESAS</v>
          </cell>
        </row>
        <row r="3499">
          <cell r="C3499" t="str">
            <v>7.1.9.90.99.8</v>
          </cell>
          <cell r="D3499" t="str">
            <v>7.1.9.90.02.0 000.1</v>
          </cell>
          <cell r="E3499" t="str">
            <v>073</v>
          </cell>
          <cell r="F3499" t="str">
            <v>7150106</v>
          </cell>
          <cell r="G3499">
            <v>42124.424131944441</v>
          </cell>
          <cell r="H3499" t="str">
            <v>REV. PROV. RES. NAO REALIZADO</v>
          </cell>
        </row>
        <row r="3500">
          <cell r="C3500" t="str">
            <v>7.1.9.90.99.8</v>
          </cell>
          <cell r="D3500" t="str">
            <v>7.1.9.90.99.8 001.005</v>
          </cell>
          <cell r="E3500" t="str">
            <v>073</v>
          </cell>
          <cell r="F3500" t="str">
            <v>7150106</v>
          </cell>
          <cell r="G3500">
            <v>42460</v>
          </cell>
          <cell r="H3500" t="str">
            <v>REVERSAO DE PROV. RES. NAO REALIZADO - CRIS</v>
          </cell>
        </row>
        <row r="3501">
          <cell r="C3501" t="str">
            <v>7.1.9.90.99.8</v>
          </cell>
          <cell r="D3501" t="str">
            <v>7.1.9.90.99.8 001.007</v>
          </cell>
          <cell r="E3501" t="str">
            <v>073</v>
          </cell>
          <cell r="F3501" t="str">
            <v>7250203</v>
          </cell>
          <cell r="G3501">
            <v>42825</v>
          </cell>
          <cell r="H3501" t="str">
            <v>REVERSÃO COM CONTINGENCIAS - CIVEIS</v>
          </cell>
        </row>
        <row r="3502">
          <cell r="C3502" t="str">
            <v>7.1.9.90.99.8</v>
          </cell>
          <cell r="D3502" t="str">
            <v>7.1.9.90.99.8 001.011</v>
          </cell>
          <cell r="E3502" t="str">
            <v>073</v>
          </cell>
          <cell r="F3502" t="str">
            <v>7150108</v>
          </cell>
          <cell r="G3502">
            <v>43220</v>
          </cell>
          <cell r="H3502" t="str">
            <v>REVERSAO PROV PERDA ESPERADA VJORA - CRI</v>
          </cell>
        </row>
        <row r="3503">
          <cell r="C3503" t="str">
            <v>7.1.9.99.00.9</v>
          </cell>
          <cell r="D3503" t="str">
            <v>7.1.9.99.00.9 001.002</v>
          </cell>
          <cell r="E3503" t="str">
            <v>073</v>
          </cell>
          <cell r="F3503" t="str">
            <v>7250310</v>
          </cell>
          <cell r="G3503">
            <v>42460</v>
          </cell>
          <cell r="H3503" t="str">
            <v>OUTRAS RDAS OP-VARIACOES MONETARIAS ATIVAS</v>
          </cell>
        </row>
        <row r="3504">
          <cell r="C3504" t="str">
            <v>7.1.9.99.00.9</v>
          </cell>
          <cell r="D3504" t="str">
            <v>7.1.9.99.00.9 001.009</v>
          </cell>
          <cell r="E3504" t="str">
            <v>073</v>
          </cell>
          <cell r="F3504" t="str">
            <v>7250310</v>
          </cell>
          <cell r="G3504">
            <v>42766</v>
          </cell>
          <cell r="H3504" t="str">
            <v>OUTRAS RDA OP- RENDAS AQUISICAO RECEBIVEIS</v>
          </cell>
        </row>
        <row r="3505">
          <cell r="C3505" t="str">
            <v>7.1.9.99.00.9</v>
          </cell>
          <cell r="D3505" t="str">
            <v>7.1.9.99.01.0 000.2</v>
          </cell>
          <cell r="E3505" t="str">
            <v>073</v>
          </cell>
          <cell r="F3505" t="str">
            <v>7250310</v>
          </cell>
          <cell r="G3505">
            <v>42124.424131944441</v>
          </cell>
          <cell r="H3505" t="str">
            <v>VMA - DECRETO 5.164/04</v>
          </cell>
        </row>
        <row r="3506">
          <cell r="C3506" t="str">
            <v>7.1.9.99.00.9</v>
          </cell>
          <cell r="D3506" t="str">
            <v>7.1.9.99.10.0 000.4</v>
          </cell>
          <cell r="E3506" t="str">
            <v>073</v>
          </cell>
          <cell r="F3506" t="str">
            <v>7250310</v>
          </cell>
          <cell r="G3506">
            <v>42369</v>
          </cell>
          <cell r="H3506" t="str">
            <v>LUCRO CREDITOS ADQUIRIDOS LEAS</v>
          </cell>
        </row>
        <row r="3507">
          <cell r="C3507" t="str">
            <v>7.3.1.50.00.4</v>
          </cell>
          <cell r="D3507" t="str">
            <v>7.3.1.50.00.4 001.001</v>
          </cell>
          <cell r="E3507" t="str">
            <v>073</v>
          </cell>
          <cell r="F3507" t="str">
            <v>82801</v>
          </cell>
          <cell r="G3507">
            <v>42886</v>
          </cell>
          <cell r="H3507" t="str">
            <v>LUCRO ALIENACAO VLRS E BENS - BNDU</v>
          </cell>
        </row>
        <row r="3508">
          <cell r="C3508" t="str">
            <v>7.3.9.99.00.7</v>
          </cell>
          <cell r="D3508" t="str">
            <v>7.3.9.99.00.7.001.002</v>
          </cell>
          <cell r="E3508" t="str">
            <v>073</v>
          </cell>
          <cell r="F3508" t="str">
            <v>82803</v>
          </cell>
          <cell r="G3508">
            <v>42521</v>
          </cell>
          <cell r="H3508" t="str">
            <v>LUCRO CREDITOS ADQUIRIDOS LEASING (Ñ OP)</v>
          </cell>
        </row>
        <row r="3509">
          <cell r="C3509" t="str">
            <v>7.3.9.99.00.7</v>
          </cell>
          <cell r="D3509" t="str">
            <v>7.3.9.99.02.0 000.1</v>
          </cell>
          <cell r="E3509" t="str">
            <v>073</v>
          </cell>
          <cell r="F3509" t="str">
            <v>82803</v>
          </cell>
          <cell r="G3509">
            <v>42369</v>
          </cell>
          <cell r="H3509" t="str">
            <v>LUCRO CREDITOS ADQUIRIDOS LEA</v>
          </cell>
        </row>
        <row r="3510">
          <cell r="C3510" t="str">
            <v>8.1.5.20.00.4</v>
          </cell>
          <cell r="D3510" t="str">
            <v>8.1.5.20.00.4 001.001</v>
          </cell>
          <cell r="E3510" t="str">
            <v>073</v>
          </cell>
          <cell r="F3510" t="str">
            <v>7150102</v>
          </cell>
          <cell r="G3510">
            <v>43131</v>
          </cell>
          <cell r="H3510" t="str">
            <v>(-)PREJ NA ALIENACAO TÍT. RENDA FIXA-LIGADAS</v>
          </cell>
        </row>
        <row r="3511">
          <cell r="C3511" t="str">
            <v>8.1.5.20.00.4</v>
          </cell>
          <cell r="D3511" t="str">
            <v>8.1.5.20.00.4 001.003</v>
          </cell>
          <cell r="E3511" t="str">
            <v>073</v>
          </cell>
          <cell r="F3511" t="str">
            <v>7150106</v>
          </cell>
          <cell r="G3511">
            <v>42704</v>
          </cell>
          <cell r="H3511" t="str">
            <v>(-)PREJ ALIENACAO TIT RDA FIXA - CRI LIGADAS</v>
          </cell>
        </row>
        <row r="3512">
          <cell r="C3512" t="str">
            <v>8.1.5.80.20.2</v>
          </cell>
          <cell r="D3512" t="str">
            <v>8.1.5.80.20.2 001.001</v>
          </cell>
          <cell r="E3512" t="str">
            <v>073</v>
          </cell>
          <cell r="F3512" t="str">
            <v>7150106</v>
          </cell>
          <cell r="G3512">
            <v>43131</v>
          </cell>
          <cell r="H3512" t="str">
            <v>(-) MTM CRI DISPONIVEL PARA VENDA - LIGADAS</v>
          </cell>
        </row>
        <row r="3513">
          <cell r="C3513" t="str">
            <v>8.1.6.20.00.7</v>
          </cell>
          <cell r="D3513" t="str">
            <v>8.1.6.20.50.0 000.4</v>
          </cell>
          <cell r="E3513" t="str">
            <v>073</v>
          </cell>
          <cell r="F3513" t="str">
            <v>723</v>
          </cell>
          <cell r="G3513">
            <v>42308</v>
          </cell>
          <cell r="H3513" t="str">
            <v>BFRE - Equivalência Patrimonial</v>
          </cell>
        </row>
        <row r="3514">
          <cell r="C3514" t="str">
            <v>8.1.7.06.00.0</v>
          </cell>
          <cell r="D3514" t="str">
            <v>8.1.7.06.01.0 000.5</v>
          </cell>
          <cell r="E3514" t="str">
            <v>073</v>
          </cell>
          <cell r="F3514" t="str">
            <v>82403</v>
          </cell>
          <cell r="G3514">
            <v>42277</v>
          </cell>
          <cell r="H3514" t="str">
            <v>SUB-LOCACAO - BFRE01 SUA CASA</v>
          </cell>
        </row>
        <row r="3515">
          <cell r="C3515" t="str">
            <v>8.1.7.06.00.0</v>
          </cell>
          <cell r="D3515" t="str">
            <v>8.1.7.06.02.0 000.1</v>
          </cell>
          <cell r="E3515" t="str">
            <v>073</v>
          </cell>
          <cell r="F3515" t="str">
            <v>82403</v>
          </cell>
          <cell r="G3515">
            <v>42277</v>
          </cell>
          <cell r="H3515" t="str">
            <v>MAQUINAS E EQUIPAMENTOS</v>
          </cell>
        </row>
        <row r="3516">
          <cell r="C3516" t="str">
            <v>8.1.7.12.00.1</v>
          </cell>
          <cell r="D3516" t="str">
            <v>8.1.7.12.02.0 000.2</v>
          </cell>
          <cell r="E3516" t="str">
            <v>073</v>
          </cell>
          <cell r="F3516" t="str">
            <v>8240403</v>
          </cell>
          <cell r="G3516">
            <v>42124.424131944441</v>
          </cell>
          <cell r="H3516" t="str">
            <v>TELECOMUNICACOES</v>
          </cell>
        </row>
        <row r="3517">
          <cell r="C3517" t="str">
            <v>8.1.7.12.00.1</v>
          </cell>
          <cell r="D3517" t="str">
            <v>8.1.7.12.04.0 009.9</v>
          </cell>
          <cell r="E3517" t="str">
            <v>073</v>
          </cell>
          <cell r="F3517" t="str">
            <v>8240403</v>
          </cell>
          <cell r="G3517">
            <v>42277</v>
          </cell>
          <cell r="H3517" t="str">
            <v>OUTROS</v>
          </cell>
        </row>
        <row r="3518">
          <cell r="C3518" t="str">
            <v>8.1.7.15.00.8</v>
          </cell>
          <cell r="D3518" t="str">
            <v>8.1.7.15.01.0 000.3</v>
          </cell>
          <cell r="E3518" t="str">
            <v>073</v>
          </cell>
          <cell r="F3518" t="str">
            <v>8241308</v>
          </cell>
          <cell r="G3518">
            <v>42369</v>
          </cell>
          <cell r="H3518" t="str">
            <v>DONATIVOS CRIANCA E ADOLESCENT</v>
          </cell>
        </row>
        <row r="3519">
          <cell r="C3519" t="str">
            <v>8.1.7.15.00.8</v>
          </cell>
          <cell r="D3519" t="str">
            <v>8.1.7.15.01.0 000.4</v>
          </cell>
          <cell r="E3519" t="str">
            <v>073</v>
          </cell>
          <cell r="F3519" t="str">
            <v>8241308</v>
          </cell>
          <cell r="G3519">
            <v>42369</v>
          </cell>
          <cell r="H3519" t="str">
            <v>DOACOES LEI ROUANET</v>
          </cell>
        </row>
        <row r="3520">
          <cell r="C3520" t="str">
            <v>8.1.7.15.00.8</v>
          </cell>
          <cell r="D3520" t="str">
            <v>8.1.7.15.01.0 000.5</v>
          </cell>
          <cell r="E3520" t="str">
            <v>073</v>
          </cell>
          <cell r="F3520" t="str">
            <v>8241308</v>
          </cell>
          <cell r="G3520">
            <v>42369</v>
          </cell>
          <cell r="H3520" t="str">
            <v>DOACOES LEI DO ESPORTE</v>
          </cell>
        </row>
        <row r="3521">
          <cell r="C3521" t="str">
            <v>8.1.7.18.30.4</v>
          </cell>
          <cell r="D3521" t="str">
            <v>8.1.7.18.30.0 000.3</v>
          </cell>
          <cell r="E3521" t="str">
            <v>073</v>
          </cell>
          <cell r="F3521" t="str">
            <v>82201.02</v>
          </cell>
          <cell r="G3521">
            <v>42277</v>
          </cell>
          <cell r="H3521" t="str">
            <v>HONORARIOS</v>
          </cell>
        </row>
        <row r="3522">
          <cell r="C3522" t="str">
            <v>8.1.7.27.00.3</v>
          </cell>
          <cell r="D3522" t="str">
            <v>8.1.7.27.11.0 000.6</v>
          </cell>
          <cell r="E3522" t="str">
            <v>073</v>
          </cell>
          <cell r="F3522" t="str">
            <v>8220504</v>
          </cell>
          <cell r="G3522">
            <v>42277</v>
          </cell>
          <cell r="H3522" t="str">
            <v/>
          </cell>
        </row>
        <row r="3523">
          <cell r="C3523" t="str">
            <v>8.1.7.30.50.2</v>
          </cell>
          <cell r="D3523" t="str">
            <v>8.1.7.30.50.0 000.1</v>
          </cell>
          <cell r="E3523" t="str">
            <v>073</v>
          </cell>
          <cell r="F3523" t="str">
            <v>8220402</v>
          </cell>
          <cell r="G3523">
            <v>42277</v>
          </cell>
          <cell r="H3523" t="str">
            <v>PREVIDENCIA SOCIAL</v>
          </cell>
        </row>
        <row r="3524">
          <cell r="C3524" t="str">
            <v>8.1.7.39.00.8</v>
          </cell>
          <cell r="D3524" t="str">
            <v>8.1.7.39.10.0 000.1</v>
          </cell>
          <cell r="E3524" t="str">
            <v>073</v>
          </cell>
          <cell r="F3524" t="str">
            <v>8240709</v>
          </cell>
          <cell r="G3524">
            <v>42277</v>
          </cell>
          <cell r="H3524" t="str">
            <v>MATERIAIS DE INFORMATICA</v>
          </cell>
        </row>
        <row r="3525">
          <cell r="C3525" t="str">
            <v>8.1.7.39.00.8</v>
          </cell>
          <cell r="D3525" t="str">
            <v>8.1.7.39.10.0 000.2</v>
          </cell>
          <cell r="E3525" t="str">
            <v>073</v>
          </cell>
          <cell r="F3525" t="str">
            <v>8240704</v>
          </cell>
          <cell r="G3525">
            <v>42277</v>
          </cell>
          <cell r="H3525" t="str">
            <v>SERVICOS DE INFORMATICA</v>
          </cell>
        </row>
        <row r="3526">
          <cell r="C3526" t="str">
            <v>8.1.7.45.00.9</v>
          </cell>
          <cell r="D3526" t="str">
            <v>8.1.7.45.10.0 000.1</v>
          </cell>
          <cell r="E3526" t="str">
            <v>073</v>
          </cell>
          <cell r="F3526" t="str">
            <v>8240801</v>
          </cell>
          <cell r="G3526">
            <v>42124.424131944441</v>
          </cell>
          <cell r="H3526" t="str">
            <v>MARKETING</v>
          </cell>
        </row>
        <row r="3527">
          <cell r="C3527" t="str">
            <v>8.1.7.45.00.9</v>
          </cell>
          <cell r="D3527" t="str">
            <v>8.1.7.45.10.0 420.6</v>
          </cell>
          <cell r="E3527" t="str">
            <v>073</v>
          </cell>
          <cell r="F3527" t="str">
            <v>8240801</v>
          </cell>
          <cell r="G3527">
            <v>42429</v>
          </cell>
          <cell r="H3527" t="str">
            <v>(-) DESPESAS DE PROPAGANDA E P</v>
          </cell>
        </row>
        <row r="3528">
          <cell r="C3528" t="str">
            <v>8.1.7.48.00.6</v>
          </cell>
          <cell r="D3528" t="str">
            <v>8.1.7.48.10.0 000.1</v>
          </cell>
          <cell r="E3528" t="str">
            <v>073</v>
          </cell>
          <cell r="F3528" t="str">
            <v>8240804</v>
          </cell>
          <cell r="G3528">
            <v>42124.424131944441</v>
          </cell>
          <cell r="H3528" t="str">
            <v>PUBLICACOES</v>
          </cell>
        </row>
        <row r="3529">
          <cell r="C3529" t="str">
            <v>8.1.7.54.00.7</v>
          </cell>
          <cell r="D3529" t="str">
            <v>8.1.7.54.20.0 000.2</v>
          </cell>
          <cell r="E3529" t="str">
            <v>073</v>
          </cell>
          <cell r="F3529" t="str">
            <v>8240902.01</v>
          </cell>
          <cell r="G3529">
            <v>42124.424131944441</v>
          </cell>
          <cell r="H3529" t="str">
            <v>CBLC</v>
          </cell>
        </row>
        <row r="3530">
          <cell r="C3530" t="str">
            <v>8.1.7.54.00.7</v>
          </cell>
          <cell r="D3530" t="str">
            <v>8.1.7.54.20.0 000.4</v>
          </cell>
          <cell r="E3530" t="str">
            <v>073</v>
          </cell>
          <cell r="F3530" t="str">
            <v>8240903.08</v>
          </cell>
          <cell r="G3530">
            <v>42124.424131944441</v>
          </cell>
          <cell r="H3530" t="str">
            <v>SERVICOS BANCARIOS</v>
          </cell>
        </row>
        <row r="3531">
          <cell r="C3531" t="str">
            <v>8.1.7.54.00.7</v>
          </cell>
          <cell r="D3531" t="str">
            <v>8.1.7.54.20.0 002.2</v>
          </cell>
          <cell r="E3531" t="str">
            <v>073</v>
          </cell>
          <cell r="F3531" t="str">
            <v>8240903.09</v>
          </cell>
          <cell r="G3531">
            <v>42124.424131944441</v>
          </cell>
          <cell r="H3531" t="str">
            <v>ANUIDADE CVM</v>
          </cell>
        </row>
        <row r="3532">
          <cell r="C3532" t="str">
            <v>8.1.7.54.00.7</v>
          </cell>
          <cell r="D3532" t="str">
            <v>8.1.7.54.30.0 000.1</v>
          </cell>
          <cell r="E3532" t="str">
            <v>073</v>
          </cell>
          <cell r="F3532" t="str">
            <v>8240903.09</v>
          </cell>
          <cell r="G3532">
            <v>42124.424131944441</v>
          </cell>
          <cell r="H3532" t="str">
            <v>BM&amp;F</v>
          </cell>
        </row>
        <row r="3533">
          <cell r="C3533" t="str">
            <v>8.1.7.57.00.4</v>
          </cell>
          <cell r="D3533" t="str">
            <v>8.1.7.57.20.0 000.6</v>
          </cell>
          <cell r="E3533" t="str">
            <v>073</v>
          </cell>
          <cell r="F3533" t="str">
            <v>8240903.02</v>
          </cell>
          <cell r="G3533">
            <v>42277</v>
          </cell>
          <cell r="H3533" t="str">
            <v>CADASTRO</v>
          </cell>
        </row>
        <row r="3534">
          <cell r="C3534" t="str">
            <v>8.1.7.63.00.5</v>
          </cell>
          <cell r="D3534" t="str">
            <v>8.1.7.63.00.0 000.1</v>
          </cell>
          <cell r="E3534" t="str">
            <v>073</v>
          </cell>
          <cell r="F3534" t="str">
            <v>8241110</v>
          </cell>
          <cell r="G3534">
            <v>42256.702962962961</v>
          </cell>
          <cell r="H3534" t="str">
            <v>(-)REEMB HONOR ADVOC - ESTRATE</v>
          </cell>
        </row>
        <row r="3535">
          <cell r="C3535" t="str">
            <v>8.1.7.63.00.5</v>
          </cell>
          <cell r="D3535" t="str">
            <v>8.1.7.63.00.0 000.3</v>
          </cell>
          <cell r="E3535" t="str">
            <v>073</v>
          </cell>
          <cell r="F3535" t="str">
            <v>8241109</v>
          </cell>
          <cell r="G3535">
            <v>42277</v>
          </cell>
          <cell r="H3535" t="str">
            <v>(-) HONOR ADVOCATICIOS - TRIBU</v>
          </cell>
        </row>
        <row r="3536">
          <cell r="C3536" t="str">
            <v>8.1.7.63.00.5</v>
          </cell>
          <cell r="D3536" t="str">
            <v>8.1.7.63.00.0 000.4</v>
          </cell>
          <cell r="E3536" t="str">
            <v>073</v>
          </cell>
          <cell r="F3536" t="str">
            <v>8241111</v>
          </cell>
          <cell r="G3536">
            <v>42243.744733796295</v>
          </cell>
          <cell r="H3536" t="str">
            <v>(-)HONORARIOS INSTITUCIONAIS</v>
          </cell>
        </row>
        <row r="3537">
          <cell r="C3537" t="str">
            <v>8.1.7.63.00.5</v>
          </cell>
          <cell r="D3537" t="str">
            <v>8.1.7.63.01.0 010.4</v>
          </cell>
          <cell r="E3537" t="str">
            <v>073</v>
          </cell>
          <cell r="F3537" t="str">
            <v>8241104</v>
          </cell>
          <cell r="G3537">
            <v>42124.424131944441</v>
          </cell>
          <cell r="H3537" t="str">
            <v>RATING</v>
          </cell>
        </row>
        <row r="3538">
          <cell r="C3538" t="str">
            <v>8.1.7.63.00.5</v>
          </cell>
          <cell r="D3538" t="str">
            <v>8.1.7.63.01.9 999.9</v>
          </cell>
          <cell r="E3538" t="str">
            <v>073</v>
          </cell>
          <cell r="F3538" t="str">
            <v>8241101</v>
          </cell>
          <cell r="G3538">
            <v>42124.424131944441</v>
          </cell>
          <cell r="H3538" t="str">
            <v>ASSESSORIA TECNICA</v>
          </cell>
        </row>
        <row r="3539">
          <cell r="C3539" t="str">
            <v>8.1.7.63.00.5</v>
          </cell>
          <cell r="D3539" t="str">
            <v>8.1.7.63.02.0 000.1</v>
          </cell>
          <cell r="E3539" t="str">
            <v>073</v>
          </cell>
          <cell r="F3539" t="str">
            <v>8241102</v>
          </cell>
          <cell r="G3539">
            <v>42124.424131944441</v>
          </cell>
          <cell r="H3539" t="str">
            <v>PRICEWATERHOUSECOOPERS AUDITOR</v>
          </cell>
        </row>
        <row r="3540">
          <cell r="C3540" t="str">
            <v>8.1.7.63.00.5</v>
          </cell>
          <cell r="D3540" t="str">
            <v>8.1.7.63.02.0 000.6</v>
          </cell>
          <cell r="E3540" t="str">
            <v>073</v>
          </cell>
          <cell r="F3540" t="str">
            <v>8241102</v>
          </cell>
          <cell r="G3540">
            <v>42124.424131944441</v>
          </cell>
          <cell r="H3540" t="str">
            <v>MOORE STEPHENS LIMA LUCCHESI A</v>
          </cell>
        </row>
        <row r="3541">
          <cell r="C3541" t="str">
            <v>8.1.7.63.00.5</v>
          </cell>
          <cell r="D3541" t="str">
            <v>8.1.7.63.04.9 999.9</v>
          </cell>
          <cell r="E3541" t="str">
            <v>073</v>
          </cell>
          <cell r="F3541" t="str">
            <v>8241108</v>
          </cell>
          <cell r="G3541">
            <v>42124.424131944441</v>
          </cell>
          <cell r="H3541" t="str">
            <v>ADVOGADOS</v>
          </cell>
        </row>
        <row r="3542">
          <cell r="C3542" t="str">
            <v>8.1.7.63.00.5</v>
          </cell>
          <cell r="D3542" t="str">
            <v>8.1.7.63.05.0 000.4</v>
          </cell>
          <cell r="E3542" t="str">
            <v>073</v>
          </cell>
          <cell r="F3542" t="str">
            <v>8241115</v>
          </cell>
          <cell r="G3542">
            <v>42277</v>
          </cell>
          <cell r="H3542" t="str">
            <v>BTG PACTUAL GESTORA DE RECURSO</v>
          </cell>
        </row>
        <row r="3543">
          <cell r="C3543" t="str">
            <v>8.1.7.69.00.9</v>
          </cell>
          <cell r="D3543" t="str">
            <v>8.1.7.69.00.9 001.001</v>
          </cell>
          <cell r="E3543" t="str">
            <v>073</v>
          </cell>
          <cell r="F3543" t="str">
            <v>72504</v>
          </cell>
          <cell r="G3543">
            <v>42460</v>
          </cell>
          <cell r="H3543" t="str">
            <v>(-)DESP TRIBUTOS FEDERAIS</v>
          </cell>
        </row>
        <row r="3544">
          <cell r="C3544" t="str">
            <v>8.1.7.69.00.9</v>
          </cell>
          <cell r="D3544" t="str">
            <v>8.1.7.69.00.9 001.002</v>
          </cell>
          <cell r="E3544" t="str">
            <v>073</v>
          </cell>
          <cell r="F3544" t="str">
            <v>72504</v>
          </cell>
          <cell r="G3544">
            <v>43251</v>
          </cell>
          <cell r="H3544" t="str">
            <v>(-)DESP TRIBUTOS FED - IOF</v>
          </cell>
        </row>
        <row r="3545">
          <cell r="C3545" t="str">
            <v>8.1.7.69.00.9</v>
          </cell>
          <cell r="D3545" t="str">
            <v>8.1.7.69.10.0 000.2</v>
          </cell>
          <cell r="E3545" t="str">
            <v>073</v>
          </cell>
          <cell r="F3545" t="str">
            <v>8241211</v>
          </cell>
          <cell r="G3545">
            <v>42277</v>
          </cell>
          <cell r="H3545" t="str">
            <v>TRIBUTOS ESTADUAIS</v>
          </cell>
        </row>
        <row r="3546">
          <cell r="C3546" t="str">
            <v>8.1.7.69.00.9</v>
          </cell>
          <cell r="D3546" t="str">
            <v>8.1.7.69.10.0 000.3</v>
          </cell>
          <cell r="E3546" t="str">
            <v>073</v>
          </cell>
          <cell r="F3546" t="str">
            <v>72504</v>
          </cell>
          <cell r="G3546">
            <v>42243.449502314812</v>
          </cell>
          <cell r="H3546" t="str">
            <v>TRIBUTOS MUNICIPAIS</v>
          </cell>
        </row>
        <row r="3547">
          <cell r="C3547" t="str">
            <v>8.1.7.69.00.9</v>
          </cell>
          <cell r="D3547" t="str">
            <v>8.1.7.69.10.0 000.4</v>
          </cell>
          <cell r="E3547" t="str">
            <v>073</v>
          </cell>
          <cell r="F3547" t="str">
            <v>72504</v>
          </cell>
          <cell r="G3547">
            <v>42124.424131944441</v>
          </cell>
          <cell r="H3547" t="str">
            <v>TRIBUTOS FEDERAIS</v>
          </cell>
        </row>
        <row r="3548">
          <cell r="C3548" t="str">
            <v>8.1.7.69.00.9</v>
          </cell>
          <cell r="D3548" t="str">
            <v>8.1.7.69.10.0 000.7</v>
          </cell>
          <cell r="E3548" t="str">
            <v>073</v>
          </cell>
          <cell r="F3548" t="str">
            <v>7250310</v>
          </cell>
          <cell r="G3548">
            <v>42277</v>
          </cell>
          <cell r="H3548" t="str">
            <v>ANUIDADE BM&amp;F</v>
          </cell>
        </row>
        <row r="3549">
          <cell r="C3549" t="str">
            <v>8.1.7.99.00.0</v>
          </cell>
          <cell r="D3549" t="str">
            <v>8.1.7.99.00.0 000.4</v>
          </cell>
          <cell r="E3549" t="str">
            <v>073</v>
          </cell>
          <cell r="F3549" t="str">
            <v>8241109</v>
          </cell>
          <cell r="G3549">
            <v>42256.702962962961</v>
          </cell>
          <cell r="H3549" t="str">
            <v>(-) REEMB DESP PROCES - TRIBUT</v>
          </cell>
        </row>
        <row r="3550">
          <cell r="C3550" t="str">
            <v>8.1.7.99.00.0</v>
          </cell>
          <cell r="D3550" t="str">
            <v>8.1.7.99.50.0 000.1</v>
          </cell>
          <cell r="E3550" t="str">
            <v>073</v>
          </cell>
          <cell r="F3550" t="str">
            <v>8241308</v>
          </cell>
          <cell r="G3550">
            <v>42124.424131944441</v>
          </cell>
          <cell r="H3550" t="str">
            <v>COPIAS E ENCADERNACOES</v>
          </cell>
        </row>
        <row r="3551">
          <cell r="C3551" t="str">
            <v>8.1.7.99.00.0</v>
          </cell>
          <cell r="D3551" t="str">
            <v>8.1.7.99.50.0 000.5</v>
          </cell>
          <cell r="E3551" t="str">
            <v>073</v>
          </cell>
          <cell r="F3551" t="str">
            <v>8241308</v>
          </cell>
          <cell r="G3551">
            <v>42124.424131944441</v>
          </cell>
          <cell r="H3551" t="str">
            <v>TAXAS E EMOLUMENTOS</v>
          </cell>
        </row>
        <row r="3552">
          <cell r="C3552" t="str">
            <v>8.1.7.99.00.0</v>
          </cell>
          <cell r="D3552" t="str">
            <v>8.1.7.99.50.0 000.6</v>
          </cell>
          <cell r="E3552" t="str">
            <v>073</v>
          </cell>
          <cell r="F3552" t="str">
            <v>8241307</v>
          </cell>
          <cell r="G3552">
            <v>42124.424131944441</v>
          </cell>
          <cell r="H3552" t="str">
            <v>DESPESAS DE CARTORIO</v>
          </cell>
        </row>
        <row r="3553">
          <cell r="C3553" t="str">
            <v>8.1.7.99.00.0</v>
          </cell>
          <cell r="D3553" t="str">
            <v>8.1.7.99.50.0 000.8</v>
          </cell>
          <cell r="E3553" t="str">
            <v>073</v>
          </cell>
          <cell r="F3553" t="str">
            <v>8241308</v>
          </cell>
          <cell r="G3553">
            <v>42124.424131944441</v>
          </cell>
          <cell r="H3553" t="str">
            <v>CONTRIBUICAO SINDICAL</v>
          </cell>
        </row>
        <row r="3554">
          <cell r="C3554" t="str">
            <v>8.1.7.99.00.0</v>
          </cell>
          <cell r="D3554" t="str">
            <v>8.1.7.99.50.0 001.0</v>
          </cell>
          <cell r="E3554" t="str">
            <v>073</v>
          </cell>
          <cell r="F3554" t="str">
            <v>8241308</v>
          </cell>
          <cell r="G3554">
            <v>42277</v>
          </cell>
          <cell r="H3554" t="str">
            <v>CONTRIBUICAO P/ ASSOC. DE CLAS</v>
          </cell>
        </row>
        <row r="3555">
          <cell r="C3555" t="str">
            <v>8.1.7.99.00.0</v>
          </cell>
          <cell r="D3555" t="str">
            <v>8.1.7.99.50.0 001.5</v>
          </cell>
          <cell r="E3555" t="str">
            <v>073</v>
          </cell>
          <cell r="F3555" t="str">
            <v>8241308</v>
          </cell>
          <cell r="G3555">
            <v>42308</v>
          </cell>
          <cell r="H3555" t="str">
            <v>MULTAS - RO</v>
          </cell>
        </row>
        <row r="3556">
          <cell r="C3556" t="str">
            <v>8.1.7.99.00.0</v>
          </cell>
          <cell r="D3556" t="str">
            <v>8.1.7.99.50.0 009.9</v>
          </cell>
          <cell r="E3556" t="str">
            <v>073</v>
          </cell>
          <cell r="F3556" t="str">
            <v>8241308</v>
          </cell>
          <cell r="G3556">
            <v>42124.424131944441</v>
          </cell>
          <cell r="H3556" t="str">
            <v>OUTRAS DESP. ADMINISTRATIVAS</v>
          </cell>
        </row>
        <row r="3557">
          <cell r="C3557" t="str">
            <v>8.1.8.20.00.3</v>
          </cell>
          <cell r="D3557" t="str">
            <v>8.1.8.20.01.0 000.1</v>
          </cell>
          <cell r="E3557" t="str">
            <v>073</v>
          </cell>
          <cell r="F3557" t="str">
            <v>82401</v>
          </cell>
          <cell r="G3557">
            <v>42277</v>
          </cell>
          <cell r="H3557" t="str">
            <v>DESPESAS DE DEPRECIAÇÃO</v>
          </cell>
        </row>
        <row r="3558">
          <cell r="C3558" t="str">
            <v>8.1.5.20.00.4</v>
          </cell>
          <cell r="D3558" t="str">
            <v>8.1.8.30.10.0 000.5</v>
          </cell>
          <cell r="E3558" t="str">
            <v>073</v>
          </cell>
          <cell r="F3558" t="str">
            <v>7150104.01</v>
          </cell>
          <cell r="G3558">
            <v>42124.424131944441</v>
          </cell>
          <cell r="H3558" t="str">
            <v>F.I.I. PREMIER REALTY</v>
          </cell>
        </row>
        <row r="3559">
          <cell r="C3559" t="str">
            <v>8.1.8.30.10.3</v>
          </cell>
          <cell r="D3559" t="str">
            <v>8.1.8.30.10.3 001.002</v>
          </cell>
          <cell r="E3559" t="str">
            <v>073</v>
          </cell>
          <cell r="F3559" t="str">
            <v>7150104.01</v>
          </cell>
          <cell r="G3559">
            <v>42460</v>
          </cell>
          <cell r="H3559" t="str">
            <v>(-)DESV.TÍT. LIVRES-BTG-F.I.I. PREMIER REALTY</v>
          </cell>
        </row>
        <row r="3560">
          <cell r="C3560" t="str">
            <v>8.1.8.30.99.0</v>
          </cell>
          <cell r="D3560" t="str">
            <v>8.1.8.30.99.0 001.003</v>
          </cell>
          <cell r="E3560" t="str">
            <v>073</v>
          </cell>
          <cell r="F3560" t="str">
            <v>7250201</v>
          </cell>
          <cell r="G3560">
            <v>42704</v>
          </cell>
          <cell r="H3560" t="str">
            <v>(-)DESP PROVISÃO CONTIGENCIA TRABALHISTA</v>
          </cell>
        </row>
        <row r="3561">
          <cell r="C3561" t="str">
            <v>8.1.8.30.99.0</v>
          </cell>
          <cell r="D3561" t="str">
            <v>8.1.8.30.99.0 001.005</v>
          </cell>
          <cell r="E3561" t="str">
            <v>073</v>
          </cell>
          <cell r="F3561" t="str">
            <v>7250203</v>
          </cell>
          <cell r="G3561">
            <v>42735</v>
          </cell>
          <cell r="H3561" t="str">
            <v>(-)DESP PROVISÃO CONTIGENCIA CIVEIS</v>
          </cell>
        </row>
        <row r="3562">
          <cell r="C3562" t="str">
            <v>8.1.9.30.00.3</v>
          </cell>
          <cell r="D3562" t="str">
            <v>8.1.9.30.00.0 000.1</v>
          </cell>
          <cell r="E3562" t="str">
            <v>073</v>
          </cell>
          <cell r="F3562" t="str">
            <v>72504</v>
          </cell>
          <cell r="G3562">
            <v>42243.744733796295</v>
          </cell>
          <cell r="H3562" t="str">
            <v>COFINS</v>
          </cell>
        </row>
        <row r="3563">
          <cell r="C3563" t="str">
            <v>8.1.9.33.00.0</v>
          </cell>
          <cell r="D3563" t="str">
            <v>8.1.9.33.00.0 000.1</v>
          </cell>
          <cell r="E3563" t="str">
            <v>073</v>
          </cell>
          <cell r="F3563" t="str">
            <v>72504</v>
          </cell>
          <cell r="G3563">
            <v>42243.744733796295</v>
          </cell>
          <cell r="H3563" t="str">
            <v>PIS</v>
          </cell>
        </row>
        <row r="3564">
          <cell r="C3564" t="str">
            <v>8.1.9.99.00.6</v>
          </cell>
          <cell r="D3564" t="str">
            <v>8.1.9.99.00.6 001.001</v>
          </cell>
          <cell r="E3564" t="str">
            <v>073</v>
          </cell>
          <cell r="F3564" t="str">
            <v>7250310</v>
          </cell>
          <cell r="G3564">
            <v>42735</v>
          </cell>
          <cell r="H3564" t="str">
            <v>(-)OUTRAS DESPESAS OPERACIONAIS</v>
          </cell>
        </row>
        <row r="3565">
          <cell r="C3565" t="str">
            <v>8.1.9.99.00.6</v>
          </cell>
          <cell r="D3565" t="str">
            <v>8.1.9.99.00.6 001.002</v>
          </cell>
          <cell r="E3565" t="str">
            <v>073</v>
          </cell>
          <cell r="F3565" t="str">
            <v>7250310</v>
          </cell>
          <cell r="G3565">
            <v>42735</v>
          </cell>
          <cell r="H3565" t="str">
            <v>(-)OUTRAS DESP OP-MULTAS DEDUTUVEIS</v>
          </cell>
        </row>
        <row r="3566">
          <cell r="C3566" t="str">
            <v>8.1.9.99.00.6</v>
          </cell>
          <cell r="D3566" t="str">
            <v>8.1.9.99.10.0 000.2</v>
          </cell>
          <cell r="E3566" t="str">
            <v>073</v>
          </cell>
          <cell r="F3566" t="str">
            <v>7250310</v>
          </cell>
          <cell r="G3566">
            <v>42277</v>
          </cell>
          <cell r="H3566" t="str">
            <v>MULTAS ADMINISTRATIVAS - RO</v>
          </cell>
        </row>
        <row r="3567">
          <cell r="C3567" t="str">
            <v>8.1.9.99.00.6</v>
          </cell>
          <cell r="D3567" t="str">
            <v>8.1.9.99.10.0 002.0</v>
          </cell>
          <cell r="E3567" t="str">
            <v>073</v>
          </cell>
          <cell r="F3567" t="str">
            <v>7250310</v>
          </cell>
          <cell r="G3567">
            <v>42277</v>
          </cell>
          <cell r="H3567" t="str">
            <v>DESPESA DE CSLL - EXERCICIO AN</v>
          </cell>
        </row>
        <row r="3568">
          <cell r="C3568" t="str">
            <v>8.1.9.99.00.6</v>
          </cell>
          <cell r="D3568" t="str">
            <v>8.1.9.99.10.0 002.4</v>
          </cell>
          <cell r="E3568" t="str">
            <v>073</v>
          </cell>
          <cell r="F3568" t="str">
            <v>7250310</v>
          </cell>
          <cell r="G3568">
            <v>42429</v>
          </cell>
          <cell r="H3568" t="str">
            <v>CRED.ADQ.LEASING - BX SEM FINA</v>
          </cell>
        </row>
        <row r="3569">
          <cell r="C3569" t="str">
            <v>8.3.9.99.00.4</v>
          </cell>
          <cell r="D3569" t="str">
            <v>8.3.9.99.00.4 001.001</v>
          </cell>
          <cell r="E3569" t="str">
            <v>073</v>
          </cell>
          <cell r="F3569" t="str">
            <v>82803</v>
          </cell>
          <cell r="G3569">
            <v>43100</v>
          </cell>
          <cell r="H3569" t="str">
            <v>(-)OUTRAS DESPESAS NÃO OPERACIONAIS</v>
          </cell>
        </row>
        <row r="3570">
          <cell r="C3570" t="str">
            <v>8.3.9.99.00.4</v>
          </cell>
          <cell r="D3570" t="str">
            <v>8.3.9.99.00.4 001.003</v>
          </cell>
          <cell r="E3570" t="str">
            <v>073</v>
          </cell>
          <cell r="F3570" t="str">
            <v>82803</v>
          </cell>
          <cell r="G3570">
            <v>42460</v>
          </cell>
          <cell r="H3570" t="str">
            <v>(-)OUT.DESP.NÃO OP-CRED.ADQ.LEAS-BX S/ FINAN</v>
          </cell>
        </row>
        <row r="3571">
          <cell r="C3571" t="str">
            <v>8.3.9.99.00.4</v>
          </cell>
          <cell r="D3571" t="str">
            <v>8.3.9.99.00.4 001.006</v>
          </cell>
          <cell r="E3571" t="str">
            <v>073</v>
          </cell>
          <cell r="F3571" t="str">
            <v>82801</v>
          </cell>
          <cell r="G3571">
            <v>43039</v>
          </cell>
          <cell r="H3571" t="str">
            <v>(-)OUT.DESP.NÃO OP-PERDA RECOMPRA BNDU VEIC</v>
          </cell>
        </row>
        <row r="3572">
          <cell r="C3572" t="str">
            <v>8.3.9.99.00.4</v>
          </cell>
          <cell r="D3572" t="str">
            <v>8.3.9.99.01.0 000.5</v>
          </cell>
          <cell r="E3572" t="str">
            <v>073</v>
          </cell>
          <cell r="F3572" t="str">
            <v>82803</v>
          </cell>
          <cell r="G3572">
            <v>42429</v>
          </cell>
          <cell r="H3572" t="str">
            <v>CRED.ADQ.LEASING - BX SEM FINA</v>
          </cell>
        </row>
        <row r="3573">
          <cell r="C3573" t="str">
            <v>8.9.4.10.10.9</v>
          </cell>
          <cell r="D3573" t="str">
            <v>8.9.4.10.10.0 000.1</v>
          </cell>
          <cell r="E3573" t="str">
            <v>073</v>
          </cell>
          <cell r="F3573" t="str">
            <v>89003</v>
          </cell>
          <cell r="G3573">
            <v>42124.424131944441</v>
          </cell>
          <cell r="H3573" t="str">
            <v>Transf. do imob. Leasing PROVISÃO PARA IMPOSTO DE RENDA</v>
          </cell>
        </row>
        <row r="3574">
          <cell r="C3574" t="str">
            <v>8.9.4.10.10.9</v>
          </cell>
          <cell r="D3574" t="str">
            <v>8.9.4.10.10.0 010.0</v>
          </cell>
          <cell r="E3574" t="str">
            <v>073</v>
          </cell>
          <cell r="F3574" t="str">
            <v>89003</v>
          </cell>
          <cell r="G3574">
            <v>42124.424131944441</v>
          </cell>
          <cell r="H3574" t="str">
            <v>(-) IMPOSTO DE RENDA</v>
          </cell>
        </row>
        <row r="3575">
          <cell r="C3575" t="str">
            <v>8.9.4.10.10.9</v>
          </cell>
          <cell r="D3575" t="str">
            <v>8.9.4.10.10.9 001.100</v>
          </cell>
          <cell r="E3575" t="str">
            <v>073</v>
          </cell>
          <cell r="F3575" t="str">
            <v>89003</v>
          </cell>
          <cell r="G3575">
            <v>42460</v>
          </cell>
          <cell r="H3575" t="str">
            <v>(-)PROV.P/IR-VLRS CORRENTES</v>
          </cell>
        </row>
        <row r="3576">
          <cell r="C3576" t="str">
            <v>8.9.4.10.30.5</v>
          </cell>
          <cell r="D3576" t="str">
            <v>8.9.4.10.30.0 010.0</v>
          </cell>
          <cell r="E3576" t="str">
            <v>073</v>
          </cell>
          <cell r="F3576" t="str">
            <v>89001</v>
          </cell>
          <cell r="G3576">
            <v>42124.424131944441</v>
          </cell>
          <cell r="H3576" t="str">
            <v>(-) ATIVO FISCAL DIFERIDO</v>
          </cell>
        </row>
        <row r="3577">
          <cell r="C3577" t="str">
            <v>8.9.4.10.30.5</v>
          </cell>
          <cell r="D3577" t="str">
            <v>8.9.4.10.30.5 001.100</v>
          </cell>
          <cell r="E3577" t="str">
            <v>073</v>
          </cell>
          <cell r="F3577" t="str">
            <v>89001</v>
          </cell>
          <cell r="G3577">
            <v>42460</v>
          </cell>
          <cell r="H3577" t="str">
            <v xml:space="preserve">(-)ATIVO FISCAL DIFERIDO </v>
          </cell>
        </row>
        <row r="3578">
          <cell r="C3578" t="str">
            <v>8.9.4.20.10.6</v>
          </cell>
          <cell r="D3578" t="str">
            <v>8.9.4.20.10.0 000.1</v>
          </cell>
          <cell r="E3578" t="str">
            <v>073</v>
          </cell>
          <cell r="F3578" t="str">
            <v>89002</v>
          </cell>
          <cell r="G3578">
            <v>42124.424131944441</v>
          </cell>
          <cell r="H3578" t="str">
            <v xml:space="preserve">Transf. do imob. Leasing PROVISÃO P/ CS </v>
          </cell>
        </row>
        <row r="3579">
          <cell r="C3579" t="str">
            <v>8.9.4.20.10.6</v>
          </cell>
          <cell r="D3579" t="str">
            <v>8.9.4.20.10.0 010.0</v>
          </cell>
          <cell r="E3579" t="str">
            <v>073</v>
          </cell>
          <cell r="F3579" t="str">
            <v>89002</v>
          </cell>
          <cell r="G3579">
            <v>42124.424131944441</v>
          </cell>
          <cell r="H3579" t="str">
            <v>(-)CONTRIBUICAO SOCIAL</v>
          </cell>
        </row>
        <row r="3580">
          <cell r="C3580" t="str">
            <v>8.9.4.20.10.6</v>
          </cell>
          <cell r="D3580" t="str">
            <v>8.9.4.20.10.6 001.100</v>
          </cell>
          <cell r="E3580" t="str">
            <v>073</v>
          </cell>
          <cell r="F3580" t="str">
            <v>89002</v>
          </cell>
          <cell r="G3580">
            <v>42460</v>
          </cell>
          <cell r="H3580" t="str">
            <v>(-)PROV P/CONTRIBUIÇÃO SOCIAL-VLRS CORRENTES</v>
          </cell>
        </row>
        <row r="3581">
          <cell r="C3581" t="str">
            <v>8.9.4.20.30.2</v>
          </cell>
          <cell r="D3581" t="str">
            <v>8.9.4.20.30.0 010.0</v>
          </cell>
          <cell r="E3581" t="str">
            <v>073</v>
          </cell>
          <cell r="F3581" t="str">
            <v>89001</v>
          </cell>
          <cell r="G3581">
            <v>42124.424131944441</v>
          </cell>
          <cell r="H3581" t="str">
            <v>(-) ATIVO FISCAL DIFERIDO</v>
          </cell>
        </row>
        <row r="3582">
          <cell r="C3582" t="str">
            <v>8.9.4.20.30.2</v>
          </cell>
          <cell r="D3582" t="str">
            <v>8.9.4.20.30.2 001.100</v>
          </cell>
          <cell r="E3582" t="str">
            <v>073</v>
          </cell>
          <cell r="F3582" t="str">
            <v>89001</v>
          </cell>
          <cell r="G3582">
            <v>42460</v>
          </cell>
          <cell r="H3582" t="str">
            <v>(-)ATIVO FISCAL DIFERIDO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i@grupopan.com" TargetMode="Externa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8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Relationship Id="rId9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Relationship Id="rId9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9.bin"/><Relationship Id="rId3" Type="http://schemas.openxmlformats.org/officeDocument/2006/relationships/printerSettings" Target="../printerSettings/printerSettings74.bin"/><Relationship Id="rId7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72.bin"/><Relationship Id="rId6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5.bin"/><Relationship Id="rId9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Relationship Id="rId9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38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41.bin"/><Relationship Id="rId7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6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42.bin"/><Relationship Id="rId9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5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50.bin"/><Relationship Id="rId9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showGridLines="0" showRowColHeaders="0" tabSelected="1" zoomScaleNormal="100" workbookViewId="0"/>
  </sheetViews>
  <sheetFormatPr defaultColWidth="10.26953125" defaultRowHeight="17.5"/>
  <cols>
    <col min="1" max="1" width="15.7265625" style="4" customWidth="1"/>
    <col min="2" max="3" width="16.7265625" style="4" customWidth="1"/>
    <col min="4" max="4" width="4.453125" style="4" customWidth="1"/>
    <col min="5" max="5" width="16.7265625" style="4" customWidth="1"/>
    <col min="6" max="6" width="22.1796875" style="4" customWidth="1"/>
    <col min="7" max="7" width="12.54296875" style="4" customWidth="1"/>
    <col min="8" max="8" width="16.7265625" style="4" customWidth="1"/>
    <col min="9" max="9" width="13.7265625" style="34" customWidth="1"/>
    <col min="10" max="10" width="13" style="34" customWidth="1"/>
    <col min="11" max="11" width="15.7265625" style="4" customWidth="1"/>
    <col min="12" max="16384" width="10.26953125" style="4"/>
  </cols>
  <sheetData>
    <row r="1" spans="1:14">
      <c r="A1" s="4" t="s">
        <v>42</v>
      </c>
      <c r="B1" s="5"/>
    </row>
    <row r="2" spans="1:14">
      <c r="A2" s="6"/>
      <c r="B2" s="6"/>
      <c r="C2" s="6"/>
      <c r="D2" s="6"/>
      <c r="E2" s="6"/>
    </row>
    <row r="3" spans="1:14">
      <c r="A3" s="6"/>
      <c r="B3" s="6"/>
      <c r="C3" s="6"/>
      <c r="D3" s="6"/>
      <c r="E3" s="6"/>
      <c r="F3" s="6"/>
    </row>
    <row r="4" spans="1:14">
      <c r="A4" s="6"/>
      <c r="B4" s="6"/>
      <c r="C4" s="6"/>
      <c r="D4" s="6"/>
      <c r="E4" s="6"/>
    </row>
    <row r="5" spans="1:14">
      <c r="A5" s="6"/>
      <c r="B5" s="6"/>
      <c r="C5" s="6"/>
      <c r="D5" s="6"/>
      <c r="E5" s="6"/>
      <c r="F5" s="6"/>
      <c r="G5" s="6"/>
      <c r="I5" s="4"/>
      <c r="J5" s="4"/>
      <c r="K5" s="34"/>
      <c r="L5" s="34"/>
    </row>
    <row r="6" spans="1:14">
      <c r="A6" s="6"/>
      <c r="B6" s="6"/>
      <c r="C6" s="6"/>
      <c r="D6" s="6"/>
      <c r="E6" s="6"/>
      <c r="F6" s="6"/>
      <c r="G6" s="6"/>
      <c r="I6" s="4"/>
      <c r="J6" s="4"/>
      <c r="K6" s="34"/>
      <c r="L6" s="34"/>
    </row>
    <row r="7" spans="1:14" ht="25" customHeight="1">
      <c r="A7" s="6"/>
      <c r="B7" s="6"/>
      <c r="C7" s="43"/>
      <c r="D7" s="42"/>
      <c r="E7" s="6"/>
      <c r="F7" s="42"/>
      <c r="G7" s="43"/>
      <c r="H7" s="41"/>
      <c r="I7" s="37"/>
      <c r="J7" s="4"/>
      <c r="K7" s="40"/>
      <c r="L7" s="34"/>
    </row>
    <row r="8" spans="1:14" ht="25" customHeight="1">
      <c r="A8" s="6"/>
      <c r="B8" s="6"/>
      <c r="C8" s="43"/>
      <c r="D8" s="42"/>
      <c r="E8" s="6"/>
      <c r="F8" s="42"/>
      <c r="G8" s="43"/>
      <c r="H8" s="41"/>
      <c r="I8" s="37"/>
      <c r="J8" s="4"/>
      <c r="K8" s="40"/>
      <c r="L8" s="34"/>
    </row>
    <row r="9" spans="1:14" ht="24.75" customHeight="1">
      <c r="A9" s="6"/>
      <c r="B9" s="6"/>
      <c r="C9" s="43"/>
      <c r="D9" s="42"/>
      <c r="E9" s="6"/>
      <c r="F9" s="42"/>
      <c r="G9" s="43"/>
      <c r="H9" s="41"/>
      <c r="I9" s="37"/>
      <c r="J9" s="4"/>
      <c r="K9" s="40"/>
      <c r="L9" s="34"/>
    </row>
    <row r="10" spans="1:14" ht="25" customHeight="1">
      <c r="A10" s="6"/>
      <c r="B10" s="6"/>
      <c r="C10" s="43"/>
      <c r="D10" s="42"/>
      <c r="E10" s="6"/>
      <c r="F10" s="42"/>
      <c r="G10" s="43"/>
      <c r="H10" s="41"/>
      <c r="I10" s="37"/>
      <c r="J10" s="4"/>
      <c r="K10" s="40"/>
      <c r="L10" s="34"/>
    </row>
    <row r="11" spans="1:14" ht="25" customHeight="1">
      <c r="A11" s="6"/>
      <c r="B11" s="6"/>
      <c r="C11" s="43"/>
      <c r="D11" s="42"/>
      <c r="E11" s="6"/>
      <c r="F11" s="42"/>
      <c r="G11" s="43"/>
      <c r="H11" s="41"/>
      <c r="I11" s="37"/>
      <c r="J11" s="4"/>
      <c r="K11" s="40"/>
      <c r="L11" s="34"/>
    </row>
    <row r="12" spans="1:14" s="8" customFormat="1" ht="25" customHeight="1">
      <c r="A12" s="33"/>
      <c r="B12" s="43"/>
      <c r="C12" s="42"/>
      <c r="D12" s="33"/>
      <c r="E12" s="33"/>
      <c r="G12" s="43"/>
      <c r="H12" s="41"/>
      <c r="I12" s="39"/>
      <c r="K12" s="40"/>
      <c r="L12" s="35"/>
      <c r="N12" s="8" t="s">
        <v>107</v>
      </c>
    </row>
    <row r="13" spans="1:14" ht="25" customHeight="1">
      <c r="A13" s="6"/>
      <c r="B13" s="6"/>
      <c r="C13" s="38"/>
      <c r="D13" s="6"/>
      <c r="E13" s="6"/>
      <c r="F13" s="38"/>
      <c r="G13" s="6"/>
      <c r="H13" s="37"/>
      <c r="I13" s="37"/>
      <c r="J13" s="4"/>
      <c r="K13" s="34"/>
      <c r="L13" s="34"/>
    </row>
    <row r="14" spans="1:14" s="8" customFormat="1" ht="24.75" customHeight="1">
      <c r="C14" s="7"/>
      <c r="K14" s="35"/>
      <c r="L14" s="35"/>
    </row>
    <row r="15" spans="1:14" s="8" customFormat="1">
      <c r="C15" s="6"/>
      <c r="F15" s="44" t="s">
        <v>43</v>
      </c>
      <c r="K15" s="35"/>
      <c r="L15" s="35"/>
    </row>
    <row r="16" spans="1:14">
      <c r="C16" s="6"/>
      <c r="I16" s="4"/>
      <c r="J16" s="4"/>
      <c r="K16" s="34"/>
      <c r="L16" s="34"/>
    </row>
    <row r="17" spans="2:12">
      <c r="I17" s="4"/>
      <c r="J17" s="4"/>
      <c r="K17" s="34"/>
      <c r="L17" s="34"/>
    </row>
    <row r="19" spans="2:12" customFormat="1" ht="14.5"/>
    <row r="22" spans="2:12">
      <c r="B22" s="36"/>
    </row>
    <row r="24" spans="2:12" s="8" customFormat="1">
      <c r="I24" s="35"/>
      <c r="J24" s="35"/>
    </row>
  </sheetData>
  <customSheetViews>
    <customSheetView guid="{27A090AF-C8A8-4D26-AB93-5BEE644A94EB}" showPageBreaks="1" showGridLines="0" showRowCol="0" printArea="1">
      <selection activeCell="E6" sqref="E6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1"/>
      <headerFooter alignWithMargins="0"/>
    </customSheetView>
    <customSheetView guid="{25BA17B7-2C09-419A-A76E-46AD397B1880}" scale="85" showPageBreaks="1" showGridLines="0" showRowCol="0" printArea="1"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2"/>
      <headerFooter alignWithMargins="0"/>
    </customSheetView>
    <customSheetView guid="{D2D3B71A-CAE4-45D7-B72C-7FFA3DDD9695}" showGridLines="0" showRowCol="0" hiddenColumns="1">
      <pageMargins left="0.78740157480314965" right="0.78740157480314965" top="0.98425196850393704" bottom="0.98425196850393704" header="0.51181102362204722" footer="0.51181102362204722"/>
      <printOptions horizontalCentered="1"/>
      <pageSetup paperSize="9" scale="46" orientation="portrait" r:id="rId3"/>
      <headerFooter alignWithMargins="0"/>
    </customSheetView>
    <customSheetView guid="{EEC21706-2D9D-4FD7-BB7F-BBE90C0C7A1B}" scale="85" showGridLines="0">
      <pageMargins left="0.78740157480314965" right="0.78740157480314965" top="0.98425196850393704" bottom="0.98425196850393704" header="0.51181102362204722" footer="0.51181102362204722"/>
      <printOptions horizontalCentered="1"/>
      <pageSetup paperSize="9" scale="46" orientation="portrait" r:id="rId4"/>
      <headerFooter alignWithMargins="0"/>
    </customSheetView>
    <customSheetView guid="{CFDFB7E4-9568-4685-B545-DFCFB1FD1249}" scale="85" showPageBreaks="1" showGridLines="0" showRowCol="0" printArea="1"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5"/>
      <headerFooter alignWithMargins="0"/>
    </customSheetView>
    <customSheetView guid="{7A89D22F-AB54-4C2F-B02B-C1526C3F1F4F}" showPageBreaks="1" showGridLines="0" showRowCol="0" printArea="1">
      <selection activeCell="M8" sqref="M8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6"/>
      <headerFooter alignWithMargins="0"/>
    </customSheetView>
    <customSheetView guid="{7C681B0D-C951-4E1E-9555-07B492581EEC}" showGridLines="0" showRowCol="0">
      <selection activeCell="E6" sqref="E6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7"/>
      <headerFooter alignWithMargins="0"/>
    </customSheetView>
  </customSheetViews>
  <hyperlinks>
    <hyperlink ref="F15" r:id="rId8" xr:uid="{00000000-0004-0000-00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9"/>
  <headerFooter alignWithMargins="0"/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50"/>
  <sheetViews>
    <sheetView showGridLines="0" showRowColHeaders="0" zoomScaleNormal="100" workbookViewId="0">
      <pane xSplit="2" topLeftCell="C1" activePane="topRight" state="frozen"/>
      <selection activeCell="C20" sqref="C20"/>
      <selection pane="topRight"/>
    </sheetView>
  </sheetViews>
  <sheetFormatPr defaultColWidth="10.26953125" defaultRowHeight="15" customHeight="1"/>
  <cols>
    <col min="1" max="1" width="2.7265625" style="12" customWidth="1"/>
    <col min="2" max="2" width="72" style="12" customWidth="1"/>
    <col min="3" max="20" width="15.453125" style="12" customWidth="1"/>
    <col min="21" max="21" width="0.81640625" style="12" customWidth="1"/>
    <col min="22" max="16384" width="10.26953125" style="12"/>
  </cols>
  <sheetData>
    <row r="1" spans="1:20" ht="15" customHeight="1">
      <c r="A1" s="12" t="s">
        <v>120</v>
      </c>
      <c r="Q1" s="63"/>
    </row>
    <row r="2" spans="1:20" ht="1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63"/>
      <c r="R2" s="63"/>
      <c r="S2" s="63"/>
      <c r="T2" s="63"/>
    </row>
    <row r="3" spans="1:20" ht="1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63"/>
      <c r="R3" s="63"/>
      <c r="S3" s="63"/>
      <c r="T3" s="63"/>
    </row>
    <row r="4" spans="1:20" ht="15" customHeight="1">
      <c r="B4" s="13"/>
      <c r="C4" s="70"/>
      <c r="D4" s="70"/>
      <c r="E4" s="70"/>
      <c r="F4" s="70"/>
      <c r="G4" s="13"/>
      <c r="H4" s="13"/>
      <c r="I4" s="13"/>
      <c r="J4" s="13"/>
      <c r="K4" s="13"/>
      <c r="L4" s="13"/>
      <c r="M4" s="13"/>
      <c r="N4" s="13"/>
      <c r="O4" s="13"/>
      <c r="P4" s="13"/>
      <c r="Q4" s="63"/>
      <c r="R4" s="63"/>
      <c r="S4" s="63"/>
      <c r="T4" s="63"/>
    </row>
    <row r="5" spans="1:20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63"/>
      <c r="R5" s="63"/>
      <c r="S5" s="63"/>
      <c r="T5" s="63"/>
    </row>
    <row r="6" spans="1:20" ht="15" customHeight="1">
      <c r="B6" s="236" t="s">
        <v>115</v>
      </c>
      <c r="C6" s="238">
        <v>2021</v>
      </c>
      <c r="D6" s="238"/>
      <c r="E6" s="238">
        <v>2020</v>
      </c>
      <c r="F6" s="238"/>
      <c r="G6" s="238"/>
      <c r="H6" s="239"/>
      <c r="I6" s="238">
        <v>2019</v>
      </c>
      <c r="J6" s="238"/>
      <c r="K6" s="238"/>
      <c r="L6" s="239"/>
      <c r="M6" s="238">
        <v>2018</v>
      </c>
      <c r="N6" s="238"/>
      <c r="O6" s="238"/>
      <c r="P6" s="239"/>
      <c r="Q6" s="238">
        <v>2017</v>
      </c>
      <c r="R6" s="238"/>
      <c r="S6" s="238"/>
      <c r="T6" s="239"/>
    </row>
    <row r="7" spans="1:20" s="14" customFormat="1" ht="15" customHeight="1">
      <c r="B7" s="237"/>
      <c r="C7" s="227" t="s">
        <v>16</v>
      </c>
      <c r="D7" s="163" t="s">
        <v>17</v>
      </c>
      <c r="E7" s="163" t="s">
        <v>14</v>
      </c>
      <c r="F7" s="163" t="s">
        <v>15</v>
      </c>
      <c r="G7" s="163" t="s">
        <v>16</v>
      </c>
      <c r="H7" s="163" t="s">
        <v>17</v>
      </c>
      <c r="I7" s="163" t="s">
        <v>14</v>
      </c>
      <c r="J7" s="163" t="s">
        <v>15</v>
      </c>
      <c r="K7" s="163" t="s">
        <v>16</v>
      </c>
      <c r="L7" s="163" t="s">
        <v>17</v>
      </c>
      <c r="M7" s="163" t="s">
        <v>14</v>
      </c>
      <c r="N7" s="163" t="s">
        <v>15</v>
      </c>
      <c r="O7" s="163" t="s">
        <v>16</v>
      </c>
      <c r="P7" s="163" t="s">
        <v>17</v>
      </c>
      <c r="Q7" s="163" t="s">
        <v>14</v>
      </c>
      <c r="R7" s="163" t="s">
        <v>15</v>
      </c>
      <c r="S7" s="163" t="s">
        <v>16</v>
      </c>
      <c r="T7" s="163" t="s">
        <v>17</v>
      </c>
    </row>
    <row r="8" spans="1:20" ht="15" customHeight="1">
      <c r="B8" s="15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15"/>
      <c r="T8" s="15"/>
    </row>
    <row r="9" spans="1:20" ht="15" customHeight="1">
      <c r="B9" s="153" t="s">
        <v>108</v>
      </c>
      <c r="C9" s="161">
        <v>13297896</v>
      </c>
      <c r="D9" s="161">
        <v>12704521</v>
      </c>
      <c r="E9" s="161">
        <v>13095674</v>
      </c>
      <c r="F9" s="161">
        <v>11204497</v>
      </c>
      <c r="G9" s="161">
        <v>10981315</v>
      </c>
      <c r="H9" s="161">
        <v>11379799</v>
      </c>
      <c r="I9" s="155">
        <v>10684445</v>
      </c>
      <c r="J9" s="155">
        <v>11149733</v>
      </c>
      <c r="K9" s="161">
        <v>10627649</v>
      </c>
      <c r="L9" s="161">
        <v>10177688</v>
      </c>
      <c r="M9" s="161">
        <v>9328457</v>
      </c>
      <c r="N9" s="161">
        <v>8834303</v>
      </c>
      <c r="O9" s="161">
        <v>8519937</v>
      </c>
      <c r="P9" s="161">
        <v>8129641</v>
      </c>
      <c r="Q9" s="161">
        <v>7686850</v>
      </c>
      <c r="R9" s="161">
        <v>7654315</v>
      </c>
      <c r="S9" s="161">
        <v>7989006</v>
      </c>
      <c r="T9" s="161">
        <v>8435180</v>
      </c>
    </row>
    <row r="10" spans="1:20" ht="15" customHeight="1">
      <c r="B10" s="153" t="s">
        <v>109</v>
      </c>
      <c r="C10" s="167">
        <v>13548666</v>
      </c>
      <c r="D10" s="167">
        <v>12555069</v>
      </c>
      <c r="E10" s="167">
        <v>11298543</v>
      </c>
      <c r="F10" s="167">
        <v>9919865</v>
      </c>
      <c r="G10" s="167">
        <v>9458285</v>
      </c>
      <c r="H10" s="167">
        <v>9426621</v>
      </c>
      <c r="I10" s="155">
        <v>8853900</v>
      </c>
      <c r="J10" s="155">
        <v>8224346</v>
      </c>
      <c r="K10" s="161">
        <v>7786375</v>
      </c>
      <c r="L10" s="161">
        <v>7410971</v>
      </c>
      <c r="M10" s="161">
        <v>6979927</v>
      </c>
      <c r="N10" s="161">
        <v>6542439</v>
      </c>
      <c r="O10" s="161">
        <v>6242613</v>
      </c>
      <c r="P10" s="161">
        <v>6111474</v>
      </c>
      <c r="Q10" s="161">
        <v>5905797</v>
      </c>
      <c r="R10" s="161">
        <v>5778190</v>
      </c>
      <c r="S10" s="161">
        <v>5719800</v>
      </c>
      <c r="T10" s="161">
        <v>5570914</v>
      </c>
    </row>
    <row r="11" spans="1:20" ht="15" customHeight="1">
      <c r="B11" s="153" t="s">
        <v>110</v>
      </c>
      <c r="C11" s="167">
        <v>2089320.0000000002</v>
      </c>
      <c r="D11" s="167">
        <v>2064199.9999999998</v>
      </c>
      <c r="E11" s="167">
        <v>2031500</v>
      </c>
      <c r="F11" s="167">
        <v>2069291.0000000002</v>
      </c>
      <c r="G11" s="167">
        <v>1946167</v>
      </c>
      <c r="H11" s="167">
        <v>1895459</v>
      </c>
      <c r="I11" s="155">
        <v>1821864.7532200001</v>
      </c>
      <c r="J11" s="155">
        <v>1732182</v>
      </c>
      <c r="K11" s="161">
        <v>1657341</v>
      </c>
      <c r="L11" s="161">
        <v>1573634</v>
      </c>
      <c r="M11" s="161">
        <v>1495700.67982</v>
      </c>
      <c r="N11" s="161">
        <v>1430840.3113200001</v>
      </c>
      <c r="O11" s="161">
        <v>1391300.92505</v>
      </c>
      <c r="P11" s="161">
        <v>1369645.7703</v>
      </c>
      <c r="Q11" s="161">
        <v>1322592.0159799999</v>
      </c>
      <c r="R11" s="161">
        <v>1276048.44105</v>
      </c>
      <c r="S11" s="161">
        <v>1231529.1769099999</v>
      </c>
      <c r="T11" s="161">
        <v>1182452.5982300001</v>
      </c>
    </row>
    <row r="12" spans="1:20" ht="15" customHeight="1">
      <c r="B12" s="153" t="s">
        <v>112</v>
      </c>
      <c r="C12" s="167">
        <v>2622470</v>
      </c>
      <c r="D12" s="167">
        <v>2078300.0000000002</v>
      </c>
      <c r="E12" s="167">
        <v>1772300</v>
      </c>
      <c r="F12" s="167">
        <v>1422410</v>
      </c>
      <c r="G12" s="167">
        <v>1213700</v>
      </c>
      <c r="H12" s="167">
        <v>1139151</v>
      </c>
      <c r="I12" s="155">
        <v>1086685.72016</v>
      </c>
      <c r="J12" s="155">
        <v>953237</v>
      </c>
      <c r="K12" s="161">
        <v>862082</v>
      </c>
      <c r="L12" s="161">
        <v>833613</v>
      </c>
      <c r="M12" s="161">
        <v>876711.74858999997</v>
      </c>
      <c r="N12" s="161">
        <v>831937.23123000003</v>
      </c>
      <c r="O12" s="161">
        <v>846444.66819</v>
      </c>
      <c r="P12" s="161">
        <v>871602.09750999999</v>
      </c>
      <c r="Q12" s="161">
        <v>915645.72346999997</v>
      </c>
      <c r="R12" s="161">
        <v>869027.12399999995</v>
      </c>
      <c r="S12" s="161">
        <v>897577.97670999996</v>
      </c>
      <c r="T12" s="161">
        <v>915955.17364000005</v>
      </c>
    </row>
    <row r="13" spans="1:20" ht="15" customHeight="1">
      <c r="B13" s="153" t="s">
        <v>80</v>
      </c>
      <c r="C13" s="167">
        <v>366214</v>
      </c>
      <c r="D13" s="167">
        <v>390200</v>
      </c>
      <c r="E13" s="167">
        <v>411740</v>
      </c>
      <c r="F13" s="167">
        <v>422902</v>
      </c>
      <c r="G13" s="167">
        <v>450792</v>
      </c>
      <c r="H13" s="167">
        <v>478600</v>
      </c>
      <c r="I13" s="155">
        <v>495994.71089999995</v>
      </c>
      <c r="J13" s="155">
        <v>578781</v>
      </c>
      <c r="K13" s="161">
        <v>645150.41324999998</v>
      </c>
      <c r="L13" s="161">
        <v>738313.55469999998</v>
      </c>
      <c r="M13" s="161">
        <v>801643</v>
      </c>
      <c r="N13" s="161">
        <v>848673</v>
      </c>
      <c r="O13" s="161">
        <v>921639.72190999996</v>
      </c>
      <c r="P13" s="161">
        <v>966065.75558999996</v>
      </c>
      <c r="Q13" s="161">
        <v>1015602.9055399999</v>
      </c>
      <c r="R13" s="161">
        <v>1134175.4836599999</v>
      </c>
      <c r="S13" s="161">
        <v>1203635</v>
      </c>
      <c r="T13" s="161">
        <v>1316035</v>
      </c>
    </row>
    <row r="14" spans="1:20" ht="15" customHeight="1">
      <c r="B14" s="153" t="s">
        <v>111</v>
      </c>
      <c r="C14" s="161">
        <v>186140</v>
      </c>
      <c r="D14" s="161">
        <v>203100</v>
      </c>
      <c r="E14" s="161">
        <v>224074</v>
      </c>
      <c r="F14" s="161">
        <v>237692</v>
      </c>
      <c r="G14" s="167">
        <v>677244</v>
      </c>
      <c r="H14" s="161">
        <v>700911</v>
      </c>
      <c r="I14" s="155">
        <v>731705.80507999996</v>
      </c>
      <c r="J14" s="155">
        <v>810736.15432999993</v>
      </c>
      <c r="K14" s="161">
        <v>866187.03651000001</v>
      </c>
      <c r="L14" s="161">
        <v>929006.34018000006</v>
      </c>
      <c r="M14" s="161">
        <v>994785.02462000004</v>
      </c>
      <c r="N14" s="161">
        <v>1113756.5046899999</v>
      </c>
      <c r="O14" s="161">
        <v>1368665.3958699999</v>
      </c>
      <c r="P14" s="161">
        <v>1547199.8324299899</v>
      </c>
      <c r="Q14" s="161">
        <v>1698995.1108500001</v>
      </c>
      <c r="R14" s="161">
        <v>1994033.28804</v>
      </c>
      <c r="S14" s="161">
        <v>2363704</v>
      </c>
      <c r="T14" s="161">
        <v>2632567</v>
      </c>
    </row>
    <row r="15" spans="1:20" ht="15" customHeight="1">
      <c r="B15" s="153" t="s">
        <v>81</v>
      </c>
      <c r="C15" s="161">
        <v>244110</v>
      </c>
      <c r="D15" s="161">
        <v>164207</v>
      </c>
      <c r="E15" s="161">
        <v>73640</v>
      </c>
      <c r="F15" s="161">
        <v>23284</v>
      </c>
      <c r="G15" s="167">
        <v>2579</v>
      </c>
      <c r="H15" s="161">
        <v>480</v>
      </c>
      <c r="I15" s="155">
        <v>110429</v>
      </c>
      <c r="J15" s="155">
        <v>101202</v>
      </c>
      <c r="K15" s="161">
        <v>90795</v>
      </c>
      <c r="L15" s="161">
        <v>91183</v>
      </c>
      <c r="M15" s="161">
        <v>96819</v>
      </c>
      <c r="N15" s="161">
        <v>101985</v>
      </c>
      <c r="O15" s="161">
        <v>106901</v>
      </c>
      <c r="P15" s="161">
        <v>105868.40256</v>
      </c>
      <c r="Q15" s="161">
        <v>99207</v>
      </c>
      <c r="R15" s="161">
        <v>93278</v>
      </c>
      <c r="S15" s="161">
        <v>85462</v>
      </c>
      <c r="T15" s="161">
        <v>83221</v>
      </c>
    </row>
    <row r="16" spans="1:20" ht="15" customHeight="1">
      <c r="B16" s="151" t="s">
        <v>148</v>
      </c>
      <c r="C16" s="232">
        <v>32354816</v>
      </c>
      <c r="D16" s="232">
        <v>30159597</v>
      </c>
      <c r="E16" s="232">
        <v>28907471</v>
      </c>
      <c r="F16" s="232">
        <v>25299941</v>
      </c>
      <c r="G16" s="232">
        <v>24730082</v>
      </c>
      <c r="H16" s="232">
        <v>25021020.830300003</v>
      </c>
      <c r="I16" s="232">
        <v>23785024.989360001</v>
      </c>
      <c r="J16" s="232">
        <v>23550217.15433</v>
      </c>
      <c r="K16" s="157">
        <v>22535579.449759997</v>
      </c>
      <c r="L16" s="157">
        <v>21754408.894879997</v>
      </c>
      <c r="M16" s="157">
        <v>20574043.453030001</v>
      </c>
      <c r="N16" s="157">
        <v>19703934.047239996</v>
      </c>
      <c r="O16" s="157">
        <v>19397501.711019997</v>
      </c>
      <c r="P16" s="157">
        <v>19101496.858389989</v>
      </c>
      <c r="Q16" s="157">
        <v>18644689.75584</v>
      </c>
      <c r="R16" s="157">
        <v>18799067.336750004</v>
      </c>
      <c r="S16" s="157">
        <v>19490714.153619997</v>
      </c>
      <c r="T16" s="157">
        <v>20136324.771870002</v>
      </c>
    </row>
    <row r="17" spans="2:24" ht="15" customHeight="1">
      <c r="B17" s="153" t="s">
        <v>147</v>
      </c>
      <c r="C17" s="170">
        <v>0</v>
      </c>
      <c r="D17" s="170">
        <v>0</v>
      </c>
      <c r="E17" s="170">
        <v>0</v>
      </c>
      <c r="F17" s="170">
        <v>0</v>
      </c>
      <c r="G17" s="170">
        <v>0</v>
      </c>
      <c r="H17" s="170">
        <v>0</v>
      </c>
      <c r="I17" s="170">
        <v>0</v>
      </c>
      <c r="J17" s="170">
        <v>0</v>
      </c>
      <c r="K17" s="170">
        <v>0</v>
      </c>
      <c r="L17" s="170">
        <v>0</v>
      </c>
      <c r="M17" s="170">
        <v>0</v>
      </c>
      <c r="N17" s="170">
        <v>0</v>
      </c>
      <c r="O17" s="170">
        <v>0</v>
      </c>
      <c r="P17" s="170">
        <v>0</v>
      </c>
      <c r="Q17" s="170">
        <v>0</v>
      </c>
      <c r="R17" s="170">
        <v>0</v>
      </c>
      <c r="S17" s="170">
        <v>0</v>
      </c>
      <c r="T17" s="170">
        <v>0</v>
      </c>
    </row>
    <row r="18" spans="2:24" ht="15" customHeight="1">
      <c r="B18" s="151" t="s">
        <v>97</v>
      </c>
      <c r="C18" s="224">
        <v>32354816</v>
      </c>
      <c r="D18" s="224">
        <v>30159597</v>
      </c>
      <c r="E18" s="224">
        <v>28907471</v>
      </c>
      <c r="F18" s="224">
        <v>25299941</v>
      </c>
      <c r="G18" s="224">
        <v>24730082</v>
      </c>
      <c r="H18" s="224">
        <v>25021020.830300003</v>
      </c>
      <c r="I18" s="232">
        <v>23785024.989360001</v>
      </c>
      <c r="J18" s="232">
        <v>23550217.15433</v>
      </c>
      <c r="K18" s="157">
        <v>22535579.449759997</v>
      </c>
      <c r="L18" s="157">
        <v>21754408.894879997</v>
      </c>
      <c r="M18" s="157">
        <v>20574043.453030001</v>
      </c>
      <c r="N18" s="157">
        <v>19703934.047239996</v>
      </c>
      <c r="O18" s="157">
        <v>19397501.711019997</v>
      </c>
      <c r="P18" s="157">
        <v>19101496.858389989</v>
      </c>
      <c r="Q18" s="157">
        <v>18644689.75584</v>
      </c>
      <c r="R18" s="157">
        <v>18799067.336750004</v>
      </c>
      <c r="S18" s="157">
        <v>19490714.153619997</v>
      </c>
      <c r="T18" s="157">
        <v>20136324.771870002</v>
      </c>
      <c r="U18" s="24">
        <v>19196402.335519832</v>
      </c>
      <c r="V18" s="24"/>
      <c r="W18" s="24"/>
      <c r="X18" s="24"/>
    </row>
    <row r="19" spans="2:24" ht="15" customHeight="1">
      <c r="B19" s="153"/>
      <c r="C19" s="170"/>
      <c r="D19" s="170"/>
      <c r="E19" s="170"/>
      <c r="F19" s="170"/>
      <c r="G19" s="170"/>
      <c r="H19" s="170"/>
      <c r="I19" s="155"/>
      <c r="J19" s="155"/>
      <c r="K19" s="161"/>
      <c r="L19" s="161"/>
      <c r="M19" s="161"/>
      <c r="N19" s="161"/>
      <c r="O19" s="161"/>
      <c r="P19" s="161"/>
      <c r="Q19" s="161"/>
      <c r="R19" s="161"/>
      <c r="S19" s="161"/>
      <c r="T19" s="161"/>
    </row>
    <row r="20" spans="2:24" ht="15" customHeight="1">
      <c r="B20" s="153"/>
      <c r="C20" s="170"/>
      <c r="D20" s="170"/>
      <c r="E20" s="170"/>
      <c r="F20" s="170"/>
      <c r="G20" s="170"/>
      <c r="H20" s="170"/>
      <c r="I20" s="155"/>
      <c r="J20" s="155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4" s="18" customFormat="1" ht="15" customHeight="1">
      <c r="Q21" s="115"/>
    </row>
    <row r="22" spans="2:24" s="18" customFormat="1" ht="15" customHeight="1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2:24" s="18" customFormat="1" ht="15" customHeight="1">
      <c r="C23" s="20"/>
    </row>
    <row r="24" spans="2:24" s="18" customFormat="1" ht="15" customHeight="1"/>
    <row r="25" spans="2:24" s="18" customFormat="1" ht="15" customHeight="1"/>
    <row r="26" spans="2:24" s="18" customFormat="1" ht="15" customHeight="1"/>
    <row r="27" spans="2:24" s="18" customFormat="1" ht="15" customHeight="1"/>
    <row r="28" spans="2:24" s="18" customFormat="1" ht="15" customHeight="1"/>
    <row r="29" spans="2:24" s="18" customFormat="1" ht="15" customHeight="1"/>
    <row r="30" spans="2:24" s="18" customFormat="1" ht="15" customHeight="1"/>
    <row r="31" spans="2:24" s="18" customFormat="1" ht="15" customHeight="1"/>
    <row r="32" spans="2:24" s="18" customFormat="1" ht="15" customHeight="1"/>
    <row r="33" s="18" customFormat="1" ht="15" customHeight="1"/>
    <row r="34" s="18" customFormat="1" ht="15" customHeight="1"/>
    <row r="35" s="18" customFormat="1" ht="15" customHeight="1"/>
    <row r="36" s="18" customFormat="1" ht="15" customHeight="1"/>
    <row r="37" s="18" customFormat="1" ht="15" customHeight="1"/>
    <row r="38" s="18" customFormat="1" ht="15" customHeight="1"/>
    <row r="39" s="18" customFormat="1" ht="15" customHeight="1"/>
    <row r="40" s="18" customFormat="1" ht="15" customHeight="1"/>
    <row r="41" s="18" customFormat="1" ht="15" customHeight="1"/>
    <row r="42" s="18" customFormat="1" ht="15" customHeight="1"/>
    <row r="43" s="18" customFormat="1" ht="15" customHeight="1"/>
    <row r="44" s="18" customFormat="1" ht="15" customHeight="1"/>
    <row r="45" s="18" customFormat="1" ht="15" customHeight="1"/>
    <row r="46" s="18" customFormat="1" ht="15" customHeight="1"/>
    <row r="47" s="18" customFormat="1" ht="15" customHeight="1"/>
    <row r="48" s="18" customFormat="1" ht="15" customHeight="1"/>
    <row r="49" s="18" customFormat="1" ht="15" customHeight="1"/>
    <row r="50" s="18" customFormat="1" ht="15" customHeight="1"/>
  </sheetData>
  <customSheetViews>
    <customSheetView guid="{27A090AF-C8A8-4D26-AB93-5BEE644A94EB}" showPageBreaks="1" showGridLines="0" printArea="1">
      <pane xSplit="2" topLeftCell="C1" activePane="topRight" state="frozen"/>
      <selection pane="topRight" activeCell="C20" sqref="C20"/>
      <pageMargins left="0" right="0" top="1.1811023622047245" bottom="0" header="0" footer="0"/>
      <printOptions horizontalCentered="1"/>
      <pageSetup paperSize="9" scale="66" orientation="landscape" horizontalDpi="1200" verticalDpi="1200" r:id="rId1"/>
      <headerFooter alignWithMargins="0"/>
    </customSheetView>
    <customSheetView guid="{25BA17B7-2C09-419A-A76E-46AD397B1880}" scale="85" showPageBreaks="1" showGridLines="0" printArea="1" hiddenRows="1" topLeftCell="A4">
      <pane xSplit="2" topLeftCell="C1" activePane="topRight" state="frozen"/>
      <selection pane="topRight" activeCell="C14" sqref="C14"/>
      <pageMargins left="0" right="0" top="1.1811023622047245" bottom="0" header="0" footer="0"/>
      <printOptions horizontalCentered="1"/>
      <pageSetup paperSize="9" scale="66" orientation="landscape" horizontalDpi="1200" verticalDpi="1200" r:id="rId2"/>
      <headerFooter alignWithMargins="0"/>
    </customSheetView>
    <customSheetView guid="{D2D3B71A-CAE4-45D7-B72C-7FFA3DDD9695}" showGridLines="0" showRowCol="0">
      <selection activeCell="D23" sqref="D23:T23"/>
      <pageMargins left="0" right="0" top="1.1811023622047245" bottom="0" header="0" footer="0"/>
      <printOptions horizontalCentered="1"/>
      <pageSetup paperSize="9" scale="47" orientation="landscape" horizontalDpi="1200" verticalDpi="1200" r:id="rId3"/>
      <headerFooter alignWithMargins="0"/>
    </customSheetView>
    <customSheetView guid="{EEC21706-2D9D-4FD7-BB7F-BBE90C0C7A1B}" scale="85" showGridLines="0" showRowCol="0" hiddenColumns="1">
      <pageMargins left="0" right="0" top="1.1811023622047245" bottom="0" header="0" footer="0"/>
      <printOptions horizontalCentered="1"/>
      <pageSetup paperSize="9" scale="47" orientation="landscape" horizontalDpi="1200" verticalDpi="1200" r:id="rId4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J37" sqref="J37"/>
      <pageMargins left="0" right="0" top="1.1811023622047245" bottom="0" header="0" footer="0"/>
      <printOptions horizontalCentered="1"/>
      <pageSetup paperSize="9" scale="66" orientation="landscape" horizontalDpi="1200" verticalDpi="1200" r:id="rId5"/>
      <headerFooter alignWithMargins="0"/>
    </customSheetView>
    <customSheetView guid="{7A89D22F-AB54-4C2F-B02B-C1526C3F1F4F}" showPageBreaks="1" showGridLines="0" printArea="1" topLeftCell="A5">
      <pane xSplit="2" topLeftCell="C1" activePane="topRight" state="frozen"/>
      <selection pane="topRight" activeCell="D20" sqref="D20"/>
      <pageMargins left="0" right="0" top="1.1811023622047245" bottom="0" header="0" footer="0"/>
      <printOptions horizontalCentered="1"/>
      <pageSetup paperSize="9" scale="66" orientation="landscape" horizontalDpi="1200" verticalDpi="1200" r:id="rId6"/>
      <headerFooter alignWithMargins="0"/>
    </customSheetView>
    <customSheetView guid="{7C681B0D-C951-4E1E-9555-07B492581EEC}" showGridLines="0">
      <pane xSplit="2" topLeftCell="C1" activePane="topRight" state="frozen"/>
      <selection pane="topRight" activeCell="C20" sqref="C20"/>
      <pageMargins left="0" right="0" top="1.1811023622047245" bottom="0" header="0" footer="0"/>
      <printOptions horizontalCentered="1"/>
      <pageSetup paperSize="9" scale="66" orientation="landscape" horizontalDpi="1200" verticalDpi="1200" r:id="rId7"/>
      <headerFooter alignWithMargins="0"/>
    </customSheetView>
  </customSheetViews>
  <mergeCells count="6">
    <mergeCell ref="B6:B7"/>
    <mergeCell ref="Q6:T6"/>
    <mergeCell ref="M6:P6"/>
    <mergeCell ref="I6:L6"/>
    <mergeCell ref="E6:H6"/>
    <mergeCell ref="C6:D6"/>
  </mergeCells>
  <printOptions horizontalCentered="1"/>
  <pageMargins left="0" right="0" top="1.1811023622047245" bottom="0" header="0" footer="0"/>
  <pageSetup paperSize="9" scale="66" orientation="landscape" horizontalDpi="1200" verticalDpi="1200" r:id="rId8"/>
  <headerFooter alignWithMargins="0"/>
  <drawing r:id="rId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37"/>
  <sheetViews>
    <sheetView showGridLines="0" showRowColHeaders="0" zoomScaleNormal="100" workbookViewId="0">
      <pane xSplit="2" topLeftCell="C1" activePane="topRight" state="frozen"/>
      <selection activeCell="C20" sqref="C20"/>
      <selection pane="topRight"/>
    </sheetView>
  </sheetViews>
  <sheetFormatPr defaultColWidth="10.26953125" defaultRowHeight="15" customHeight="1"/>
  <cols>
    <col min="1" max="1" width="2.7265625" style="12" customWidth="1"/>
    <col min="2" max="2" width="59.81640625" style="12" customWidth="1"/>
    <col min="3" max="20" width="15.453125" style="12" customWidth="1"/>
    <col min="21" max="21" width="0.81640625" style="12" customWidth="1"/>
    <col min="22" max="16384" width="10.26953125" style="12"/>
  </cols>
  <sheetData>
    <row r="1" spans="1:29" ht="15" customHeight="1">
      <c r="Q1" s="48"/>
      <c r="T1" s="48"/>
    </row>
    <row r="2" spans="1:29" ht="1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1"/>
      <c r="O2" s="11"/>
      <c r="P2" s="11"/>
      <c r="Q2" s="11"/>
      <c r="R2" s="11"/>
      <c r="S2" s="11"/>
      <c r="T2" s="11"/>
    </row>
    <row r="3" spans="1:29" ht="15" customHeight="1">
      <c r="B3" s="11"/>
      <c r="C3" s="72"/>
      <c r="D3" s="72"/>
      <c r="E3" s="72"/>
      <c r="F3" s="72"/>
      <c r="G3" s="72"/>
      <c r="H3" s="72"/>
      <c r="I3" s="72"/>
      <c r="J3" s="72"/>
      <c r="K3" s="72"/>
      <c r="L3" s="72"/>
      <c r="M3" s="11"/>
      <c r="N3" s="11"/>
      <c r="O3" s="11"/>
      <c r="P3" s="11"/>
      <c r="Q3" s="11"/>
      <c r="R3" s="11"/>
      <c r="S3" s="11"/>
      <c r="T3" s="11"/>
    </row>
    <row r="4" spans="1:29" ht="1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70"/>
      <c r="M4" s="13"/>
      <c r="N4" s="13"/>
      <c r="O4" s="13"/>
      <c r="P4" s="13"/>
      <c r="Q4" s="13"/>
      <c r="R4" s="13"/>
      <c r="S4" s="13"/>
      <c r="T4" s="13"/>
    </row>
    <row r="5" spans="1:29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9" ht="15" customHeight="1">
      <c r="B6" s="236" t="s">
        <v>122</v>
      </c>
      <c r="C6" s="238">
        <v>2021</v>
      </c>
      <c r="D6" s="238"/>
      <c r="E6" s="238">
        <v>2020</v>
      </c>
      <c r="F6" s="238"/>
      <c r="G6" s="238"/>
      <c r="H6" s="239"/>
      <c r="I6" s="238">
        <v>2019</v>
      </c>
      <c r="J6" s="238"/>
      <c r="K6" s="238"/>
      <c r="L6" s="239"/>
      <c r="M6" s="238">
        <v>2018</v>
      </c>
      <c r="N6" s="238"/>
      <c r="O6" s="238"/>
      <c r="P6" s="239"/>
      <c r="Q6" s="238">
        <v>2017</v>
      </c>
      <c r="R6" s="238"/>
      <c r="S6" s="238"/>
      <c r="T6" s="239"/>
    </row>
    <row r="7" spans="1:29" s="14" customFormat="1" ht="15" customHeight="1">
      <c r="B7" s="237"/>
      <c r="C7" s="222" t="s">
        <v>1</v>
      </c>
      <c r="D7" s="163" t="s">
        <v>0</v>
      </c>
      <c r="E7" s="163" t="s">
        <v>3</v>
      </c>
      <c r="F7" s="163" t="s">
        <v>2</v>
      </c>
      <c r="G7" s="163" t="s">
        <v>1</v>
      </c>
      <c r="H7" s="163" t="s">
        <v>0</v>
      </c>
      <c r="I7" s="163" t="s">
        <v>3</v>
      </c>
      <c r="J7" s="163" t="s">
        <v>2</v>
      </c>
      <c r="K7" s="163" t="s">
        <v>1</v>
      </c>
      <c r="L7" s="163" t="s">
        <v>0</v>
      </c>
      <c r="M7" s="163" t="s">
        <v>3</v>
      </c>
      <c r="N7" s="163" t="s">
        <v>2</v>
      </c>
      <c r="O7" s="163" t="s">
        <v>1</v>
      </c>
      <c r="P7" s="163" t="s">
        <v>0</v>
      </c>
      <c r="Q7" s="163" t="s">
        <v>3</v>
      </c>
      <c r="R7" s="163" t="s">
        <v>2</v>
      </c>
      <c r="S7" s="163" t="s">
        <v>1</v>
      </c>
      <c r="T7" s="163" t="s">
        <v>0</v>
      </c>
    </row>
    <row r="8" spans="1:29" ht="15" customHeight="1">
      <c r="B8" s="15"/>
      <c r="C8" s="9"/>
      <c r="D8" s="9"/>
      <c r="E8" s="9"/>
      <c r="F8" s="9"/>
      <c r="G8" s="9"/>
      <c r="H8" s="9"/>
      <c r="I8" s="9"/>
      <c r="J8" s="9"/>
      <c r="K8" s="9"/>
      <c r="L8" s="15"/>
      <c r="M8" s="66"/>
      <c r="N8" s="66"/>
      <c r="O8" s="66"/>
      <c r="P8" s="15"/>
      <c r="Q8" s="66"/>
      <c r="R8" s="66"/>
      <c r="S8" s="9"/>
      <c r="T8" s="9"/>
    </row>
    <row r="9" spans="1:29" ht="15" customHeight="1">
      <c r="B9" s="153" t="s">
        <v>85</v>
      </c>
      <c r="C9" s="170">
        <v>655382</v>
      </c>
      <c r="D9" s="170">
        <v>312376</v>
      </c>
      <c r="E9" s="170">
        <v>875237</v>
      </c>
      <c r="F9" s="170">
        <v>638225</v>
      </c>
      <c r="G9" s="170">
        <v>1013234</v>
      </c>
      <c r="H9" s="170">
        <v>276714</v>
      </c>
      <c r="I9" s="170">
        <v>675708</v>
      </c>
      <c r="J9" s="170">
        <v>435215</v>
      </c>
      <c r="K9" s="170">
        <v>387714</v>
      </c>
      <c r="L9" s="170">
        <v>273981</v>
      </c>
      <c r="M9" s="170">
        <v>275944.59934000002</v>
      </c>
      <c r="N9" s="170">
        <v>350084.62637999997</v>
      </c>
      <c r="O9" s="170">
        <v>350708.08795999998</v>
      </c>
      <c r="P9" s="170">
        <v>470060.30236999999</v>
      </c>
      <c r="Q9" s="170">
        <v>478338.22352</v>
      </c>
      <c r="R9" s="170">
        <v>566869.05584000004</v>
      </c>
      <c r="S9" s="170">
        <v>834005.78096999996</v>
      </c>
      <c r="T9" s="170">
        <v>792739.61149000004</v>
      </c>
    </row>
    <row r="10" spans="1:29" ht="15" customHeight="1">
      <c r="B10" s="153" t="s">
        <v>106</v>
      </c>
      <c r="C10" s="170">
        <v>87894</v>
      </c>
      <c r="D10" s="170">
        <v>123142</v>
      </c>
      <c r="E10" s="170">
        <v>127513</v>
      </c>
      <c r="F10" s="170">
        <v>160037</v>
      </c>
      <c r="G10" s="170">
        <v>138981</v>
      </c>
      <c r="H10" s="170">
        <v>181901</v>
      </c>
      <c r="I10" s="170">
        <v>250495</v>
      </c>
      <c r="J10" s="170">
        <v>251406</v>
      </c>
      <c r="K10" s="170">
        <v>232898</v>
      </c>
      <c r="L10" s="170">
        <v>230355</v>
      </c>
      <c r="M10" s="170">
        <v>215096.55280999994</v>
      </c>
      <c r="N10" s="170">
        <v>178605.36872</v>
      </c>
      <c r="O10" s="170">
        <v>200138.17110000001</v>
      </c>
      <c r="P10" s="170">
        <v>142425.90737</v>
      </c>
      <c r="Q10" s="170">
        <v>84343.2258</v>
      </c>
      <c r="R10" s="170">
        <v>98998.911919999999</v>
      </c>
      <c r="S10" s="170">
        <v>86258.977959999989</v>
      </c>
      <c r="T10" s="170">
        <v>92308.080220000003</v>
      </c>
    </row>
    <row r="11" spans="1:29" ht="15" customHeight="1">
      <c r="B11" s="153" t="s">
        <v>121</v>
      </c>
      <c r="C11" s="170">
        <v>647629</v>
      </c>
      <c r="D11" s="170">
        <v>597757</v>
      </c>
      <c r="E11" s="170">
        <v>610600</v>
      </c>
      <c r="F11" s="170">
        <v>544196</v>
      </c>
      <c r="G11" s="170">
        <v>533464</v>
      </c>
      <c r="H11" s="170">
        <v>546112</v>
      </c>
      <c r="I11" s="170">
        <v>559098</v>
      </c>
      <c r="J11" s="170">
        <v>564083</v>
      </c>
      <c r="K11" s="170">
        <v>563537</v>
      </c>
      <c r="L11" s="170">
        <v>515343</v>
      </c>
      <c r="M11" s="170">
        <v>487140</v>
      </c>
      <c r="N11" s="170">
        <v>460053</v>
      </c>
      <c r="O11" s="170">
        <v>448268</v>
      </c>
      <c r="P11" s="170">
        <v>416748</v>
      </c>
      <c r="Q11" s="170">
        <v>423943</v>
      </c>
      <c r="R11" s="170">
        <v>458854</v>
      </c>
      <c r="S11" s="170">
        <v>474392</v>
      </c>
      <c r="T11" s="170">
        <v>482603</v>
      </c>
    </row>
    <row r="12" spans="1:29" ht="15" customHeight="1">
      <c r="B12" s="153" t="s">
        <v>109</v>
      </c>
      <c r="C12" s="170">
        <v>732245</v>
      </c>
      <c r="D12" s="170">
        <v>658172</v>
      </c>
      <c r="E12" s="170">
        <v>578345</v>
      </c>
      <c r="F12" s="170">
        <v>524258</v>
      </c>
      <c r="G12" s="170">
        <v>506145</v>
      </c>
      <c r="H12" s="170">
        <v>519385</v>
      </c>
      <c r="I12" s="170">
        <v>502254</v>
      </c>
      <c r="J12" s="170">
        <v>485206</v>
      </c>
      <c r="K12" s="170">
        <v>465264</v>
      </c>
      <c r="L12" s="170">
        <v>444103</v>
      </c>
      <c r="M12" s="170">
        <v>431652</v>
      </c>
      <c r="N12" s="170">
        <v>411974</v>
      </c>
      <c r="O12" s="170">
        <v>398704</v>
      </c>
      <c r="P12" s="170">
        <v>386242</v>
      </c>
      <c r="Q12" s="170">
        <v>385953</v>
      </c>
      <c r="R12" s="170">
        <v>379629</v>
      </c>
      <c r="S12" s="170">
        <v>392880</v>
      </c>
      <c r="T12" s="170">
        <v>311952</v>
      </c>
      <c r="V12" s="48"/>
    </row>
    <row r="13" spans="1:29" ht="15" customHeight="1">
      <c r="A13" s="120"/>
      <c r="B13" s="153" t="s">
        <v>155</v>
      </c>
      <c r="C13" s="170">
        <v>313708</v>
      </c>
      <c r="D13" s="170">
        <v>266858</v>
      </c>
      <c r="E13" s="170">
        <v>235985</v>
      </c>
      <c r="F13" s="170">
        <v>220904</v>
      </c>
      <c r="G13" s="170">
        <v>241602</v>
      </c>
      <c r="H13" s="170">
        <v>237002</v>
      </c>
      <c r="I13" s="170">
        <v>218559</v>
      </c>
      <c r="J13" s="170">
        <v>206821</v>
      </c>
      <c r="K13" s="170">
        <v>192924</v>
      </c>
      <c r="L13" s="170">
        <v>182715</v>
      </c>
      <c r="M13" s="169">
        <v>181001</v>
      </c>
      <c r="N13" s="169">
        <v>180807</v>
      </c>
      <c r="O13" s="169">
        <v>181566</v>
      </c>
      <c r="P13" s="169">
        <v>176695</v>
      </c>
      <c r="Q13" s="169">
        <v>173079</v>
      </c>
      <c r="R13" s="169">
        <v>171178</v>
      </c>
      <c r="S13" s="169">
        <v>175686</v>
      </c>
      <c r="T13" s="169">
        <v>171598</v>
      </c>
      <c r="V13" s="48"/>
      <c r="W13" s="49"/>
    </row>
    <row r="14" spans="1:29" ht="15" customHeight="1">
      <c r="B14" s="153" t="s">
        <v>86</v>
      </c>
      <c r="C14" s="170">
        <v>102924</v>
      </c>
      <c r="D14" s="170">
        <v>81851</v>
      </c>
      <c r="E14" s="170">
        <v>82472</v>
      </c>
      <c r="F14" s="170">
        <v>66158</v>
      </c>
      <c r="G14" s="170">
        <v>48643</v>
      </c>
      <c r="H14" s="170">
        <v>89263</v>
      </c>
      <c r="I14" s="170">
        <v>58824</v>
      </c>
      <c r="J14" s="170">
        <v>57819</v>
      </c>
      <c r="K14" s="170">
        <v>71132</v>
      </c>
      <c r="L14" s="170">
        <v>52568</v>
      </c>
      <c r="M14" s="170">
        <v>70241</v>
      </c>
      <c r="N14" s="170">
        <v>72091</v>
      </c>
      <c r="O14" s="170">
        <v>54143</v>
      </c>
      <c r="P14" s="170">
        <v>49127</v>
      </c>
      <c r="Q14" s="170">
        <v>74225</v>
      </c>
      <c r="R14" s="170">
        <v>86346</v>
      </c>
      <c r="S14" s="170">
        <v>53510</v>
      </c>
      <c r="T14" s="170">
        <v>57878</v>
      </c>
      <c r="V14" s="48"/>
      <c r="W14" s="49"/>
      <c r="AC14" s="226"/>
    </row>
    <row r="15" spans="1:29" ht="15" customHeight="1">
      <c r="B15" s="153" t="s">
        <v>146</v>
      </c>
      <c r="C15" s="170">
        <v>41776</v>
      </c>
      <c r="D15" s="170">
        <v>39311</v>
      </c>
      <c r="E15" s="170">
        <v>37478</v>
      </c>
      <c r="F15" s="170">
        <v>33675</v>
      </c>
      <c r="G15" s="170">
        <v>34109</v>
      </c>
      <c r="H15" s="170">
        <v>35451</v>
      </c>
      <c r="I15" s="170">
        <v>35654</v>
      </c>
      <c r="J15" s="170">
        <v>40399</v>
      </c>
      <c r="K15" s="170">
        <v>40626</v>
      </c>
      <c r="L15" s="170">
        <v>39779</v>
      </c>
      <c r="M15" s="170">
        <v>33996</v>
      </c>
      <c r="N15" s="170">
        <v>49469</v>
      </c>
      <c r="O15" s="170">
        <v>70899</v>
      </c>
      <c r="P15" s="170">
        <v>61876</v>
      </c>
      <c r="Q15" s="170">
        <v>71315</v>
      </c>
      <c r="R15" s="170">
        <v>80657</v>
      </c>
      <c r="S15" s="170">
        <v>116408</v>
      </c>
      <c r="T15" s="170">
        <v>114063</v>
      </c>
      <c r="V15" s="48"/>
    </row>
    <row r="16" spans="1:29" ht="15" customHeight="1">
      <c r="B16" s="188" t="s">
        <v>80</v>
      </c>
      <c r="C16" s="170">
        <v>20317</v>
      </c>
      <c r="D16" s="170">
        <v>11592</v>
      </c>
      <c r="E16" s="170">
        <v>30296</v>
      </c>
      <c r="F16" s="170">
        <v>19752</v>
      </c>
      <c r="G16" s="170">
        <v>14638</v>
      </c>
      <c r="H16" s="170">
        <v>18172</v>
      </c>
      <c r="I16" s="170">
        <v>14022</v>
      </c>
      <c r="J16" s="170">
        <v>13015</v>
      </c>
      <c r="K16" s="170">
        <v>22369</v>
      </c>
      <c r="L16" s="170">
        <v>14157</v>
      </c>
      <c r="M16" s="170">
        <v>24063</v>
      </c>
      <c r="N16" s="170">
        <v>28788</v>
      </c>
      <c r="O16" s="170">
        <v>24309</v>
      </c>
      <c r="P16" s="170">
        <v>28168</v>
      </c>
      <c r="Q16" s="170">
        <v>27211</v>
      </c>
      <c r="R16" s="170">
        <v>22198</v>
      </c>
      <c r="S16" s="170">
        <v>26500</v>
      </c>
      <c r="T16" s="170">
        <v>37771</v>
      </c>
      <c r="V16" s="48"/>
    </row>
    <row r="17" spans="1:22" s="120" customFormat="1" ht="15" customHeight="1">
      <c r="A17" s="12"/>
      <c r="B17" s="153" t="s">
        <v>44</v>
      </c>
      <c r="C17" s="170">
        <v>39085</v>
      </c>
      <c r="D17" s="170">
        <v>28226</v>
      </c>
      <c r="E17" s="170">
        <v>13646</v>
      </c>
      <c r="F17" s="170">
        <v>2799</v>
      </c>
      <c r="G17" s="170">
        <v>180</v>
      </c>
      <c r="H17" s="170">
        <v>33</v>
      </c>
      <c r="I17" s="170">
        <v>4</v>
      </c>
      <c r="J17" s="170">
        <v>2</v>
      </c>
      <c r="K17" s="170">
        <v>3</v>
      </c>
      <c r="L17" s="170">
        <v>43</v>
      </c>
      <c r="M17" s="170">
        <v>50</v>
      </c>
      <c r="N17" s="170">
        <v>247</v>
      </c>
      <c r="O17" s="170">
        <v>79</v>
      </c>
      <c r="P17" s="170">
        <v>145</v>
      </c>
      <c r="Q17" s="170">
        <v>291</v>
      </c>
      <c r="R17" s="170">
        <v>525</v>
      </c>
      <c r="S17" s="170">
        <v>-26168</v>
      </c>
      <c r="T17" s="170">
        <v>28461</v>
      </c>
      <c r="V17" s="121"/>
    </row>
    <row r="18" spans="1:22" ht="15" customHeight="1">
      <c r="B18" s="153" t="s">
        <v>100</v>
      </c>
      <c r="C18" s="170">
        <v>-14247</v>
      </c>
      <c r="D18" s="170">
        <v>-511453</v>
      </c>
      <c r="E18" s="170">
        <v>73509</v>
      </c>
      <c r="F18" s="170">
        <v>-183057</v>
      </c>
      <c r="G18" s="170">
        <v>66872</v>
      </c>
      <c r="H18" s="170">
        <v>89720</v>
      </c>
      <c r="I18" s="170">
        <v>-49152</v>
      </c>
      <c r="J18" s="170">
        <v>979</v>
      </c>
      <c r="K18" s="170">
        <v>121123</v>
      </c>
      <c r="L18" s="170">
        <v>-46025</v>
      </c>
      <c r="M18" s="170">
        <v>108005</v>
      </c>
      <c r="N18" s="170">
        <v>-11450</v>
      </c>
      <c r="O18" s="170">
        <v>-115695</v>
      </c>
      <c r="P18" s="170">
        <v>9572</v>
      </c>
      <c r="Q18" s="170">
        <v>-49913</v>
      </c>
      <c r="R18" s="170">
        <v>19966</v>
      </c>
      <c r="S18" s="170">
        <v>-43212</v>
      </c>
      <c r="T18" s="170">
        <v>46657</v>
      </c>
      <c r="V18" s="48"/>
    </row>
    <row r="19" spans="1:22" ht="13"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V19" s="48"/>
    </row>
    <row r="20" spans="1:22" s="59" customFormat="1" ht="15" customHeight="1">
      <c r="B20" s="151" t="s">
        <v>45</v>
      </c>
      <c r="C20" s="211">
        <v>2626713</v>
      </c>
      <c r="D20" s="211">
        <v>1607832</v>
      </c>
      <c r="E20" s="211">
        <v>2665081</v>
      </c>
      <c r="F20" s="211">
        <v>2026947</v>
      </c>
      <c r="G20" s="211">
        <v>2597868</v>
      </c>
      <c r="H20" s="211">
        <v>1993753</v>
      </c>
      <c r="I20" s="211">
        <v>2265466</v>
      </c>
      <c r="J20" s="211">
        <v>2054945</v>
      </c>
      <c r="K20" s="211">
        <v>2097590</v>
      </c>
      <c r="L20" s="211">
        <v>1707019</v>
      </c>
      <c r="M20" s="212">
        <v>1827190</v>
      </c>
      <c r="N20" s="212">
        <v>1720669</v>
      </c>
      <c r="O20" s="212">
        <v>1613119</v>
      </c>
      <c r="P20" s="212">
        <v>1741059</v>
      </c>
      <c r="Q20" s="212">
        <v>1668785</v>
      </c>
      <c r="R20" s="212">
        <v>1885221</v>
      </c>
      <c r="S20" s="212">
        <v>2090261</v>
      </c>
      <c r="T20" s="211">
        <v>2136031</v>
      </c>
      <c r="U20" s="62"/>
    </row>
    <row r="21" spans="1:22" s="47" customFormat="1" ht="13.5">
      <c r="B21" s="98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2"/>
      <c r="N21" s="101"/>
      <c r="O21" s="101"/>
      <c r="P21" s="101"/>
      <c r="Q21" s="101"/>
      <c r="R21" s="101"/>
      <c r="S21" s="98"/>
      <c r="T21" s="98"/>
    </row>
    <row r="22" spans="1:22" s="18" customFormat="1" ht="15" customHeight="1">
      <c r="C22" s="20"/>
      <c r="D22" s="29"/>
      <c r="E22" s="29"/>
      <c r="F22" s="29"/>
      <c r="G22" s="29"/>
      <c r="H22" s="29"/>
      <c r="I22" s="29"/>
      <c r="J22" s="29"/>
      <c r="K22" s="29"/>
      <c r="L22" s="29"/>
    </row>
    <row r="23" spans="1:22" s="18" customFormat="1" ht="15" customHeight="1">
      <c r="C23" s="20"/>
      <c r="D23" s="20"/>
      <c r="E23" s="29"/>
      <c r="F23" s="29"/>
      <c r="G23" s="29"/>
      <c r="H23" s="29"/>
    </row>
    <row r="24" spans="1:22" s="18" customFormat="1" ht="15" customHeight="1"/>
    <row r="25" spans="1:22" s="18" customFormat="1" ht="15" customHeight="1"/>
    <row r="26" spans="1:22" s="18" customFormat="1" ht="15" customHeight="1"/>
    <row r="27" spans="1:22" s="18" customFormat="1" ht="15" customHeight="1"/>
    <row r="28" spans="1:22" s="18" customFormat="1" ht="15" customHeight="1"/>
    <row r="29" spans="1:22" s="18" customFormat="1" ht="15" customHeight="1"/>
    <row r="30" spans="1:22" s="18" customFormat="1" ht="15" customHeight="1"/>
    <row r="31" spans="1:22" s="18" customFormat="1" ht="15" customHeight="1"/>
    <row r="32" spans="1:22" s="18" customFormat="1" ht="15" customHeight="1"/>
    <row r="33" s="18" customFormat="1" ht="15" customHeight="1"/>
    <row r="34" s="18" customFormat="1" ht="15" customHeight="1"/>
    <row r="35" s="18" customFormat="1" ht="15" customHeight="1"/>
    <row r="36" s="18" customFormat="1" ht="15" customHeight="1"/>
    <row r="37" s="18" customFormat="1" ht="15" customHeight="1"/>
  </sheetData>
  <sheetProtection selectLockedCells="1" selectUnlockedCells="1"/>
  <customSheetViews>
    <customSheetView guid="{27A090AF-C8A8-4D26-AB93-5BEE644A94EB}" showPageBreaks="1" showGridLines="0" printArea="1" hiddenColumns="1" topLeftCell="A7">
      <pane xSplit="2" topLeftCell="C1" activePane="topRight" state="frozen"/>
      <selection pane="topRight" activeCell="H26" sqref="H26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D2D3B71A-CAE4-45D7-B72C-7FFA3DDD9695}" showPageBreaks="1" showGridLines="0" showRowCol="0" printArea="1" hiddenColumns="1">
      <pageMargins left="0" right="0" top="1.1811023622047245" bottom="0" header="0" footer="0"/>
      <printOptions horizontalCentered="1"/>
      <pageSetup paperSize="9" scale="46" orientation="landscape" horizontalDpi="1200" verticalDpi="1200" r:id="rId3"/>
      <headerFooter alignWithMargins="0"/>
    </customSheetView>
    <customSheetView guid="{EEC21706-2D9D-4FD7-BB7F-BBE90C0C7A1B}" scale="85" showGridLines="0" hiddenColumns="1">
      <selection activeCell="M14" sqref="M14"/>
      <pageMargins left="0" right="0" top="1.1811023622047245" bottom="0" header="0" footer="0"/>
      <printOptions horizontalCentered="1"/>
      <pageSetup paperSize="9" scale="46" orientation="landscape" horizontalDpi="1200" verticalDpi="1200" r:id="rId4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G32" sqref="G32"/>
      <pageMargins left="0" right="0" top="1.1811023622047245" bottom="0" header="0" footer="0"/>
      <printOptions horizontalCentered="1"/>
      <pageSetup paperSize="9" scale="70" orientation="landscape" horizontalDpi="1200" verticalDpi="1200" r:id="rId5"/>
      <headerFooter alignWithMargins="0"/>
    </customSheetView>
    <customSheetView guid="{7A89D22F-AB54-4C2F-B02B-C1526C3F1F4F}" showPageBreaks="1" showGridLines="0" printArea="1" hiddenColumns="1" topLeftCell="A7">
      <pane xSplit="2" topLeftCell="C1" activePane="topRight" state="frozen"/>
      <selection pane="topRight" activeCell="H26" sqref="H26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7C681B0D-C951-4E1E-9555-07B492581EEC}" showGridLines="0" hiddenColumns="1" topLeftCell="A7">
      <pane xSplit="2" topLeftCell="C1" activePane="topRight" state="frozen"/>
      <selection pane="topRight" activeCell="H26" sqref="H26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6">
    <mergeCell ref="B6:B7"/>
    <mergeCell ref="C6:D6"/>
    <mergeCell ref="Q6:T6"/>
    <mergeCell ref="M6:P6"/>
    <mergeCell ref="I6:L6"/>
    <mergeCell ref="E6:H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/>
  <drawing r:id="rId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U93"/>
  <sheetViews>
    <sheetView showGridLines="0" showRowColHeaders="0" zoomScaleNormal="100" workbookViewId="0">
      <pane xSplit="2" topLeftCell="C1" activePane="topRight" state="frozen"/>
      <selection activeCell="D3" sqref="D3"/>
      <selection pane="topRight"/>
    </sheetView>
  </sheetViews>
  <sheetFormatPr defaultColWidth="10.26953125" defaultRowHeight="15" customHeight="1"/>
  <cols>
    <col min="1" max="1" width="2.7265625" style="12" customWidth="1"/>
    <col min="2" max="2" width="52.08984375" style="12" bestFit="1" customWidth="1"/>
    <col min="3" max="20" width="15.453125" style="12" customWidth="1"/>
    <col min="21" max="21" width="0.81640625" style="12" customWidth="1"/>
    <col min="22" max="16384" width="10.26953125" style="12"/>
  </cols>
  <sheetData>
    <row r="2" spans="2:20" ht="15" customHeight="1">
      <c r="B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1"/>
      <c r="O2" s="11"/>
      <c r="P2" s="11"/>
      <c r="Q2" s="11"/>
      <c r="R2" s="11"/>
      <c r="S2" s="11"/>
      <c r="T2" s="11"/>
    </row>
    <row r="3" spans="2:20" ht="1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2:20" ht="1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2:20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2:20" ht="15" customHeight="1">
      <c r="B6" s="236" t="s">
        <v>201</v>
      </c>
      <c r="C6" s="238">
        <v>2021</v>
      </c>
      <c r="D6" s="238"/>
      <c r="E6" s="238">
        <v>2020</v>
      </c>
      <c r="F6" s="238"/>
      <c r="G6" s="238"/>
      <c r="H6" s="239"/>
      <c r="I6" s="238">
        <v>2019</v>
      </c>
      <c r="J6" s="238"/>
      <c r="K6" s="238"/>
      <c r="L6" s="239"/>
      <c r="M6" s="238">
        <v>2018</v>
      </c>
      <c r="N6" s="238"/>
      <c r="O6" s="238"/>
      <c r="P6" s="239"/>
      <c r="Q6" s="251">
        <v>2017</v>
      </c>
      <c r="R6" s="238"/>
      <c r="S6" s="238"/>
      <c r="T6" s="238"/>
    </row>
    <row r="7" spans="2:20" s="14" customFormat="1" ht="15" customHeight="1">
      <c r="B7" s="237"/>
      <c r="C7" s="231" t="s">
        <v>1</v>
      </c>
      <c r="D7" s="163" t="s">
        <v>0</v>
      </c>
      <c r="E7" s="163" t="s">
        <v>3</v>
      </c>
      <c r="F7" s="163" t="s">
        <v>2</v>
      </c>
      <c r="G7" s="163" t="s">
        <v>1</v>
      </c>
      <c r="H7" s="163" t="s">
        <v>0</v>
      </c>
      <c r="I7" s="163" t="s">
        <v>3</v>
      </c>
      <c r="J7" s="163" t="s">
        <v>2</v>
      </c>
      <c r="K7" s="163" t="s">
        <v>1</v>
      </c>
      <c r="L7" s="163" t="s">
        <v>0</v>
      </c>
      <c r="M7" s="163" t="s">
        <v>3</v>
      </c>
      <c r="N7" s="163" t="s">
        <v>2</v>
      </c>
      <c r="O7" s="163" t="s">
        <v>1</v>
      </c>
      <c r="P7" s="163" t="s">
        <v>0</v>
      </c>
      <c r="Q7" s="163" t="s">
        <v>3</v>
      </c>
      <c r="R7" s="163" t="s">
        <v>2</v>
      </c>
      <c r="S7" s="163" t="s">
        <v>1</v>
      </c>
      <c r="T7" s="234" t="s">
        <v>0</v>
      </c>
    </row>
    <row r="8" spans="2:20" ht="1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2:20" ht="15" customHeight="1">
      <c r="B9" s="153" t="s">
        <v>87</v>
      </c>
      <c r="C9" s="170">
        <v>361195</v>
      </c>
      <c r="D9" s="170">
        <v>145514</v>
      </c>
      <c r="E9" s="170">
        <v>377629</v>
      </c>
      <c r="F9" s="170">
        <v>225586</v>
      </c>
      <c r="G9" s="170">
        <v>289390</v>
      </c>
      <c r="H9" s="170">
        <v>281060</v>
      </c>
      <c r="I9" s="168">
        <v>342361</v>
      </c>
      <c r="J9" s="168">
        <v>340240</v>
      </c>
      <c r="K9" s="170">
        <v>369717</v>
      </c>
      <c r="L9" s="170">
        <v>287533</v>
      </c>
      <c r="M9" s="170">
        <v>331162</v>
      </c>
      <c r="N9" s="170">
        <v>223744</v>
      </c>
      <c r="O9" s="170">
        <v>137317</v>
      </c>
      <c r="P9" s="170">
        <v>211295</v>
      </c>
      <c r="Q9" s="170">
        <v>144935</v>
      </c>
      <c r="R9" s="170">
        <v>176119</v>
      </c>
      <c r="S9" s="170">
        <v>129176</v>
      </c>
      <c r="T9" s="170">
        <v>159961</v>
      </c>
    </row>
    <row r="10" spans="2:20" ht="15" customHeight="1">
      <c r="B10" s="153" t="s">
        <v>88</v>
      </c>
      <c r="C10" s="170">
        <v>54291</v>
      </c>
      <c r="D10" s="170">
        <v>46097</v>
      </c>
      <c r="E10" s="170">
        <v>45686</v>
      </c>
      <c r="F10" s="170">
        <v>48965</v>
      </c>
      <c r="G10" s="170">
        <v>71897</v>
      </c>
      <c r="H10" s="170">
        <v>96182</v>
      </c>
      <c r="I10" s="168">
        <v>96282</v>
      </c>
      <c r="J10" s="168">
        <v>107616</v>
      </c>
      <c r="K10" s="170">
        <v>124010</v>
      </c>
      <c r="L10" s="170">
        <v>125252</v>
      </c>
      <c r="M10" s="170">
        <v>132489</v>
      </c>
      <c r="N10" s="170">
        <v>139970</v>
      </c>
      <c r="O10" s="170">
        <v>133501</v>
      </c>
      <c r="P10" s="170">
        <v>138475</v>
      </c>
      <c r="Q10" s="170">
        <v>188793</v>
      </c>
      <c r="R10" s="170">
        <v>279900</v>
      </c>
      <c r="S10" s="170">
        <v>339187</v>
      </c>
      <c r="T10" s="170">
        <v>383354</v>
      </c>
    </row>
    <row r="11" spans="2:20" ht="15" customHeight="1">
      <c r="B11" s="153" t="s">
        <v>92</v>
      </c>
      <c r="C11" s="170">
        <v>83903</v>
      </c>
      <c r="D11" s="170">
        <v>32978</v>
      </c>
      <c r="E11" s="170">
        <v>27764</v>
      </c>
      <c r="F11" s="170">
        <v>29407</v>
      </c>
      <c r="G11" s="170">
        <v>21808</v>
      </c>
      <c r="H11" s="170">
        <v>18830</v>
      </c>
      <c r="I11" s="168">
        <v>22276</v>
      </c>
      <c r="J11" s="168">
        <v>25442</v>
      </c>
      <c r="K11" s="170">
        <v>18604</v>
      </c>
      <c r="L11" s="170">
        <v>15930</v>
      </c>
      <c r="M11" s="170">
        <v>15888</v>
      </c>
      <c r="N11" s="170">
        <v>14532</v>
      </c>
      <c r="O11" s="170">
        <v>11567</v>
      </c>
      <c r="P11" s="170">
        <v>18813</v>
      </c>
      <c r="Q11" s="170">
        <v>19947</v>
      </c>
      <c r="R11" s="170">
        <v>21911</v>
      </c>
      <c r="S11" s="170">
        <v>26857</v>
      </c>
      <c r="T11" s="170">
        <v>35950</v>
      </c>
    </row>
    <row r="12" spans="2:20" ht="15" customHeight="1">
      <c r="B12" s="153" t="s">
        <v>91</v>
      </c>
      <c r="C12" s="170">
        <v>9747</v>
      </c>
      <c r="D12" s="170">
        <v>5801</v>
      </c>
      <c r="E12" s="167">
        <v>1488</v>
      </c>
      <c r="F12" s="167">
        <v>432</v>
      </c>
      <c r="G12" s="167">
        <v>1553</v>
      </c>
      <c r="H12" s="167">
        <v>2219</v>
      </c>
      <c r="I12" s="168">
        <v>3530</v>
      </c>
      <c r="J12" s="168">
        <v>4019</v>
      </c>
      <c r="K12" s="170">
        <v>3632</v>
      </c>
      <c r="L12" s="170">
        <v>4431</v>
      </c>
      <c r="M12" s="170">
        <v>2608</v>
      </c>
      <c r="N12" s="170">
        <v>7186</v>
      </c>
      <c r="O12" s="170">
        <v>13391</v>
      </c>
      <c r="P12" s="170">
        <v>14738</v>
      </c>
      <c r="Q12" s="170">
        <v>22588</v>
      </c>
      <c r="R12" s="170">
        <v>31997</v>
      </c>
      <c r="S12" s="170">
        <v>24310</v>
      </c>
      <c r="T12" s="170">
        <v>61730</v>
      </c>
    </row>
    <row r="13" spans="2:20" ht="15" customHeight="1">
      <c r="B13" s="153" t="s">
        <v>94</v>
      </c>
      <c r="C13" s="170">
        <v>5278</v>
      </c>
      <c r="D13" s="170">
        <v>4800</v>
      </c>
      <c r="E13" s="167">
        <v>4667</v>
      </c>
      <c r="F13" s="167">
        <v>4098</v>
      </c>
      <c r="G13" s="168">
        <v>3578</v>
      </c>
      <c r="H13" s="168">
        <v>3576</v>
      </c>
      <c r="I13" s="168">
        <v>3814</v>
      </c>
      <c r="J13" s="168">
        <v>3834</v>
      </c>
      <c r="K13" s="170">
        <v>3515</v>
      </c>
      <c r="L13" s="170">
        <v>3089</v>
      </c>
      <c r="M13" s="170">
        <v>2884</v>
      </c>
      <c r="N13" s="170">
        <v>2570</v>
      </c>
      <c r="O13" s="170">
        <v>2558</v>
      </c>
      <c r="P13" s="170">
        <v>2585</v>
      </c>
      <c r="Q13" s="170">
        <v>2362</v>
      </c>
      <c r="R13" s="170">
        <v>2137</v>
      </c>
      <c r="S13" s="170">
        <v>1979</v>
      </c>
      <c r="T13" s="170">
        <v>1866</v>
      </c>
    </row>
    <row r="14" spans="2:20" ht="15" customHeight="1">
      <c r="B14" s="153" t="s">
        <v>96</v>
      </c>
      <c r="C14" s="170">
        <v>3676</v>
      </c>
      <c r="D14" s="170">
        <v>2460</v>
      </c>
      <c r="E14" s="167">
        <v>2795</v>
      </c>
      <c r="F14" s="167">
        <v>3258</v>
      </c>
      <c r="G14" s="168">
        <v>3823</v>
      </c>
      <c r="H14" s="168">
        <v>4771</v>
      </c>
      <c r="I14" s="168">
        <v>3811</v>
      </c>
      <c r="J14" s="168">
        <v>6745</v>
      </c>
      <c r="K14" s="170">
        <v>7824</v>
      </c>
      <c r="L14" s="170">
        <v>9255</v>
      </c>
      <c r="M14" s="170">
        <v>11686</v>
      </c>
      <c r="N14" s="170">
        <v>12875</v>
      </c>
      <c r="O14" s="170">
        <v>9912</v>
      </c>
      <c r="P14" s="170">
        <v>5318</v>
      </c>
      <c r="Q14" s="170">
        <v>6920</v>
      </c>
      <c r="R14" s="170">
        <v>8340</v>
      </c>
      <c r="S14" s="170">
        <v>10147</v>
      </c>
      <c r="T14" s="170">
        <v>17835</v>
      </c>
    </row>
    <row r="15" spans="2:20" ht="15" customHeight="1">
      <c r="B15" s="153" t="s">
        <v>95</v>
      </c>
      <c r="C15" s="170">
        <v>3077</v>
      </c>
      <c r="D15" s="170">
        <v>1784</v>
      </c>
      <c r="E15" s="167">
        <v>1726</v>
      </c>
      <c r="F15" s="167">
        <v>1945</v>
      </c>
      <c r="G15" s="168">
        <v>2762</v>
      </c>
      <c r="H15" s="168">
        <v>3037</v>
      </c>
      <c r="I15" s="168">
        <v>4601</v>
      </c>
      <c r="J15" s="168">
        <v>5942</v>
      </c>
      <c r="K15" s="170">
        <v>8129</v>
      </c>
      <c r="L15" s="170">
        <v>7957</v>
      </c>
      <c r="M15" s="170">
        <v>9182</v>
      </c>
      <c r="N15" s="170">
        <v>12367</v>
      </c>
      <c r="O15" s="170">
        <v>15256</v>
      </c>
      <c r="P15" s="170">
        <v>18271</v>
      </c>
      <c r="Q15" s="170">
        <v>22287</v>
      </c>
      <c r="R15" s="170">
        <v>30966</v>
      </c>
      <c r="S15" s="170">
        <v>37472</v>
      </c>
      <c r="T15" s="170">
        <v>48004</v>
      </c>
    </row>
    <row r="16" spans="2:20" ht="15" customHeight="1">
      <c r="B16" s="153" t="s">
        <v>89</v>
      </c>
      <c r="C16" s="170">
        <v>0</v>
      </c>
      <c r="D16" s="170">
        <f>IFERROR((IF($C$1="Resultado",(-VLOOKUP(#REF!,[2]!Base_DRE_Conso_acum,MATCH(#REF!,[2]DRE_Conso_acum!$2:$2,0),FALSE)/1000),(-VLOOKUP(#REF!,[2]!Base_Balanço_Conso,MATCH(#REF!,[2]BALANÇO_Conso!$4:$4,0),FALSE)/1000))),0)</f>
        <v>0</v>
      </c>
      <c r="E16" s="170">
        <v>0</v>
      </c>
      <c r="F16" s="170">
        <v>0</v>
      </c>
      <c r="G16" s="168">
        <v>38690</v>
      </c>
      <c r="H16" s="168">
        <v>533533</v>
      </c>
      <c r="I16" s="168">
        <v>-61073</v>
      </c>
      <c r="J16" s="168">
        <v>151746</v>
      </c>
      <c r="K16" s="170">
        <v>-29463</v>
      </c>
      <c r="L16" s="170">
        <v>10004</v>
      </c>
      <c r="M16" s="170">
        <v>-58972</v>
      </c>
      <c r="N16" s="170">
        <v>67651</v>
      </c>
      <c r="O16" s="170">
        <v>243014</v>
      </c>
      <c r="P16" s="170">
        <v>7217</v>
      </c>
      <c r="Q16" s="170">
        <v>63951</v>
      </c>
      <c r="R16" s="170">
        <v>-64043</v>
      </c>
      <c r="S16" s="170">
        <v>63860</v>
      </c>
      <c r="T16" s="170">
        <v>-41431</v>
      </c>
    </row>
    <row r="17" spans="2:21" ht="15" customHeight="1">
      <c r="B17" s="153" t="s">
        <v>90</v>
      </c>
      <c r="C17" s="170">
        <v>0</v>
      </c>
      <c r="D17" s="170">
        <f>IFERROR((IF($C$1="Resultado",(-VLOOKUP(#REF!,[2]!Base_DRE_Conso_acum,MATCH(#REF!,[2]DRE_Conso_acum!$2:$2,0),FALSE)/1000),(-VLOOKUP(#REF!,[2]!Base_Balanço_Conso,MATCH(#REF!,[2]BALANÇO_Conso!$4:$4,0),FALSE)/1000))),0)</f>
        <v>0</v>
      </c>
      <c r="E17" s="170">
        <v>0</v>
      </c>
      <c r="F17" s="170">
        <v>0</v>
      </c>
      <c r="G17" s="168">
        <v>10941</v>
      </c>
      <c r="H17" s="168">
        <v>66447</v>
      </c>
      <c r="I17" s="168">
        <v>34366</v>
      </c>
      <c r="J17" s="168">
        <v>37022</v>
      </c>
      <c r="K17" s="170">
        <v>47915</v>
      </c>
      <c r="L17" s="170">
        <v>75003</v>
      </c>
      <c r="M17" s="170">
        <v>-6002</v>
      </c>
      <c r="N17" s="170">
        <v>63236</v>
      </c>
      <c r="O17" s="170">
        <v>55286</v>
      </c>
      <c r="P17" s="170">
        <v>-7812</v>
      </c>
      <c r="Q17" s="170">
        <v>37790</v>
      </c>
      <c r="R17" s="170">
        <v>13674</v>
      </c>
      <c r="S17" s="170">
        <v>57239</v>
      </c>
      <c r="T17" s="170">
        <v>17198</v>
      </c>
    </row>
    <row r="18" spans="2:21" ht="15" customHeight="1">
      <c r="B18" s="153" t="s">
        <v>93</v>
      </c>
      <c r="C18" s="170">
        <v>0</v>
      </c>
      <c r="D18" s="170">
        <f>IFERROR((IF($C$1="Resultado",(-VLOOKUP(#REF!,[2]!Base_DRE_Conso_acum,MATCH(#REF!,[2]DRE_Conso_acum!$2:$2,0),FALSE)/1000),(-VLOOKUP(#REF!,[2]!Base_Balanço_Conso,MATCH(#REF!,[2]BALANÇO_Conso!$4:$4,0),FALSE)/1000))),0)</f>
        <v>0</v>
      </c>
      <c r="E18" s="170">
        <v>0</v>
      </c>
      <c r="F18" s="170">
        <v>0</v>
      </c>
      <c r="G18" s="170">
        <v>0</v>
      </c>
      <c r="H18" s="170">
        <v>0</v>
      </c>
      <c r="I18" s="167">
        <v>0</v>
      </c>
      <c r="J18" s="168">
        <v>42</v>
      </c>
      <c r="K18" s="170">
        <v>79</v>
      </c>
      <c r="L18" s="170">
        <v>84</v>
      </c>
      <c r="M18" s="170">
        <v>355</v>
      </c>
      <c r="N18" s="170">
        <v>633</v>
      </c>
      <c r="O18" s="170">
        <v>1225</v>
      </c>
      <c r="P18" s="170">
        <v>1339</v>
      </c>
      <c r="Q18" s="170">
        <v>2262</v>
      </c>
      <c r="R18" s="170">
        <v>4196</v>
      </c>
      <c r="S18" s="170">
        <v>5097</v>
      </c>
      <c r="T18" s="170">
        <v>6769</v>
      </c>
    </row>
    <row r="19" spans="2:21" ht="15" customHeight="1">
      <c r="B19" s="153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</row>
    <row r="20" spans="2:21" s="21" customFormat="1" ht="15" customHeight="1">
      <c r="B20" s="174" t="s">
        <v>45</v>
      </c>
      <c r="C20" s="211">
        <v>521167</v>
      </c>
      <c r="D20" s="211">
        <v>239434</v>
      </c>
      <c r="E20" s="211">
        <v>461755</v>
      </c>
      <c r="F20" s="211">
        <v>313691</v>
      </c>
      <c r="G20" s="211">
        <v>444442</v>
      </c>
      <c r="H20" s="211">
        <v>1009655</v>
      </c>
      <c r="I20" s="211">
        <v>449968</v>
      </c>
      <c r="J20" s="211">
        <v>682648</v>
      </c>
      <c r="K20" s="211">
        <v>553962</v>
      </c>
      <c r="L20" s="211">
        <v>538538</v>
      </c>
      <c r="M20" s="211">
        <v>441280</v>
      </c>
      <c r="N20" s="211">
        <v>544764</v>
      </c>
      <c r="O20" s="211">
        <v>623027</v>
      </c>
      <c r="P20" s="211">
        <v>410239</v>
      </c>
      <c r="Q20" s="211">
        <v>511835</v>
      </c>
      <c r="R20" s="211">
        <v>505197</v>
      </c>
      <c r="S20" s="211">
        <v>695324</v>
      </c>
      <c r="T20" s="211">
        <v>691236</v>
      </c>
      <c r="U20" s="22"/>
    </row>
    <row r="21" spans="2:21" s="18" customFormat="1" ht="13"/>
    <row r="22" spans="2:21" s="18" customFormat="1" ht="15" customHeight="1">
      <c r="C22" s="2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2:21" s="18" customFormat="1" ht="15" customHeight="1"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2:21" s="18" customFormat="1" ht="15" customHeight="1">
      <c r="D24" s="20"/>
      <c r="E24" s="20"/>
      <c r="F24" s="20"/>
      <c r="G24" s="20"/>
      <c r="H24" s="20"/>
    </row>
    <row r="25" spans="2:21" s="18" customFormat="1" ht="15" customHeight="1">
      <c r="C25" s="29"/>
      <c r="D25" s="29"/>
      <c r="E25" s="29"/>
      <c r="F25" s="29"/>
      <c r="G25" s="29"/>
      <c r="H25" s="29"/>
      <c r="U25" s="57"/>
    </row>
    <row r="26" spans="2:21" s="18" customFormat="1" ht="15" customHeight="1">
      <c r="C26" s="20"/>
      <c r="D26" s="29"/>
      <c r="F26" s="29"/>
    </row>
    <row r="27" spans="2:21" s="18" customFormat="1" ht="15" customHeight="1"/>
    <row r="28" spans="2:21" s="18" customFormat="1" ht="15" customHeight="1">
      <c r="C28" s="20"/>
      <c r="D28" s="29"/>
    </row>
    <row r="29" spans="2:21" s="18" customFormat="1" ht="15" customHeight="1">
      <c r="C29" s="20"/>
      <c r="D29" s="29"/>
    </row>
    <row r="30" spans="2:21" s="18" customFormat="1" ht="15" customHeight="1"/>
    <row r="31" spans="2:21" s="18" customFormat="1" ht="15" customHeight="1"/>
    <row r="32" spans="2:21" s="18" customFormat="1" ht="15" customHeight="1"/>
    <row r="33" s="18" customFormat="1" ht="15" customHeight="1"/>
    <row r="34" s="18" customFormat="1" ht="15" customHeight="1"/>
    <row r="35" s="18" customFormat="1" ht="15" customHeight="1"/>
    <row r="36" s="18" customFormat="1" ht="15" customHeight="1"/>
    <row r="37" s="18" customFormat="1" ht="15" customHeight="1"/>
    <row r="38" s="18" customFormat="1" ht="15" customHeight="1"/>
    <row r="39" s="18" customFormat="1" ht="15" customHeight="1"/>
    <row r="40" s="18" customFormat="1" ht="15" customHeight="1"/>
    <row r="41" s="18" customFormat="1" ht="15" customHeight="1"/>
    <row r="42" s="18" customFormat="1" ht="15" customHeight="1"/>
    <row r="43" s="18" customFormat="1" ht="15" customHeight="1"/>
    <row r="44" s="18" customFormat="1" ht="15" customHeight="1"/>
    <row r="45" s="18" customFormat="1" ht="15" customHeight="1"/>
    <row r="46" s="18" customFormat="1" ht="15" customHeight="1"/>
    <row r="47" s="18" customFormat="1" ht="15" customHeight="1"/>
    <row r="48" s="18" customFormat="1" ht="15" customHeight="1"/>
    <row r="49" s="18" customFormat="1" ht="15" customHeight="1"/>
    <row r="50" s="18" customFormat="1" ht="15" customHeight="1"/>
    <row r="51" s="18" customFormat="1" ht="15" customHeight="1"/>
    <row r="52" s="18" customFormat="1" ht="15" customHeight="1"/>
    <row r="53" s="18" customFormat="1" ht="15" customHeight="1"/>
    <row r="54" s="18" customFormat="1" ht="15" customHeight="1"/>
    <row r="55" s="18" customFormat="1" ht="15" customHeight="1"/>
    <row r="56" s="18" customFormat="1" ht="15" customHeight="1"/>
    <row r="57" s="18" customFormat="1" ht="15" customHeight="1"/>
    <row r="58" s="18" customFormat="1" ht="15" customHeight="1"/>
    <row r="59" s="18" customFormat="1" ht="15" customHeight="1"/>
    <row r="60" s="18" customFormat="1" ht="15" customHeight="1"/>
    <row r="61" s="18" customFormat="1" ht="15" customHeight="1"/>
    <row r="62" s="18" customFormat="1" ht="15" customHeight="1"/>
    <row r="63" s="18" customFormat="1" ht="15" customHeight="1"/>
    <row r="64" s="18" customFormat="1" ht="15" customHeight="1"/>
    <row r="65" s="18" customFormat="1" ht="15" customHeight="1"/>
    <row r="66" s="18" customFormat="1" ht="15" customHeight="1"/>
    <row r="67" s="18" customFormat="1" ht="15" customHeight="1"/>
    <row r="68" s="18" customFormat="1" ht="15" customHeight="1"/>
    <row r="69" s="18" customFormat="1" ht="15" customHeight="1"/>
    <row r="70" s="18" customFormat="1" ht="15" customHeight="1"/>
    <row r="71" s="18" customFormat="1" ht="15" customHeight="1"/>
    <row r="72" s="18" customFormat="1" ht="15" customHeight="1"/>
    <row r="73" s="18" customFormat="1" ht="15" customHeight="1"/>
    <row r="74" s="18" customFormat="1" ht="15" customHeight="1"/>
    <row r="75" s="18" customFormat="1" ht="15" customHeight="1"/>
    <row r="76" s="18" customFormat="1" ht="15" customHeight="1"/>
    <row r="77" s="18" customFormat="1" ht="15" customHeight="1"/>
    <row r="78" s="18" customFormat="1" ht="15" customHeight="1"/>
    <row r="79" s="18" customFormat="1" ht="15" customHeight="1"/>
    <row r="80" s="18" customFormat="1" ht="15" customHeight="1"/>
    <row r="81" s="18" customFormat="1" ht="15" customHeight="1"/>
    <row r="82" s="18" customFormat="1" ht="15" customHeight="1"/>
    <row r="83" s="18" customFormat="1" ht="15" customHeight="1"/>
    <row r="84" s="18" customFormat="1" ht="15" customHeight="1"/>
    <row r="85" s="18" customFormat="1" ht="15" customHeight="1"/>
    <row r="86" s="18" customFormat="1" ht="15" customHeight="1"/>
    <row r="87" s="18" customFormat="1" ht="15" customHeight="1"/>
    <row r="88" s="18" customFormat="1" ht="15" customHeight="1"/>
    <row r="89" s="18" customFormat="1" ht="15" customHeight="1"/>
    <row r="90" s="18" customFormat="1" ht="15" customHeight="1"/>
    <row r="91" s="18" customFormat="1" ht="15" customHeight="1"/>
    <row r="92" s="18" customFormat="1" ht="15" customHeight="1"/>
    <row r="93" s="18" customFormat="1" ht="15" customHeight="1"/>
  </sheetData>
  <customSheetViews>
    <customSheetView guid="{27A090AF-C8A8-4D26-AB93-5BEE644A94EB}" showPageBreaks="1" showGridLines="0" printArea="1" hiddenColumns="1">
      <pane xSplit="2" topLeftCell="C1" activePane="topRight" state="frozen"/>
      <selection pane="topRight" activeCell="C23" sqref="C23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D2D3B71A-CAE4-45D7-B72C-7FFA3DDD9695}" showGridLines="0" showRowCol="0" printArea="1" hiddenColumns="1">
      <pageMargins left="0" right="0" top="1.1811023622047245" bottom="0" header="0" footer="0"/>
      <printOptions horizontalCentered="1"/>
      <pageSetup paperSize="9" scale="41" orientation="landscape" horizontalDpi="1200" verticalDpi="1200" r:id="rId3"/>
      <headerFooter alignWithMargins="0"/>
    </customSheetView>
    <customSheetView guid="{EEC21706-2D9D-4FD7-BB7F-BBE90C0C7A1B}" scale="85" showGridLines="0" showRowCol="0" hiddenColumns="1">
      <selection activeCell="M24" sqref="M24:N24"/>
      <pageMargins left="0" right="0" top="1.1811023622047245" bottom="0" header="0" footer="0"/>
      <printOptions horizontalCentered="1"/>
      <pageSetup paperSize="9" scale="41" orientation="landscape" horizontalDpi="1200" verticalDpi="1200" r:id="rId4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J29" sqref="J29"/>
      <pageMargins left="0" right="0" top="1.1811023622047245" bottom="0" header="0" footer="0"/>
      <printOptions horizontalCentered="1"/>
      <pageSetup paperSize="9" scale="70" orientation="landscape" horizontalDpi="1200" verticalDpi="1200" r:id="rId5"/>
      <headerFooter alignWithMargins="0"/>
    </customSheetView>
    <customSheetView guid="{7A89D22F-AB54-4C2F-B02B-C1526C3F1F4F}" showPageBreaks="1" showGridLines="0" printArea="1" hiddenColumns="1">
      <pane xSplit="2" topLeftCell="C1" activePane="topRight" state="frozen"/>
      <selection pane="topRight" activeCell="C23" sqref="C23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7C681B0D-C951-4E1E-9555-07B492581EEC}" showGridLines="0" hiddenColumns="1">
      <pane xSplit="2" topLeftCell="C1" activePane="topRight" state="frozen"/>
      <selection pane="topRight" activeCell="C23" sqref="C23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6">
    <mergeCell ref="Q6:T6"/>
    <mergeCell ref="B6:B7"/>
    <mergeCell ref="C6:D6"/>
    <mergeCell ref="M6:P6"/>
    <mergeCell ref="I6:L6"/>
    <mergeCell ref="E6:H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I119"/>
  <sheetViews>
    <sheetView showGridLines="0" showRowColHeaders="0" zoomScale="98" zoomScaleNormal="98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9.1796875" defaultRowHeight="27" customHeight="1"/>
  <cols>
    <col min="1" max="1" width="2.7265625" style="1" customWidth="1"/>
    <col min="2" max="2" width="79.1796875" style="1" customWidth="1"/>
    <col min="3" max="11" width="15.453125" style="1" bestFit="1" customWidth="1"/>
    <col min="12" max="20" width="15.453125" style="1" customWidth="1"/>
    <col min="21" max="16384" width="9.1796875" style="1"/>
  </cols>
  <sheetData>
    <row r="1" spans="1:20" ht="15" customHeight="1">
      <c r="A1" s="45"/>
      <c r="J1" s="124"/>
    </row>
    <row r="2" spans="1:20" ht="15" customHeight="1">
      <c r="I2" s="124"/>
      <c r="J2" s="124"/>
    </row>
    <row r="3" spans="1:20" ht="15" customHeight="1">
      <c r="C3" s="53"/>
      <c r="D3" s="53"/>
      <c r="E3" s="53"/>
      <c r="F3" s="53"/>
      <c r="G3" s="53"/>
      <c r="H3" s="53"/>
      <c r="I3" s="53"/>
      <c r="J3" s="53"/>
      <c r="K3" s="53"/>
    </row>
    <row r="4" spans="1:20" ht="15" customHeight="1">
      <c r="C4" s="53"/>
      <c r="D4" s="53"/>
      <c r="E4" s="53"/>
      <c r="F4" s="53"/>
      <c r="G4" s="53"/>
      <c r="H4" s="53"/>
      <c r="I4" s="53"/>
      <c r="J4" s="53"/>
      <c r="K4" s="53"/>
    </row>
    <row r="5" spans="1:20" ht="15" customHeight="1"/>
    <row r="6" spans="1:20" ht="15" customHeight="1">
      <c r="B6" s="236" t="s">
        <v>113</v>
      </c>
      <c r="C6" s="238">
        <v>2021</v>
      </c>
      <c r="D6" s="238"/>
      <c r="E6" s="238">
        <v>2020</v>
      </c>
      <c r="F6" s="238"/>
      <c r="G6" s="238"/>
      <c r="H6" s="239"/>
      <c r="I6" s="238">
        <v>2019</v>
      </c>
      <c r="J6" s="238"/>
      <c r="K6" s="238"/>
      <c r="L6" s="239"/>
      <c r="M6" s="238">
        <v>2018</v>
      </c>
      <c r="N6" s="238"/>
      <c r="O6" s="238"/>
      <c r="P6" s="239"/>
      <c r="Q6" s="238">
        <v>2017</v>
      </c>
      <c r="R6" s="238"/>
      <c r="S6" s="238"/>
      <c r="T6" s="239"/>
    </row>
    <row r="7" spans="1:20" ht="15" customHeight="1">
      <c r="B7" s="237"/>
      <c r="C7" s="222" t="s">
        <v>16</v>
      </c>
      <c r="D7" s="162" t="s">
        <v>17</v>
      </c>
      <c r="E7" s="162" t="s">
        <v>14</v>
      </c>
      <c r="F7" s="162" t="s">
        <v>15</v>
      </c>
      <c r="G7" s="162" t="s">
        <v>16</v>
      </c>
      <c r="H7" s="162" t="s">
        <v>17</v>
      </c>
      <c r="I7" s="162" t="s">
        <v>14</v>
      </c>
      <c r="J7" s="162" t="s">
        <v>15</v>
      </c>
      <c r="K7" s="162" t="s">
        <v>16</v>
      </c>
      <c r="L7" s="162" t="s">
        <v>17</v>
      </c>
      <c r="M7" s="162" t="s">
        <v>14</v>
      </c>
      <c r="N7" s="162" t="s">
        <v>15</v>
      </c>
      <c r="O7" s="162" t="s">
        <v>16</v>
      </c>
      <c r="P7" s="162" t="s">
        <v>17</v>
      </c>
      <c r="Q7" s="162" t="s">
        <v>14</v>
      </c>
      <c r="R7" s="162" t="s">
        <v>15</v>
      </c>
      <c r="S7" s="162" t="s">
        <v>16</v>
      </c>
      <c r="T7" s="225" t="s">
        <v>17</v>
      </c>
    </row>
    <row r="8" spans="1:20" ht="27" hidden="1" customHeight="1">
      <c r="B8" s="74" t="s">
        <v>105</v>
      </c>
      <c r="C8" s="77"/>
      <c r="D8" s="77"/>
      <c r="E8" s="77"/>
      <c r="F8" s="77"/>
      <c r="G8" s="77"/>
      <c r="H8" s="77"/>
      <c r="I8" s="77">
        <v>32583135</v>
      </c>
      <c r="J8" s="77">
        <v>31331417</v>
      </c>
      <c r="K8" s="77">
        <v>30004794</v>
      </c>
      <c r="L8" s="77">
        <v>28312010</v>
      </c>
      <c r="M8" s="78">
        <v>27029906</v>
      </c>
      <c r="N8" s="78">
        <v>27538799</v>
      </c>
      <c r="O8" s="78">
        <v>26493449</v>
      </c>
      <c r="P8" s="78">
        <v>25631736</v>
      </c>
      <c r="Q8" s="78">
        <v>25650584</v>
      </c>
      <c r="R8" s="78">
        <v>26755786</v>
      </c>
      <c r="S8" s="78">
        <v>26992735</v>
      </c>
      <c r="T8" s="78">
        <v>27352807</v>
      </c>
    </row>
    <row r="9" spans="1:20" ht="18.75" customHeight="1">
      <c r="B9" s="74"/>
      <c r="C9" s="77"/>
      <c r="D9" s="77"/>
      <c r="E9" s="77"/>
      <c r="F9" s="77"/>
      <c r="G9" s="77"/>
      <c r="H9" s="77"/>
      <c r="I9" s="77"/>
      <c r="J9" s="77"/>
      <c r="K9" s="77"/>
      <c r="L9" s="77"/>
      <c r="M9" s="78"/>
      <c r="N9" s="78"/>
      <c r="O9" s="78"/>
      <c r="P9" s="78"/>
      <c r="Q9" s="78"/>
      <c r="R9" s="78"/>
      <c r="S9" s="78"/>
      <c r="T9" s="78"/>
    </row>
    <row r="10" spans="1:20" ht="15" customHeight="1">
      <c r="B10" s="151" t="s">
        <v>158</v>
      </c>
      <c r="C10" s="235">
        <v>7872</v>
      </c>
      <c r="D10" s="228">
        <v>3542</v>
      </c>
      <c r="E10" s="224">
        <v>4854</v>
      </c>
      <c r="F10" s="224">
        <v>4418</v>
      </c>
      <c r="G10" s="224">
        <v>4784</v>
      </c>
      <c r="H10" s="224">
        <v>3303</v>
      </c>
      <c r="I10" s="152">
        <v>4220</v>
      </c>
      <c r="J10" s="152">
        <v>4217</v>
      </c>
      <c r="K10" s="152">
        <v>3810</v>
      </c>
      <c r="L10" s="152">
        <v>6947</v>
      </c>
      <c r="M10" s="152">
        <v>19714</v>
      </c>
      <c r="N10" s="152">
        <v>7578</v>
      </c>
      <c r="O10" s="152">
        <v>8346</v>
      </c>
      <c r="P10" s="152">
        <v>4971</v>
      </c>
      <c r="Q10" s="152">
        <v>10748</v>
      </c>
      <c r="R10" s="152">
        <v>26419</v>
      </c>
      <c r="S10" s="152">
        <v>15503</v>
      </c>
      <c r="T10" s="152">
        <v>24378</v>
      </c>
    </row>
    <row r="11" spans="1:20" ht="15" customHeight="1">
      <c r="B11" s="151" t="s">
        <v>159</v>
      </c>
      <c r="C11" s="152">
        <v>37704078</v>
      </c>
      <c r="D11" s="152">
        <v>33884469</v>
      </c>
      <c r="E11" s="152">
        <v>33562758</v>
      </c>
      <c r="F11" s="152">
        <v>30071996</v>
      </c>
      <c r="G11" s="152">
        <v>28433861</v>
      </c>
      <c r="H11" s="152">
        <v>28728123</v>
      </c>
      <c r="I11" s="152">
        <v>28015678</v>
      </c>
      <c r="J11" s="152">
        <v>27271949.56318</v>
      </c>
      <c r="K11" s="152">
        <v>25964784.63879</v>
      </c>
      <c r="L11" s="152">
        <v>24280651.77502</v>
      </c>
      <c r="M11" s="152">
        <v>22938977.278129999</v>
      </c>
      <c r="N11" s="152">
        <v>23252661.005410001</v>
      </c>
      <c r="O11" s="152">
        <v>22144845.558050003</v>
      </c>
      <c r="P11" s="152">
        <v>21246090.031659149</v>
      </c>
      <c r="Q11" s="152">
        <v>21125704.64092695</v>
      </c>
      <c r="R11" s="152">
        <v>22049180.780499998</v>
      </c>
      <c r="S11" s="152">
        <v>22225908.37672</v>
      </c>
      <c r="T11" s="152">
        <v>22519999.394862898</v>
      </c>
    </row>
    <row r="12" spans="1:20" ht="15" customHeight="1">
      <c r="B12" s="151" t="s">
        <v>83</v>
      </c>
      <c r="C12" s="152">
        <v>123050</v>
      </c>
      <c r="D12" s="152">
        <v>50</v>
      </c>
      <c r="E12" s="152">
        <v>1251938</v>
      </c>
      <c r="F12" s="152">
        <v>1464996</v>
      </c>
      <c r="G12" s="152">
        <v>881998</v>
      </c>
      <c r="H12" s="152">
        <v>750000</v>
      </c>
      <c r="I12" s="152">
        <v>1242794</v>
      </c>
      <c r="J12" s="152">
        <v>59998</v>
      </c>
      <c r="K12" s="152">
        <v>317024</v>
      </c>
      <c r="L12" s="152">
        <v>279004</v>
      </c>
      <c r="M12" s="152">
        <v>3897</v>
      </c>
      <c r="N12" s="152">
        <v>1681153</v>
      </c>
      <c r="O12" s="152">
        <v>1078240.8952900001</v>
      </c>
      <c r="P12" s="152">
        <v>677202.08363000001</v>
      </c>
      <c r="Q12" s="152">
        <v>1032983</v>
      </c>
      <c r="R12" s="152">
        <v>1094117</v>
      </c>
      <c r="S12" s="152">
        <v>217265</v>
      </c>
      <c r="T12" s="152">
        <v>150040.36335999999</v>
      </c>
    </row>
    <row r="13" spans="1:20" ht="15" customHeight="1">
      <c r="B13" s="153" t="s">
        <v>154</v>
      </c>
      <c r="C13" s="154">
        <v>123000</v>
      </c>
      <c r="D13" s="154">
        <v>0</v>
      </c>
      <c r="E13" s="154">
        <v>1251889</v>
      </c>
      <c r="F13" s="154">
        <v>1464996</v>
      </c>
      <c r="G13" s="154">
        <v>881998</v>
      </c>
      <c r="H13" s="170">
        <v>750000</v>
      </c>
      <c r="I13" s="154">
        <v>1242794</v>
      </c>
      <c r="J13" s="154">
        <v>59998</v>
      </c>
      <c r="K13" s="154">
        <v>317024</v>
      </c>
      <c r="L13" s="154">
        <v>279004</v>
      </c>
      <c r="M13" s="156">
        <v>3897</v>
      </c>
      <c r="N13" s="155">
        <v>1681153</v>
      </c>
      <c r="O13" s="155">
        <v>1078240.8952900001</v>
      </c>
      <c r="P13" s="155">
        <v>677202.08363000001</v>
      </c>
      <c r="Q13" s="155">
        <v>1032983</v>
      </c>
      <c r="R13" s="155">
        <v>1094117</v>
      </c>
      <c r="S13" s="155">
        <v>217253</v>
      </c>
      <c r="T13" s="155">
        <v>148713</v>
      </c>
    </row>
    <row r="14" spans="1:20" ht="15" customHeight="1">
      <c r="B14" s="153" t="s">
        <v>161</v>
      </c>
      <c r="C14" s="170">
        <v>50</v>
      </c>
      <c r="D14" s="170">
        <v>50</v>
      </c>
      <c r="E14" s="170">
        <v>49</v>
      </c>
      <c r="F14" s="170">
        <v>0</v>
      </c>
      <c r="G14" s="170">
        <v>0</v>
      </c>
      <c r="H14" s="170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52">
        <v>0</v>
      </c>
      <c r="S14" s="155">
        <v>12</v>
      </c>
      <c r="T14" s="155">
        <v>1327.3633600000001</v>
      </c>
    </row>
    <row r="15" spans="1:20" ht="15" customHeight="1">
      <c r="B15" s="151" t="s">
        <v>160</v>
      </c>
      <c r="C15" s="152">
        <v>3778434</v>
      </c>
      <c r="D15" s="152">
        <v>3675832</v>
      </c>
      <c r="E15" s="152">
        <v>2945552</v>
      </c>
      <c r="F15" s="152">
        <v>2538736</v>
      </c>
      <c r="G15" s="152">
        <v>2412140</v>
      </c>
      <c r="H15" s="152">
        <v>2691551</v>
      </c>
      <c r="I15" s="152">
        <v>2375755</v>
      </c>
      <c r="J15" s="152">
        <v>2411976</v>
      </c>
      <c r="K15" s="152">
        <v>1852161</v>
      </c>
      <c r="L15" s="152">
        <v>1762706</v>
      </c>
      <c r="M15" s="157">
        <v>2213664</v>
      </c>
      <c r="N15" s="157">
        <v>1897531</v>
      </c>
      <c r="O15" s="157">
        <v>1953907</v>
      </c>
      <c r="P15" s="157">
        <v>1793356</v>
      </c>
      <c r="Q15" s="157">
        <v>1886508</v>
      </c>
      <c r="R15" s="157">
        <v>2145368</v>
      </c>
      <c r="S15" s="157">
        <v>2537904</v>
      </c>
      <c r="T15" s="157">
        <v>2522402</v>
      </c>
    </row>
    <row r="16" spans="1:20" ht="15" customHeight="1">
      <c r="B16" s="153" t="s">
        <v>162</v>
      </c>
      <c r="C16" s="170">
        <v>2105486</v>
      </c>
      <c r="D16" s="168">
        <v>2704941</v>
      </c>
      <c r="E16" s="170">
        <v>1455548</v>
      </c>
      <c r="F16" s="170">
        <v>2299865</v>
      </c>
      <c r="G16" s="170">
        <v>2140802</v>
      </c>
      <c r="H16" s="170">
        <v>1382048</v>
      </c>
      <c r="I16" s="154">
        <v>972231</v>
      </c>
      <c r="J16" s="154">
        <v>1010064</v>
      </c>
      <c r="K16" s="154">
        <v>964569</v>
      </c>
      <c r="L16" s="154">
        <v>1003725</v>
      </c>
      <c r="M16" s="158">
        <v>1444548</v>
      </c>
      <c r="N16" s="158">
        <v>1010523</v>
      </c>
      <c r="O16" s="158">
        <v>534342</v>
      </c>
      <c r="P16" s="158">
        <v>500338</v>
      </c>
      <c r="Q16" s="158">
        <v>534275</v>
      </c>
      <c r="R16" s="158">
        <v>702860</v>
      </c>
      <c r="S16" s="158">
        <v>731855</v>
      </c>
      <c r="T16" s="155">
        <v>915807</v>
      </c>
    </row>
    <row r="17" spans="1:16363" ht="15" customHeight="1">
      <c r="B17" s="153" t="s">
        <v>163</v>
      </c>
      <c r="C17" s="170">
        <v>1471900</v>
      </c>
      <c r="D17" s="168">
        <v>804712</v>
      </c>
      <c r="E17" s="170">
        <v>1295931</v>
      </c>
      <c r="F17" s="170">
        <v>97875</v>
      </c>
      <c r="G17" s="170">
        <v>67641</v>
      </c>
      <c r="H17" s="170">
        <v>249510</v>
      </c>
      <c r="I17" s="154">
        <v>297944</v>
      </c>
      <c r="J17" s="154">
        <v>254113</v>
      </c>
      <c r="K17" s="154">
        <v>394368</v>
      </c>
      <c r="L17" s="154">
        <v>202496</v>
      </c>
      <c r="M17" s="158">
        <v>269177</v>
      </c>
      <c r="N17" s="158">
        <v>263183</v>
      </c>
      <c r="O17" s="158">
        <v>891285</v>
      </c>
      <c r="P17" s="158">
        <v>561646</v>
      </c>
      <c r="Q17" s="158">
        <v>1071434</v>
      </c>
      <c r="R17" s="158">
        <v>1178448</v>
      </c>
      <c r="S17" s="158">
        <v>1099743</v>
      </c>
      <c r="T17" s="155">
        <v>1149387</v>
      </c>
    </row>
    <row r="18" spans="1:16363" ht="15" customHeight="1">
      <c r="B18" s="153" t="s">
        <v>129</v>
      </c>
      <c r="C18" s="170">
        <v>0</v>
      </c>
      <c r="D18" s="170">
        <v>0</v>
      </c>
      <c r="E18" s="170">
        <v>0</v>
      </c>
      <c r="F18" s="170">
        <v>0</v>
      </c>
      <c r="G18" s="170">
        <v>0</v>
      </c>
      <c r="H18" s="170">
        <v>826640</v>
      </c>
      <c r="I18" s="154">
        <v>288103</v>
      </c>
      <c r="J18" s="154">
        <v>386026</v>
      </c>
      <c r="K18" s="154">
        <v>251744</v>
      </c>
      <c r="L18" s="154">
        <v>316128</v>
      </c>
      <c r="M18" s="158">
        <v>279158</v>
      </c>
      <c r="N18" s="158">
        <v>418723</v>
      </c>
      <c r="O18" s="158">
        <v>324805</v>
      </c>
      <c r="P18" s="158">
        <v>154796</v>
      </c>
      <c r="Q18" s="158">
        <v>171367</v>
      </c>
      <c r="R18" s="158">
        <v>133863</v>
      </c>
      <c r="S18" s="158">
        <v>184330</v>
      </c>
      <c r="T18" s="155">
        <v>144749</v>
      </c>
    </row>
    <row r="19" spans="1:16363" ht="15" customHeight="1">
      <c r="B19" s="153" t="s">
        <v>5</v>
      </c>
      <c r="C19" s="170">
        <v>201048</v>
      </c>
      <c r="D19" s="168">
        <v>166179</v>
      </c>
      <c r="E19" s="170">
        <v>194073</v>
      </c>
      <c r="F19" s="170">
        <v>140996</v>
      </c>
      <c r="G19" s="170">
        <v>203697</v>
      </c>
      <c r="H19" s="170">
        <v>233353</v>
      </c>
      <c r="I19" s="154">
        <v>288041</v>
      </c>
      <c r="J19" s="154">
        <v>238844</v>
      </c>
      <c r="K19" s="154">
        <v>241480</v>
      </c>
      <c r="L19" s="154">
        <v>240357</v>
      </c>
      <c r="M19" s="158">
        <v>220781</v>
      </c>
      <c r="N19" s="158">
        <v>205102</v>
      </c>
      <c r="O19" s="158">
        <v>203475</v>
      </c>
      <c r="P19" s="158">
        <v>170189</v>
      </c>
      <c r="Q19" s="158">
        <v>109432</v>
      </c>
      <c r="R19" s="158">
        <v>130197</v>
      </c>
      <c r="S19" s="158">
        <v>421204</v>
      </c>
      <c r="T19" s="155">
        <v>312459</v>
      </c>
    </row>
    <row r="20" spans="1:16363" ht="15" customHeight="1">
      <c r="B20" s="153" t="s">
        <v>4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529436</v>
      </c>
      <c r="J20" s="154">
        <v>522929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406387</v>
      </c>
      <c r="Q20" s="158">
        <v>0</v>
      </c>
      <c r="R20" s="158">
        <v>0</v>
      </c>
      <c r="S20" s="158">
        <v>100772</v>
      </c>
      <c r="T20" s="158">
        <v>0</v>
      </c>
    </row>
    <row r="21" spans="1:16363" ht="15" customHeight="1">
      <c r="B21" s="151" t="s">
        <v>164</v>
      </c>
      <c r="C21" s="152">
        <v>1538914</v>
      </c>
      <c r="D21" s="152">
        <v>32038</v>
      </c>
      <c r="E21" s="152">
        <v>9047</v>
      </c>
      <c r="F21" s="152">
        <v>21623</v>
      </c>
      <c r="G21" s="152">
        <v>35425</v>
      </c>
      <c r="H21" s="152">
        <v>10090</v>
      </c>
      <c r="I21" s="152">
        <v>127540</v>
      </c>
      <c r="J21" s="152">
        <v>307452</v>
      </c>
      <c r="K21" s="152">
        <v>401997</v>
      </c>
      <c r="L21" s="152">
        <v>23461</v>
      </c>
      <c r="M21" s="157">
        <v>4493</v>
      </c>
      <c r="N21" s="157">
        <v>33471</v>
      </c>
      <c r="O21" s="157">
        <v>43108</v>
      </c>
      <c r="P21" s="157">
        <v>43181</v>
      </c>
      <c r="Q21" s="157">
        <v>26484</v>
      </c>
      <c r="R21" s="157">
        <v>48676</v>
      </c>
      <c r="S21" s="157">
        <v>41397</v>
      </c>
      <c r="T21" s="157">
        <v>46445</v>
      </c>
    </row>
    <row r="22" spans="1:16363" ht="15" customHeight="1">
      <c r="B22" s="153" t="s">
        <v>6</v>
      </c>
      <c r="C22" s="170">
        <v>43272</v>
      </c>
      <c r="D22" s="168">
        <v>23952</v>
      </c>
      <c r="E22" s="170">
        <v>0</v>
      </c>
      <c r="F22" s="170">
        <v>17214</v>
      </c>
      <c r="G22" s="170">
        <v>14620</v>
      </c>
      <c r="H22" s="170">
        <v>7914</v>
      </c>
      <c r="I22" s="154">
        <v>0</v>
      </c>
      <c r="J22" s="154">
        <v>35854</v>
      </c>
      <c r="K22" s="154">
        <v>26168</v>
      </c>
      <c r="L22" s="154">
        <v>19806</v>
      </c>
      <c r="M22" s="158">
        <v>0</v>
      </c>
      <c r="N22" s="158">
        <v>16518</v>
      </c>
      <c r="O22" s="158">
        <v>17197</v>
      </c>
      <c r="P22" s="158">
        <v>16480</v>
      </c>
      <c r="Q22" s="158">
        <v>0</v>
      </c>
      <c r="R22" s="158">
        <v>21015</v>
      </c>
      <c r="S22" s="158">
        <v>18378</v>
      </c>
      <c r="T22" s="158">
        <v>25948</v>
      </c>
    </row>
    <row r="23" spans="1:16363" ht="15" customHeight="1">
      <c r="B23" s="153" t="s">
        <v>7</v>
      </c>
      <c r="C23" s="170">
        <v>1492928</v>
      </c>
      <c r="D23" s="168">
        <v>5554</v>
      </c>
      <c r="E23" s="170">
        <v>5507</v>
      </c>
      <c r="F23" s="170">
        <v>539</v>
      </c>
      <c r="G23" s="170">
        <v>509</v>
      </c>
      <c r="H23" s="170">
        <v>399</v>
      </c>
      <c r="I23" s="154">
        <v>101569</v>
      </c>
      <c r="J23" s="154">
        <v>266634</v>
      </c>
      <c r="K23" s="154">
        <v>372159</v>
      </c>
      <c r="L23" s="154">
        <v>499</v>
      </c>
      <c r="M23" s="158">
        <v>549</v>
      </c>
      <c r="N23" s="158">
        <v>799</v>
      </c>
      <c r="O23" s="158">
        <v>799</v>
      </c>
      <c r="P23" s="158">
        <v>799</v>
      </c>
      <c r="Q23" s="158">
        <v>1299</v>
      </c>
      <c r="R23" s="158">
        <v>1299</v>
      </c>
      <c r="S23" s="158">
        <v>1299</v>
      </c>
      <c r="T23" s="158">
        <v>1299</v>
      </c>
    </row>
    <row r="24" spans="1:16363" ht="15" customHeight="1">
      <c r="B24" s="153" t="s">
        <v>8</v>
      </c>
      <c r="C24" s="170">
        <v>2714</v>
      </c>
      <c r="D24" s="168">
        <v>2532</v>
      </c>
      <c r="E24" s="170">
        <v>3540</v>
      </c>
      <c r="F24" s="170">
        <v>3870</v>
      </c>
      <c r="G24" s="170">
        <v>20296</v>
      </c>
      <c r="H24" s="170">
        <v>1777</v>
      </c>
      <c r="I24" s="154">
        <v>25971</v>
      </c>
      <c r="J24" s="154">
        <v>4964</v>
      </c>
      <c r="K24" s="154">
        <v>3670</v>
      </c>
      <c r="L24" s="154">
        <v>3156</v>
      </c>
      <c r="M24" s="158">
        <v>3944</v>
      </c>
      <c r="N24" s="158">
        <v>16154</v>
      </c>
      <c r="O24" s="158">
        <v>25112</v>
      </c>
      <c r="P24" s="158">
        <v>25902</v>
      </c>
      <c r="Q24" s="158">
        <v>25185</v>
      </c>
      <c r="R24" s="158">
        <v>26362</v>
      </c>
      <c r="S24" s="158">
        <v>21720</v>
      </c>
      <c r="T24" s="158">
        <v>19198</v>
      </c>
    </row>
    <row r="25" spans="1:16363" ht="15" customHeight="1">
      <c r="B25" s="151" t="s">
        <v>165</v>
      </c>
      <c r="C25" s="152">
        <v>30183788</v>
      </c>
      <c r="D25" s="152">
        <v>28026905</v>
      </c>
      <c r="E25" s="152">
        <v>27212153</v>
      </c>
      <c r="F25" s="152">
        <v>23544871</v>
      </c>
      <c r="G25" s="152">
        <v>22807867</v>
      </c>
      <c r="H25" s="152">
        <v>23132788</v>
      </c>
      <c r="I25" s="152">
        <v>21799357</v>
      </c>
      <c r="J25" s="152">
        <v>21952847</v>
      </c>
      <c r="K25" s="152">
        <v>20983894</v>
      </c>
      <c r="L25" s="152">
        <v>20150763</v>
      </c>
      <c r="M25" s="152">
        <v>19042197</v>
      </c>
      <c r="N25" s="152">
        <v>18085305</v>
      </c>
      <c r="O25" s="152">
        <v>17763672</v>
      </c>
      <c r="P25" s="152">
        <v>17614075</v>
      </c>
      <c r="Q25" s="152">
        <v>17217356</v>
      </c>
      <c r="R25" s="152">
        <v>17363573</v>
      </c>
      <c r="S25" s="152">
        <v>17938559</v>
      </c>
      <c r="T25" s="152">
        <v>18559721</v>
      </c>
    </row>
    <row r="26" spans="1:16363" ht="15" customHeight="1">
      <c r="B26" s="153" t="s">
        <v>135</v>
      </c>
      <c r="C26" s="170">
        <v>29897544</v>
      </c>
      <c r="D26" s="170">
        <v>28061079</v>
      </c>
      <c r="E26" s="170">
        <v>27466468</v>
      </c>
      <c r="F26" s="170">
        <v>24104009</v>
      </c>
      <c r="G26" s="170">
        <v>23584624</v>
      </c>
      <c r="H26" s="170">
        <v>23851366</v>
      </c>
      <c r="I26" s="156">
        <v>22485395</v>
      </c>
      <c r="J26" s="156">
        <v>22417330</v>
      </c>
      <c r="K26" s="156">
        <v>21481968</v>
      </c>
      <c r="L26" s="156">
        <v>20653016</v>
      </c>
      <c r="M26" s="156">
        <v>19459162</v>
      </c>
      <c r="N26" s="156">
        <v>18544180</v>
      </c>
      <c r="O26" s="156">
        <v>18235736</v>
      </c>
      <c r="P26" s="156">
        <v>18033483</v>
      </c>
      <c r="Q26" s="156">
        <v>17521919</v>
      </c>
      <c r="R26" s="156">
        <v>17735057</v>
      </c>
      <c r="S26" s="156">
        <v>18360064</v>
      </c>
      <c r="T26" s="154">
        <v>18994853</v>
      </c>
    </row>
    <row r="27" spans="1:16363" ht="15" customHeight="1">
      <c r="B27" s="153" t="s">
        <v>9</v>
      </c>
      <c r="C27" s="170">
        <v>2134744</v>
      </c>
      <c r="D27" s="170">
        <v>1790226</v>
      </c>
      <c r="E27" s="170">
        <v>1644175</v>
      </c>
      <c r="F27" s="170">
        <v>1325595</v>
      </c>
      <c r="G27" s="170">
        <v>1138667</v>
      </c>
      <c r="H27" s="170">
        <v>1099264</v>
      </c>
      <c r="I27" s="156">
        <v>1142697</v>
      </c>
      <c r="J27" s="156">
        <v>1028954</v>
      </c>
      <c r="K27" s="156">
        <v>922007</v>
      </c>
      <c r="L27" s="156">
        <v>853061</v>
      </c>
      <c r="M27" s="156">
        <v>914688</v>
      </c>
      <c r="N27" s="156">
        <v>839586</v>
      </c>
      <c r="O27" s="156">
        <v>852570</v>
      </c>
      <c r="P27" s="156">
        <v>875274</v>
      </c>
      <c r="Q27" s="156">
        <v>916819</v>
      </c>
      <c r="R27" s="156">
        <v>857507</v>
      </c>
      <c r="S27" s="156">
        <v>831619</v>
      </c>
      <c r="T27" s="154">
        <v>868687</v>
      </c>
    </row>
    <row r="28" spans="1:16363" ht="15" customHeight="1">
      <c r="A28" s="79">
        <v>-1597776</v>
      </c>
      <c r="B28" s="153" t="s">
        <v>137</v>
      </c>
      <c r="C28" s="170">
        <v>-1848500</v>
      </c>
      <c r="D28" s="168">
        <v>-1824400</v>
      </c>
      <c r="E28" s="170">
        <v>-1898490</v>
      </c>
      <c r="F28" s="170">
        <v>-1884733</v>
      </c>
      <c r="G28" s="170">
        <v>-1915424</v>
      </c>
      <c r="H28" s="170">
        <v>-1817842</v>
      </c>
      <c r="I28" s="154">
        <v>-1828735</v>
      </c>
      <c r="J28" s="154">
        <v>-1493437</v>
      </c>
      <c r="K28" s="154">
        <v>-1420081</v>
      </c>
      <c r="L28" s="154">
        <v>-1355314</v>
      </c>
      <c r="M28" s="154">
        <v>-1331653</v>
      </c>
      <c r="N28" s="154">
        <v>-1298461</v>
      </c>
      <c r="O28" s="154">
        <v>-1324634</v>
      </c>
      <c r="P28" s="154">
        <v>-1294682</v>
      </c>
      <c r="Q28" s="154">
        <v>-1221382</v>
      </c>
      <c r="R28" s="154">
        <v>-1228991</v>
      </c>
      <c r="S28" s="154">
        <v>-1253124</v>
      </c>
      <c r="T28" s="154">
        <v>-1303819</v>
      </c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  <c r="IU28" s="79"/>
      <c r="IV28" s="79"/>
      <c r="IW28" s="79"/>
      <c r="IX28" s="79"/>
      <c r="IY28" s="79"/>
      <c r="IZ28" s="79"/>
      <c r="JA28" s="79"/>
      <c r="JB28" s="79"/>
      <c r="JC28" s="79"/>
      <c r="JD28" s="79"/>
      <c r="JE28" s="79"/>
      <c r="JF28" s="79"/>
      <c r="JG28" s="79"/>
      <c r="JH28" s="79"/>
      <c r="JI28" s="79"/>
      <c r="JJ28" s="79"/>
      <c r="JK28" s="79"/>
      <c r="JL28" s="79"/>
      <c r="JM28" s="79"/>
      <c r="JN28" s="79"/>
      <c r="JO28" s="79"/>
      <c r="JP28" s="79"/>
      <c r="JQ28" s="79"/>
      <c r="JR28" s="79"/>
      <c r="JS28" s="79"/>
      <c r="JT28" s="79"/>
      <c r="JU28" s="79"/>
      <c r="JV28" s="79"/>
      <c r="JW28" s="79"/>
      <c r="JX28" s="79"/>
      <c r="JY28" s="79"/>
      <c r="JZ28" s="79"/>
      <c r="KA28" s="79"/>
      <c r="KB28" s="79"/>
      <c r="KC28" s="79"/>
      <c r="KD28" s="79"/>
      <c r="KE28" s="79"/>
      <c r="KF28" s="79"/>
      <c r="KG28" s="79"/>
      <c r="KH28" s="79"/>
      <c r="KI28" s="79"/>
      <c r="KJ28" s="79"/>
      <c r="KK28" s="79"/>
      <c r="KL28" s="79"/>
      <c r="KM28" s="79"/>
      <c r="KN28" s="79"/>
      <c r="KO28" s="79"/>
      <c r="KP28" s="79"/>
      <c r="KQ28" s="79"/>
      <c r="KR28" s="79"/>
      <c r="KS28" s="79"/>
      <c r="KT28" s="79"/>
      <c r="KU28" s="79"/>
      <c r="KV28" s="79"/>
      <c r="KW28" s="79"/>
      <c r="KX28" s="79"/>
      <c r="KY28" s="79"/>
      <c r="KZ28" s="79"/>
      <c r="LA28" s="79"/>
      <c r="LB28" s="79"/>
      <c r="LC28" s="79"/>
      <c r="LD28" s="79"/>
      <c r="LE28" s="79"/>
      <c r="LF28" s="79"/>
      <c r="LG28" s="79"/>
      <c r="LH28" s="79"/>
      <c r="LI28" s="79"/>
      <c r="LJ28" s="79"/>
      <c r="LK28" s="79"/>
      <c r="LL28" s="79"/>
      <c r="LM28" s="79"/>
      <c r="LN28" s="79"/>
      <c r="LO28" s="79"/>
      <c r="LP28" s="79"/>
      <c r="LQ28" s="79"/>
      <c r="LR28" s="79"/>
      <c r="LS28" s="79"/>
      <c r="LT28" s="79"/>
      <c r="LU28" s="79"/>
      <c r="LV28" s="79"/>
      <c r="LW28" s="79"/>
      <c r="LX28" s="79"/>
      <c r="LY28" s="79"/>
      <c r="LZ28" s="79"/>
      <c r="MA28" s="79"/>
      <c r="MB28" s="79"/>
      <c r="MC28" s="79"/>
      <c r="MD28" s="79"/>
      <c r="ME28" s="79"/>
      <c r="MF28" s="79"/>
      <c r="MG28" s="79"/>
      <c r="MH28" s="79"/>
      <c r="MI28" s="79"/>
      <c r="MJ28" s="79"/>
      <c r="MK28" s="79"/>
      <c r="ML28" s="79"/>
      <c r="MM28" s="79"/>
      <c r="MN28" s="79"/>
      <c r="MO28" s="79"/>
      <c r="MP28" s="79"/>
      <c r="MQ28" s="79"/>
      <c r="MR28" s="79"/>
      <c r="MS28" s="79"/>
      <c r="MT28" s="79"/>
      <c r="MU28" s="79"/>
      <c r="MV28" s="79"/>
      <c r="MW28" s="79"/>
      <c r="MX28" s="79"/>
      <c r="MY28" s="79"/>
      <c r="MZ28" s="79"/>
      <c r="NA28" s="79"/>
      <c r="NB28" s="79"/>
      <c r="NC28" s="79"/>
      <c r="ND28" s="79"/>
      <c r="NE28" s="79"/>
      <c r="NF28" s="79"/>
      <c r="NG28" s="79"/>
      <c r="NH28" s="79"/>
      <c r="NI28" s="79"/>
      <c r="NJ28" s="79"/>
      <c r="NK28" s="79"/>
      <c r="NL28" s="79"/>
      <c r="NM28" s="79"/>
      <c r="NN28" s="79"/>
      <c r="NO28" s="79"/>
      <c r="NP28" s="79"/>
      <c r="NQ28" s="79"/>
      <c r="NR28" s="79"/>
      <c r="NS28" s="79"/>
      <c r="NT28" s="79"/>
      <c r="NU28" s="79"/>
      <c r="NV28" s="79"/>
      <c r="NW28" s="79"/>
      <c r="NX28" s="79"/>
      <c r="NY28" s="79"/>
      <c r="NZ28" s="79"/>
      <c r="OA28" s="79"/>
      <c r="OB28" s="79"/>
      <c r="OC28" s="79"/>
      <c r="OD28" s="79"/>
      <c r="OE28" s="79"/>
      <c r="OF28" s="79"/>
      <c r="OG28" s="79"/>
      <c r="OH28" s="79"/>
      <c r="OI28" s="79"/>
      <c r="OJ28" s="79"/>
      <c r="OK28" s="79"/>
      <c r="OL28" s="79"/>
      <c r="OM28" s="79"/>
      <c r="ON28" s="79"/>
      <c r="OO28" s="79"/>
      <c r="OP28" s="79"/>
      <c r="OQ28" s="79"/>
      <c r="OR28" s="79"/>
      <c r="OS28" s="79"/>
      <c r="OT28" s="79"/>
      <c r="OU28" s="79"/>
      <c r="OV28" s="79"/>
      <c r="OW28" s="79"/>
      <c r="OX28" s="79"/>
      <c r="OY28" s="79"/>
      <c r="OZ28" s="79"/>
      <c r="PA28" s="79"/>
      <c r="PB28" s="79"/>
      <c r="PC28" s="79"/>
      <c r="PD28" s="79"/>
      <c r="PE28" s="79"/>
      <c r="PF28" s="79"/>
      <c r="PG28" s="79"/>
      <c r="PH28" s="79"/>
      <c r="PI28" s="79"/>
      <c r="PJ28" s="79"/>
      <c r="PK28" s="79"/>
      <c r="PL28" s="79"/>
      <c r="PM28" s="79"/>
      <c r="PN28" s="79"/>
      <c r="PO28" s="79"/>
      <c r="PP28" s="79"/>
      <c r="PQ28" s="79"/>
      <c r="PR28" s="79"/>
      <c r="PS28" s="79"/>
      <c r="PT28" s="79"/>
      <c r="PU28" s="79"/>
      <c r="PV28" s="79"/>
      <c r="PW28" s="79"/>
      <c r="PX28" s="79"/>
      <c r="PY28" s="79"/>
      <c r="PZ28" s="79"/>
      <c r="QA28" s="79"/>
      <c r="QB28" s="79"/>
      <c r="QC28" s="79"/>
      <c r="QD28" s="79"/>
      <c r="QE28" s="79"/>
      <c r="QF28" s="79"/>
      <c r="QG28" s="79"/>
      <c r="QH28" s="79"/>
      <c r="QI28" s="79"/>
      <c r="QJ28" s="79"/>
      <c r="QK28" s="79"/>
      <c r="QL28" s="79"/>
      <c r="QM28" s="79"/>
      <c r="QN28" s="79"/>
      <c r="QO28" s="79"/>
      <c r="QP28" s="79"/>
      <c r="QQ28" s="79"/>
      <c r="QR28" s="79"/>
      <c r="QS28" s="79"/>
      <c r="QT28" s="79"/>
      <c r="QU28" s="79"/>
      <c r="QV28" s="79"/>
      <c r="QW28" s="79"/>
      <c r="QX28" s="79"/>
      <c r="QY28" s="79"/>
      <c r="QZ28" s="79"/>
      <c r="RA28" s="79"/>
      <c r="RB28" s="79"/>
      <c r="RC28" s="79"/>
      <c r="RD28" s="79"/>
      <c r="RE28" s="79"/>
      <c r="RF28" s="79"/>
      <c r="RG28" s="79"/>
      <c r="RH28" s="79"/>
      <c r="RI28" s="79"/>
      <c r="RJ28" s="79"/>
      <c r="RK28" s="79"/>
      <c r="RL28" s="79"/>
      <c r="RM28" s="79"/>
      <c r="RN28" s="79"/>
      <c r="RO28" s="79"/>
      <c r="RP28" s="79"/>
      <c r="RQ28" s="79"/>
      <c r="RR28" s="79"/>
      <c r="RS28" s="79"/>
      <c r="RT28" s="79"/>
      <c r="RU28" s="79"/>
      <c r="RV28" s="79"/>
      <c r="RW28" s="79"/>
      <c r="RX28" s="79"/>
      <c r="RY28" s="79"/>
      <c r="RZ28" s="79"/>
      <c r="SA28" s="79"/>
      <c r="SB28" s="79"/>
      <c r="SC28" s="79"/>
      <c r="SD28" s="79"/>
      <c r="SE28" s="79"/>
      <c r="SF28" s="79"/>
      <c r="SG28" s="79"/>
      <c r="SH28" s="79"/>
      <c r="SI28" s="79"/>
      <c r="SJ28" s="79"/>
      <c r="SK28" s="79"/>
      <c r="SL28" s="79"/>
      <c r="SM28" s="79"/>
      <c r="SN28" s="79"/>
      <c r="SO28" s="79"/>
      <c r="SP28" s="79"/>
      <c r="SQ28" s="79"/>
      <c r="SR28" s="79"/>
      <c r="SS28" s="79"/>
      <c r="ST28" s="79"/>
      <c r="SU28" s="79"/>
      <c r="SV28" s="79"/>
      <c r="SW28" s="79"/>
      <c r="SX28" s="79"/>
      <c r="SY28" s="79"/>
      <c r="SZ28" s="79"/>
      <c r="TA28" s="79"/>
      <c r="TB28" s="79"/>
      <c r="TC28" s="79"/>
      <c r="TD28" s="79"/>
      <c r="TE28" s="79"/>
      <c r="TF28" s="79"/>
      <c r="TG28" s="79"/>
      <c r="TH28" s="79"/>
      <c r="TI28" s="79"/>
      <c r="TJ28" s="79"/>
      <c r="TK28" s="79"/>
      <c r="TL28" s="79"/>
      <c r="TM28" s="79"/>
      <c r="TN28" s="79"/>
      <c r="TO28" s="79"/>
      <c r="TP28" s="79"/>
      <c r="TQ28" s="79"/>
      <c r="TR28" s="79"/>
      <c r="TS28" s="79"/>
      <c r="TT28" s="79"/>
      <c r="TU28" s="79"/>
      <c r="TV28" s="79"/>
      <c r="TW28" s="79"/>
      <c r="TX28" s="79"/>
      <c r="TY28" s="79"/>
      <c r="TZ28" s="79"/>
      <c r="UA28" s="79"/>
      <c r="UB28" s="79"/>
      <c r="UC28" s="79"/>
      <c r="UD28" s="79"/>
      <c r="UE28" s="79"/>
      <c r="UF28" s="79"/>
      <c r="UG28" s="79"/>
      <c r="UH28" s="79"/>
      <c r="UI28" s="79"/>
      <c r="UJ28" s="79"/>
      <c r="UK28" s="79"/>
      <c r="UL28" s="79"/>
      <c r="UM28" s="79"/>
      <c r="UN28" s="79"/>
      <c r="UO28" s="79"/>
      <c r="UP28" s="79"/>
      <c r="UQ28" s="79"/>
      <c r="UR28" s="79"/>
      <c r="US28" s="79"/>
      <c r="UT28" s="79"/>
      <c r="UU28" s="79"/>
      <c r="UV28" s="79"/>
      <c r="UW28" s="79"/>
      <c r="UX28" s="79"/>
      <c r="UY28" s="79"/>
      <c r="UZ28" s="79"/>
      <c r="VA28" s="79"/>
      <c r="VB28" s="79"/>
      <c r="VC28" s="79"/>
      <c r="VD28" s="79"/>
      <c r="VE28" s="79"/>
      <c r="VF28" s="79"/>
      <c r="VG28" s="79"/>
      <c r="VH28" s="79"/>
      <c r="VI28" s="79"/>
      <c r="VJ28" s="79"/>
      <c r="VK28" s="79"/>
      <c r="VL28" s="79"/>
      <c r="VM28" s="79"/>
      <c r="VN28" s="79"/>
      <c r="VO28" s="79"/>
      <c r="VP28" s="79"/>
      <c r="VQ28" s="79"/>
      <c r="VR28" s="79"/>
      <c r="VS28" s="79"/>
      <c r="VT28" s="79"/>
      <c r="VU28" s="79"/>
      <c r="VV28" s="79"/>
      <c r="VW28" s="79"/>
      <c r="VX28" s="79"/>
      <c r="VY28" s="79"/>
      <c r="VZ28" s="79"/>
      <c r="WA28" s="79"/>
      <c r="WB28" s="79"/>
      <c r="WC28" s="79"/>
      <c r="WD28" s="79"/>
      <c r="WE28" s="79"/>
      <c r="WF28" s="79"/>
      <c r="WG28" s="79"/>
      <c r="WH28" s="79"/>
      <c r="WI28" s="79"/>
      <c r="WJ28" s="79"/>
      <c r="WK28" s="79"/>
      <c r="WL28" s="79"/>
      <c r="WM28" s="79"/>
      <c r="WN28" s="79"/>
      <c r="WO28" s="79"/>
      <c r="WP28" s="79"/>
      <c r="WQ28" s="79"/>
      <c r="WR28" s="79"/>
      <c r="WS28" s="79"/>
      <c r="WT28" s="79"/>
      <c r="WU28" s="79"/>
      <c r="WV28" s="79"/>
      <c r="WW28" s="79"/>
      <c r="WX28" s="79"/>
      <c r="WY28" s="79"/>
      <c r="WZ28" s="79"/>
      <c r="XA28" s="79"/>
      <c r="XB28" s="79"/>
      <c r="XC28" s="79"/>
      <c r="XD28" s="79"/>
      <c r="XE28" s="79"/>
      <c r="XF28" s="79"/>
      <c r="XG28" s="79"/>
      <c r="XH28" s="79"/>
      <c r="XI28" s="79"/>
      <c r="XJ28" s="79"/>
      <c r="XK28" s="79"/>
      <c r="XL28" s="79"/>
      <c r="XM28" s="79"/>
      <c r="XN28" s="79"/>
      <c r="XO28" s="79"/>
      <c r="XP28" s="79"/>
      <c r="XQ28" s="79"/>
      <c r="XR28" s="79"/>
      <c r="XS28" s="79"/>
      <c r="XT28" s="79"/>
      <c r="XU28" s="79"/>
      <c r="XV28" s="79"/>
      <c r="XW28" s="79"/>
      <c r="XX28" s="79"/>
      <c r="XY28" s="79"/>
      <c r="XZ28" s="79"/>
      <c r="YA28" s="79"/>
      <c r="YB28" s="79"/>
      <c r="YC28" s="79"/>
      <c r="YD28" s="79"/>
      <c r="YE28" s="79"/>
      <c r="YF28" s="79"/>
      <c r="YG28" s="79"/>
      <c r="YH28" s="79"/>
      <c r="YI28" s="79"/>
      <c r="YJ28" s="79"/>
      <c r="YK28" s="79"/>
      <c r="YL28" s="79"/>
      <c r="YM28" s="79"/>
      <c r="YN28" s="79"/>
      <c r="YO28" s="79"/>
      <c r="YP28" s="79"/>
      <c r="YQ28" s="79"/>
      <c r="YR28" s="79"/>
      <c r="YS28" s="79"/>
      <c r="YT28" s="79"/>
      <c r="YU28" s="79"/>
      <c r="YV28" s="79"/>
      <c r="YW28" s="79"/>
      <c r="YX28" s="79"/>
      <c r="YY28" s="79"/>
      <c r="YZ28" s="79"/>
      <c r="ZA28" s="79"/>
      <c r="ZB28" s="79"/>
      <c r="ZC28" s="79"/>
      <c r="ZD28" s="79"/>
      <c r="ZE28" s="79"/>
      <c r="ZF28" s="79"/>
      <c r="ZG28" s="79"/>
      <c r="ZH28" s="79"/>
      <c r="ZI28" s="79"/>
      <c r="ZJ28" s="79"/>
      <c r="ZK28" s="79"/>
      <c r="ZL28" s="79"/>
      <c r="ZM28" s="79"/>
      <c r="ZN28" s="79"/>
      <c r="ZO28" s="79"/>
      <c r="ZP28" s="79"/>
      <c r="ZQ28" s="79"/>
      <c r="ZR28" s="79"/>
      <c r="ZS28" s="79"/>
      <c r="ZT28" s="79"/>
      <c r="ZU28" s="79"/>
      <c r="ZV28" s="79"/>
      <c r="ZW28" s="79"/>
      <c r="ZX28" s="79"/>
      <c r="ZY28" s="79"/>
      <c r="ZZ28" s="79"/>
      <c r="AAA28" s="79"/>
      <c r="AAB28" s="79"/>
      <c r="AAC28" s="79"/>
      <c r="AAD28" s="79"/>
      <c r="AAE28" s="79"/>
      <c r="AAF28" s="79"/>
      <c r="AAG28" s="79"/>
      <c r="AAH28" s="79"/>
      <c r="AAI28" s="79"/>
      <c r="AAJ28" s="79"/>
      <c r="AAK28" s="79"/>
      <c r="AAL28" s="79"/>
      <c r="AAM28" s="79"/>
      <c r="AAN28" s="79"/>
      <c r="AAO28" s="79"/>
      <c r="AAP28" s="79"/>
      <c r="AAQ28" s="79"/>
      <c r="AAR28" s="79"/>
      <c r="AAS28" s="79"/>
      <c r="AAT28" s="79"/>
      <c r="AAU28" s="79"/>
      <c r="AAV28" s="79"/>
      <c r="AAW28" s="79"/>
      <c r="AAX28" s="79"/>
      <c r="AAY28" s="79"/>
      <c r="AAZ28" s="79"/>
      <c r="ABA28" s="79"/>
      <c r="ABB28" s="79"/>
      <c r="ABC28" s="79"/>
      <c r="ABD28" s="79"/>
      <c r="ABE28" s="79"/>
      <c r="ABF28" s="79"/>
      <c r="ABG28" s="79"/>
      <c r="ABH28" s="79"/>
      <c r="ABI28" s="79"/>
      <c r="ABJ28" s="79"/>
      <c r="ABK28" s="79"/>
      <c r="ABL28" s="79"/>
      <c r="ABM28" s="79"/>
      <c r="ABN28" s="79"/>
      <c r="ABO28" s="79"/>
      <c r="ABP28" s="79"/>
      <c r="ABQ28" s="79"/>
      <c r="ABR28" s="79"/>
      <c r="ABS28" s="79"/>
      <c r="ABT28" s="79"/>
      <c r="ABU28" s="79"/>
      <c r="ABV28" s="79"/>
      <c r="ABW28" s="79"/>
      <c r="ABX28" s="79"/>
      <c r="ABY28" s="79"/>
      <c r="ABZ28" s="79"/>
      <c r="ACA28" s="79"/>
      <c r="ACB28" s="79"/>
      <c r="ACC28" s="79"/>
      <c r="ACD28" s="79"/>
      <c r="ACE28" s="79"/>
      <c r="ACF28" s="79"/>
      <c r="ACG28" s="79"/>
      <c r="ACH28" s="79"/>
      <c r="ACI28" s="79"/>
      <c r="ACJ28" s="79"/>
      <c r="ACK28" s="79"/>
      <c r="ACL28" s="79"/>
      <c r="ACM28" s="79"/>
      <c r="ACN28" s="79"/>
      <c r="ACO28" s="79"/>
      <c r="ACP28" s="79"/>
      <c r="ACQ28" s="79"/>
      <c r="ACR28" s="79"/>
      <c r="ACS28" s="79"/>
      <c r="ACT28" s="79"/>
      <c r="ACU28" s="79"/>
      <c r="ACV28" s="79"/>
      <c r="ACW28" s="79"/>
      <c r="ACX28" s="79"/>
      <c r="ACY28" s="79"/>
      <c r="ACZ28" s="79"/>
      <c r="ADA28" s="79"/>
      <c r="ADB28" s="79"/>
      <c r="ADC28" s="79"/>
      <c r="ADD28" s="79"/>
      <c r="ADE28" s="79"/>
      <c r="ADF28" s="79"/>
      <c r="ADG28" s="79"/>
      <c r="ADH28" s="79"/>
      <c r="ADI28" s="79"/>
      <c r="ADJ28" s="79"/>
      <c r="ADK28" s="79"/>
      <c r="ADL28" s="79"/>
      <c r="ADM28" s="79"/>
      <c r="ADN28" s="79"/>
      <c r="ADO28" s="79"/>
      <c r="ADP28" s="79"/>
      <c r="ADQ28" s="79"/>
      <c r="ADR28" s="79"/>
      <c r="ADS28" s="79"/>
      <c r="ADT28" s="79"/>
      <c r="ADU28" s="79"/>
      <c r="ADV28" s="79"/>
      <c r="ADW28" s="79"/>
      <c r="ADX28" s="79"/>
      <c r="ADY28" s="79"/>
      <c r="ADZ28" s="79"/>
      <c r="AEA28" s="79"/>
      <c r="AEB28" s="79"/>
      <c r="AEC28" s="79"/>
      <c r="AED28" s="79"/>
      <c r="AEE28" s="79"/>
      <c r="AEF28" s="79"/>
      <c r="AEG28" s="79"/>
      <c r="AEH28" s="79"/>
      <c r="AEI28" s="79"/>
      <c r="AEJ28" s="79"/>
      <c r="AEK28" s="79"/>
      <c r="AEL28" s="79"/>
      <c r="AEM28" s="79"/>
      <c r="AEN28" s="79"/>
      <c r="AEO28" s="79"/>
      <c r="AEP28" s="79"/>
      <c r="AEQ28" s="79"/>
      <c r="AER28" s="79"/>
      <c r="AES28" s="79"/>
      <c r="AET28" s="79"/>
      <c r="AEU28" s="79"/>
      <c r="AEV28" s="79"/>
      <c r="AEW28" s="79"/>
      <c r="AEX28" s="79"/>
      <c r="AEY28" s="79"/>
      <c r="AEZ28" s="79"/>
      <c r="AFA28" s="79"/>
      <c r="AFB28" s="79"/>
      <c r="AFC28" s="79"/>
      <c r="AFD28" s="79"/>
      <c r="AFE28" s="79"/>
      <c r="AFF28" s="79"/>
      <c r="AFG28" s="79"/>
      <c r="AFH28" s="79"/>
      <c r="AFI28" s="79"/>
      <c r="AFJ28" s="79"/>
      <c r="AFK28" s="79"/>
      <c r="AFL28" s="79"/>
      <c r="AFM28" s="79"/>
      <c r="AFN28" s="79"/>
      <c r="AFO28" s="79"/>
      <c r="AFP28" s="79"/>
      <c r="AFQ28" s="79"/>
      <c r="AFR28" s="79"/>
      <c r="AFS28" s="79"/>
      <c r="AFT28" s="79"/>
      <c r="AFU28" s="79"/>
      <c r="AFV28" s="79"/>
      <c r="AFW28" s="79"/>
      <c r="AFX28" s="79"/>
      <c r="AFY28" s="79"/>
      <c r="AFZ28" s="79"/>
      <c r="AGA28" s="79"/>
      <c r="AGB28" s="79"/>
      <c r="AGC28" s="79"/>
      <c r="AGD28" s="79"/>
      <c r="AGE28" s="79"/>
      <c r="AGF28" s="79"/>
      <c r="AGG28" s="79"/>
      <c r="AGH28" s="79"/>
      <c r="AGI28" s="79"/>
      <c r="AGJ28" s="79"/>
      <c r="AGK28" s="79"/>
      <c r="AGL28" s="79"/>
      <c r="AGM28" s="79"/>
      <c r="AGN28" s="79"/>
      <c r="AGO28" s="79"/>
      <c r="AGP28" s="79"/>
      <c r="AGQ28" s="79"/>
      <c r="AGR28" s="79"/>
      <c r="AGS28" s="79"/>
      <c r="AGT28" s="79"/>
      <c r="AGU28" s="79"/>
      <c r="AGV28" s="79"/>
      <c r="AGW28" s="79"/>
      <c r="AGX28" s="79"/>
      <c r="AGY28" s="79"/>
      <c r="AGZ28" s="79"/>
      <c r="AHA28" s="79"/>
      <c r="AHB28" s="79"/>
      <c r="AHC28" s="79"/>
      <c r="AHD28" s="79"/>
      <c r="AHE28" s="79"/>
      <c r="AHF28" s="79"/>
      <c r="AHG28" s="79"/>
      <c r="AHH28" s="79"/>
      <c r="AHI28" s="79"/>
      <c r="AHJ28" s="79"/>
      <c r="AHK28" s="79"/>
      <c r="AHL28" s="79"/>
      <c r="AHM28" s="79"/>
      <c r="AHN28" s="79"/>
      <c r="AHO28" s="79"/>
      <c r="AHP28" s="79"/>
      <c r="AHQ28" s="79"/>
      <c r="AHR28" s="79"/>
      <c r="AHS28" s="79"/>
      <c r="AHT28" s="79"/>
      <c r="AHU28" s="79"/>
      <c r="AHV28" s="79"/>
      <c r="AHW28" s="79"/>
      <c r="AHX28" s="79"/>
      <c r="AHY28" s="79"/>
      <c r="AHZ28" s="79"/>
      <c r="AIA28" s="79"/>
      <c r="AIB28" s="79"/>
      <c r="AIC28" s="79"/>
      <c r="AID28" s="79"/>
      <c r="AIE28" s="79"/>
      <c r="AIF28" s="79"/>
      <c r="AIG28" s="79"/>
      <c r="AIH28" s="79"/>
      <c r="AII28" s="79"/>
      <c r="AIJ28" s="79"/>
      <c r="AIK28" s="79"/>
      <c r="AIL28" s="79"/>
      <c r="AIM28" s="79"/>
      <c r="AIN28" s="79"/>
      <c r="AIO28" s="79"/>
      <c r="AIP28" s="79"/>
      <c r="AIQ28" s="79"/>
      <c r="AIR28" s="79"/>
      <c r="AIS28" s="79"/>
      <c r="AIT28" s="79"/>
      <c r="AIU28" s="79"/>
      <c r="AIV28" s="79"/>
      <c r="AIW28" s="79"/>
      <c r="AIX28" s="79"/>
      <c r="AIY28" s="79"/>
      <c r="AIZ28" s="79"/>
      <c r="AJA28" s="79"/>
      <c r="AJB28" s="79"/>
      <c r="AJC28" s="79"/>
      <c r="AJD28" s="79"/>
      <c r="AJE28" s="79"/>
      <c r="AJF28" s="79"/>
      <c r="AJG28" s="79"/>
      <c r="AJH28" s="79"/>
      <c r="AJI28" s="79"/>
      <c r="AJJ28" s="79"/>
      <c r="AJK28" s="79"/>
      <c r="AJL28" s="79"/>
      <c r="AJM28" s="79"/>
      <c r="AJN28" s="79"/>
      <c r="AJO28" s="79"/>
      <c r="AJP28" s="79"/>
      <c r="AJQ28" s="79"/>
      <c r="AJR28" s="79"/>
      <c r="AJS28" s="79"/>
      <c r="AJT28" s="79"/>
      <c r="AJU28" s="79"/>
      <c r="AJV28" s="79"/>
      <c r="AJW28" s="79"/>
      <c r="AJX28" s="79"/>
      <c r="AJY28" s="79"/>
      <c r="AJZ28" s="79"/>
      <c r="AKA28" s="79"/>
      <c r="AKB28" s="79"/>
      <c r="AKC28" s="79"/>
      <c r="AKD28" s="79"/>
      <c r="AKE28" s="79"/>
      <c r="AKF28" s="79"/>
      <c r="AKG28" s="79"/>
      <c r="AKH28" s="79"/>
      <c r="AKI28" s="79"/>
      <c r="AKJ28" s="79"/>
      <c r="AKK28" s="79"/>
      <c r="AKL28" s="79"/>
      <c r="AKM28" s="79"/>
      <c r="AKN28" s="79"/>
      <c r="AKO28" s="79"/>
      <c r="AKP28" s="79"/>
      <c r="AKQ28" s="79"/>
      <c r="AKR28" s="79"/>
      <c r="AKS28" s="79"/>
      <c r="AKT28" s="79"/>
      <c r="AKU28" s="79"/>
      <c r="AKV28" s="79"/>
      <c r="AKW28" s="79"/>
      <c r="AKX28" s="79"/>
      <c r="AKY28" s="79"/>
      <c r="AKZ28" s="79"/>
      <c r="ALA28" s="79"/>
      <c r="ALB28" s="79"/>
      <c r="ALC28" s="79"/>
      <c r="ALD28" s="79"/>
      <c r="ALE28" s="79"/>
      <c r="ALF28" s="79"/>
      <c r="ALG28" s="79"/>
      <c r="ALH28" s="79"/>
      <c r="ALI28" s="79"/>
      <c r="ALJ28" s="79"/>
      <c r="ALK28" s="79"/>
      <c r="ALL28" s="79"/>
      <c r="ALM28" s="79"/>
      <c r="ALN28" s="79"/>
      <c r="ALO28" s="79"/>
      <c r="ALP28" s="79"/>
      <c r="ALQ28" s="79"/>
      <c r="ALR28" s="79"/>
      <c r="ALS28" s="79"/>
      <c r="ALT28" s="79"/>
      <c r="ALU28" s="79"/>
      <c r="ALV28" s="79"/>
      <c r="ALW28" s="79"/>
      <c r="ALX28" s="79"/>
      <c r="ALY28" s="79"/>
      <c r="ALZ28" s="79"/>
      <c r="AMA28" s="79"/>
      <c r="AMB28" s="79"/>
      <c r="AMC28" s="79"/>
      <c r="AMD28" s="79"/>
      <c r="AME28" s="79"/>
      <c r="AMF28" s="79"/>
      <c r="AMG28" s="79"/>
      <c r="AMH28" s="79"/>
      <c r="AMI28" s="79"/>
      <c r="AMJ28" s="79"/>
      <c r="AMK28" s="79"/>
      <c r="AML28" s="79"/>
      <c r="AMM28" s="79"/>
      <c r="AMN28" s="79"/>
      <c r="AMO28" s="79"/>
      <c r="AMP28" s="79"/>
      <c r="AMQ28" s="79"/>
      <c r="AMR28" s="79"/>
      <c r="AMS28" s="79"/>
      <c r="AMT28" s="79"/>
      <c r="AMU28" s="79"/>
      <c r="AMV28" s="79"/>
      <c r="AMW28" s="79"/>
      <c r="AMX28" s="79"/>
      <c r="AMY28" s="79"/>
      <c r="AMZ28" s="79"/>
      <c r="ANA28" s="79"/>
      <c r="ANB28" s="79"/>
      <c r="ANC28" s="79"/>
      <c r="AND28" s="79"/>
      <c r="ANE28" s="79"/>
      <c r="ANF28" s="79"/>
      <c r="ANG28" s="79"/>
      <c r="ANH28" s="79"/>
      <c r="ANI28" s="79"/>
      <c r="ANJ28" s="79"/>
      <c r="ANK28" s="79"/>
      <c r="ANL28" s="79"/>
      <c r="ANM28" s="79"/>
      <c r="ANN28" s="79"/>
      <c r="ANO28" s="79"/>
      <c r="ANP28" s="79"/>
      <c r="ANQ28" s="79"/>
      <c r="ANR28" s="79"/>
      <c r="ANS28" s="79"/>
      <c r="ANT28" s="79"/>
      <c r="ANU28" s="79"/>
      <c r="ANV28" s="79"/>
      <c r="ANW28" s="79"/>
      <c r="ANX28" s="79"/>
      <c r="ANY28" s="79"/>
      <c r="ANZ28" s="79"/>
      <c r="AOA28" s="79"/>
      <c r="AOB28" s="79"/>
      <c r="AOC28" s="79"/>
      <c r="AOD28" s="79"/>
      <c r="AOE28" s="79"/>
      <c r="AOF28" s="79"/>
      <c r="AOG28" s="79"/>
      <c r="AOH28" s="79"/>
      <c r="AOI28" s="79"/>
      <c r="AOJ28" s="79"/>
      <c r="AOK28" s="79"/>
      <c r="AOL28" s="79"/>
      <c r="AOM28" s="79"/>
      <c r="AON28" s="79"/>
      <c r="AOO28" s="79"/>
      <c r="AOP28" s="79"/>
      <c r="AOQ28" s="79"/>
      <c r="AOR28" s="79"/>
      <c r="AOS28" s="79"/>
      <c r="AOT28" s="79"/>
      <c r="AOU28" s="79"/>
      <c r="AOV28" s="79"/>
      <c r="AOW28" s="79"/>
      <c r="AOX28" s="79"/>
      <c r="AOY28" s="79"/>
      <c r="AOZ28" s="79"/>
      <c r="APA28" s="79"/>
      <c r="APB28" s="79"/>
      <c r="APC28" s="79"/>
      <c r="APD28" s="79"/>
      <c r="APE28" s="79"/>
      <c r="APF28" s="79"/>
      <c r="APG28" s="79"/>
      <c r="APH28" s="79"/>
      <c r="API28" s="79"/>
      <c r="APJ28" s="79"/>
      <c r="APK28" s="79"/>
      <c r="APL28" s="79"/>
      <c r="APM28" s="79"/>
      <c r="APN28" s="79"/>
      <c r="APO28" s="79"/>
      <c r="APP28" s="79"/>
      <c r="APQ28" s="79"/>
      <c r="APR28" s="79"/>
      <c r="APS28" s="79"/>
      <c r="APT28" s="79"/>
      <c r="APU28" s="79"/>
      <c r="APV28" s="79"/>
      <c r="APW28" s="79"/>
      <c r="APX28" s="79"/>
      <c r="APY28" s="79"/>
      <c r="APZ28" s="79"/>
      <c r="AQA28" s="79"/>
      <c r="AQB28" s="79"/>
      <c r="AQC28" s="79"/>
      <c r="AQD28" s="79"/>
      <c r="AQE28" s="79"/>
      <c r="AQF28" s="79"/>
      <c r="AQG28" s="79"/>
      <c r="AQH28" s="79"/>
      <c r="AQI28" s="79"/>
      <c r="AQJ28" s="79"/>
      <c r="AQK28" s="79"/>
      <c r="AQL28" s="79"/>
      <c r="AQM28" s="79"/>
      <c r="AQN28" s="79"/>
      <c r="AQO28" s="79"/>
      <c r="AQP28" s="79"/>
      <c r="AQQ28" s="79"/>
      <c r="AQR28" s="79"/>
      <c r="AQS28" s="79"/>
      <c r="AQT28" s="79"/>
      <c r="AQU28" s="79"/>
      <c r="AQV28" s="79"/>
      <c r="AQW28" s="79"/>
      <c r="AQX28" s="79"/>
      <c r="AQY28" s="79"/>
      <c r="AQZ28" s="79"/>
      <c r="ARA28" s="79"/>
      <c r="ARB28" s="79"/>
      <c r="ARC28" s="79"/>
      <c r="ARD28" s="79"/>
      <c r="ARE28" s="79"/>
      <c r="ARF28" s="79"/>
      <c r="ARG28" s="79"/>
      <c r="ARH28" s="79"/>
      <c r="ARI28" s="79"/>
      <c r="ARJ28" s="79"/>
      <c r="ARK28" s="79"/>
      <c r="ARL28" s="79"/>
      <c r="ARM28" s="79"/>
      <c r="ARN28" s="79"/>
      <c r="ARO28" s="79"/>
      <c r="ARP28" s="79"/>
      <c r="ARQ28" s="79"/>
      <c r="ARR28" s="79"/>
      <c r="ARS28" s="79"/>
      <c r="ART28" s="79"/>
      <c r="ARU28" s="79"/>
      <c r="ARV28" s="79"/>
      <c r="ARW28" s="79"/>
      <c r="ARX28" s="79"/>
      <c r="ARY28" s="79"/>
      <c r="ARZ28" s="79"/>
      <c r="ASA28" s="79"/>
      <c r="ASB28" s="79"/>
      <c r="ASC28" s="79"/>
      <c r="ASD28" s="79"/>
      <c r="ASE28" s="79"/>
      <c r="ASF28" s="79"/>
      <c r="ASG28" s="79"/>
      <c r="ASH28" s="79"/>
      <c r="ASI28" s="79"/>
      <c r="ASJ28" s="79"/>
      <c r="ASK28" s="79"/>
      <c r="ASL28" s="79"/>
      <c r="ASM28" s="79"/>
      <c r="ASN28" s="79"/>
      <c r="ASO28" s="79"/>
      <c r="ASP28" s="79"/>
      <c r="ASQ28" s="79"/>
      <c r="ASR28" s="79"/>
      <c r="ASS28" s="79"/>
      <c r="AST28" s="79"/>
      <c r="ASU28" s="79"/>
      <c r="ASV28" s="79"/>
      <c r="ASW28" s="79"/>
      <c r="ASX28" s="79"/>
      <c r="ASY28" s="79"/>
      <c r="ASZ28" s="79"/>
      <c r="ATA28" s="79"/>
      <c r="ATB28" s="79"/>
      <c r="ATC28" s="79"/>
      <c r="ATD28" s="79"/>
      <c r="ATE28" s="79"/>
      <c r="ATF28" s="79"/>
      <c r="ATG28" s="79"/>
      <c r="ATH28" s="79"/>
      <c r="ATI28" s="79"/>
      <c r="ATJ28" s="79"/>
      <c r="ATK28" s="79"/>
      <c r="ATL28" s="79"/>
      <c r="ATM28" s="79"/>
      <c r="ATN28" s="79"/>
      <c r="ATO28" s="79"/>
      <c r="ATP28" s="79"/>
      <c r="ATQ28" s="79"/>
      <c r="ATR28" s="79"/>
      <c r="ATS28" s="79"/>
      <c r="ATT28" s="79"/>
      <c r="ATU28" s="79"/>
      <c r="ATV28" s="79"/>
      <c r="ATW28" s="79"/>
      <c r="ATX28" s="79"/>
      <c r="ATY28" s="79"/>
      <c r="ATZ28" s="79"/>
      <c r="AUA28" s="79"/>
      <c r="AUB28" s="79"/>
      <c r="AUC28" s="79"/>
      <c r="AUD28" s="79"/>
      <c r="AUE28" s="79"/>
      <c r="AUF28" s="79"/>
      <c r="AUG28" s="79"/>
      <c r="AUH28" s="79"/>
      <c r="AUI28" s="79"/>
      <c r="AUJ28" s="79"/>
      <c r="AUK28" s="79"/>
      <c r="AUL28" s="79"/>
      <c r="AUM28" s="79"/>
      <c r="AUN28" s="79"/>
      <c r="AUO28" s="79"/>
      <c r="AUP28" s="79"/>
      <c r="AUQ28" s="79"/>
      <c r="AUR28" s="79"/>
      <c r="AUS28" s="79"/>
      <c r="AUT28" s="79"/>
      <c r="AUU28" s="79"/>
      <c r="AUV28" s="79"/>
      <c r="AUW28" s="79"/>
      <c r="AUX28" s="79"/>
      <c r="AUY28" s="79"/>
      <c r="AUZ28" s="79"/>
      <c r="AVA28" s="79"/>
      <c r="AVB28" s="79"/>
      <c r="AVC28" s="79"/>
      <c r="AVD28" s="79"/>
      <c r="AVE28" s="79"/>
      <c r="AVF28" s="79"/>
      <c r="AVG28" s="79"/>
      <c r="AVH28" s="79"/>
      <c r="AVI28" s="79"/>
      <c r="AVJ28" s="79"/>
      <c r="AVK28" s="79"/>
      <c r="AVL28" s="79"/>
      <c r="AVM28" s="79"/>
      <c r="AVN28" s="79"/>
      <c r="AVO28" s="79"/>
      <c r="AVP28" s="79"/>
      <c r="AVQ28" s="79"/>
      <c r="AVR28" s="79"/>
      <c r="AVS28" s="79"/>
      <c r="AVT28" s="79"/>
      <c r="AVU28" s="79"/>
      <c r="AVV28" s="79"/>
      <c r="AVW28" s="79"/>
      <c r="AVX28" s="79"/>
      <c r="AVY28" s="79"/>
      <c r="AVZ28" s="79"/>
      <c r="AWA28" s="79"/>
      <c r="AWB28" s="79"/>
      <c r="AWC28" s="79"/>
      <c r="AWD28" s="79"/>
      <c r="AWE28" s="79"/>
      <c r="AWF28" s="79"/>
      <c r="AWG28" s="79"/>
      <c r="AWH28" s="79"/>
      <c r="AWI28" s="79"/>
      <c r="AWJ28" s="79"/>
      <c r="AWK28" s="79"/>
      <c r="AWL28" s="79"/>
      <c r="AWM28" s="79"/>
      <c r="AWN28" s="79"/>
      <c r="AWO28" s="79"/>
      <c r="AWP28" s="79"/>
      <c r="AWQ28" s="79"/>
      <c r="AWR28" s="79"/>
      <c r="AWS28" s="79"/>
      <c r="AWT28" s="79"/>
      <c r="AWU28" s="79"/>
      <c r="AWV28" s="79"/>
      <c r="AWW28" s="79"/>
      <c r="AWX28" s="79"/>
      <c r="AWY28" s="79"/>
      <c r="AWZ28" s="79"/>
      <c r="AXA28" s="79"/>
      <c r="AXB28" s="79"/>
      <c r="AXC28" s="79"/>
      <c r="AXD28" s="79"/>
      <c r="AXE28" s="79"/>
      <c r="AXF28" s="79"/>
      <c r="AXG28" s="79"/>
      <c r="AXH28" s="79"/>
      <c r="AXI28" s="79"/>
      <c r="AXJ28" s="79"/>
      <c r="AXK28" s="79"/>
      <c r="AXL28" s="79"/>
      <c r="AXM28" s="79"/>
      <c r="AXN28" s="79"/>
      <c r="AXO28" s="79"/>
      <c r="AXP28" s="79"/>
      <c r="AXQ28" s="79"/>
      <c r="AXR28" s="79"/>
      <c r="AXS28" s="79"/>
      <c r="AXT28" s="79"/>
      <c r="AXU28" s="79"/>
      <c r="AXV28" s="79"/>
      <c r="AXW28" s="79"/>
      <c r="AXX28" s="79"/>
      <c r="AXY28" s="79"/>
      <c r="AXZ28" s="79"/>
      <c r="AYA28" s="79"/>
      <c r="AYB28" s="79"/>
      <c r="AYC28" s="79"/>
      <c r="AYD28" s="79"/>
      <c r="AYE28" s="79"/>
      <c r="AYF28" s="79"/>
      <c r="AYG28" s="79"/>
      <c r="AYH28" s="79"/>
      <c r="AYI28" s="79"/>
      <c r="AYJ28" s="79"/>
      <c r="AYK28" s="79"/>
      <c r="AYL28" s="79"/>
      <c r="AYM28" s="79"/>
      <c r="AYN28" s="79"/>
      <c r="AYO28" s="79"/>
      <c r="AYP28" s="79"/>
      <c r="AYQ28" s="79"/>
      <c r="AYR28" s="79"/>
      <c r="AYS28" s="79"/>
      <c r="AYT28" s="79"/>
      <c r="AYU28" s="79"/>
      <c r="AYV28" s="79"/>
      <c r="AYW28" s="79"/>
      <c r="AYX28" s="79"/>
      <c r="AYY28" s="79"/>
      <c r="AYZ28" s="79"/>
      <c r="AZA28" s="79"/>
      <c r="AZB28" s="79"/>
      <c r="AZC28" s="79"/>
      <c r="AZD28" s="79"/>
      <c r="AZE28" s="79"/>
      <c r="AZF28" s="79"/>
      <c r="AZG28" s="79"/>
      <c r="AZH28" s="79"/>
      <c r="AZI28" s="79"/>
      <c r="AZJ28" s="79"/>
      <c r="AZK28" s="79"/>
      <c r="AZL28" s="79"/>
      <c r="AZM28" s="79"/>
      <c r="AZN28" s="79"/>
      <c r="AZO28" s="79"/>
      <c r="AZP28" s="79"/>
      <c r="AZQ28" s="79"/>
      <c r="AZR28" s="79"/>
      <c r="AZS28" s="79"/>
      <c r="AZT28" s="79"/>
      <c r="AZU28" s="79"/>
      <c r="AZV28" s="79"/>
      <c r="AZW28" s="79"/>
      <c r="AZX28" s="79"/>
      <c r="AZY28" s="79"/>
      <c r="AZZ28" s="79"/>
      <c r="BAA28" s="79"/>
      <c r="BAB28" s="79"/>
      <c r="BAC28" s="79"/>
      <c r="BAD28" s="79"/>
      <c r="BAE28" s="79"/>
      <c r="BAF28" s="79"/>
      <c r="BAG28" s="79"/>
      <c r="BAH28" s="79"/>
      <c r="BAI28" s="79"/>
      <c r="BAJ28" s="79"/>
      <c r="BAK28" s="79"/>
      <c r="BAL28" s="79"/>
      <c r="BAM28" s="79"/>
      <c r="BAN28" s="79"/>
      <c r="BAO28" s="79"/>
      <c r="BAP28" s="79"/>
      <c r="BAQ28" s="79"/>
      <c r="BAR28" s="79"/>
      <c r="BAS28" s="79"/>
      <c r="BAT28" s="79"/>
      <c r="BAU28" s="79"/>
      <c r="BAV28" s="79"/>
      <c r="BAW28" s="79"/>
      <c r="BAX28" s="79"/>
      <c r="BAY28" s="79"/>
      <c r="BAZ28" s="79"/>
      <c r="BBA28" s="79"/>
      <c r="BBB28" s="79"/>
      <c r="BBC28" s="79"/>
      <c r="BBD28" s="79"/>
      <c r="BBE28" s="79"/>
      <c r="BBF28" s="79"/>
      <c r="BBG28" s="79"/>
      <c r="BBH28" s="79"/>
      <c r="BBI28" s="79"/>
      <c r="BBJ28" s="79"/>
      <c r="BBK28" s="79"/>
      <c r="BBL28" s="79"/>
      <c r="BBM28" s="79"/>
      <c r="BBN28" s="79"/>
      <c r="BBO28" s="79"/>
      <c r="BBP28" s="79"/>
      <c r="BBQ28" s="79"/>
      <c r="BBR28" s="79"/>
      <c r="BBS28" s="79"/>
      <c r="BBT28" s="79"/>
      <c r="BBU28" s="79"/>
      <c r="BBV28" s="79"/>
      <c r="BBW28" s="79"/>
      <c r="BBX28" s="79"/>
      <c r="BBY28" s="79"/>
      <c r="BBZ28" s="79"/>
      <c r="BCA28" s="79"/>
      <c r="BCB28" s="79"/>
      <c r="BCC28" s="79"/>
      <c r="BCD28" s="79"/>
      <c r="BCE28" s="79"/>
      <c r="BCF28" s="79"/>
      <c r="BCG28" s="79"/>
      <c r="BCH28" s="79"/>
      <c r="BCI28" s="79"/>
      <c r="BCJ28" s="79"/>
      <c r="BCK28" s="79"/>
      <c r="BCL28" s="79"/>
      <c r="BCM28" s="79"/>
      <c r="BCN28" s="79"/>
      <c r="BCO28" s="79"/>
      <c r="BCP28" s="79"/>
      <c r="BCQ28" s="79"/>
      <c r="BCR28" s="79"/>
      <c r="BCS28" s="79"/>
      <c r="BCT28" s="79"/>
      <c r="BCU28" s="79"/>
      <c r="BCV28" s="79"/>
      <c r="BCW28" s="79"/>
      <c r="BCX28" s="79"/>
      <c r="BCY28" s="79"/>
      <c r="BCZ28" s="79"/>
      <c r="BDA28" s="79"/>
      <c r="BDB28" s="79"/>
      <c r="BDC28" s="79"/>
      <c r="BDD28" s="79"/>
      <c r="BDE28" s="79"/>
      <c r="BDF28" s="79"/>
      <c r="BDG28" s="79"/>
      <c r="BDH28" s="79"/>
      <c r="BDI28" s="79"/>
      <c r="BDJ28" s="79"/>
      <c r="BDK28" s="79"/>
      <c r="BDL28" s="79"/>
      <c r="BDM28" s="79"/>
      <c r="BDN28" s="79"/>
      <c r="BDO28" s="79"/>
      <c r="BDP28" s="79"/>
      <c r="BDQ28" s="79"/>
      <c r="BDR28" s="79"/>
      <c r="BDS28" s="79"/>
      <c r="BDT28" s="79"/>
      <c r="BDU28" s="79"/>
      <c r="BDV28" s="79"/>
      <c r="BDW28" s="79"/>
      <c r="BDX28" s="79"/>
      <c r="BDY28" s="79"/>
      <c r="BDZ28" s="79"/>
      <c r="BEA28" s="79"/>
      <c r="BEB28" s="79"/>
      <c r="BEC28" s="79"/>
      <c r="BED28" s="79"/>
      <c r="BEE28" s="79"/>
      <c r="BEF28" s="79"/>
      <c r="BEG28" s="79"/>
      <c r="BEH28" s="79"/>
      <c r="BEI28" s="79"/>
      <c r="BEJ28" s="79"/>
      <c r="BEK28" s="79"/>
      <c r="BEL28" s="79"/>
      <c r="BEM28" s="79"/>
      <c r="BEN28" s="79"/>
      <c r="BEO28" s="79"/>
      <c r="BEP28" s="79"/>
      <c r="BEQ28" s="79"/>
      <c r="BER28" s="79"/>
      <c r="BES28" s="79"/>
      <c r="BET28" s="79"/>
      <c r="BEU28" s="79"/>
      <c r="BEV28" s="79"/>
      <c r="BEW28" s="79"/>
      <c r="BEX28" s="79"/>
      <c r="BEY28" s="79"/>
      <c r="BEZ28" s="79"/>
      <c r="BFA28" s="79"/>
      <c r="BFB28" s="79"/>
      <c r="BFC28" s="79"/>
      <c r="BFD28" s="79"/>
      <c r="BFE28" s="79"/>
      <c r="BFF28" s="79"/>
      <c r="BFG28" s="79"/>
      <c r="BFH28" s="79"/>
      <c r="BFI28" s="79"/>
      <c r="BFJ28" s="79"/>
      <c r="BFK28" s="79"/>
      <c r="BFL28" s="79"/>
      <c r="BFM28" s="79"/>
      <c r="BFN28" s="79"/>
      <c r="BFO28" s="79"/>
      <c r="BFP28" s="79"/>
      <c r="BFQ28" s="79"/>
      <c r="BFR28" s="79"/>
      <c r="BFS28" s="79"/>
      <c r="BFT28" s="79"/>
      <c r="BFU28" s="79"/>
      <c r="BFV28" s="79"/>
      <c r="BFW28" s="79"/>
      <c r="BFX28" s="79"/>
      <c r="BFY28" s="79"/>
      <c r="BFZ28" s="79"/>
      <c r="BGA28" s="79"/>
      <c r="BGB28" s="79"/>
      <c r="BGC28" s="79"/>
      <c r="BGD28" s="79"/>
      <c r="BGE28" s="79"/>
      <c r="BGF28" s="79"/>
      <c r="BGG28" s="79"/>
      <c r="BGH28" s="79"/>
      <c r="BGI28" s="79"/>
      <c r="BGJ28" s="79"/>
      <c r="BGK28" s="79"/>
      <c r="BGL28" s="79"/>
      <c r="BGM28" s="79"/>
      <c r="BGN28" s="79"/>
      <c r="BGO28" s="79"/>
      <c r="BGP28" s="79"/>
      <c r="BGQ28" s="79"/>
      <c r="BGR28" s="79"/>
      <c r="BGS28" s="79"/>
      <c r="BGT28" s="79"/>
      <c r="BGU28" s="79"/>
      <c r="BGV28" s="79"/>
      <c r="BGW28" s="79"/>
      <c r="BGX28" s="79"/>
      <c r="BGY28" s="79"/>
      <c r="BGZ28" s="79"/>
      <c r="BHA28" s="79"/>
      <c r="BHB28" s="79"/>
      <c r="BHC28" s="79"/>
      <c r="BHD28" s="79"/>
      <c r="BHE28" s="79"/>
      <c r="BHF28" s="79"/>
      <c r="BHG28" s="79"/>
      <c r="BHH28" s="79"/>
      <c r="BHI28" s="79"/>
      <c r="BHJ28" s="79"/>
      <c r="BHK28" s="79"/>
      <c r="BHL28" s="79"/>
      <c r="BHM28" s="79"/>
      <c r="BHN28" s="79"/>
      <c r="BHO28" s="79"/>
      <c r="BHP28" s="79"/>
      <c r="BHQ28" s="79"/>
      <c r="BHR28" s="79"/>
      <c r="BHS28" s="79"/>
      <c r="BHT28" s="79"/>
      <c r="BHU28" s="79"/>
      <c r="BHV28" s="79"/>
      <c r="BHW28" s="79"/>
      <c r="BHX28" s="79"/>
      <c r="BHY28" s="79"/>
      <c r="BHZ28" s="79"/>
      <c r="BIA28" s="79"/>
      <c r="BIB28" s="79"/>
      <c r="BIC28" s="79"/>
      <c r="BID28" s="79"/>
      <c r="BIE28" s="79"/>
      <c r="BIF28" s="79"/>
      <c r="BIG28" s="79"/>
      <c r="BIH28" s="79"/>
      <c r="BII28" s="79"/>
      <c r="BIJ28" s="79"/>
      <c r="BIK28" s="79"/>
      <c r="BIL28" s="79"/>
      <c r="BIM28" s="79"/>
      <c r="BIN28" s="79"/>
      <c r="BIO28" s="79"/>
      <c r="BIP28" s="79"/>
      <c r="BIQ28" s="79"/>
      <c r="BIR28" s="79"/>
      <c r="BIS28" s="79"/>
      <c r="BIT28" s="79"/>
      <c r="BIU28" s="79"/>
      <c r="BIV28" s="79"/>
      <c r="BIW28" s="79"/>
      <c r="BIX28" s="79"/>
      <c r="BIY28" s="79"/>
      <c r="BIZ28" s="79"/>
      <c r="BJA28" s="79"/>
      <c r="BJB28" s="79"/>
      <c r="BJC28" s="79"/>
      <c r="BJD28" s="79"/>
      <c r="BJE28" s="79"/>
      <c r="BJF28" s="79"/>
      <c r="BJG28" s="79"/>
      <c r="BJH28" s="79"/>
      <c r="BJI28" s="79"/>
      <c r="BJJ28" s="79"/>
      <c r="BJK28" s="79"/>
      <c r="BJL28" s="79"/>
      <c r="BJM28" s="79"/>
      <c r="BJN28" s="79"/>
      <c r="BJO28" s="79"/>
      <c r="BJP28" s="79"/>
      <c r="BJQ28" s="79"/>
      <c r="BJR28" s="79"/>
      <c r="BJS28" s="79"/>
      <c r="BJT28" s="79"/>
      <c r="BJU28" s="79"/>
      <c r="BJV28" s="79"/>
      <c r="BJW28" s="79"/>
      <c r="BJX28" s="79"/>
      <c r="BJY28" s="79"/>
      <c r="BJZ28" s="79"/>
      <c r="BKA28" s="79"/>
      <c r="BKB28" s="79"/>
      <c r="BKC28" s="79"/>
      <c r="BKD28" s="79"/>
      <c r="BKE28" s="79"/>
      <c r="BKF28" s="79"/>
      <c r="BKG28" s="79"/>
      <c r="BKH28" s="79"/>
      <c r="BKI28" s="79"/>
      <c r="BKJ28" s="79"/>
      <c r="BKK28" s="79"/>
      <c r="BKL28" s="79"/>
      <c r="BKM28" s="79"/>
      <c r="BKN28" s="79"/>
      <c r="BKO28" s="79"/>
      <c r="BKP28" s="79"/>
      <c r="BKQ28" s="79"/>
      <c r="BKR28" s="79"/>
      <c r="BKS28" s="79"/>
      <c r="BKT28" s="79"/>
      <c r="BKU28" s="79"/>
      <c r="BKV28" s="79"/>
      <c r="BKW28" s="79"/>
      <c r="BKX28" s="79"/>
      <c r="BKY28" s="79"/>
      <c r="BKZ28" s="79"/>
      <c r="BLA28" s="79"/>
      <c r="BLB28" s="79"/>
      <c r="BLC28" s="79"/>
      <c r="BLD28" s="79"/>
      <c r="BLE28" s="79"/>
      <c r="BLF28" s="79"/>
      <c r="BLG28" s="79"/>
      <c r="BLH28" s="79"/>
      <c r="BLI28" s="79"/>
      <c r="BLJ28" s="79"/>
      <c r="BLK28" s="79"/>
      <c r="BLL28" s="79"/>
      <c r="BLM28" s="79"/>
      <c r="BLN28" s="79"/>
      <c r="BLO28" s="79"/>
      <c r="BLP28" s="79"/>
      <c r="BLQ28" s="79"/>
      <c r="BLR28" s="79"/>
      <c r="BLS28" s="79"/>
      <c r="BLT28" s="79"/>
      <c r="BLU28" s="79"/>
      <c r="BLV28" s="79"/>
      <c r="BLW28" s="79"/>
      <c r="BLX28" s="79"/>
      <c r="BLY28" s="79"/>
      <c r="BLZ28" s="79"/>
      <c r="BMA28" s="79"/>
      <c r="BMB28" s="79"/>
      <c r="BMC28" s="79"/>
      <c r="BMD28" s="79"/>
      <c r="BME28" s="79"/>
      <c r="BMF28" s="79"/>
      <c r="BMG28" s="79"/>
      <c r="BMH28" s="79"/>
      <c r="BMI28" s="79"/>
      <c r="BMJ28" s="79"/>
      <c r="BMK28" s="79"/>
      <c r="BML28" s="79"/>
      <c r="BMM28" s="79"/>
      <c r="BMN28" s="79"/>
      <c r="BMO28" s="79"/>
      <c r="BMP28" s="79"/>
      <c r="BMQ28" s="79"/>
      <c r="BMR28" s="79"/>
      <c r="BMS28" s="79"/>
      <c r="BMT28" s="79"/>
      <c r="BMU28" s="79"/>
      <c r="BMV28" s="79"/>
      <c r="BMW28" s="79"/>
      <c r="BMX28" s="79"/>
      <c r="BMY28" s="79"/>
      <c r="BMZ28" s="79"/>
      <c r="BNA28" s="79"/>
      <c r="BNB28" s="79"/>
      <c r="BNC28" s="79"/>
      <c r="BND28" s="79"/>
      <c r="BNE28" s="79"/>
      <c r="BNF28" s="79"/>
      <c r="BNG28" s="79"/>
      <c r="BNH28" s="79"/>
      <c r="BNI28" s="79"/>
      <c r="BNJ28" s="79"/>
      <c r="BNK28" s="79"/>
      <c r="BNL28" s="79"/>
      <c r="BNM28" s="79"/>
      <c r="BNN28" s="79"/>
      <c r="BNO28" s="79"/>
      <c r="BNP28" s="79"/>
      <c r="BNQ28" s="79"/>
      <c r="BNR28" s="79"/>
      <c r="BNS28" s="79"/>
      <c r="BNT28" s="79"/>
      <c r="BNU28" s="79"/>
      <c r="BNV28" s="79"/>
      <c r="BNW28" s="79"/>
      <c r="BNX28" s="79"/>
      <c r="BNY28" s="79"/>
      <c r="BNZ28" s="79"/>
      <c r="BOA28" s="79"/>
      <c r="BOB28" s="79"/>
      <c r="BOC28" s="79"/>
      <c r="BOD28" s="79"/>
      <c r="BOE28" s="79"/>
      <c r="BOF28" s="79"/>
      <c r="BOG28" s="79"/>
      <c r="BOH28" s="79"/>
      <c r="BOI28" s="79"/>
      <c r="BOJ28" s="79"/>
      <c r="BOK28" s="79"/>
      <c r="BOL28" s="79"/>
      <c r="BOM28" s="79"/>
      <c r="BON28" s="79"/>
      <c r="BOO28" s="79"/>
      <c r="BOP28" s="79"/>
      <c r="BOQ28" s="79"/>
      <c r="BOR28" s="79"/>
      <c r="BOS28" s="79"/>
      <c r="BOT28" s="79"/>
      <c r="BOU28" s="79"/>
      <c r="BOV28" s="79"/>
      <c r="BOW28" s="79"/>
      <c r="BOX28" s="79"/>
      <c r="BOY28" s="79"/>
      <c r="BOZ28" s="79"/>
      <c r="BPA28" s="79"/>
      <c r="BPB28" s="79"/>
      <c r="BPC28" s="79"/>
      <c r="BPD28" s="79"/>
      <c r="BPE28" s="79"/>
      <c r="BPF28" s="79"/>
      <c r="BPG28" s="79"/>
      <c r="BPH28" s="79"/>
      <c r="BPI28" s="79"/>
      <c r="BPJ28" s="79"/>
      <c r="BPK28" s="79"/>
      <c r="BPL28" s="79"/>
      <c r="BPM28" s="79"/>
      <c r="BPN28" s="79"/>
      <c r="BPO28" s="79"/>
      <c r="BPP28" s="79"/>
      <c r="BPQ28" s="79"/>
      <c r="BPR28" s="79"/>
      <c r="BPS28" s="79"/>
      <c r="BPT28" s="79"/>
      <c r="BPU28" s="79"/>
      <c r="BPV28" s="79"/>
      <c r="BPW28" s="79"/>
      <c r="BPX28" s="79"/>
      <c r="BPY28" s="79"/>
      <c r="BPZ28" s="79"/>
      <c r="BQA28" s="79"/>
      <c r="BQB28" s="79"/>
      <c r="BQC28" s="79"/>
      <c r="BQD28" s="79"/>
      <c r="BQE28" s="79"/>
      <c r="BQF28" s="79"/>
      <c r="BQG28" s="79"/>
      <c r="BQH28" s="79"/>
      <c r="BQI28" s="79"/>
      <c r="BQJ28" s="79"/>
      <c r="BQK28" s="79"/>
      <c r="BQL28" s="79"/>
      <c r="BQM28" s="79"/>
      <c r="BQN28" s="79"/>
      <c r="BQO28" s="79"/>
      <c r="BQP28" s="79"/>
      <c r="BQQ28" s="79"/>
      <c r="BQR28" s="79"/>
      <c r="BQS28" s="79"/>
      <c r="BQT28" s="79"/>
      <c r="BQU28" s="79"/>
      <c r="BQV28" s="79"/>
      <c r="BQW28" s="79"/>
      <c r="BQX28" s="79"/>
      <c r="BQY28" s="79"/>
      <c r="BQZ28" s="79"/>
      <c r="BRA28" s="79"/>
      <c r="BRB28" s="79"/>
      <c r="BRC28" s="79"/>
      <c r="BRD28" s="79"/>
      <c r="BRE28" s="79"/>
      <c r="BRF28" s="79"/>
      <c r="BRG28" s="79"/>
      <c r="BRH28" s="79"/>
      <c r="BRI28" s="79"/>
      <c r="BRJ28" s="79"/>
      <c r="BRK28" s="79"/>
      <c r="BRL28" s="79"/>
      <c r="BRM28" s="79"/>
      <c r="BRN28" s="79"/>
      <c r="BRO28" s="79"/>
      <c r="BRP28" s="79"/>
      <c r="BRQ28" s="79"/>
      <c r="BRR28" s="79"/>
      <c r="BRS28" s="79"/>
      <c r="BRT28" s="79"/>
      <c r="BRU28" s="79"/>
      <c r="BRV28" s="79"/>
      <c r="BRW28" s="79"/>
      <c r="BRX28" s="79"/>
      <c r="BRY28" s="79"/>
      <c r="BRZ28" s="79"/>
      <c r="BSA28" s="79"/>
      <c r="BSB28" s="79"/>
      <c r="BSC28" s="79"/>
      <c r="BSD28" s="79"/>
      <c r="BSE28" s="79"/>
      <c r="BSF28" s="79"/>
      <c r="BSG28" s="79"/>
      <c r="BSH28" s="79"/>
      <c r="BSI28" s="79"/>
      <c r="BSJ28" s="79"/>
      <c r="BSK28" s="79"/>
      <c r="BSL28" s="79"/>
      <c r="BSM28" s="79"/>
      <c r="BSN28" s="79"/>
      <c r="BSO28" s="79"/>
      <c r="BSP28" s="79"/>
      <c r="BSQ28" s="79"/>
      <c r="BSR28" s="79"/>
      <c r="BSS28" s="79"/>
      <c r="BST28" s="79"/>
      <c r="BSU28" s="79"/>
      <c r="BSV28" s="79"/>
      <c r="BSW28" s="79"/>
      <c r="BSX28" s="79"/>
      <c r="BSY28" s="79"/>
      <c r="BSZ28" s="79"/>
      <c r="BTA28" s="79"/>
      <c r="BTB28" s="79"/>
      <c r="BTC28" s="79"/>
      <c r="BTD28" s="79"/>
      <c r="BTE28" s="79"/>
      <c r="BTF28" s="79"/>
      <c r="BTG28" s="79"/>
      <c r="BTH28" s="79"/>
      <c r="BTI28" s="79"/>
      <c r="BTJ28" s="79"/>
      <c r="BTK28" s="79"/>
      <c r="BTL28" s="79"/>
      <c r="BTM28" s="79"/>
      <c r="BTN28" s="79"/>
      <c r="BTO28" s="79"/>
      <c r="BTP28" s="79"/>
      <c r="BTQ28" s="79"/>
      <c r="BTR28" s="79"/>
      <c r="BTS28" s="79"/>
      <c r="BTT28" s="79"/>
      <c r="BTU28" s="79"/>
      <c r="BTV28" s="79"/>
      <c r="BTW28" s="79"/>
      <c r="BTX28" s="79"/>
      <c r="BTY28" s="79"/>
      <c r="BTZ28" s="79"/>
      <c r="BUA28" s="79"/>
      <c r="BUB28" s="79"/>
      <c r="BUC28" s="79"/>
      <c r="BUD28" s="79"/>
      <c r="BUE28" s="79"/>
      <c r="BUF28" s="79"/>
      <c r="BUG28" s="79"/>
      <c r="BUH28" s="79"/>
      <c r="BUI28" s="79"/>
      <c r="BUJ28" s="79"/>
      <c r="BUK28" s="79"/>
      <c r="BUL28" s="79"/>
      <c r="BUM28" s="79"/>
      <c r="BUN28" s="79"/>
      <c r="BUO28" s="79"/>
      <c r="BUP28" s="79"/>
      <c r="BUQ28" s="79"/>
      <c r="BUR28" s="79"/>
      <c r="BUS28" s="79"/>
      <c r="BUT28" s="79"/>
      <c r="BUU28" s="79"/>
      <c r="BUV28" s="79"/>
      <c r="BUW28" s="79"/>
      <c r="BUX28" s="79"/>
      <c r="BUY28" s="79"/>
      <c r="BUZ28" s="79"/>
      <c r="BVA28" s="79"/>
      <c r="BVB28" s="79"/>
      <c r="BVC28" s="79"/>
      <c r="BVD28" s="79"/>
      <c r="BVE28" s="79"/>
      <c r="BVF28" s="79"/>
      <c r="BVG28" s="79"/>
      <c r="BVH28" s="79"/>
      <c r="BVI28" s="79"/>
      <c r="BVJ28" s="79"/>
      <c r="BVK28" s="79"/>
      <c r="BVL28" s="79"/>
      <c r="BVM28" s="79"/>
      <c r="BVN28" s="79"/>
      <c r="BVO28" s="79"/>
      <c r="BVP28" s="79"/>
      <c r="BVQ28" s="79"/>
      <c r="BVR28" s="79"/>
      <c r="BVS28" s="79"/>
      <c r="BVT28" s="79"/>
      <c r="BVU28" s="79"/>
      <c r="BVV28" s="79"/>
      <c r="BVW28" s="79"/>
      <c r="BVX28" s="79"/>
      <c r="BVY28" s="79"/>
      <c r="BVZ28" s="79"/>
      <c r="BWA28" s="79"/>
      <c r="BWB28" s="79"/>
      <c r="BWC28" s="79"/>
      <c r="BWD28" s="79"/>
      <c r="BWE28" s="79"/>
      <c r="BWF28" s="79"/>
      <c r="BWG28" s="79"/>
      <c r="BWH28" s="79"/>
      <c r="BWI28" s="79"/>
      <c r="BWJ28" s="79"/>
      <c r="BWK28" s="79"/>
      <c r="BWL28" s="79"/>
      <c r="BWM28" s="79"/>
      <c r="BWN28" s="79"/>
      <c r="BWO28" s="79"/>
      <c r="BWP28" s="79"/>
      <c r="BWQ28" s="79"/>
      <c r="BWR28" s="79"/>
      <c r="BWS28" s="79"/>
      <c r="BWT28" s="79"/>
      <c r="BWU28" s="79"/>
      <c r="BWV28" s="79"/>
      <c r="BWW28" s="79"/>
      <c r="BWX28" s="79"/>
      <c r="BWY28" s="79"/>
      <c r="BWZ28" s="79"/>
      <c r="BXA28" s="79"/>
      <c r="BXB28" s="79"/>
      <c r="BXC28" s="79"/>
      <c r="BXD28" s="79"/>
      <c r="BXE28" s="79"/>
      <c r="BXF28" s="79"/>
      <c r="BXG28" s="79"/>
      <c r="BXH28" s="79"/>
      <c r="BXI28" s="79"/>
      <c r="BXJ28" s="79"/>
      <c r="BXK28" s="79"/>
      <c r="BXL28" s="79"/>
      <c r="BXM28" s="79"/>
      <c r="BXN28" s="79"/>
      <c r="BXO28" s="79"/>
      <c r="BXP28" s="79"/>
      <c r="BXQ28" s="79"/>
      <c r="BXR28" s="79"/>
      <c r="BXS28" s="79"/>
      <c r="BXT28" s="79"/>
      <c r="BXU28" s="79"/>
      <c r="BXV28" s="79"/>
      <c r="BXW28" s="79"/>
      <c r="BXX28" s="79"/>
      <c r="BXY28" s="79"/>
      <c r="BXZ28" s="79"/>
      <c r="BYA28" s="79"/>
      <c r="BYB28" s="79"/>
      <c r="BYC28" s="79"/>
      <c r="BYD28" s="79"/>
      <c r="BYE28" s="79"/>
      <c r="BYF28" s="79"/>
      <c r="BYG28" s="79"/>
      <c r="BYH28" s="79"/>
      <c r="BYI28" s="79"/>
      <c r="BYJ28" s="79"/>
      <c r="BYK28" s="79"/>
      <c r="BYL28" s="79"/>
      <c r="BYM28" s="79"/>
      <c r="BYN28" s="79"/>
      <c r="BYO28" s="79"/>
      <c r="BYP28" s="79"/>
      <c r="BYQ28" s="79"/>
      <c r="BYR28" s="79"/>
      <c r="BYS28" s="79"/>
      <c r="BYT28" s="79"/>
      <c r="BYU28" s="79"/>
      <c r="BYV28" s="79"/>
      <c r="BYW28" s="79"/>
      <c r="BYX28" s="79"/>
      <c r="BYY28" s="79"/>
      <c r="BYZ28" s="79"/>
      <c r="BZA28" s="79"/>
      <c r="BZB28" s="79"/>
      <c r="BZC28" s="79"/>
      <c r="BZD28" s="79"/>
      <c r="BZE28" s="79"/>
      <c r="BZF28" s="79"/>
      <c r="BZG28" s="79"/>
      <c r="BZH28" s="79"/>
      <c r="BZI28" s="79"/>
      <c r="BZJ28" s="79"/>
      <c r="BZK28" s="79"/>
      <c r="BZL28" s="79"/>
      <c r="BZM28" s="79"/>
      <c r="BZN28" s="79"/>
      <c r="BZO28" s="79"/>
      <c r="BZP28" s="79"/>
      <c r="BZQ28" s="79"/>
      <c r="BZR28" s="79"/>
      <c r="BZS28" s="79"/>
      <c r="BZT28" s="79"/>
      <c r="BZU28" s="79"/>
      <c r="BZV28" s="79"/>
      <c r="BZW28" s="79"/>
      <c r="BZX28" s="79"/>
      <c r="BZY28" s="79"/>
      <c r="BZZ28" s="79"/>
      <c r="CAA28" s="79"/>
      <c r="CAB28" s="79"/>
      <c r="CAC28" s="79"/>
      <c r="CAD28" s="79"/>
      <c r="CAE28" s="79"/>
      <c r="CAF28" s="79"/>
      <c r="CAG28" s="79"/>
      <c r="CAH28" s="79"/>
      <c r="CAI28" s="79"/>
      <c r="CAJ28" s="79"/>
      <c r="CAK28" s="79"/>
      <c r="CAL28" s="79"/>
      <c r="CAM28" s="79"/>
      <c r="CAN28" s="79"/>
      <c r="CAO28" s="79"/>
      <c r="CAP28" s="79"/>
      <c r="CAQ28" s="79"/>
      <c r="CAR28" s="79"/>
      <c r="CAS28" s="79"/>
      <c r="CAT28" s="79"/>
      <c r="CAU28" s="79"/>
      <c r="CAV28" s="79"/>
      <c r="CAW28" s="79"/>
      <c r="CAX28" s="79"/>
      <c r="CAY28" s="79"/>
      <c r="CAZ28" s="79"/>
      <c r="CBA28" s="79"/>
      <c r="CBB28" s="79"/>
      <c r="CBC28" s="79"/>
      <c r="CBD28" s="79"/>
      <c r="CBE28" s="79"/>
      <c r="CBF28" s="79"/>
      <c r="CBG28" s="79"/>
      <c r="CBH28" s="79"/>
      <c r="CBI28" s="79"/>
      <c r="CBJ28" s="79"/>
      <c r="CBK28" s="79"/>
      <c r="CBL28" s="79"/>
      <c r="CBM28" s="79"/>
      <c r="CBN28" s="79"/>
      <c r="CBO28" s="79"/>
      <c r="CBP28" s="79"/>
      <c r="CBQ28" s="79"/>
      <c r="CBR28" s="79"/>
      <c r="CBS28" s="79"/>
      <c r="CBT28" s="79"/>
      <c r="CBU28" s="79"/>
      <c r="CBV28" s="79"/>
      <c r="CBW28" s="79"/>
      <c r="CBX28" s="79"/>
      <c r="CBY28" s="79"/>
      <c r="CBZ28" s="79"/>
      <c r="CCA28" s="79"/>
      <c r="CCB28" s="79"/>
      <c r="CCC28" s="79"/>
      <c r="CCD28" s="79"/>
      <c r="CCE28" s="79"/>
      <c r="CCF28" s="79"/>
      <c r="CCG28" s="79"/>
      <c r="CCH28" s="79"/>
      <c r="CCI28" s="79"/>
      <c r="CCJ28" s="79"/>
      <c r="CCK28" s="79"/>
      <c r="CCL28" s="79"/>
      <c r="CCM28" s="79"/>
      <c r="CCN28" s="79"/>
      <c r="CCO28" s="79"/>
      <c r="CCP28" s="79"/>
      <c r="CCQ28" s="79"/>
      <c r="CCR28" s="79"/>
      <c r="CCS28" s="79"/>
      <c r="CCT28" s="79"/>
      <c r="CCU28" s="79"/>
      <c r="CCV28" s="79"/>
      <c r="CCW28" s="79"/>
      <c r="CCX28" s="79"/>
      <c r="CCY28" s="79"/>
      <c r="CCZ28" s="79"/>
      <c r="CDA28" s="79"/>
      <c r="CDB28" s="79"/>
      <c r="CDC28" s="79"/>
      <c r="CDD28" s="79"/>
      <c r="CDE28" s="79"/>
      <c r="CDF28" s="79"/>
      <c r="CDG28" s="79"/>
      <c r="CDH28" s="79"/>
      <c r="CDI28" s="79"/>
      <c r="CDJ28" s="79"/>
      <c r="CDK28" s="79"/>
      <c r="CDL28" s="79"/>
      <c r="CDM28" s="79"/>
      <c r="CDN28" s="79"/>
      <c r="CDO28" s="79"/>
      <c r="CDP28" s="79"/>
      <c r="CDQ28" s="79"/>
      <c r="CDR28" s="79"/>
      <c r="CDS28" s="79"/>
      <c r="CDT28" s="79"/>
      <c r="CDU28" s="79"/>
      <c r="CDV28" s="79"/>
      <c r="CDW28" s="79"/>
      <c r="CDX28" s="79"/>
      <c r="CDY28" s="79"/>
      <c r="CDZ28" s="79"/>
      <c r="CEA28" s="79"/>
      <c r="CEB28" s="79"/>
      <c r="CEC28" s="79"/>
      <c r="CED28" s="79"/>
      <c r="CEE28" s="79"/>
      <c r="CEF28" s="79"/>
      <c r="CEG28" s="79"/>
      <c r="CEH28" s="79"/>
      <c r="CEI28" s="79"/>
      <c r="CEJ28" s="79"/>
      <c r="CEK28" s="79"/>
      <c r="CEL28" s="79"/>
      <c r="CEM28" s="79"/>
      <c r="CEN28" s="79"/>
      <c r="CEO28" s="79"/>
      <c r="CEP28" s="79"/>
      <c r="CEQ28" s="79"/>
      <c r="CER28" s="79"/>
      <c r="CES28" s="79"/>
      <c r="CET28" s="79"/>
      <c r="CEU28" s="79"/>
      <c r="CEV28" s="79"/>
      <c r="CEW28" s="79"/>
      <c r="CEX28" s="79"/>
      <c r="CEY28" s="79"/>
      <c r="CEZ28" s="79"/>
      <c r="CFA28" s="79"/>
      <c r="CFB28" s="79"/>
      <c r="CFC28" s="79"/>
      <c r="CFD28" s="79"/>
      <c r="CFE28" s="79"/>
      <c r="CFF28" s="79"/>
      <c r="CFG28" s="79"/>
      <c r="CFH28" s="79"/>
      <c r="CFI28" s="79"/>
      <c r="CFJ28" s="79"/>
      <c r="CFK28" s="79"/>
      <c r="CFL28" s="79"/>
      <c r="CFM28" s="79"/>
      <c r="CFN28" s="79"/>
      <c r="CFO28" s="79"/>
      <c r="CFP28" s="79"/>
      <c r="CFQ28" s="79"/>
      <c r="CFR28" s="79"/>
      <c r="CFS28" s="79"/>
      <c r="CFT28" s="79"/>
      <c r="CFU28" s="79"/>
      <c r="CFV28" s="79"/>
      <c r="CFW28" s="79"/>
      <c r="CFX28" s="79"/>
      <c r="CFY28" s="79"/>
      <c r="CFZ28" s="79"/>
      <c r="CGA28" s="79"/>
      <c r="CGB28" s="79"/>
      <c r="CGC28" s="79"/>
      <c r="CGD28" s="79"/>
      <c r="CGE28" s="79"/>
      <c r="CGF28" s="79"/>
      <c r="CGG28" s="79"/>
      <c r="CGH28" s="79"/>
      <c r="CGI28" s="79"/>
      <c r="CGJ28" s="79"/>
      <c r="CGK28" s="79"/>
      <c r="CGL28" s="79"/>
      <c r="CGM28" s="79"/>
      <c r="CGN28" s="79"/>
      <c r="CGO28" s="79"/>
      <c r="CGP28" s="79"/>
      <c r="CGQ28" s="79"/>
      <c r="CGR28" s="79"/>
      <c r="CGS28" s="79"/>
      <c r="CGT28" s="79"/>
      <c r="CGU28" s="79"/>
      <c r="CGV28" s="79"/>
      <c r="CGW28" s="79"/>
      <c r="CGX28" s="79"/>
      <c r="CGY28" s="79"/>
      <c r="CGZ28" s="79"/>
      <c r="CHA28" s="79"/>
      <c r="CHB28" s="79"/>
      <c r="CHC28" s="79"/>
      <c r="CHD28" s="79"/>
      <c r="CHE28" s="79"/>
      <c r="CHF28" s="79"/>
      <c r="CHG28" s="79"/>
      <c r="CHH28" s="79"/>
      <c r="CHI28" s="79"/>
      <c r="CHJ28" s="79"/>
      <c r="CHK28" s="79"/>
      <c r="CHL28" s="79"/>
      <c r="CHM28" s="79"/>
      <c r="CHN28" s="79"/>
      <c r="CHO28" s="79"/>
      <c r="CHP28" s="79"/>
      <c r="CHQ28" s="79"/>
      <c r="CHR28" s="79"/>
      <c r="CHS28" s="79"/>
      <c r="CHT28" s="79"/>
      <c r="CHU28" s="79"/>
      <c r="CHV28" s="79"/>
      <c r="CHW28" s="79"/>
      <c r="CHX28" s="79"/>
      <c r="CHY28" s="79"/>
      <c r="CHZ28" s="79"/>
      <c r="CIA28" s="79"/>
      <c r="CIB28" s="79"/>
      <c r="CIC28" s="79"/>
      <c r="CID28" s="79"/>
      <c r="CIE28" s="79"/>
      <c r="CIF28" s="79"/>
      <c r="CIG28" s="79"/>
      <c r="CIH28" s="79"/>
      <c r="CII28" s="79"/>
      <c r="CIJ28" s="79"/>
      <c r="CIK28" s="79"/>
      <c r="CIL28" s="79"/>
      <c r="CIM28" s="79"/>
      <c r="CIN28" s="79"/>
      <c r="CIO28" s="79"/>
      <c r="CIP28" s="79"/>
      <c r="CIQ28" s="79"/>
      <c r="CIR28" s="79"/>
      <c r="CIS28" s="79"/>
      <c r="CIT28" s="79"/>
      <c r="CIU28" s="79"/>
      <c r="CIV28" s="79"/>
      <c r="CIW28" s="79"/>
      <c r="CIX28" s="79"/>
      <c r="CIY28" s="79"/>
      <c r="CIZ28" s="79"/>
      <c r="CJA28" s="79"/>
      <c r="CJB28" s="79"/>
      <c r="CJC28" s="79"/>
      <c r="CJD28" s="79"/>
      <c r="CJE28" s="79"/>
      <c r="CJF28" s="79"/>
      <c r="CJG28" s="79"/>
      <c r="CJH28" s="79"/>
      <c r="CJI28" s="79"/>
      <c r="CJJ28" s="79"/>
      <c r="CJK28" s="79"/>
      <c r="CJL28" s="79"/>
      <c r="CJM28" s="79"/>
      <c r="CJN28" s="79"/>
      <c r="CJO28" s="79"/>
      <c r="CJP28" s="79"/>
      <c r="CJQ28" s="79"/>
      <c r="CJR28" s="79"/>
      <c r="CJS28" s="79"/>
      <c r="CJT28" s="79"/>
      <c r="CJU28" s="79"/>
      <c r="CJV28" s="79"/>
      <c r="CJW28" s="79"/>
      <c r="CJX28" s="79"/>
      <c r="CJY28" s="79"/>
      <c r="CJZ28" s="79"/>
      <c r="CKA28" s="79"/>
      <c r="CKB28" s="79"/>
      <c r="CKC28" s="79"/>
      <c r="CKD28" s="79"/>
      <c r="CKE28" s="79"/>
      <c r="CKF28" s="79"/>
      <c r="CKG28" s="79"/>
      <c r="CKH28" s="79"/>
      <c r="CKI28" s="79"/>
      <c r="CKJ28" s="79"/>
      <c r="CKK28" s="79"/>
      <c r="CKL28" s="79"/>
      <c r="CKM28" s="79"/>
      <c r="CKN28" s="79"/>
      <c r="CKO28" s="79"/>
      <c r="CKP28" s="79"/>
      <c r="CKQ28" s="79"/>
      <c r="CKR28" s="79"/>
      <c r="CKS28" s="79"/>
      <c r="CKT28" s="79"/>
      <c r="CKU28" s="79"/>
      <c r="CKV28" s="79"/>
      <c r="CKW28" s="79"/>
      <c r="CKX28" s="79"/>
      <c r="CKY28" s="79"/>
      <c r="CKZ28" s="79"/>
      <c r="CLA28" s="79"/>
      <c r="CLB28" s="79"/>
      <c r="CLC28" s="79"/>
      <c r="CLD28" s="79"/>
      <c r="CLE28" s="79"/>
      <c r="CLF28" s="79"/>
      <c r="CLG28" s="79"/>
      <c r="CLH28" s="79"/>
      <c r="CLI28" s="79"/>
      <c r="CLJ28" s="79"/>
      <c r="CLK28" s="79"/>
      <c r="CLL28" s="79"/>
      <c r="CLM28" s="79"/>
      <c r="CLN28" s="79"/>
      <c r="CLO28" s="79"/>
      <c r="CLP28" s="79"/>
      <c r="CLQ28" s="79"/>
      <c r="CLR28" s="79"/>
      <c r="CLS28" s="79"/>
      <c r="CLT28" s="79"/>
      <c r="CLU28" s="79"/>
      <c r="CLV28" s="79"/>
      <c r="CLW28" s="79"/>
      <c r="CLX28" s="79"/>
      <c r="CLY28" s="79"/>
      <c r="CLZ28" s="79"/>
      <c r="CMA28" s="79"/>
      <c r="CMB28" s="79"/>
      <c r="CMC28" s="79"/>
      <c r="CMD28" s="79"/>
      <c r="CME28" s="79"/>
      <c r="CMF28" s="79"/>
      <c r="CMG28" s="79"/>
      <c r="CMH28" s="79"/>
      <c r="CMI28" s="79"/>
      <c r="CMJ28" s="79"/>
      <c r="CMK28" s="79"/>
      <c r="CML28" s="79"/>
      <c r="CMM28" s="79"/>
      <c r="CMN28" s="79"/>
      <c r="CMO28" s="79"/>
      <c r="CMP28" s="79"/>
      <c r="CMQ28" s="79"/>
      <c r="CMR28" s="79"/>
      <c r="CMS28" s="79"/>
      <c r="CMT28" s="79"/>
      <c r="CMU28" s="79"/>
      <c r="CMV28" s="79"/>
      <c r="CMW28" s="79"/>
      <c r="CMX28" s="79"/>
      <c r="CMY28" s="79"/>
      <c r="CMZ28" s="79"/>
      <c r="CNA28" s="79"/>
      <c r="CNB28" s="79"/>
      <c r="CNC28" s="79"/>
      <c r="CND28" s="79"/>
      <c r="CNE28" s="79"/>
      <c r="CNF28" s="79"/>
      <c r="CNG28" s="79"/>
      <c r="CNH28" s="79"/>
      <c r="CNI28" s="79"/>
      <c r="CNJ28" s="79"/>
      <c r="CNK28" s="79"/>
      <c r="CNL28" s="79"/>
      <c r="CNM28" s="79"/>
      <c r="CNN28" s="79"/>
      <c r="CNO28" s="79"/>
      <c r="CNP28" s="79"/>
      <c r="CNQ28" s="79"/>
      <c r="CNR28" s="79"/>
      <c r="CNS28" s="79"/>
      <c r="CNT28" s="79"/>
      <c r="CNU28" s="79"/>
      <c r="CNV28" s="79"/>
      <c r="CNW28" s="79"/>
      <c r="CNX28" s="79"/>
      <c r="CNY28" s="79"/>
      <c r="CNZ28" s="79"/>
      <c r="COA28" s="79"/>
      <c r="COB28" s="79"/>
      <c r="COC28" s="79"/>
      <c r="COD28" s="79"/>
      <c r="COE28" s="79"/>
      <c r="COF28" s="79"/>
      <c r="COG28" s="79"/>
      <c r="COH28" s="79"/>
      <c r="COI28" s="79"/>
      <c r="COJ28" s="79"/>
      <c r="COK28" s="79"/>
      <c r="COL28" s="79"/>
      <c r="COM28" s="79"/>
      <c r="CON28" s="79"/>
      <c r="COO28" s="79"/>
      <c r="COP28" s="79"/>
      <c r="COQ28" s="79"/>
      <c r="COR28" s="79"/>
      <c r="COS28" s="79"/>
      <c r="COT28" s="79"/>
      <c r="COU28" s="79"/>
      <c r="COV28" s="79"/>
      <c r="COW28" s="79"/>
      <c r="COX28" s="79"/>
      <c r="COY28" s="79"/>
      <c r="COZ28" s="79"/>
      <c r="CPA28" s="79"/>
      <c r="CPB28" s="79"/>
      <c r="CPC28" s="79"/>
      <c r="CPD28" s="79"/>
      <c r="CPE28" s="79"/>
      <c r="CPF28" s="79"/>
      <c r="CPG28" s="79"/>
      <c r="CPH28" s="79"/>
      <c r="CPI28" s="79"/>
      <c r="CPJ28" s="79"/>
      <c r="CPK28" s="79"/>
      <c r="CPL28" s="79"/>
      <c r="CPM28" s="79"/>
      <c r="CPN28" s="79"/>
      <c r="CPO28" s="79"/>
      <c r="CPP28" s="79"/>
      <c r="CPQ28" s="79"/>
      <c r="CPR28" s="79"/>
      <c r="CPS28" s="79"/>
      <c r="CPT28" s="79"/>
      <c r="CPU28" s="79"/>
      <c r="CPV28" s="79"/>
      <c r="CPW28" s="79"/>
      <c r="CPX28" s="79"/>
      <c r="CPY28" s="79"/>
      <c r="CPZ28" s="79"/>
      <c r="CQA28" s="79"/>
      <c r="CQB28" s="79"/>
      <c r="CQC28" s="79"/>
      <c r="CQD28" s="79"/>
      <c r="CQE28" s="79"/>
      <c r="CQF28" s="79"/>
      <c r="CQG28" s="79"/>
      <c r="CQH28" s="79"/>
      <c r="CQI28" s="79"/>
      <c r="CQJ28" s="79"/>
      <c r="CQK28" s="79"/>
      <c r="CQL28" s="79"/>
      <c r="CQM28" s="79"/>
      <c r="CQN28" s="79"/>
      <c r="CQO28" s="79"/>
      <c r="CQP28" s="79"/>
      <c r="CQQ28" s="79"/>
      <c r="CQR28" s="79"/>
      <c r="CQS28" s="79"/>
      <c r="CQT28" s="79"/>
      <c r="CQU28" s="79"/>
      <c r="CQV28" s="79"/>
      <c r="CQW28" s="79"/>
      <c r="CQX28" s="79"/>
      <c r="CQY28" s="79"/>
      <c r="CQZ28" s="79"/>
      <c r="CRA28" s="79"/>
      <c r="CRB28" s="79"/>
      <c r="CRC28" s="79"/>
      <c r="CRD28" s="79"/>
      <c r="CRE28" s="79"/>
      <c r="CRF28" s="79"/>
      <c r="CRG28" s="79"/>
      <c r="CRH28" s="79"/>
      <c r="CRI28" s="79"/>
      <c r="CRJ28" s="79"/>
      <c r="CRK28" s="79"/>
      <c r="CRL28" s="79"/>
      <c r="CRM28" s="79"/>
      <c r="CRN28" s="79"/>
      <c r="CRO28" s="79"/>
      <c r="CRP28" s="79"/>
      <c r="CRQ28" s="79"/>
      <c r="CRR28" s="79"/>
      <c r="CRS28" s="79"/>
      <c r="CRT28" s="79"/>
      <c r="CRU28" s="79"/>
      <c r="CRV28" s="79"/>
      <c r="CRW28" s="79"/>
      <c r="CRX28" s="79"/>
      <c r="CRY28" s="79"/>
      <c r="CRZ28" s="79"/>
      <c r="CSA28" s="79"/>
      <c r="CSB28" s="79"/>
      <c r="CSC28" s="79"/>
      <c r="CSD28" s="79"/>
      <c r="CSE28" s="79"/>
      <c r="CSF28" s="79"/>
      <c r="CSG28" s="79"/>
      <c r="CSH28" s="79"/>
      <c r="CSI28" s="79"/>
      <c r="CSJ28" s="79"/>
      <c r="CSK28" s="79"/>
      <c r="CSL28" s="79"/>
      <c r="CSM28" s="79"/>
      <c r="CSN28" s="79"/>
      <c r="CSO28" s="79"/>
      <c r="CSP28" s="79"/>
      <c r="CSQ28" s="79"/>
      <c r="CSR28" s="79"/>
      <c r="CSS28" s="79"/>
      <c r="CST28" s="79"/>
      <c r="CSU28" s="79"/>
      <c r="CSV28" s="79"/>
      <c r="CSW28" s="79"/>
      <c r="CSX28" s="79"/>
      <c r="CSY28" s="79"/>
      <c r="CSZ28" s="79"/>
      <c r="CTA28" s="79"/>
      <c r="CTB28" s="79"/>
      <c r="CTC28" s="79"/>
      <c r="CTD28" s="79"/>
      <c r="CTE28" s="79"/>
      <c r="CTF28" s="79"/>
      <c r="CTG28" s="79"/>
      <c r="CTH28" s="79"/>
      <c r="CTI28" s="79"/>
      <c r="CTJ28" s="79"/>
      <c r="CTK28" s="79"/>
      <c r="CTL28" s="79"/>
      <c r="CTM28" s="79"/>
      <c r="CTN28" s="79"/>
      <c r="CTO28" s="79"/>
      <c r="CTP28" s="79"/>
      <c r="CTQ28" s="79"/>
      <c r="CTR28" s="79"/>
      <c r="CTS28" s="79"/>
      <c r="CTT28" s="79"/>
      <c r="CTU28" s="79"/>
      <c r="CTV28" s="79"/>
      <c r="CTW28" s="79"/>
      <c r="CTX28" s="79"/>
      <c r="CTY28" s="79"/>
      <c r="CTZ28" s="79"/>
      <c r="CUA28" s="79"/>
      <c r="CUB28" s="79"/>
      <c r="CUC28" s="79"/>
      <c r="CUD28" s="79"/>
      <c r="CUE28" s="79"/>
      <c r="CUF28" s="79"/>
      <c r="CUG28" s="79"/>
      <c r="CUH28" s="79"/>
      <c r="CUI28" s="79"/>
      <c r="CUJ28" s="79"/>
      <c r="CUK28" s="79"/>
      <c r="CUL28" s="79"/>
      <c r="CUM28" s="79"/>
      <c r="CUN28" s="79"/>
      <c r="CUO28" s="79"/>
      <c r="CUP28" s="79"/>
      <c r="CUQ28" s="79"/>
      <c r="CUR28" s="79"/>
      <c r="CUS28" s="79"/>
      <c r="CUT28" s="79"/>
      <c r="CUU28" s="79"/>
      <c r="CUV28" s="79"/>
      <c r="CUW28" s="79"/>
      <c r="CUX28" s="79"/>
      <c r="CUY28" s="79"/>
      <c r="CUZ28" s="79"/>
      <c r="CVA28" s="79"/>
      <c r="CVB28" s="79"/>
      <c r="CVC28" s="79"/>
      <c r="CVD28" s="79"/>
      <c r="CVE28" s="79"/>
      <c r="CVF28" s="79"/>
      <c r="CVG28" s="79"/>
      <c r="CVH28" s="79"/>
      <c r="CVI28" s="79"/>
      <c r="CVJ28" s="79"/>
      <c r="CVK28" s="79"/>
      <c r="CVL28" s="79"/>
      <c r="CVM28" s="79"/>
      <c r="CVN28" s="79"/>
      <c r="CVO28" s="79"/>
      <c r="CVP28" s="79"/>
      <c r="CVQ28" s="79"/>
      <c r="CVR28" s="79"/>
      <c r="CVS28" s="79"/>
      <c r="CVT28" s="79"/>
      <c r="CVU28" s="79"/>
      <c r="CVV28" s="79"/>
      <c r="CVW28" s="79"/>
      <c r="CVX28" s="79"/>
      <c r="CVY28" s="79"/>
      <c r="CVZ28" s="79"/>
      <c r="CWA28" s="79"/>
      <c r="CWB28" s="79"/>
      <c r="CWC28" s="79"/>
      <c r="CWD28" s="79"/>
      <c r="CWE28" s="79"/>
      <c r="CWF28" s="79"/>
      <c r="CWG28" s="79"/>
      <c r="CWH28" s="79"/>
      <c r="CWI28" s="79"/>
      <c r="CWJ28" s="79"/>
      <c r="CWK28" s="79"/>
      <c r="CWL28" s="79"/>
      <c r="CWM28" s="79"/>
      <c r="CWN28" s="79"/>
      <c r="CWO28" s="79"/>
      <c r="CWP28" s="79"/>
      <c r="CWQ28" s="79"/>
      <c r="CWR28" s="79"/>
      <c r="CWS28" s="79"/>
      <c r="CWT28" s="79"/>
      <c r="CWU28" s="79"/>
      <c r="CWV28" s="79"/>
      <c r="CWW28" s="79"/>
      <c r="CWX28" s="79"/>
      <c r="CWY28" s="79"/>
      <c r="CWZ28" s="79"/>
      <c r="CXA28" s="79"/>
      <c r="CXB28" s="79"/>
      <c r="CXC28" s="79"/>
      <c r="CXD28" s="79"/>
      <c r="CXE28" s="79"/>
      <c r="CXF28" s="79"/>
      <c r="CXG28" s="79"/>
      <c r="CXH28" s="79"/>
      <c r="CXI28" s="79"/>
      <c r="CXJ28" s="79"/>
      <c r="CXK28" s="79"/>
      <c r="CXL28" s="79"/>
      <c r="CXM28" s="79"/>
      <c r="CXN28" s="79"/>
      <c r="CXO28" s="79"/>
      <c r="CXP28" s="79"/>
      <c r="CXQ28" s="79"/>
      <c r="CXR28" s="79"/>
      <c r="CXS28" s="79"/>
      <c r="CXT28" s="79"/>
      <c r="CXU28" s="79"/>
      <c r="CXV28" s="79"/>
      <c r="CXW28" s="79"/>
      <c r="CXX28" s="79"/>
      <c r="CXY28" s="79"/>
      <c r="CXZ28" s="79"/>
      <c r="CYA28" s="79"/>
      <c r="CYB28" s="79"/>
      <c r="CYC28" s="79"/>
      <c r="CYD28" s="79"/>
      <c r="CYE28" s="79"/>
      <c r="CYF28" s="79"/>
      <c r="CYG28" s="79"/>
      <c r="CYH28" s="79"/>
      <c r="CYI28" s="79"/>
      <c r="CYJ28" s="79"/>
      <c r="CYK28" s="79"/>
      <c r="CYL28" s="79"/>
      <c r="CYM28" s="79"/>
      <c r="CYN28" s="79"/>
      <c r="CYO28" s="79"/>
      <c r="CYP28" s="79"/>
      <c r="CYQ28" s="79"/>
      <c r="CYR28" s="79"/>
      <c r="CYS28" s="79"/>
      <c r="CYT28" s="79"/>
      <c r="CYU28" s="79"/>
      <c r="CYV28" s="79"/>
      <c r="CYW28" s="79"/>
      <c r="CYX28" s="79"/>
      <c r="CYY28" s="79"/>
      <c r="CYZ28" s="79"/>
      <c r="CZA28" s="79"/>
      <c r="CZB28" s="79"/>
      <c r="CZC28" s="79"/>
      <c r="CZD28" s="79"/>
      <c r="CZE28" s="79"/>
      <c r="CZF28" s="79"/>
      <c r="CZG28" s="79"/>
      <c r="CZH28" s="79"/>
      <c r="CZI28" s="79"/>
      <c r="CZJ28" s="79"/>
      <c r="CZK28" s="79"/>
      <c r="CZL28" s="79"/>
      <c r="CZM28" s="79"/>
      <c r="CZN28" s="79"/>
      <c r="CZO28" s="79"/>
      <c r="CZP28" s="79"/>
      <c r="CZQ28" s="79"/>
      <c r="CZR28" s="79"/>
      <c r="CZS28" s="79"/>
      <c r="CZT28" s="79"/>
      <c r="CZU28" s="79"/>
      <c r="CZV28" s="79"/>
      <c r="CZW28" s="79"/>
      <c r="CZX28" s="79"/>
      <c r="CZY28" s="79"/>
      <c r="CZZ28" s="79"/>
      <c r="DAA28" s="79"/>
      <c r="DAB28" s="79"/>
      <c r="DAC28" s="79"/>
      <c r="DAD28" s="79"/>
      <c r="DAE28" s="79"/>
      <c r="DAF28" s="79"/>
      <c r="DAG28" s="79"/>
      <c r="DAH28" s="79"/>
      <c r="DAI28" s="79"/>
      <c r="DAJ28" s="79"/>
      <c r="DAK28" s="79"/>
      <c r="DAL28" s="79"/>
      <c r="DAM28" s="79"/>
      <c r="DAN28" s="79"/>
      <c r="DAO28" s="79"/>
      <c r="DAP28" s="79"/>
      <c r="DAQ28" s="79"/>
      <c r="DAR28" s="79"/>
      <c r="DAS28" s="79"/>
      <c r="DAT28" s="79"/>
      <c r="DAU28" s="79"/>
      <c r="DAV28" s="79"/>
      <c r="DAW28" s="79"/>
      <c r="DAX28" s="79"/>
      <c r="DAY28" s="79"/>
      <c r="DAZ28" s="79"/>
      <c r="DBA28" s="79"/>
      <c r="DBB28" s="79"/>
      <c r="DBC28" s="79"/>
      <c r="DBD28" s="79"/>
      <c r="DBE28" s="79"/>
      <c r="DBF28" s="79"/>
      <c r="DBG28" s="79"/>
      <c r="DBH28" s="79"/>
      <c r="DBI28" s="79"/>
      <c r="DBJ28" s="79"/>
      <c r="DBK28" s="79"/>
      <c r="DBL28" s="79"/>
      <c r="DBM28" s="79"/>
      <c r="DBN28" s="79"/>
      <c r="DBO28" s="79"/>
      <c r="DBP28" s="79"/>
      <c r="DBQ28" s="79"/>
      <c r="DBR28" s="79"/>
      <c r="DBS28" s="79"/>
      <c r="DBT28" s="79"/>
      <c r="DBU28" s="79"/>
      <c r="DBV28" s="79"/>
      <c r="DBW28" s="79"/>
      <c r="DBX28" s="79"/>
      <c r="DBY28" s="79"/>
      <c r="DBZ28" s="79"/>
      <c r="DCA28" s="79"/>
      <c r="DCB28" s="79"/>
      <c r="DCC28" s="79"/>
      <c r="DCD28" s="79"/>
      <c r="DCE28" s="79"/>
      <c r="DCF28" s="79"/>
      <c r="DCG28" s="79"/>
      <c r="DCH28" s="79"/>
      <c r="DCI28" s="79"/>
      <c r="DCJ28" s="79"/>
      <c r="DCK28" s="79"/>
      <c r="DCL28" s="79"/>
      <c r="DCM28" s="79"/>
      <c r="DCN28" s="79"/>
      <c r="DCO28" s="79"/>
      <c r="DCP28" s="79"/>
      <c r="DCQ28" s="79"/>
      <c r="DCR28" s="79"/>
      <c r="DCS28" s="79"/>
      <c r="DCT28" s="79"/>
      <c r="DCU28" s="79"/>
      <c r="DCV28" s="79"/>
      <c r="DCW28" s="79"/>
      <c r="DCX28" s="79"/>
      <c r="DCY28" s="79"/>
      <c r="DCZ28" s="79"/>
      <c r="DDA28" s="79"/>
      <c r="DDB28" s="79"/>
      <c r="DDC28" s="79"/>
      <c r="DDD28" s="79"/>
      <c r="DDE28" s="79"/>
      <c r="DDF28" s="79"/>
      <c r="DDG28" s="79"/>
      <c r="DDH28" s="79"/>
      <c r="DDI28" s="79"/>
      <c r="DDJ28" s="79"/>
      <c r="DDK28" s="79"/>
      <c r="DDL28" s="79"/>
      <c r="DDM28" s="79"/>
      <c r="DDN28" s="79"/>
      <c r="DDO28" s="79"/>
      <c r="DDP28" s="79"/>
      <c r="DDQ28" s="79"/>
      <c r="DDR28" s="79"/>
      <c r="DDS28" s="79"/>
      <c r="DDT28" s="79"/>
      <c r="DDU28" s="79"/>
      <c r="DDV28" s="79"/>
      <c r="DDW28" s="79"/>
      <c r="DDX28" s="79"/>
      <c r="DDY28" s="79"/>
      <c r="DDZ28" s="79"/>
      <c r="DEA28" s="79"/>
      <c r="DEB28" s="79"/>
      <c r="DEC28" s="79"/>
      <c r="DED28" s="79"/>
      <c r="DEE28" s="79"/>
      <c r="DEF28" s="79"/>
      <c r="DEG28" s="79"/>
      <c r="DEH28" s="79"/>
      <c r="DEI28" s="79"/>
      <c r="DEJ28" s="79"/>
      <c r="DEK28" s="79"/>
      <c r="DEL28" s="79"/>
      <c r="DEM28" s="79"/>
      <c r="DEN28" s="79"/>
      <c r="DEO28" s="79"/>
      <c r="DEP28" s="79"/>
      <c r="DEQ28" s="79"/>
      <c r="DER28" s="79"/>
      <c r="DES28" s="79"/>
      <c r="DET28" s="79"/>
      <c r="DEU28" s="79"/>
      <c r="DEV28" s="79"/>
      <c r="DEW28" s="79"/>
      <c r="DEX28" s="79"/>
      <c r="DEY28" s="79"/>
      <c r="DEZ28" s="79"/>
      <c r="DFA28" s="79"/>
      <c r="DFB28" s="79"/>
      <c r="DFC28" s="79"/>
      <c r="DFD28" s="79"/>
      <c r="DFE28" s="79"/>
      <c r="DFF28" s="79"/>
      <c r="DFG28" s="79"/>
      <c r="DFH28" s="79"/>
      <c r="DFI28" s="79"/>
      <c r="DFJ28" s="79"/>
      <c r="DFK28" s="79"/>
      <c r="DFL28" s="79"/>
      <c r="DFM28" s="79"/>
      <c r="DFN28" s="79"/>
      <c r="DFO28" s="79"/>
      <c r="DFP28" s="79"/>
      <c r="DFQ28" s="79"/>
      <c r="DFR28" s="79"/>
      <c r="DFS28" s="79"/>
      <c r="DFT28" s="79"/>
      <c r="DFU28" s="79"/>
      <c r="DFV28" s="79"/>
      <c r="DFW28" s="79"/>
      <c r="DFX28" s="79"/>
      <c r="DFY28" s="79"/>
      <c r="DFZ28" s="79"/>
      <c r="DGA28" s="79"/>
      <c r="DGB28" s="79"/>
      <c r="DGC28" s="79"/>
      <c r="DGD28" s="79"/>
      <c r="DGE28" s="79"/>
      <c r="DGF28" s="79"/>
      <c r="DGG28" s="79"/>
      <c r="DGH28" s="79"/>
      <c r="DGI28" s="79"/>
      <c r="DGJ28" s="79"/>
      <c r="DGK28" s="79"/>
      <c r="DGL28" s="79"/>
      <c r="DGM28" s="79"/>
      <c r="DGN28" s="79"/>
      <c r="DGO28" s="79"/>
      <c r="DGP28" s="79"/>
      <c r="DGQ28" s="79"/>
      <c r="DGR28" s="79"/>
      <c r="DGS28" s="79"/>
      <c r="DGT28" s="79"/>
      <c r="DGU28" s="79"/>
      <c r="DGV28" s="79"/>
      <c r="DGW28" s="79"/>
      <c r="DGX28" s="79"/>
      <c r="DGY28" s="79"/>
      <c r="DGZ28" s="79"/>
      <c r="DHA28" s="79"/>
      <c r="DHB28" s="79"/>
      <c r="DHC28" s="79"/>
      <c r="DHD28" s="79"/>
      <c r="DHE28" s="79"/>
      <c r="DHF28" s="79"/>
      <c r="DHG28" s="79"/>
      <c r="DHH28" s="79"/>
      <c r="DHI28" s="79"/>
      <c r="DHJ28" s="79"/>
      <c r="DHK28" s="79"/>
      <c r="DHL28" s="79"/>
      <c r="DHM28" s="79"/>
      <c r="DHN28" s="79"/>
      <c r="DHO28" s="79"/>
      <c r="DHP28" s="79"/>
      <c r="DHQ28" s="79"/>
      <c r="DHR28" s="79"/>
      <c r="DHS28" s="79"/>
      <c r="DHT28" s="79"/>
      <c r="DHU28" s="79"/>
      <c r="DHV28" s="79"/>
      <c r="DHW28" s="79"/>
      <c r="DHX28" s="79"/>
      <c r="DHY28" s="79"/>
      <c r="DHZ28" s="79"/>
      <c r="DIA28" s="79"/>
      <c r="DIB28" s="79"/>
      <c r="DIC28" s="79"/>
      <c r="DID28" s="79"/>
      <c r="DIE28" s="79"/>
      <c r="DIF28" s="79"/>
      <c r="DIG28" s="79"/>
      <c r="DIH28" s="79"/>
      <c r="DII28" s="79"/>
      <c r="DIJ28" s="79"/>
      <c r="DIK28" s="79"/>
      <c r="DIL28" s="79"/>
      <c r="DIM28" s="79"/>
      <c r="DIN28" s="79"/>
      <c r="DIO28" s="79"/>
      <c r="DIP28" s="79"/>
      <c r="DIQ28" s="79"/>
      <c r="DIR28" s="79"/>
      <c r="DIS28" s="79"/>
      <c r="DIT28" s="79"/>
      <c r="DIU28" s="79"/>
      <c r="DIV28" s="79"/>
      <c r="DIW28" s="79"/>
      <c r="DIX28" s="79"/>
      <c r="DIY28" s="79"/>
      <c r="DIZ28" s="79"/>
      <c r="DJA28" s="79"/>
      <c r="DJB28" s="79"/>
      <c r="DJC28" s="79"/>
      <c r="DJD28" s="79"/>
      <c r="DJE28" s="79"/>
      <c r="DJF28" s="79"/>
      <c r="DJG28" s="79"/>
      <c r="DJH28" s="79"/>
      <c r="DJI28" s="79"/>
      <c r="DJJ28" s="79"/>
      <c r="DJK28" s="79"/>
      <c r="DJL28" s="79"/>
      <c r="DJM28" s="79"/>
      <c r="DJN28" s="79"/>
      <c r="DJO28" s="79"/>
      <c r="DJP28" s="79"/>
      <c r="DJQ28" s="79"/>
      <c r="DJR28" s="79"/>
      <c r="DJS28" s="79"/>
      <c r="DJT28" s="79"/>
      <c r="DJU28" s="79"/>
      <c r="DJV28" s="79"/>
      <c r="DJW28" s="79"/>
      <c r="DJX28" s="79"/>
      <c r="DJY28" s="79"/>
      <c r="DJZ28" s="79"/>
      <c r="DKA28" s="79"/>
      <c r="DKB28" s="79"/>
      <c r="DKC28" s="79"/>
      <c r="DKD28" s="79"/>
      <c r="DKE28" s="79"/>
      <c r="DKF28" s="79"/>
      <c r="DKG28" s="79"/>
      <c r="DKH28" s="79"/>
      <c r="DKI28" s="79"/>
      <c r="DKJ28" s="79"/>
      <c r="DKK28" s="79"/>
      <c r="DKL28" s="79"/>
      <c r="DKM28" s="79"/>
      <c r="DKN28" s="79"/>
      <c r="DKO28" s="79"/>
      <c r="DKP28" s="79"/>
      <c r="DKQ28" s="79"/>
      <c r="DKR28" s="79"/>
      <c r="DKS28" s="79"/>
      <c r="DKT28" s="79"/>
      <c r="DKU28" s="79"/>
      <c r="DKV28" s="79"/>
      <c r="DKW28" s="79"/>
      <c r="DKX28" s="79"/>
      <c r="DKY28" s="79"/>
      <c r="DKZ28" s="79"/>
      <c r="DLA28" s="79"/>
      <c r="DLB28" s="79"/>
      <c r="DLC28" s="79"/>
      <c r="DLD28" s="79"/>
      <c r="DLE28" s="79"/>
      <c r="DLF28" s="79"/>
      <c r="DLG28" s="79"/>
      <c r="DLH28" s="79"/>
      <c r="DLI28" s="79"/>
      <c r="DLJ28" s="79"/>
      <c r="DLK28" s="79"/>
      <c r="DLL28" s="79"/>
      <c r="DLM28" s="79"/>
      <c r="DLN28" s="79"/>
      <c r="DLO28" s="79"/>
      <c r="DLP28" s="79"/>
      <c r="DLQ28" s="79"/>
      <c r="DLR28" s="79"/>
      <c r="DLS28" s="79"/>
      <c r="DLT28" s="79"/>
      <c r="DLU28" s="79"/>
      <c r="DLV28" s="79"/>
      <c r="DLW28" s="79"/>
      <c r="DLX28" s="79"/>
      <c r="DLY28" s="79"/>
      <c r="DLZ28" s="79"/>
      <c r="DMA28" s="79"/>
      <c r="DMB28" s="79"/>
      <c r="DMC28" s="79"/>
      <c r="DMD28" s="79"/>
      <c r="DME28" s="79"/>
      <c r="DMF28" s="79"/>
      <c r="DMG28" s="79"/>
      <c r="DMH28" s="79"/>
      <c r="DMI28" s="79"/>
      <c r="DMJ28" s="79"/>
      <c r="DMK28" s="79"/>
      <c r="DML28" s="79"/>
      <c r="DMM28" s="79"/>
      <c r="DMN28" s="79"/>
      <c r="DMO28" s="79"/>
      <c r="DMP28" s="79"/>
      <c r="DMQ28" s="79"/>
      <c r="DMR28" s="79"/>
      <c r="DMS28" s="79"/>
      <c r="DMT28" s="79"/>
      <c r="DMU28" s="79"/>
      <c r="DMV28" s="79"/>
      <c r="DMW28" s="79"/>
      <c r="DMX28" s="79"/>
      <c r="DMY28" s="79"/>
      <c r="DMZ28" s="79"/>
      <c r="DNA28" s="79"/>
      <c r="DNB28" s="79"/>
      <c r="DNC28" s="79"/>
      <c r="DND28" s="79"/>
      <c r="DNE28" s="79"/>
      <c r="DNF28" s="79"/>
      <c r="DNG28" s="79"/>
      <c r="DNH28" s="79"/>
      <c r="DNI28" s="79"/>
      <c r="DNJ28" s="79"/>
      <c r="DNK28" s="79"/>
      <c r="DNL28" s="79"/>
      <c r="DNM28" s="79"/>
      <c r="DNN28" s="79"/>
      <c r="DNO28" s="79"/>
      <c r="DNP28" s="79"/>
      <c r="DNQ28" s="79"/>
      <c r="DNR28" s="79"/>
      <c r="DNS28" s="79"/>
      <c r="DNT28" s="79"/>
      <c r="DNU28" s="79"/>
      <c r="DNV28" s="79"/>
      <c r="DNW28" s="79"/>
      <c r="DNX28" s="79"/>
      <c r="DNY28" s="79"/>
      <c r="DNZ28" s="79"/>
      <c r="DOA28" s="79"/>
      <c r="DOB28" s="79"/>
      <c r="DOC28" s="79"/>
      <c r="DOD28" s="79"/>
      <c r="DOE28" s="79"/>
      <c r="DOF28" s="79"/>
      <c r="DOG28" s="79"/>
      <c r="DOH28" s="79"/>
      <c r="DOI28" s="79"/>
      <c r="DOJ28" s="79"/>
      <c r="DOK28" s="79"/>
      <c r="DOL28" s="79"/>
      <c r="DOM28" s="79"/>
      <c r="DON28" s="79"/>
      <c r="DOO28" s="79"/>
      <c r="DOP28" s="79"/>
      <c r="DOQ28" s="79"/>
      <c r="DOR28" s="79"/>
      <c r="DOS28" s="79"/>
      <c r="DOT28" s="79"/>
      <c r="DOU28" s="79"/>
      <c r="DOV28" s="79"/>
      <c r="DOW28" s="79"/>
      <c r="DOX28" s="79"/>
      <c r="DOY28" s="79"/>
      <c r="DOZ28" s="79"/>
      <c r="DPA28" s="79"/>
      <c r="DPB28" s="79"/>
      <c r="DPC28" s="79"/>
      <c r="DPD28" s="79"/>
      <c r="DPE28" s="79"/>
      <c r="DPF28" s="79"/>
      <c r="DPG28" s="79"/>
      <c r="DPH28" s="79"/>
      <c r="DPI28" s="79"/>
      <c r="DPJ28" s="79"/>
      <c r="DPK28" s="79"/>
      <c r="DPL28" s="79"/>
      <c r="DPM28" s="79"/>
      <c r="DPN28" s="79"/>
      <c r="DPO28" s="79"/>
      <c r="DPP28" s="79"/>
      <c r="DPQ28" s="79"/>
      <c r="DPR28" s="79"/>
      <c r="DPS28" s="79"/>
      <c r="DPT28" s="79"/>
      <c r="DPU28" s="79"/>
      <c r="DPV28" s="79"/>
      <c r="DPW28" s="79"/>
      <c r="DPX28" s="79"/>
      <c r="DPY28" s="79"/>
      <c r="DPZ28" s="79"/>
      <c r="DQA28" s="79"/>
      <c r="DQB28" s="79"/>
      <c r="DQC28" s="79"/>
      <c r="DQD28" s="79"/>
      <c r="DQE28" s="79"/>
      <c r="DQF28" s="79"/>
      <c r="DQG28" s="79"/>
      <c r="DQH28" s="79"/>
      <c r="DQI28" s="79"/>
      <c r="DQJ28" s="79"/>
      <c r="DQK28" s="79"/>
      <c r="DQL28" s="79"/>
      <c r="DQM28" s="79"/>
      <c r="DQN28" s="79"/>
      <c r="DQO28" s="79"/>
      <c r="DQP28" s="79"/>
      <c r="DQQ28" s="79"/>
      <c r="DQR28" s="79"/>
      <c r="DQS28" s="79"/>
      <c r="DQT28" s="79"/>
      <c r="DQU28" s="79"/>
      <c r="DQV28" s="79"/>
      <c r="DQW28" s="79"/>
      <c r="DQX28" s="79"/>
      <c r="DQY28" s="79"/>
      <c r="DQZ28" s="79"/>
      <c r="DRA28" s="79"/>
      <c r="DRB28" s="79"/>
      <c r="DRC28" s="79"/>
      <c r="DRD28" s="79"/>
      <c r="DRE28" s="79"/>
      <c r="DRF28" s="79"/>
      <c r="DRG28" s="79"/>
      <c r="DRH28" s="79"/>
      <c r="DRI28" s="79"/>
      <c r="DRJ28" s="79"/>
      <c r="DRK28" s="79"/>
      <c r="DRL28" s="79"/>
      <c r="DRM28" s="79"/>
      <c r="DRN28" s="79"/>
      <c r="DRO28" s="79"/>
      <c r="DRP28" s="79"/>
      <c r="DRQ28" s="79"/>
      <c r="DRR28" s="79"/>
      <c r="DRS28" s="79"/>
      <c r="DRT28" s="79"/>
      <c r="DRU28" s="79"/>
      <c r="DRV28" s="79"/>
      <c r="DRW28" s="79"/>
      <c r="DRX28" s="79"/>
      <c r="DRY28" s="79"/>
      <c r="DRZ28" s="79"/>
      <c r="DSA28" s="79"/>
      <c r="DSB28" s="79"/>
      <c r="DSC28" s="79"/>
      <c r="DSD28" s="79"/>
      <c r="DSE28" s="79"/>
      <c r="DSF28" s="79"/>
      <c r="DSG28" s="79"/>
      <c r="DSH28" s="79"/>
      <c r="DSI28" s="79"/>
      <c r="DSJ28" s="79"/>
      <c r="DSK28" s="79"/>
      <c r="DSL28" s="79"/>
      <c r="DSM28" s="79"/>
      <c r="DSN28" s="79"/>
      <c r="DSO28" s="79"/>
      <c r="DSP28" s="79"/>
      <c r="DSQ28" s="79"/>
      <c r="DSR28" s="79"/>
      <c r="DSS28" s="79"/>
      <c r="DST28" s="79"/>
      <c r="DSU28" s="79"/>
      <c r="DSV28" s="79"/>
      <c r="DSW28" s="79"/>
      <c r="DSX28" s="79"/>
      <c r="DSY28" s="79"/>
      <c r="DSZ28" s="79"/>
      <c r="DTA28" s="79"/>
      <c r="DTB28" s="79"/>
      <c r="DTC28" s="79"/>
      <c r="DTD28" s="79"/>
      <c r="DTE28" s="79"/>
      <c r="DTF28" s="79"/>
      <c r="DTG28" s="79"/>
      <c r="DTH28" s="79"/>
      <c r="DTI28" s="79"/>
      <c r="DTJ28" s="79"/>
      <c r="DTK28" s="79"/>
      <c r="DTL28" s="79"/>
      <c r="DTM28" s="79"/>
      <c r="DTN28" s="79"/>
      <c r="DTO28" s="79"/>
      <c r="DTP28" s="79"/>
      <c r="DTQ28" s="79"/>
      <c r="DTR28" s="79"/>
      <c r="DTS28" s="79"/>
      <c r="DTT28" s="79"/>
      <c r="DTU28" s="79"/>
      <c r="DTV28" s="79"/>
      <c r="DTW28" s="79"/>
      <c r="DTX28" s="79"/>
      <c r="DTY28" s="79"/>
      <c r="DTZ28" s="79"/>
      <c r="DUA28" s="79"/>
      <c r="DUB28" s="79"/>
      <c r="DUC28" s="79"/>
      <c r="DUD28" s="79"/>
      <c r="DUE28" s="79"/>
      <c r="DUF28" s="79"/>
      <c r="DUG28" s="79"/>
      <c r="DUH28" s="79"/>
      <c r="DUI28" s="79"/>
      <c r="DUJ28" s="79"/>
      <c r="DUK28" s="79"/>
      <c r="DUL28" s="79"/>
      <c r="DUM28" s="79"/>
      <c r="DUN28" s="79"/>
      <c r="DUO28" s="79"/>
      <c r="DUP28" s="79"/>
      <c r="DUQ28" s="79"/>
      <c r="DUR28" s="79"/>
      <c r="DUS28" s="79"/>
      <c r="DUT28" s="79"/>
      <c r="DUU28" s="79"/>
      <c r="DUV28" s="79"/>
      <c r="DUW28" s="79"/>
      <c r="DUX28" s="79"/>
      <c r="DUY28" s="79"/>
      <c r="DUZ28" s="79"/>
      <c r="DVA28" s="79"/>
      <c r="DVB28" s="79"/>
      <c r="DVC28" s="79"/>
      <c r="DVD28" s="79"/>
      <c r="DVE28" s="79"/>
      <c r="DVF28" s="79"/>
      <c r="DVG28" s="79"/>
      <c r="DVH28" s="79"/>
      <c r="DVI28" s="79"/>
      <c r="DVJ28" s="79"/>
      <c r="DVK28" s="79"/>
      <c r="DVL28" s="79"/>
      <c r="DVM28" s="79"/>
      <c r="DVN28" s="79"/>
      <c r="DVO28" s="79"/>
      <c r="DVP28" s="79"/>
      <c r="DVQ28" s="79"/>
      <c r="DVR28" s="79"/>
      <c r="DVS28" s="79"/>
      <c r="DVT28" s="79"/>
      <c r="DVU28" s="79"/>
      <c r="DVV28" s="79"/>
      <c r="DVW28" s="79"/>
      <c r="DVX28" s="79"/>
      <c r="DVY28" s="79"/>
      <c r="DVZ28" s="79"/>
      <c r="DWA28" s="79"/>
      <c r="DWB28" s="79"/>
      <c r="DWC28" s="79"/>
      <c r="DWD28" s="79"/>
      <c r="DWE28" s="79"/>
      <c r="DWF28" s="79"/>
      <c r="DWG28" s="79"/>
      <c r="DWH28" s="79"/>
      <c r="DWI28" s="79"/>
      <c r="DWJ28" s="79"/>
      <c r="DWK28" s="79"/>
      <c r="DWL28" s="79"/>
      <c r="DWM28" s="79"/>
      <c r="DWN28" s="79"/>
      <c r="DWO28" s="79"/>
      <c r="DWP28" s="79"/>
      <c r="DWQ28" s="79"/>
      <c r="DWR28" s="79"/>
      <c r="DWS28" s="79"/>
      <c r="DWT28" s="79"/>
      <c r="DWU28" s="79"/>
      <c r="DWV28" s="79"/>
      <c r="DWW28" s="79"/>
      <c r="DWX28" s="79"/>
      <c r="DWY28" s="79"/>
      <c r="DWZ28" s="79"/>
      <c r="DXA28" s="79"/>
      <c r="DXB28" s="79"/>
      <c r="DXC28" s="79"/>
      <c r="DXD28" s="79"/>
      <c r="DXE28" s="79"/>
      <c r="DXF28" s="79"/>
      <c r="DXG28" s="79"/>
      <c r="DXH28" s="79"/>
      <c r="DXI28" s="79"/>
      <c r="DXJ28" s="79"/>
      <c r="DXK28" s="79"/>
      <c r="DXL28" s="79"/>
      <c r="DXM28" s="79"/>
      <c r="DXN28" s="79"/>
      <c r="DXO28" s="79"/>
      <c r="DXP28" s="79"/>
      <c r="DXQ28" s="79"/>
      <c r="DXR28" s="79"/>
      <c r="DXS28" s="79"/>
      <c r="DXT28" s="79"/>
      <c r="DXU28" s="79"/>
      <c r="DXV28" s="79"/>
      <c r="DXW28" s="79"/>
      <c r="DXX28" s="79"/>
      <c r="DXY28" s="79"/>
      <c r="DXZ28" s="79"/>
      <c r="DYA28" s="79"/>
      <c r="DYB28" s="79"/>
      <c r="DYC28" s="79"/>
      <c r="DYD28" s="79"/>
      <c r="DYE28" s="79"/>
      <c r="DYF28" s="79"/>
      <c r="DYG28" s="79"/>
      <c r="DYH28" s="79"/>
      <c r="DYI28" s="79"/>
      <c r="DYJ28" s="79"/>
      <c r="DYK28" s="79"/>
      <c r="DYL28" s="79"/>
      <c r="DYM28" s="79"/>
      <c r="DYN28" s="79"/>
      <c r="DYO28" s="79"/>
      <c r="DYP28" s="79"/>
      <c r="DYQ28" s="79"/>
      <c r="DYR28" s="79"/>
      <c r="DYS28" s="79"/>
      <c r="DYT28" s="79"/>
      <c r="DYU28" s="79"/>
      <c r="DYV28" s="79"/>
      <c r="DYW28" s="79"/>
      <c r="DYX28" s="79"/>
      <c r="DYY28" s="79"/>
      <c r="DYZ28" s="79"/>
      <c r="DZA28" s="79"/>
      <c r="DZB28" s="79"/>
      <c r="DZC28" s="79"/>
      <c r="DZD28" s="79"/>
      <c r="DZE28" s="79"/>
      <c r="DZF28" s="79"/>
      <c r="DZG28" s="79"/>
      <c r="DZH28" s="79"/>
      <c r="DZI28" s="79"/>
      <c r="DZJ28" s="79"/>
      <c r="DZK28" s="79"/>
      <c r="DZL28" s="79"/>
      <c r="DZM28" s="79"/>
      <c r="DZN28" s="79"/>
      <c r="DZO28" s="79"/>
      <c r="DZP28" s="79"/>
      <c r="DZQ28" s="79"/>
      <c r="DZR28" s="79"/>
      <c r="DZS28" s="79"/>
      <c r="DZT28" s="79"/>
      <c r="DZU28" s="79"/>
      <c r="DZV28" s="79"/>
      <c r="DZW28" s="79"/>
      <c r="DZX28" s="79"/>
      <c r="DZY28" s="79"/>
      <c r="DZZ28" s="79"/>
      <c r="EAA28" s="79"/>
      <c r="EAB28" s="79"/>
      <c r="EAC28" s="79"/>
      <c r="EAD28" s="79"/>
      <c r="EAE28" s="79"/>
      <c r="EAF28" s="79"/>
      <c r="EAG28" s="79"/>
      <c r="EAH28" s="79"/>
      <c r="EAI28" s="79"/>
      <c r="EAJ28" s="79"/>
      <c r="EAK28" s="79"/>
      <c r="EAL28" s="79"/>
      <c r="EAM28" s="79"/>
      <c r="EAN28" s="79"/>
      <c r="EAO28" s="79"/>
      <c r="EAP28" s="79"/>
      <c r="EAQ28" s="79"/>
      <c r="EAR28" s="79"/>
      <c r="EAS28" s="79"/>
      <c r="EAT28" s="79"/>
      <c r="EAU28" s="79"/>
      <c r="EAV28" s="79"/>
      <c r="EAW28" s="79"/>
      <c r="EAX28" s="79"/>
      <c r="EAY28" s="79"/>
      <c r="EAZ28" s="79"/>
      <c r="EBA28" s="79"/>
      <c r="EBB28" s="79"/>
      <c r="EBC28" s="79"/>
      <c r="EBD28" s="79"/>
      <c r="EBE28" s="79"/>
      <c r="EBF28" s="79"/>
      <c r="EBG28" s="79"/>
      <c r="EBH28" s="79"/>
      <c r="EBI28" s="79"/>
      <c r="EBJ28" s="79"/>
      <c r="EBK28" s="79"/>
      <c r="EBL28" s="79"/>
      <c r="EBM28" s="79"/>
      <c r="EBN28" s="79"/>
      <c r="EBO28" s="79"/>
      <c r="EBP28" s="79"/>
      <c r="EBQ28" s="79"/>
      <c r="EBR28" s="79"/>
      <c r="EBS28" s="79"/>
      <c r="EBT28" s="79"/>
      <c r="EBU28" s="79"/>
      <c r="EBV28" s="79"/>
      <c r="EBW28" s="79"/>
      <c r="EBX28" s="79"/>
      <c r="EBY28" s="79"/>
      <c r="EBZ28" s="79"/>
      <c r="ECA28" s="79"/>
      <c r="ECB28" s="79"/>
      <c r="ECC28" s="79"/>
      <c r="ECD28" s="79"/>
      <c r="ECE28" s="79"/>
      <c r="ECF28" s="79"/>
      <c r="ECG28" s="79"/>
      <c r="ECH28" s="79"/>
      <c r="ECI28" s="79"/>
      <c r="ECJ28" s="79"/>
      <c r="ECK28" s="79"/>
      <c r="ECL28" s="79"/>
      <c r="ECM28" s="79"/>
      <c r="ECN28" s="79"/>
      <c r="ECO28" s="79"/>
      <c r="ECP28" s="79"/>
      <c r="ECQ28" s="79"/>
      <c r="ECR28" s="79"/>
      <c r="ECS28" s="79"/>
      <c r="ECT28" s="79"/>
      <c r="ECU28" s="79"/>
      <c r="ECV28" s="79"/>
      <c r="ECW28" s="79"/>
      <c r="ECX28" s="79"/>
      <c r="ECY28" s="79"/>
      <c r="ECZ28" s="79"/>
      <c r="EDA28" s="79"/>
      <c r="EDB28" s="79"/>
      <c r="EDC28" s="79"/>
      <c r="EDD28" s="79"/>
      <c r="EDE28" s="79"/>
      <c r="EDF28" s="79"/>
      <c r="EDG28" s="79"/>
      <c r="EDH28" s="79"/>
      <c r="EDI28" s="79"/>
      <c r="EDJ28" s="79"/>
      <c r="EDK28" s="79"/>
      <c r="EDL28" s="79"/>
      <c r="EDM28" s="79"/>
      <c r="EDN28" s="79"/>
      <c r="EDO28" s="79"/>
      <c r="EDP28" s="79"/>
      <c r="EDQ28" s="79"/>
      <c r="EDR28" s="79"/>
      <c r="EDS28" s="79"/>
      <c r="EDT28" s="79"/>
      <c r="EDU28" s="79"/>
      <c r="EDV28" s="79"/>
      <c r="EDW28" s="79"/>
      <c r="EDX28" s="79"/>
      <c r="EDY28" s="79"/>
      <c r="EDZ28" s="79"/>
      <c r="EEA28" s="79"/>
      <c r="EEB28" s="79"/>
      <c r="EEC28" s="79"/>
      <c r="EED28" s="79"/>
      <c r="EEE28" s="79"/>
      <c r="EEF28" s="79"/>
      <c r="EEG28" s="79"/>
      <c r="EEH28" s="79"/>
      <c r="EEI28" s="79"/>
      <c r="EEJ28" s="79"/>
      <c r="EEK28" s="79"/>
      <c r="EEL28" s="79"/>
      <c r="EEM28" s="79"/>
      <c r="EEN28" s="79"/>
      <c r="EEO28" s="79"/>
      <c r="EEP28" s="79"/>
      <c r="EEQ28" s="79"/>
      <c r="EER28" s="79"/>
      <c r="EES28" s="79"/>
      <c r="EET28" s="79"/>
      <c r="EEU28" s="79"/>
      <c r="EEV28" s="79"/>
      <c r="EEW28" s="79"/>
      <c r="EEX28" s="79"/>
      <c r="EEY28" s="79"/>
      <c r="EEZ28" s="79"/>
      <c r="EFA28" s="79"/>
      <c r="EFB28" s="79"/>
      <c r="EFC28" s="79"/>
      <c r="EFD28" s="79"/>
      <c r="EFE28" s="79"/>
      <c r="EFF28" s="79"/>
      <c r="EFG28" s="79"/>
      <c r="EFH28" s="79"/>
      <c r="EFI28" s="79"/>
      <c r="EFJ28" s="79"/>
      <c r="EFK28" s="79"/>
      <c r="EFL28" s="79"/>
      <c r="EFM28" s="79"/>
      <c r="EFN28" s="79"/>
      <c r="EFO28" s="79"/>
      <c r="EFP28" s="79"/>
      <c r="EFQ28" s="79"/>
      <c r="EFR28" s="79"/>
      <c r="EFS28" s="79"/>
      <c r="EFT28" s="79"/>
      <c r="EFU28" s="79"/>
      <c r="EFV28" s="79"/>
      <c r="EFW28" s="79"/>
      <c r="EFX28" s="79"/>
      <c r="EFY28" s="79"/>
      <c r="EFZ28" s="79"/>
      <c r="EGA28" s="79"/>
      <c r="EGB28" s="79"/>
      <c r="EGC28" s="79"/>
      <c r="EGD28" s="79"/>
      <c r="EGE28" s="79"/>
      <c r="EGF28" s="79"/>
      <c r="EGG28" s="79"/>
      <c r="EGH28" s="79"/>
      <c r="EGI28" s="79"/>
      <c r="EGJ28" s="79"/>
      <c r="EGK28" s="79"/>
      <c r="EGL28" s="79"/>
      <c r="EGM28" s="79"/>
      <c r="EGN28" s="79"/>
      <c r="EGO28" s="79"/>
      <c r="EGP28" s="79"/>
      <c r="EGQ28" s="79"/>
      <c r="EGR28" s="79"/>
      <c r="EGS28" s="79"/>
      <c r="EGT28" s="79"/>
      <c r="EGU28" s="79"/>
      <c r="EGV28" s="79"/>
      <c r="EGW28" s="79"/>
      <c r="EGX28" s="79"/>
      <c r="EGY28" s="79"/>
      <c r="EGZ28" s="79"/>
      <c r="EHA28" s="79"/>
      <c r="EHB28" s="79"/>
      <c r="EHC28" s="79"/>
      <c r="EHD28" s="79"/>
      <c r="EHE28" s="79"/>
      <c r="EHF28" s="79"/>
      <c r="EHG28" s="79"/>
      <c r="EHH28" s="79"/>
      <c r="EHI28" s="79"/>
      <c r="EHJ28" s="79"/>
      <c r="EHK28" s="79"/>
      <c r="EHL28" s="79"/>
      <c r="EHM28" s="79"/>
      <c r="EHN28" s="79"/>
      <c r="EHO28" s="79"/>
      <c r="EHP28" s="79"/>
      <c r="EHQ28" s="79"/>
      <c r="EHR28" s="79"/>
      <c r="EHS28" s="79"/>
      <c r="EHT28" s="79"/>
      <c r="EHU28" s="79"/>
      <c r="EHV28" s="79"/>
      <c r="EHW28" s="79"/>
      <c r="EHX28" s="79"/>
      <c r="EHY28" s="79"/>
      <c r="EHZ28" s="79"/>
      <c r="EIA28" s="79"/>
      <c r="EIB28" s="79"/>
      <c r="EIC28" s="79"/>
      <c r="EID28" s="79"/>
      <c r="EIE28" s="79"/>
      <c r="EIF28" s="79"/>
      <c r="EIG28" s="79"/>
      <c r="EIH28" s="79"/>
      <c r="EII28" s="79"/>
      <c r="EIJ28" s="79"/>
      <c r="EIK28" s="79"/>
      <c r="EIL28" s="79"/>
      <c r="EIM28" s="79"/>
      <c r="EIN28" s="79"/>
      <c r="EIO28" s="79"/>
      <c r="EIP28" s="79"/>
      <c r="EIQ28" s="79"/>
      <c r="EIR28" s="79"/>
      <c r="EIS28" s="79"/>
      <c r="EIT28" s="79"/>
      <c r="EIU28" s="79"/>
      <c r="EIV28" s="79"/>
      <c r="EIW28" s="79"/>
      <c r="EIX28" s="79"/>
      <c r="EIY28" s="79"/>
      <c r="EIZ28" s="79"/>
      <c r="EJA28" s="79"/>
      <c r="EJB28" s="79"/>
      <c r="EJC28" s="79"/>
      <c r="EJD28" s="79"/>
      <c r="EJE28" s="79"/>
      <c r="EJF28" s="79"/>
      <c r="EJG28" s="79"/>
      <c r="EJH28" s="79"/>
      <c r="EJI28" s="79"/>
      <c r="EJJ28" s="79"/>
      <c r="EJK28" s="79"/>
      <c r="EJL28" s="79"/>
      <c r="EJM28" s="79"/>
      <c r="EJN28" s="79"/>
      <c r="EJO28" s="79"/>
      <c r="EJP28" s="79"/>
      <c r="EJQ28" s="79"/>
      <c r="EJR28" s="79"/>
      <c r="EJS28" s="79"/>
      <c r="EJT28" s="79"/>
      <c r="EJU28" s="79"/>
      <c r="EJV28" s="79"/>
      <c r="EJW28" s="79"/>
      <c r="EJX28" s="79"/>
      <c r="EJY28" s="79"/>
      <c r="EJZ28" s="79"/>
      <c r="EKA28" s="79"/>
      <c r="EKB28" s="79"/>
      <c r="EKC28" s="79"/>
      <c r="EKD28" s="79"/>
      <c r="EKE28" s="79"/>
      <c r="EKF28" s="79"/>
      <c r="EKG28" s="79"/>
      <c r="EKH28" s="79"/>
      <c r="EKI28" s="79"/>
      <c r="EKJ28" s="79"/>
      <c r="EKK28" s="79"/>
      <c r="EKL28" s="79"/>
      <c r="EKM28" s="79"/>
      <c r="EKN28" s="79"/>
      <c r="EKO28" s="79"/>
      <c r="EKP28" s="79"/>
      <c r="EKQ28" s="79"/>
      <c r="EKR28" s="79"/>
      <c r="EKS28" s="79"/>
      <c r="EKT28" s="79"/>
      <c r="EKU28" s="79"/>
      <c r="EKV28" s="79"/>
      <c r="EKW28" s="79"/>
      <c r="EKX28" s="79"/>
      <c r="EKY28" s="79"/>
      <c r="EKZ28" s="79"/>
      <c r="ELA28" s="79"/>
      <c r="ELB28" s="79"/>
      <c r="ELC28" s="79"/>
      <c r="ELD28" s="79"/>
      <c r="ELE28" s="79"/>
      <c r="ELF28" s="79"/>
      <c r="ELG28" s="79"/>
      <c r="ELH28" s="79"/>
      <c r="ELI28" s="79"/>
      <c r="ELJ28" s="79"/>
      <c r="ELK28" s="79"/>
      <c r="ELL28" s="79"/>
      <c r="ELM28" s="79"/>
      <c r="ELN28" s="79"/>
      <c r="ELO28" s="79"/>
      <c r="ELP28" s="79"/>
      <c r="ELQ28" s="79"/>
      <c r="ELR28" s="79"/>
      <c r="ELS28" s="79"/>
      <c r="ELT28" s="79"/>
      <c r="ELU28" s="79"/>
      <c r="ELV28" s="79"/>
      <c r="ELW28" s="79"/>
      <c r="ELX28" s="79"/>
      <c r="ELY28" s="79"/>
      <c r="ELZ28" s="79"/>
      <c r="EMA28" s="79"/>
      <c r="EMB28" s="79"/>
      <c r="EMC28" s="79"/>
      <c r="EMD28" s="79"/>
      <c r="EME28" s="79"/>
      <c r="EMF28" s="79"/>
      <c r="EMG28" s="79"/>
      <c r="EMH28" s="79"/>
      <c r="EMI28" s="79"/>
      <c r="EMJ28" s="79"/>
      <c r="EMK28" s="79"/>
      <c r="EML28" s="79"/>
      <c r="EMM28" s="79"/>
      <c r="EMN28" s="79"/>
      <c r="EMO28" s="79"/>
      <c r="EMP28" s="79"/>
      <c r="EMQ28" s="79"/>
      <c r="EMR28" s="79"/>
      <c r="EMS28" s="79"/>
      <c r="EMT28" s="79"/>
      <c r="EMU28" s="79"/>
      <c r="EMV28" s="79"/>
      <c r="EMW28" s="79"/>
      <c r="EMX28" s="79"/>
      <c r="EMY28" s="79"/>
      <c r="EMZ28" s="79"/>
      <c r="ENA28" s="79"/>
      <c r="ENB28" s="79"/>
      <c r="ENC28" s="79"/>
      <c r="END28" s="79"/>
      <c r="ENE28" s="79"/>
      <c r="ENF28" s="79"/>
      <c r="ENG28" s="79"/>
      <c r="ENH28" s="79"/>
      <c r="ENI28" s="79"/>
      <c r="ENJ28" s="79"/>
      <c r="ENK28" s="79"/>
      <c r="ENL28" s="79"/>
      <c r="ENM28" s="79"/>
      <c r="ENN28" s="79"/>
      <c r="ENO28" s="79"/>
      <c r="ENP28" s="79"/>
      <c r="ENQ28" s="79"/>
      <c r="ENR28" s="79"/>
      <c r="ENS28" s="79"/>
      <c r="ENT28" s="79"/>
      <c r="ENU28" s="79"/>
      <c r="ENV28" s="79"/>
      <c r="ENW28" s="79"/>
      <c r="ENX28" s="79"/>
      <c r="ENY28" s="79"/>
      <c r="ENZ28" s="79"/>
      <c r="EOA28" s="79"/>
      <c r="EOB28" s="79"/>
      <c r="EOC28" s="79"/>
      <c r="EOD28" s="79"/>
      <c r="EOE28" s="79"/>
      <c r="EOF28" s="79"/>
      <c r="EOG28" s="79"/>
      <c r="EOH28" s="79"/>
      <c r="EOI28" s="79"/>
      <c r="EOJ28" s="79"/>
      <c r="EOK28" s="79"/>
      <c r="EOL28" s="79"/>
      <c r="EOM28" s="79"/>
      <c r="EON28" s="79"/>
      <c r="EOO28" s="79"/>
      <c r="EOP28" s="79"/>
      <c r="EOQ28" s="79"/>
      <c r="EOR28" s="79"/>
      <c r="EOS28" s="79"/>
      <c r="EOT28" s="79"/>
      <c r="EOU28" s="79"/>
      <c r="EOV28" s="79"/>
      <c r="EOW28" s="79"/>
      <c r="EOX28" s="79"/>
      <c r="EOY28" s="79"/>
      <c r="EOZ28" s="79"/>
      <c r="EPA28" s="79"/>
      <c r="EPB28" s="79"/>
      <c r="EPC28" s="79"/>
      <c r="EPD28" s="79"/>
      <c r="EPE28" s="79"/>
      <c r="EPF28" s="79"/>
      <c r="EPG28" s="79"/>
      <c r="EPH28" s="79"/>
      <c r="EPI28" s="79"/>
      <c r="EPJ28" s="79"/>
      <c r="EPK28" s="79"/>
      <c r="EPL28" s="79"/>
      <c r="EPM28" s="79"/>
      <c r="EPN28" s="79"/>
      <c r="EPO28" s="79"/>
      <c r="EPP28" s="79"/>
      <c r="EPQ28" s="79"/>
      <c r="EPR28" s="79"/>
      <c r="EPS28" s="79"/>
      <c r="EPT28" s="79"/>
      <c r="EPU28" s="79"/>
      <c r="EPV28" s="79"/>
      <c r="EPW28" s="79"/>
      <c r="EPX28" s="79"/>
      <c r="EPY28" s="79"/>
      <c r="EPZ28" s="79"/>
      <c r="EQA28" s="79"/>
      <c r="EQB28" s="79"/>
      <c r="EQC28" s="79"/>
      <c r="EQD28" s="79"/>
      <c r="EQE28" s="79"/>
      <c r="EQF28" s="79"/>
      <c r="EQG28" s="79"/>
      <c r="EQH28" s="79"/>
      <c r="EQI28" s="79"/>
      <c r="EQJ28" s="79"/>
      <c r="EQK28" s="79"/>
      <c r="EQL28" s="79"/>
      <c r="EQM28" s="79"/>
      <c r="EQN28" s="79"/>
      <c r="EQO28" s="79"/>
      <c r="EQP28" s="79"/>
      <c r="EQQ28" s="79"/>
      <c r="EQR28" s="79"/>
      <c r="EQS28" s="79"/>
      <c r="EQT28" s="79"/>
      <c r="EQU28" s="79"/>
      <c r="EQV28" s="79"/>
      <c r="EQW28" s="79"/>
      <c r="EQX28" s="79"/>
      <c r="EQY28" s="79"/>
      <c r="EQZ28" s="79"/>
      <c r="ERA28" s="79"/>
      <c r="ERB28" s="79"/>
      <c r="ERC28" s="79"/>
      <c r="ERD28" s="79"/>
      <c r="ERE28" s="79"/>
      <c r="ERF28" s="79"/>
      <c r="ERG28" s="79"/>
      <c r="ERH28" s="79"/>
      <c r="ERI28" s="79"/>
      <c r="ERJ28" s="79"/>
      <c r="ERK28" s="79"/>
      <c r="ERL28" s="79"/>
      <c r="ERM28" s="79"/>
      <c r="ERN28" s="79"/>
      <c r="ERO28" s="79"/>
      <c r="ERP28" s="79"/>
      <c r="ERQ28" s="79"/>
      <c r="ERR28" s="79"/>
      <c r="ERS28" s="79"/>
      <c r="ERT28" s="79"/>
      <c r="ERU28" s="79"/>
      <c r="ERV28" s="79"/>
      <c r="ERW28" s="79"/>
      <c r="ERX28" s="79"/>
      <c r="ERY28" s="79"/>
      <c r="ERZ28" s="79"/>
      <c r="ESA28" s="79"/>
      <c r="ESB28" s="79"/>
      <c r="ESC28" s="79"/>
      <c r="ESD28" s="79"/>
      <c r="ESE28" s="79"/>
      <c r="ESF28" s="79"/>
      <c r="ESG28" s="79"/>
      <c r="ESH28" s="79"/>
      <c r="ESI28" s="79"/>
      <c r="ESJ28" s="79"/>
      <c r="ESK28" s="79"/>
      <c r="ESL28" s="79"/>
      <c r="ESM28" s="79"/>
      <c r="ESN28" s="79"/>
      <c r="ESO28" s="79"/>
      <c r="ESP28" s="79"/>
      <c r="ESQ28" s="79"/>
      <c r="ESR28" s="79"/>
      <c r="ESS28" s="79"/>
      <c r="EST28" s="79"/>
      <c r="ESU28" s="79"/>
      <c r="ESV28" s="79"/>
      <c r="ESW28" s="79"/>
      <c r="ESX28" s="79"/>
      <c r="ESY28" s="79"/>
      <c r="ESZ28" s="79"/>
      <c r="ETA28" s="79"/>
      <c r="ETB28" s="79"/>
      <c r="ETC28" s="79"/>
      <c r="ETD28" s="79"/>
      <c r="ETE28" s="79"/>
      <c r="ETF28" s="79"/>
      <c r="ETG28" s="79"/>
      <c r="ETH28" s="79"/>
      <c r="ETI28" s="79"/>
      <c r="ETJ28" s="79"/>
      <c r="ETK28" s="79"/>
      <c r="ETL28" s="79"/>
      <c r="ETM28" s="79"/>
      <c r="ETN28" s="79"/>
      <c r="ETO28" s="79"/>
      <c r="ETP28" s="79"/>
      <c r="ETQ28" s="79"/>
      <c r="ETR28" s="79"/>
      <c r="ETS28" s="79"/>
      <c r="ETT28" s="79"/>
      <c r="ETU28" s="79"/>
      <c r="ETV28" s="79"/>
      <c r="ETW28" s="79"/>
      <c r="ETX28" s="79"/>
      <c r="ETY28" s="79"/>
      <c r="ETZ28" s="79"/>
      <c r="EUA28" s="79"/>
      <c r="EUB28" s="79"/>
      <c r="EUC28" s="79"/>
      <c r="EUD28" s="79"/>
      <c r="EUE28" s="79"/>
      <c r="EUF28" s="79"/>
      <c r="EUG28" s="79"/>
      <c r="EUH28" s="79"/>
      <c r="EUI28" s="79"/>
      <c r="EUJ28" s="79"/>
      <c r="EUK28" s="79"/>
      <c r="EUL28" s="79"/>
      <c r="EUM28" s="79"/>
      <c r="EUN28" s="79"/>
      <c r="EUO28" s="79"/>
      <c r="EUP28" s="79"/>
      <c r="EUQ28" s="79"/>
      <c r="EUR28" s="79"/>
      <c r="EUS28" s="79"/>
      <c r="EUT28" s="79"/>
      <c r="EUU28" s="79"/>
      <c r="EUV28" s="79"/>
      <c r="EUW28" s="79"/>
      <c r="EUX28" s="79"/>
      <c r="EUY28" s="79"/>
      <c r="EUZ28" s="79"/>
      <c r="EVA28" s="79"/>
      <c r="EVB28" s="79"/>
      <c r="EVC28" s="79"/>
      <c r="EVD28" s="79"/>
      <c r="EVE28" s="79"/>
      <c r="EVF28" s="79"/>
      <c r="EVG28" s="79"/>
      <c r="EVH28" s="79"/>
      <c r="EVI28" s="79"/>
      <c r="EVJ28" s="79"/>
      <c r="EVK28" s="79"/>
      <c r="EVL28" s="79"/>
      <c r="EVM28" s="79"/>
      <c r="EVN28" s="79"/>
      <c r="EVO28" s="79"/>
      <c r="EVP28" s="79"/>
      <c r="EVQ28" s="79"/>
      <c r="EVR28" s="79"/>
      <c r="EVS28" s="79"/>
      <c r="EVT28" s="79"/>
      <c r="EVU28" s="79"/>
      <c r="EVV28" s="79"/>
      <c r="EVW28" s="79"/>
      <c r="EVX28" s="79"/>
      <c r="EVY28" s="79"/>
      <c r="EVZ28" s="79"/>
      <c r="EWA28" s="79"/>
      <c r="EWB28" s="79"/>
      <c r="EWC28" s="79"/>
      <c r="EWD28" s="79"/>
      <c r="EWE28" s="79"/>
      <c r="EWF28" s="79"/>
      <c r="EWG28" s="79"/>
      <c r="EWH28" s="79"/>
      <c r="EWI28" s="79"/>
      <c r="EWJ28" s="79"/>
      <c r="EWK28" s="79"/>
      <c r="EWL28" s="79"/>
      <c r="EWM28" s="79"/>
      <c r="EWN28" s="79"/>
      <c r="EWO28" s="79"/>
      <c r="EWP28" s="79"/>
      <c r="EWQ28" s="79"/>
      <c r="EWR28" s="79"/>
      <c r="EWS28" s="79"/>
      <c r="EWT28" s="79"/>
      <c r="EWU28" s="79"/>
      <c r="EWV28" s="79"/>
      <c r="EWW28" s="79"/>
      <c r="EWX28" s="79"/>
      <c r="EWY28" s="79"/>
      <c r="EWZ28" s="79"/>
      <c r="EXA28" s="79"/>
      <c r="EXB28" s="79"/>
      <c r="EXC28" s="79"/>
      <c r="EXD28" s="79"/>
      <c r="EXE28" s="79"/>
      <c r="EXF28" s="79"/>
      <c r="EXG28" s="79"/>
      <c r="EXH28" s="79"/>
      <c r="EXI28" s="79"/>
      <c r="EXJ28" s="79"/>
      <c r="EXK28" s="79"/>
      <c r="EXL28" s="79"/>
      <c r="EXM28" s="79"/>
      <c r="EXN28" s="79"/>
      <c r="EXO28" s="79"/>
      <c r="EXP28" s="79"/>
      <c r="EXQ28" s="79"/>
      <c r="EXR28" s="79"/>
      <c r="EXS28" s="79"/>
      <c r="EXT28" s="79"/>
      <c r="EXU28" s="79"/>
      <c r="EXV28" s="79"/>
      <c r="EXW28" s="79"/>
      <c r="EXX28" s="79"/>
      <c r="EXY28" s="79"/>
      <c r="EXZ28" s="79"/>
      <c r="EYA28" s="79"/>
      <c r="EYB28" s="79"/>
      <c r="EYC28" s="79"/>
      <c r="EYD28" s="79"/>
      <c r="EYE28" s="79"/>
      <c r="EYF28" s="79"/>
      <c r="EYG28" s="79"/>
      <c r="EYH28" s="79"/>
      <c r="EYI28" s="79"/>
      <c r="EYJ28" s="79"/>
      <c r="EYK28" s="79"/>
      <c r="EYL28" s="79"/>
      <c r="EYM28" s="79"/>
      <c r="EYN28" s="79"/>
      <c r="EYO28" s="79"/>
      <c r="EYP28" s="79"/>
      <c r="EYQ28" s="79"/>
      <c r="EYR28" s="79"/>
      <c r="EYS28" s="79"/>
      <c r="EYT28" s="79"/>
      <c r="EYU28" s="79"/>
      <c r="EYV28" s="79"/>
      <c r="EYW28" s="79"/>
      <c r="EYX28" s="79"/>
      <c r="EYY28" s="79"/>
      <c r="EYZ28" s="79"/>
      <c r="EZA28" s="79"/>
      <c r="EZB28" s="79"/>
      <c r="EZC28" s="79"/>
      <c r="EZD28" s="79"/>
      <c r="EZE28" s="79"/>
      <c r="EZF28" s="79"/>
      <c r="EZG28" s="79"/>
      <c r="EZH28" s="79"/>
      <c r="EZI28" s="79"/>
      <c r="EZJ28" s="79"/>
      <c r="EZK28" s="79"/>
      <c r="EZL28" s="79"/>
      <c r="EZM28" s="79"/>
      <c r="EZN28" s="79"/>
      <c r="EZO28" s="79"/>
      <c r="EZP28" s="79"/>
      <c r="EZQ28" s="79"/>
      <c r="EZR28" s="79"/>
      <c r="EZS28" s="79"/>
      <c r="EZT28" s="79"/>
      <c r="EZU28" s="79"/>
      <c r="EZV28" s="79"/>
      <c r="EZW28" s="79"/>
      <c r="EZX28" s="79"/>
      <c r="EZY28" s="79"/>
      <c r="EZZ28" s="79"/>
      <c r="FAA28" s="79"/>
      <c r="FAB28" s="79"/>
      <c r="FAC28" s="79"/>
      <c r="FAD28" s="79"/>
      <c r="FAE28" s="79"/>
      <c r="FAF28" s="79"/>
      <c r="FAG28" s="79"/>
      <c r="FAH28" s="79"/>
      <c r="FAI28" s="79"/>
      <c r="FAJ28" s="79"/>
      <c r="FAK28" s="79"/>
      <c r="FAL28" s="79"/>
      <c r="FAM28" s="79"/>
      <c r="FAN28" s="79"/>
      <c r="FAO28" s="79"/>
      <c r="FAP28" s="79"/>
      <c r="FAQ28" s="79"/>
      <c r="FAR28" s="79"/>
      <c r="FAS28" s="79"/>
      <c r="FAT28" s="79"/>
      <c r="FAU28" s="79"/>
      <c r="FAV28" s="79"/>
      <c r="FAW28" s="79"/>
      <c r="FAX28" s="79"/>
      <c r="FAY28" s="79"/>
      <c r="FAZ28" s="79"/>
      <c r="FBA28" s="79"/>
      <c r="FBB28" s="79"/>
      <c r="FBC28" s="79"/>
      <c r="FBD28" s="79"/>
      <c r="FBE28" s="79"/>
      <c r="FBF28" s="79"/>
      <c r="FBG28" s="79"/>
      <c r="FBH28" s="79"/>
      <c r="FBI28" s="79"/>
      <c r="FBJ28" s="79"/>
      <c r="FBK28" s="79"/>
      <c r="FBL28" s="79"/>
      <c r="FBM28" s="79"/>
      <c r="FBN28" s="79"/>
      <c r="FBO28" s="79"/>
      <c r="FBP28" s="79"/>
      <c r="FBQ28" s="79"/>
      <c r="FBR28" s="79"/>
      <c r="FBS28" s="79"/>
      <c r="FBT28" s="79"/>
      <c r="FBU28" s="79"/>
      <c r="FBV28" s="79"/>
      <c r="FBW28" s="79"/>
      <c r="FBX28" s="79"/>
      <c r="FBY28" s="79"/>
      <c r="FBZ28" s="79"/>
      <c r="FCA28" s="79"/>
      <c r="FCB28" s="79"/>
      <c r="FCC28" s="79"/>
      <c r="FCD28" s="79"/>
      <c r="FCE28" s="79"/>
      <c r="FCF28" s="79"/>
      <c r="FCG28" s="79"/>
      <c r="FCH28" s="79"/>
      <c r="FCI28" s="79"/>
      <c r="FCJ28" s="79"/>
      <c r="FCK28" s="79"/>
      <c r="FCL28" s="79"/>
      <c r="FCM28" s="79"/>
      <c r="FCN28" s="79"/>
      <c r="FCO28" s="79"/>
      <c r="FCP28" s="79"/>
      <c r="FCQ28" s="79"/>
      <c r="FCR28" s="79"/>
      <c r="FCS28" s="79"/>
      <c r="FCT28" s="79"/>
      <c r="FCU28" s="79"/>
      <c r="FCV28" s="79"/>
      <c r="FCW28" s="79"/>
      <c r="FCX28" s="79"/>
      <c r="FCY28" s="79"/>
      <c r="FCZ28" s="79"/>
      <c r="FDA28" s="79"/>
      <c r="FDB28" s="79"/>
      <c r="FDC28" s="79"/>
      <c r="FDD28" s="79"/>
      <c r="FDE28" s="79"/>
      <c r="FDF28" s="79"/>
      <c r="FDG28" s="79"/>
      <c r="FDH28" s="79"/>
      <c r="FDI28" s="79"/>
      <c r="FDJ28" s="79"/>
      <c r="FDK28" s="79"/>
      <c r="FDL28" s="79"/>
      <c r="FDM28" s="79"/>
      <c r="FDN28" s="79"/>
      <c r="FDO28" s="79"/>
      <c r="FDP28" s="79"/>
      <c r="FDQ28" s="79"/>
      <c r="FDR28" s="79"/>
      <c r="FDS28" s="79"/>
      <c r="FDT28" s="79"/>
      <c r="FDU28" s="79"/>
      <c r="FDV28" s="79"/>
      <c r="FDW28" s="79"/>
      <c r="FDX28" s="79"/>
      <c r="FDY28" s="79"/>
      <c r="FDZ28" s="79"/>
      <c r="FEA28" s="79"/>
      <c r="FEB28" s="79"/>
      <c r="FEC28" s="79"/>
      <c r="FED28" s="79"/>
      <c r="FEE28" s="79"/>
      <c r="FEF28" s="79"/>
      <c r="FEG28" s="79"/>
      <c r="FEH28" s="79"/>
      <c r="FEI28" s="79"/>
      <c r="FEJ28" s="79"/>
      <c r="FEK28" s="79"/>
      <c r="FEL28" s="79"/>
      <c r="FEM28" s="79"/>
      <c r="FEN28" s="79"/>
      <c r="FEO28" s="79"/>
      <c r="FEP28" s="79"/>
      <c r="FEQ28" s="79"/>
      <c r="FER28" s="79"/>
      <c r="FES28" s="79"/>
      <c r="FET28" s="79"/>
      <c r="FEU28" s="79"/>
      <c r="FEV28" s="79"/>
      <c r="FEW28" s="79"/>
      <c r="FEX28" s="79"/>
      <c r="FEY28" s="79"/>
      <c r="FEZ28" s="79"/>
      <c r="FFA28" s="79"/>
      <c r="FFB28" s="79"/>
      <c r="FFC28" s="79"/>
      <c r="FFD28" s="79"/>
      <c r="FFE28" s="79"/>
      <c r="FFF28" s="79"/>
      <c r="FFG28" s="79"/>
      <c r="FFH28" s="79"/>
      <c r="FFI28" s="79"/>
      <c r="FFJ28" s="79"/>
      <c r="FFK28" s="79"/>
      <c r="FFL28" s="79"/>
      <c r="FFM28" s="79"/>
      <c r="FFN28" s="79"/>
      <c r="FFO28" s="79"/>
      <c r="FFP28" s="79"/>
      <c r="FFQ28" s="79"/>
      <c r="FFR28" s="79"/>
      <c r="FFS28" s="79"/>
      <c r="FFT28" s="79"/>
      <c r="FFU28" s="79"/>
      <c r="FFV28" s="79"/>
      <c r="FFW28" s="79"/>
      <c r="FFX28" s="79"/>
      <c r="FFY28" s="79"/>
      <c r="FFZ28" s="79"/>
      <c r="FGA28" s="79"/>
      <c r="FGB28" s="79"/>
      <c r="FGC28" s="79"/>
      <c r="FGD28" s="79"/>
      <c r="FGE28" s="79"/>
      <c r="FGF28" s="79"/>
      <c r="FGG28" s="79"/>
      <c r="FGH28" s="79"/>
      <c r="FGI28" s="79"/>
      <c r="FGJ28" s="79"/>
      <c r="FGK28" s="79"/>
      <c r="FGL28" s="79"/>
      <c r="FGM28" s="79"/>
      <c r="FGN28" s="79"/>
      <c r="FGO28" s="79"/>
      <c r="FGP28" s="79"/>
      <c r="FGQ28" s="79"/>
      <c r="FGR28" s="79"/>
      <c r="FGS28" s="79"/>
      <c r="FGT28" s="79"/>
      <c r="FGU28" s="79"/>
      <c r="FGV28" s="79"/>
      <c r="FGW28" s="79"/>
      <c r="FGX28" s="79"/>
      <c r="FGY28" s="79"/>
      <c r="FGZ28" s="79"/>
      <c r="FHA28" s="79"/>
      <c r="FHB28" s="79"/>
      <c r="FHC28" s="79"/>
      <c r="FHD28" s="79"/>
      <c r="FHE28" s="79"/>
      <c r="FHF28" s="79"/>
      <c r="FHG28" s="79"/>
      <c r="FHH28" s="79"/>
      <c r="FHI28" s="79"/>
      <c r="FHJ28" s="79"/>
      <c r="FHK28" s="79"/>
      <c r="FHL28" s="79"/>
      <c r="FHM28" s="79"/>
      <c r="FHN28" s="79"/>
      <c r="FHO28" s="79"/>
      <c r="FHP28" s="79"/>
      <c r="FHQ28" s="79"/>
      <c r="FHR28" s="79"/>
      <c r="FHS28" s="79"/>
      <c r="FHT28" s="79"/>
      <c r="FHU28" s="79"/>
      <c r="FHV28" s="79"/>
      <c r="FHW28" s="79"/>
      <c r="FHX28" s="79"/>
      <c r="FHY28" s="79"/>
      <c r="FHZ28" s="79"/>
      <c r="FIA28" s="79"/>
      <c r="FIB28" s="79"/>
      <c r="FIC28" s="79"/>
      <c r="FID28" s="79"/>
      <c r="FIE28" s="79"/>
      <c r="FIF28" s="79"/>
      <c r="FIG28" s="79"/>
      <c r="FIH28" s="79"/>
      <c r="FII28" s="79"/>
      <c r="FIJ28" s="79"/>
      <c r="FIK28" s="79"/>
      <c r="FIL28" s="79"/>
      <c r="FIM28" s="79"/>
      <c r="FIN28" s="79"/>
      <c r="FIO28" s="79"/>
      <c r="FIP28" s="79"/>
      <c r="FIQ28" s="79"/>
      <c r="FIR28" s="79"/>
      <c r="FIS28" s="79"/>
      <c r="FIT28" s="79"/>
      <c r="FIU28" s="79"/>
      <c r="FIV28" s="79"/>
      <c r="FIW28" s="79"/>
      <c r="FIX28" s="79"/>
      <c r="FIY28" s="79"/>
      <c r="FIZ28" s="79"/>
      <c r="FJA28" s="79"/>
      <c r="FJB28" s="79"/>
      <c r="FJC28" s="79"/>
      <c r="FJD28" s="79"/>
      <c r="FJE28" s="79"/>
      <c r="FJF28" s="79"/>
      <c r="FJG28" s="79"/>
      <c r="FJH28" s="79"/>
      <c r="FJI28" s="79"/>
      <c r="FJJ28" s="79"/>
      <c r="FJK28" s="79"/>
      <c r="FJL28" s="79"/>
      <c r="FJM28" s="79"/>
      <c r="FJN28" s="79"/>
      <c r="FJO28" s="79"/>
      <c r="FJP28" s="79"/>
      <c r="FJQ28" s="79"/>
      <c r="FJR28" s="79"/>
      <c r="FJS28" s="79"/>
      <c r="FJT28" s="79"/>
      <c r="FJU28" s="79"/>
      <c r="FJV28" s="79"/>
      <c r="FJW28" s="79"/>
      <c r="FJX28" s="79"/>
      <c r="FJY28" s="79"/>
      <c r="FJZ28" s="79"/>
      <c r="FKA28" s="79"/>
      <c r="FKB28" s="79"/>
      <c r="FKC28" s="79"/>
      <c r="FKD28" s="79"/>
      <c r="FKE28" s="79"/>
      <c r="FKF28" s="79"/>
      <c r="FKG28" s="79"/>
      <c r="FKH28" s="79"/>
      <c r="FKI28" s="79"/>
      <c r="FKJ28" s="79"/>
      <c r="FKK28" s="79"/>
      <c r="FKL28" s="79"/>
      <c r="FKM28" s="79"/>
      <c r="FKN28" s="79"/>
      <c r="FKO28" s="79"/>
      <c r="FKP28" s="79"/>
      <c r="FKQ28" s="79"/>
      <c r="FKR28" s="79"/>
      <c r="FKS28" s="79"/>
      <c r="FKT28" s="79"/>
      <c r="FKU28" s="79"/>
      <c r="FKV28" s="79"/>
      <c r="FKW28" s="79"/>
      <c r="FKX28" s="79"/>
      <c r="FKY28" s="79"/>
      <c r="FKZ28" s="79"/>
      <c r="FLA28" s="79"/>
      <c r="FLB28" s="79"/>
      <c r="FLC28" s="79"/>
      <c r="FLD28" s="79"/>
      <c r="FLE28" s="79"/>
      <c r="FLF28" s="79"/>
      <c r="FLG28" s="79"/>
      <c r="FLH28" s="79"/>
      <c r="FLI28" s="79"/>
      <c r="FLJ28" s="79"/>
      <c r="FLK28" s="79"/>
      <c r="FLL28" s="79"/>
      <c r="FLM28" s="79"/>
      <c r="FLN28" s="79"/>
      <c r="FLO28" s="79"/>
      <c r="FLP28" s="79"/>
      <c r="FLQ28" s="79"/>
      <c r="FLR28" s="79"/>
      <c r="FLS28" s="79"/>
      <c r="FLT28" s="79"/>
      <c r="FLU28" s="79"/>
      <c r="FLV28" s="79"/>
      <c r="FLW28" s="79"/>
      <c r="FLX28" s="79"/>
      <c r="FLY28" s="79"/>
      <c r="FLZ28" s="79"/>
      <c r="FMA28" s="79"/>
      <c r="FMB28" s="79"/>
      <c r="FMC28" s="79"/>
      <c r="FMD28" s="79"/>
      <c r="FME28" s="79"/>
      <c r="FMF28" s="79"/>
      <c r="FMG28" s="79"/>
      <c r="FMH28" s="79"/>
      <c r="FMI28" s="79"/>
      <c r="FMJ28" s="79"/>
      <c r="FMK28" s="79"/>
      <c r="FML28" s="79"/>
      <c r="FMM28" s="79"/>
      <c r="FMN28" s="79"/>
      <c r="FMO28" s="79"/>
      <c r="FMP28" s="79"/>
      <c r="FMQ28" s="79"/>
      <c r="FMR28" s="79"/>
      <c r="FMS28" s="79"/>
      <c r="FMT28" s="79"/>
      <c r="FMU28" s="79"/>
      <c r="FMV28" s="79"/>
      <c r="FMW28" s="79"/>
      <c r="FMX28" s="79"/>
      <c r="FMY28" s="79"/>
      <c r="FMZ28" s="79"/>
      <c r="FNA28" s="79"/>
      <c r="FNB28" s="79"/>
      <c r="FNC28" s="79"/>
      <c r="FND28" s="79"/>
      <c r="FNE28" s="79"/>
      <c r="FNF28" s="79"/>
      <c r="FNG28" s="79"/>
      <c r="FNH28" s="79"/>
      <c r="FNI28" s="79"/>
      <c r="FNJ28" s="79"/>
      <c r="FNK28" s="79"/>
      <c r="FNL28" s="79"/>
      <c r="FNM28" s="79"/>
      <c r="FNN28" s="79"/>
      <c r="FNO28" s="79"/>
      <c r="FNP28" s="79"/>
      <c r="FNQ28" s="79"/>
      <c r="FNR28" s="79"/>
      <c r="FNS28" s="79"/>
      <c r="FNT28" s="79"/>
      <c r="FNU28" s="79"/>
      <c r="FNV28" s="79"/>
      <c r="FNW28" s="79"/>
      <c r="FNX28" s="79"/>
      <c r="FNY28" s="79"/>
      <c r="FNZ28" s="79"/>
      <c r="FOA28" s="79"/>
      <c r="FOB28" s="79"/>
      <c r="FOC28" s="79"/>
      <c r="FOD28" s="79"/>
      <c r="FOE28" s="79"/>
      <c r="FOF28" s="79"/>
      <c r="FOG28" s="79"/>
      <c r="FOH28" s="79"/>
      <c r="FOI28" s="79"/>
      <c r="FOJ28" s="79"/>
      <c r="FOK28" s="79"/>
      <c r="FOL28" s="79"/>
      <c r="FOM28" s="79"/>
      <c r="FON28" s="79"/>
      <c r="FOO28" s="79"/>
      <c r="FOP28" s="79"/>
      <c r="FOQ28" s="79"/>
      <c r="FOR28" s="79"/>
      <c r="FOS28" s="79"/>
      <c r="FOT28" s="79"/>
      <c r="FOU28" s="79"/>
      <c r="FOV28" s="79"/>
      <c r="FOW28" s="79"/>
      <c r="FOX28" s="79"/>
      <c r="FOY28" s="79"/>
      <c r="FOZ28" s="79"/>
      <c r="FPA28" s="79"/>
      <c r="FPB28" s="79"/>
      <c r="FPC28" s="79"/>
      <c r="FPD28" s="79"/>
      <c r="FPE28" s="79"/>
      <c r="FPF28" s="79"/>
      <c r="FPG28" s="79"/>
      <c r="FPH28" s="79"/>
      <c r="FPI28" s="79"/>
      <c r="FPJ28" s="79"/>
      <c r="FPK28" s="79"/>
      <c r="FPL28" s="79"/>
      <c r="FPM28" s="79"/>
      <c r="FPN28" s="79"/>
      <c r="FPO28" s="79"/>
      <c r="FPP28" s="79"/>
      <c r="FPQ28" s="79"/>
      <c r="FPR28" s="79"/>
      <c r="FPS28" s="79"/>
      <c r="FPT28" s="79"/>
      <c r="FPU28" s="79"/>
      <c r="FPV28" s="79"/>
      <c r="FPW28" s="79"/>
      <c r="FPX28" s="79"/>
      <c r="FPY28" s="79"/>
      <c r="FPZ28" s="79"/>
      <c r="FQA28" s="79"/>
      <c r="FQB28" s="79"/>
      <c r="FQC28" s="79"/>
      <c r="FQD28" s="79"/>
      <c r="FQE28" s="79"/>
      <c r="FQF28" s="79"/>
      <c r="FQG28" s="79"/>
      <c r="FQH28" s="79"/>
      <c r="FQI28" s="79"/>
      <c r="FQJ28" s="79"/>
      <c r="FQK28" s="79"/>
      <c r="FQL28" s="79"/>
      <c r="FQM28" s="79"/>
      <c r="FQN28" s="79"/>
      <c r="FQO28" s="79"/>
      <c r="FQP28" s="79"/>
      <c r="FQQ28" s="79"/>
      <c r="FQR28" s="79"/>
      <c r="FQS28" s="79"/>
      <c r="FQT28" s="79"/>
      <c r="FQU28" s="79"/>
      <c r="FQV28" s="79"/>
      <c r="FQW28" s="79"/>
      <c r="FQX28" s="79"/>
      <c r="FQY28" s="79"/>
      <c r="FQZ28" s="79"/>
      <c r="FRA28" s="79"/>
      <c r="FRB28" s="79"/>
      <c r="FRC28" s="79"/>
      <c r="FRD28" s="79"/>
      <c r="FRE28" s="79"/>
      <c r="FRF28" s="79"/>
      <c r="FRG28" s="79"/>
      <c r="FRH28" s="79"/>
      <c r="FRI28" s="79"/>
      <c r="FRJ28" s="79"/>
      <c r="FRK28" s="79"/>
      <c r="FRL28" s="79"/>
      <c r="FRM28" s="79"/>
      <c r="FRN28" s="79"/>
      <c r="FRO28" s="79"/>
      <c r="FRP28" s="79"/>
      <c r="FRQ28" s="79"/>
      <c r="FRR28" s="79"/>
      <c r="FRS28" s="79"/>
      <c r="FRT28" s="79"/>
      <c r="FRU28" s="79"/>
      <c r="FRV28" s="79"/>
      <c r="FRW28" s="79"/>
      <c r="FRX28" s="79"/>
      <c r="FRY28" s="79"/>
      <c r="FRZ28" s="79"/>
      <c r="FSA28" s="79"/>
      <c r="FSB28" s="79"/>
      <c r="FSC28" s="79"/>
      <c r="FSD28" s="79"/>
      <c r="FSE28" s="79"/>
      <c r="FSF28" s="79"/>
      <c r="FSG28" s="79"/>
      <c r="FSH28" s="79"/>
      <c r="FSI28" s="79"/>
      <c r="FSJ28" s="79"/>
      <c r="FSK28" s="79"/>
      <c r="FSL28" s="79"/>
      <c r="FSM28" s="79"/>
      <c r="FSN28" s="79"/>
      <c r="FSO28" s="79"/>
      <c r="FSP28" s="79"/>
      <c r="FSQ28" s="79"/>
      <c r="FSR28" s="79"/>
      <c r="FSS28" s="79"/>
      <c r="FST28" s="79"/>
      <c r="FSU28" s="79"/>
      <c r="FSV28" s="79"/>
      <c r="FSW28" s="79"/>
      <c r="FSX28" s="79"/>
      <c r="FSY28" s="79"/>
      <c r="FSZ28" s="79"/>
      <c r="FTA28" s="79"/>
      <c r="FTB28" s="79"/>
      <c r="FTC28" s="79"/>
      <c r="FTD28" s="79"/>
      <c r="FTE28" s="79"/>
      <c r="FTF28" s="79"/>
      <c r="FTG28" s="79"/>
      <c r="FTH28" s="79"/>
      <c r="FTI28" s="79"/>
      <c r="FTJ28" s="79"/>
      <c r="FTK28" s="79"/>
      <c r="FTL28" s="79"/>
      <c r="FTM28" s="79"/>
      <c r="FTN28" s="79"/>
      <c r="FTO28" s="79"/>
      <c r="FTP28" s="79"/>
      <c r="FTQ28" s="79"/>
      <c r="FTR28" s="79"/>
      <c r="FTS28" s="79"/>
      <c r="FTT28" s="79"/>
      <c r="FTU28" s="79"/>
      <c r="FTV28" s="79"/>
      <c r="FTW28" s="79"/>
      <c r="FTX28" s="79"/>
      <c r="FTY28" s="79"/>
      <c r="FTZ28" s="79"/>
      <c r="FUA28" s="79"/>
      <c r="FUB28" s="79"/>
      <c r="FUC28" s="79"/>
      <c r="FUD28" s="79"/>
      <c r="FUE28" s="79"/>
      <c r="FUF28" s="79"/>
      <c r="FUG28" s="79"/>
      <c r="FUH28" s="79"/>
      <c r="FUI28" s="79"/>
      <c r="FUJ28" s="79"/>
      <c r="FUK28" s="79"/>
      <c r="FUL28" s="79"/>
      <c r="FUM28" s="79"/>
      <c r="FUN28" s="79"/>
      <c r="FUO28" s="79"/>
      <c r="FUP28" s="79"/>
      <c r="FUQ28" s="79"/>
      <c r="FUR28" s="79"/>
      <c r="FUS28" s="79"/>
      <c r="FUT28" s="79"/>
      <c r="FUU28" s="79"/>
      <c r="FUV28" s="79"/>
      <c r="FUW28" s="79"/>
      <c r="FUX28" s="79"/>
      <c r="FUY28" s="79"/>
      <c r="FUZ28" s="79"/>
      <c r="FVA28" s="79"/>
      <c r="FVB28" s="79"/>
      <c r="FVC28" s="79"/>
      <c r="FVD28" s="79"/>
      <c r="FVE28" s="79"/>
      <c r="FVF28" s="79"/>
      <c r="FVG28" s="79"/>
      <c r="FVH28" s="79"/>
      <c r="FVI28" s="79"/>
      <c r="FVJ28" s="79"/>
      <c r="FVK28" s="79"/>
      <c r="FVL28" s="79"/>
      <c r="FVM28" s="79"/>
      <c r="FVN28" s="79"/>
      <c r="FVO28" s="79"/>
      <c r="FVP28" s="79"/>
      <c r="FVQ28" s="79"/>
      <c r="FVR28" s="79"/>
      <c r="FVS28" s="79"/>
      <c r="FVT28" s="79"/>
      <c r="FVU28" s="79"/>
      <c r="FVV28" s="79"/>
      <c r="FVW28" s="79"/>
      <c r="FVX28" s="79"/>
      <c r="FVY28" s="79"/>
      <c r="FVZ28" s="79"/>
      <c r="FWA28" s="79"/>
      <c r="FWB28" s="79"/>
      <c r="FWC28" s="79"/>
      <c r="FWD28" s="79"/>
      <c r="FWE28" s="79"/>
      <c r="FWF28" s="79"/>
      <c r="FWG28" s="79"/>
      <c r="FWH28" s="79"/>
      <c r="FWI28" s="79"/>
      <c r="FWJ28" s="79"/>
      <c r="FWK28" s="79"/>
      <c r="FWL28" s="79"/>
      <c r="FWM28" s="79"/>
      <c r="FWN28" s="79"/>
      <c r="FWO28" s="79"/>
      <c r="FWP28" s="79"/>
      <c r="FWQ28" s="79"/>
      <c r="FWR28" s="79"/>
      <c r="FWS28" s="79"/>
      <c r="FWT28" s="79"/>
      <c r="FWU28" s="79"/>
      <c r="FWV28" s="79"/>
      <c r="FWW28" s="79"/>
      <c r="FWX28" s="79"/>
      <c r="FWY28" s="79"/>
      <c r="FWZ28" s="79"/>
      <c r="FXA28" s="79"/>
      <c r="FXB28" s="79"/>
      <c r="FXC28" s="79"/>
      <c r="FXD28" s="79"/>
      <c r="FXE28" s="79"/>
      <c r="FXF28" s="79"/>
      <c r="FXG28" s="79"/>
      <c r="FXH28" s="79"/>
      <c r="FXI28" s="79"/>
      <c r="FXJ28" s="79"/>
      <c r="FXK28" s="79"/>
      <c r="FXL28" s="79"/>
      <c r="FXM28" s="79"/>
      <c r="FXN28" s="79"/>
      <c r="FXO28" s="79"/>
      <c r="FXP28" s="79"/>
      <c r="FXQ28" s="79"/>
      <c r="FXR28" s="79"/>
      <c r="FXS28" s="79"/>
      <c r="FXT28" s="79"/>
      <c r="FXU28" s="79"/>
      <c r="FXV28" s="79"/>
      <c r="FXW28" s="79"/>
      <c r="FXX28" s="79"/>
      <c r="FXY28" s="79"/>
      <c r="FXZ28" s="79"/>
      <c r="FYA28" s="79"/>
      <c r="FYB28" s="79"/>
      <c r="FYC28" s="79"/>
      <c r="FYD28" s="79"/>
      <c r="FYE28" s="79"/>
      <c r="FYF28" s="79"/>
      <c r="FYG28" s="79"/>
      <c r="FYH28" s="79"/>
      <c r="FYI28" s="79"/>
      <c r="FYJ28" s="79"/>
      <c r="FYK28" s="79"/>
      <c r="FYL28" s="79"/>
      <c r="FYM28" s="79"/>
      <c r="FYN28" s="79"/>
      <c r="FYO28" s="79"/>
      <c r="FYP28" s="79"/>
      <c r="FYQ28" s="79"/>
      <c r="FYR28" s="79"/>
      <c r="FYS28" s="79"/>
      <c r="FYT28" s="79"/>
      <c r="FYU28" s="79"/>
      <c r="FYV28" s="79"/>
      <c r="FYW28" s="79"/>
      <c r="FYX28" s="79"/>
      <c r="FYY28" s="79"/>
      <c r="FYZ28" s="79"/>
      <c r="FZA28" s="79"/>
      <c r="FZB28" s="79"/>
      <c r="FZC28" s="79"/>
      <c r="FZD28" s="79"/>
      <c r="FZE28" s="79"/>
      <c r="FZF28" s="79"/>
      <c r="FZG28" s="79"/>
      <c r="FZH28" s="79"/>
      <c r="FZI28" s="79"/>
      <c r="FZJ28" s="79"/>
      <c r="FZK28" s="79"/>
      <c r="FZL28" s="79"/>
      <c r="FZM28" s="79"/>
      <c r="FZN28" s="79"/>
      <c r="FZO28" s="79"/>
      <c r="FZP28" s="79"/>
      <c r="FZQ28" s="79"/>
      <c r="FZR28" s="79"/>
      <c r="FZS28" s="79"/>
      <c r="FZT28" s="79"/>
      <c r="FZU28" s="79"/>
      <c r="FZV28" s="79"/>
      <c r="FZW28" s="79"/>
      <c r="FZX28" s="79"/>
      <c r="FZY28" s="79"/>
      <c r="FZZ28" s="79"/>
      <c r="GAA28" s="79"/>
      <c r="GAB28" s="79"/>
      <c r="GAC28" s="79"/>
      <c r="GAD28" s="79"/>
      <c r="GAE28" s="79"/>
      <c r="GAF28" s="79"/>
      <c r="GAG28" s="79"/>
      <c r="GAH28" s="79"/>
      <c r="GAI28" s="79"/>
      <c r="GAJ28" s="79"/>
      <c r="GAK28" s="79"/>
      <c r="GAL28" s="79"/>
      <c r="GAM28" s="79"/>
      <c r="GAN28" s="79"/>
      <c r="GAO28" s="79"/>
      <c r="GAP28" s="79"/>
      <c r="GAQ28" s="79"/>
      <c r="GAR28" s="79"/>
      <c r="GAS28" s="79"/>
      <c r="GAT28" s="79"/>
      <c r="GAU28" s="79"/>
      <c r="GAV28" s="79"/>
      <c r="GAW28" s="79"/>
      <c r="GAX28" s="79"/>
      <c r="GAY28" s="79"/>
      <c r="GAZ28" s="79"/>
      <c r="GBA28" s="79"/>
      <c r="GBB28" s="79"/>
      <c r="GBC28" s="79"/>
      <c r="GBD28" s="79"/>
      <c r="GBE28" s="79"/>
      <c r="GBF28" s="79"/>
      <c r="GBG28" s="79"/>
      <c r="GBH28" s="79"/>
      <c r="GBI28" s="79"/>
      <c r="GBJ28" s="79"/>
      <c r="GBK28" s="79"/>
      <c r="GBL28" s="79"/>
      <c r="GBM28" s="79"/>
      <c r="GBN28" s="79"/>
      <c r="GBO28" s="79"/>
      <c r="GBP28" s="79"/>
      <c r="GBQ28" s="79"/>
      <c r="GBR28" s="79"/>
      <c r="GBS28" s="79"/>
      <c r="GBT28" s="79"/>
      <c r="GBU28" s="79"/>
      <c r="GBV28" s="79"/>
      <c r="GBW28" s="79"/>
      <c r="GBX28" s="79"/>
      <c r="GBY28" s="79"/>
      <c r="GBZ28" s="79"/>
      <c r="GCA28" s="79"/>
      <c r="GCB28" s="79"/>
      <c r="GCC28" s="79"/>
      <c r="GCD28" s="79"/>
      <c r="GCE28" s="79"/>
      <c r="GCF28" s="79"/>
      <c r="GCG28" s="79"/>
      <c r="GCH28" s="79"/>
      <c r="GCI28" s="79"/>
      <c r="GCJ28" s="79"/>
      <c r="GCK28" s="79"/>
      <c r="GCL28" s="79"/>
      <c r="GCM28" s="79"/>
      <c r="GCN28" s="79"/>
      <c r="GCO28" s="79"/>
      <c r="GCP28" s="79"/>
      <c r="GCQ28" s="79"/>
      <c r="GCR28" s="79"/>
      <c r="GCS28" s="79"/>
      <c r="GCT28" s="79"/>
      <c r="GCU28" s="79"/>
      <c r="GCV28" s="79"/>
      <c r="GCW28" s="79"/>
      <c r="GCX28" s="79"/>
      <c r="GCY28" s="79"/>
      <c r="GCZ28" s="79"/>
      <c r="GDA28" s="79"/>
      <c r="GDB28" s="79"/>
      <c r="GDC28" s="79"/>
      <c r="GDD28" s="79"/>
      <c r="GDE28" s="79"/>
      <c r="GDF28" s="79"/>
      <c r="GDG28" s="79"/>
      <c r="GDH28" s="79"/>
      <c r="GDI28" s="79"/>
      <c r="GDJ28" s="79"/>
      <c r="GDK28" s="79"/>
      <c r="GDL28" s="79"/>
      <c r="GDM28" s="79"/>
      <c r="GDN28" s="79"/>
      <c r="GDO28" s="79"/>
      <c r="GDP28" s="79"/>
      <c r="GDQ28" s="79"/>
      <c r="GDR28" s="79"/>
      <c r="GDS28" s="79"/>
      <c r="GDT28" s="79"/>
      <c r="GDU28" s="79"/>
      <c r="GDV28" s="79"/>
      <c r="GDW28" s="79"/>
      <c r="GDX28" s="79"/>
      <c r="GDY28" s="79"/>
      <c r="GDZ28" s="79"/>
      <c r="GEA28" s="79"/>
      <c r="GEB28" s="79"/>
      <c r="GEC28" s="79"/>
      <c r="GED28" s="79"/>
      <c r="GEE28" s="79"/>
      <c r="GEF28" s="79"/>
      <c r="GEG28" s="79"/>
      <c r="GEH28" s="79"/>
      <c r="GEI28" s="79"/>
      <c r="GEJ28" s="79"/>
      <c r="GEK28" s="79"/>
      <c r="GEL28" s="79"/>
      <c r="GEM28" s="79"/>
      <c r="GEN28" s="79"/>
      <c r="GEO28" s="79"/>
      <c r="GEP28" s="79"/>
      <c r="GEQ28" s="79"/>
      <c r="GER28" s="79"/>
      <c r="GES28" s="79"/>
      <c r="GET28" s="79"/>
      <c r="GEU28" s="79"/>
      <c r="GEV28" s="79"/>
      <c r="GEW28" s="79"/>
      <c r="GEX28" s="79"/>
      <c r="GEY28" s="79"/>
      <c r="GEZ28" s="79"/>
      <c r="GFA28" s="79"/>
      <c r="GFB28" s="79"/>
      <c r="GFC28" s="79"/>
      <c r="GFD28" s="79"/>
      <c r="GFE28" s="79"/>
      <c r="GFF28" s="79"/>
      <c r="GFG28" s="79"/>
      <c r="GFH28" s="79"/>
      <c r="GFI28" s="79"/>
      <c r="GFJ28" s="79"/>
      <c r="GFK28" s="79"/>
      <c r="GFL28" s="79"/>
      <c r="GFM28" s="79"/>
      <c r="GFN28" s="79"/>
      <c r="GFO28" s="79"/>
      <c r="GFP28" s="79"/>
      <c r="GFQ28" s="79"/>
      <c r="GFR28" s="79"/>
      <c r="GFS28" s="79"/>
      <c r="GFT28" s="79"/>
      <c r="GFU28" s="79"/>
      <c r="GFV28" s="79"/>
      <c r="GFW28" s="79"/>
      <c r="GFX28" s="79"/>
      <c r="GFY28" s="79"/>
      <c r="GFZ28" s="79"/>
      <c r="GGA28" s="79"/>
      <c r="GGB28" s="79"/>
      <c r="GGC28" s="79"/>
      <c r="GGD28" s="79"/>
      <c r="GGE28" s="79"/>
      <c r="GGF28" s="79"/>
      <c r="GGG28" s="79"/>
      <c r="GGH28" s="79"/>
      <c r="GGI28" s="79"/>
      <c r="GGJ28" s="79"/>
      <c r="GGK28" s="79"/>
      <c r="GGL28" s="79"/>
      <c r="GGM28" s="79"/>
      <c r="GGN28" s="79"/>
      <c r="GGO28" s="79"/>
      <c r="GGP28" s="79"/>
      <c r="GGQ28" s="79"/>
      <c r="GGR28" s="79"/>
      <c r="GGS28" s="79"/>
      <c r="GGT28" s="79"/>
      <c r="GGU28" s="79"/>
      <c r="GGV28" s="79"/>
      <c r="GGW28" s="79"/>
      <c r="GGX28" s="79"/>
      <c r="GGY28" s="79"/>
      <c r="GGZ28" s="79"/>
      <c r="GHA28" s="79"/>
      <c r="GHB28" s="79"/>
      <c r="GHC28" s="79"/>
      <c r="GHD28" s="79"/>
      <c r="GHE28" s="79"/>
      <c r="GHF28" s="79"/>
      <c r="GHG28" s="79"/>
      <c r="GHH28" s="79"/>
      <c r="GHI28" s="79"/>
      <c r="GHJ28" s="79"/>
      <c r="GHK28" s="79"/>
      <c r="GHL28" s="79"/>
      <c r="GHM28" s="79"/>
      <c r="GHN28" s="79"/>
      <c r="GHO28" s="79"/>
      <c r="GHP28" s="79"/>
      <c r="GHQ28" s="79"/>
      <c r="GHR28" s="79"/>
      <c r="GHS28" s="79"/>
      <c r="GHT28" s="79"/>
      <c r="GHU28" s="79"/>
      <c r="GHV28" s="79"/>
      <c r="GHW28" s="79"/>
      <c r="GHX28" s="79"/>
      <c r="GHY28" s="79"/>
      <c r="GHZ28" s="79"/>
      <c r="GIA28" s="79"/>
      <c r="GIB28" s="79"/>
      <c r="GIC28" s="79"/>
      <c r="GID28" s="79"/>
      <c r="GIE28" s="79"/>
      <c r="GIF28" s="79"/>
      <c r="GIG28" s="79"/>
      <c r="GIH28" s="79"/>
      <c r="GII28" s="79"/>
      <c r="GIJ28" s="79"/>
      <c r="GIK28" s="79"/>
      <c r="GIL28" s="79"/>
      <c r="GIM28" s="79"/>
      <c r="GIN28" s="79"/>
      <c r="GIO28" s="79"/>
      <c r="GIP28" s="79"/>
      <c r="GIQ28" s="79"/>
      <c r="GIR28" s="79"/>
      <c r="GIS28" s="79"/>
      <c r="GIT28" s="79"/>
      <c r="GIU28" s="79"/>
      <c r="GIV28" s="79"/>
      <c r="GIW28" s="79"/>
      <c r="GIX28" s="79"/>
      <c r="GIY28" s="79"/>
      <c r="GIZ28" s="79"/>
      <c r="GJA28" s="79"/>
      <c r="GJB28" s="79"/>
      <c r="GJC28" s="79"/>
      <c r="GJD28" s="79"/>
      <c r="GJE28" s="79"/>
      <c r="GJF28" s="79"/>
      <c r="GJG28" s="79"/>
      <c r="GJH28" s="79"/>
      <c r="GJI28" s="79"/>
      <c r="GJJ28" s="79"/>
      <c r="GJK28" s="79"/>
      <c r="GJL28" s="79"/>
      <c r="GJM28" s="79"/>
      <c r="GJN28" s="79"/>
      <c r="GJO28" s="79"/>
      <c r="GJP28" s="79"/>
      <c r="GJQ28" s="79"/>
      <c r="GJR28" s="79"/>
      <c r="GJS28" s="79"/>
      <c r="GJT28" s="79"/>
      <c r="GJU28" s="79"/>
      <c r="GJV28" s="79"/>
      <c r="GJW28" s="79"/>
      <c r="GJX28" s="79"/>
      <c r="GJY28" s="79"/>
      <c r="GJZ28" s="79"/>
      <c r="GKA28" s="79"/>
      <c r="GKB28" s="79"/>
      <c r="GKC28" s="79"/>
      <c r="GKD28" s="79"/>
      <c r="GKE28" s="79"/>
      <c r="GKF28" s="79"/>
      <c r="GKG28" s="79"/>
      <c r="GKH28" s="79"/>
      <c r="GKI28" s="79"/>
      <c r="GKJ28" s="79"/>
      <c r="GKK28" s="79"/>
      <c r="GKL28" s="79"/>
      <c r="GKM28" s="79"/>
      <c r="GKN28" s="79"/>
      <c r="GKO28" s="79"/>
      <c r="GKP28" s="79"/>
      <c r="GKQ28" s="79"/>
      <c r="GKR28" s="79"/>
      <c r="GKS28" s="79"/>
      <c r="GKT28" s="79"/>
      <c r="GKU28" s="79"/>
      <c r="GKV28" s="79"/>
      <c r="GKW28" s="79"/>
      <c r="GKX28" s="79"/>
      <c r="GKY28" s="79"/>
      <c r="GKZ28" s="79"/>
      <c r="GLA28" s="79"/>
      <c r="GLB28" s="79"/>
      <c r="GLC28" s="79"/>
      <c r="GLD28" s="79"/>
      <c r="GLE28" s="79"/>
      <c r="GLF28" s="79"/>
      <c r="GLG28" s="79"/>
      <c r="GLH28" s="79"/>
      <c r="GLI28" s="79"/>
      <c r="GLJ28" s="79"/>
      <c r="GLK28" s="79"/>
      <c r="GLL28" s="79"/>
      <c r="GLM28" s="79"/>
      <c r="GLN28" s="79"/>
      <c r="GLO28" s="79"/>
      <c r="GLP28" s="79"/>
      <c r="GLQ28" s="79"/>
      <c r="GLR28" s="79"/>
      <c r="GLS28" s="79"/>
      <c r="GLT28" s="79"/>
      <c r="GLU28" s="79"/>
      <c r="GLV28" s="79"/>
      <c r="GLW28" s="79"/>
      <c r="GLX28" s="79"/>
      <c r="GLY28" s="79"/>
      <c r="GLZ28" s="79"/>
      <c r="GMA28" s="79"/>
      <c r="GMB28" s="79"/>
      <c r="GMC28" s="79"/>
      <c r="GMD28" s="79"/>
      <c r="GME28" s="79"/>
      <c r="GMF28" s="79"/>
      <c r="GMG28" s="79"/>
      <c r="GMH28" s="79"/>
      <c r="GMI28" s="79"/>
      <c r="GMJ28" s="79"/>
      <c r="GMK28" s="79"/>
      <c r="GML28" s="79"/>
      <c r="GMM28" s="79"/>
      <c r="GMN28" s="79"/>
      <c r="GMO28" s="79"/>
      <c r="GMP28" s="79"/>
      <c r="GMQ28" s="79"/>
      <c r="GMR28" s="79"/>
      <c r="GMS28" s="79"/>
      <c r="GMT28" s="79"/>
      <c r="GMU28" s="79"/>
      <c r="GMV28" s="79"/>
      <c r="GMW28" s="79"/>
      <c r="GMX28" s="79"/>
      <c r="GMY28" s="79"/>
      <c r="GMZ28" s="79"/>
      <c r="GNA28" s="79"/>
      <c r="GNB28" s="79"/>
      <c r="GNC28" s="79"/>
      <c r="GND28" s="79"/>
      <c r="GNE28" s="79"/>
      <c r="GNF28" s="79"/>
      <c r="GNG28" s="79"/>
      <c r="GNH28" s="79"/>
      <c r="GNI28" s="79"/>
      <c r="GNJ28" s="79"/>
      <c r="GNK28" s="79"/>
      <c r="GNL28" s="79"/>
      <c r="GNM28" s="79"/>
      <c r="GNN28" s="79"/>
      <c r="GNO28" s="79"/>
      <c r="GNP28" s="79"/>
      <c r="GNQ28" s="79"/>
      <c r="GNR28" s="79"/>
      <c r="GNS28" s="79"/>
      <c r="GNT28" s="79"/>
      <c r="GNU28" s="79"/>
      <c r="GNV28" s="79"/>
      <c r="GNW28" s="79"/>
      <c r="GNX28" s="79"/>
      <c r="GNY28" s="79"/>
      <c r="GNZ28" s="79"/>
      <c r="GOA28" s="79"/>
      <c r="GOB28" s="79"/>
      <c r="GOC28" s="79"/>
      <c r="GOD28" s="79"/>
      <c r="GOE28" s="79"/>
      <c r="GOF28" s="79"/>
      <c r="GOG28" s="79"/>
      <c r="GOH28" s="79"/>
      <c r="GOI28" s="79"/>
      <c r="GOJ28" s="79"/>
      <c r="GOK28" s="79"/>
      <c r="GOL28" s="79"/>
      <c r="GOM28" s="79"/>
      <c r="GON28" s="79"/>
      <c r="GOO28" s="79"/>
      <c r="GOP28" s="79"/>
      <c r="GOQ28" s="79"/>
      <c r="GOR28" s="79"/>
      <c r="GOS28" s="79"/>
      <c r="GOT28" s="79"/>
      <c r="GOU28" s="79"/>
      <c r="GOV28" s="79"/>
      <c r="GOW28" s="79"/>
      <c r="GOX28" s="79"/>
      <c r="GOY28" s="79"/>
      <c r="GOZ28" s="79"/>
      <c r="GPA28" s="79"/>
      <c r="GPB28" s="79"/>
      <c r="GPC28" s="79"/>
      <c r="GPD28" s="79"/>
      <c r="GPE28" s="79"/>
      <c r="GPF28" s="79"/>
      <c r="GPG28" s="79"/>
      <c r="GPH28" s="79"/>
      <c r="GPI28" s="79"/>
      <c r="GPJ28" s="79"/>
      <c r="GPK28" s="79"/>
      <c r="GPL28" s="79"/>
      <c r="GPM28" s="79"/>
      <c r="GPN28" s="79"/>
      <c r="GPO28" s="79"/>
      <c r="GPP28" s="79"/>
      <c r="GPQ28" s="79"/>
      <c r="GPR28" s="79"/>
      <c r="GPS28" s="79"/>
      <c r="GPT28" s="79"/>
      <c r="GPU28" s="79"/>
      <c r="GPV28" s="79"/>
      <c r="GPW28" s="79"/>
      <c r="GPX28" s="79"/>
      <c r="GPY28" s="79"/>
      <c r="GPZ28" s="79"/>
      <c r="GQA28" s="79"/>
      <c r="GQB28" s="79"/>
      <c r="GQC28" s="79"/>
      <c r="GQD28" s="79"/>
      <c r="GQE28" s="79"/>
      <c r="GQF28" s="79"/>
      <c r="GQG28" s="79"/>
      <c r="GQH28" s="79"/>
      <c r="GQI28" s="79"/>
      <c r="GQJ28" s="79"/>
      <c r="GQK28" s="79"/>
      <c r="GQL28" s="79"/>
      <c r="GQM28" s="79"/>
      <c r="GQN28" s="79"/>
      <c r="GQO28" s="79"/>
      <c r="GQP28" s="79"/>
      <c r="GQQ28" s="79"/>
      <c r="GQR28" s="79"/>
      <c r="GQS28" s="79"/>
      <c r="GQT28" s="79"/>
      <c r="GQU28" s="79"/>
      <c r="GQV28" s="79"/>
      <c r="GQW28" s="79"/>
      <c r="GQX28" s="79"/>
      <c r="GQY28" s="79"/>
      <c r="GQZ28" s="79"/>
      <c r="GRA28" s="79"/>
      <c r="GRB28" s="79"/>
      <c r="GRC28" s="79"/>
      <c r="GRD28" s="79"/>
      <c r="GRE28" s="79"/>
      <c r="GRF28" s="79"/>
      <c r="GRG28" s="79"/>
      <c r="GRH28" s="79"/>
      <c r="GRI28" s="79"/>
      <c r="GRJ28" s="79"/>
      <c r="GRK28" s="79"/>
      <c r="GRL28" s="79"/>
      <c r="GRM28" s="79"/>
      <c r="GRN28" s="79"/>
      <c r="GRO28" s="79"/>
      <c r="GRP28" s="79"/>
      <c r="GRQ28" s="79"/>
      <c r="GRR28" s="79"/>
      <c r="GRS28" s="79"/>
      <c r="GRT28" s="79"/>
      <c r="GRU28" s="79"/>
      <c r="GRV28" s="79"/>
      <c r="GRW28" s="79"/>
      <c r="GRX28" s="79"/>
      <c r="GRY28" s="79"/>
      <c r="GRZ28" s="79"/>
      <c r="GSA28" s="79"/>
      <c r="GSB28" s="79"/>
      <c r="GSC28" s="79"/>
      <c r="GSD28" s="79"/>
      <c r="GSE28" s="79"/>
      <c r="GSF28" s="79"/>
      <c r="GSG28" s="79"/>
      <c r="GSH28" s="79"/>
      <c r="GSI28" s="79"/>
      <c r="GSJ28" s="79"/>
      <c r="GSK28" s="79"/>
      <c r="GSL28" s="79"/>
      <c r="GSM28" s="79"/>
      <c r="GSN28" s="79"/>
      <c r="GSO28" s="79"/>
      <c r="GSP28" s="79"/>
      <c r="GSQ28" s="79"/>
      <c r="GSR28" s="79"/>
      <c r="GSS28" s="79"/>
      <c r="GST28" s="79"/>
      <c r="GSU28" s="79"/>
      <c r="GSV28" s="79"/>
      <c r="GSW28" s="79"/>
      <c r="GSX28" s="79"/>
      <c r="GSY28" s="79"/>
      <c r="GSZ28" s="79"/>
      <c r="GTA28" s="79"/>
      <c r="GTB28" s="79"/>
      <c r="GTC28" s="79"/>
      <c r="GTD28" s="79"/>
      <c r="GTE28" s="79"/>
      <c r="GTF28" s="79"/>
      <c r="GTG28" s="79"/>
      <c r="GTH28" s="79"/>
      <c r="GTI28" s="79"/>
      <c r="GTJ28" s="79"/>
      <c r="GTK28" s="79"/>
      <c r="GTL28" s="79"/>
      <c r="GTM28" s="79"/>
      <c r="GTN28" s="79"/>
      <c r="GTO28" s="79"/>
      <c r="GTP28" s="79"/>
      <c r="GTQ28" s="79"/>
      <c r="GTR28" s="79"/>
      <c r="GTS28" s="79"/>
      <c r="GTT28" s="79"/>
      <c r="GTU28" s="79"/>
      <c r="GTV28" s="79"/>
      <c r="GTW28" s="79"/>
      <c r="GTX28" s="79"/>
      <c r="GTY28" s="79"/>
      <c r="GTZ28" s="79"/>
      <c r="GUA28" s="79"/>
      <c r="GUB28" s="79"/>
      <c r="GUC28" s="79"/>
      <c r="GUD28" s="79"/>
      <c r="GUE28" s="79"/>
      <c r="GUF28" s="79"/>
      <c r="GUG28" s="79"/>
      <c r="GUH28" s="79"/>
      <c r="GUI28" s="79"/>
      <c r="GUJ28" s="79"/>
      <c r="GUK28" s="79"/>
      <c r="GUL28" s="79"/>
      <c r="GUM28" s="79"/>
      <c r="GUN28" s="79"/>
      <c r="GUO28" s="79"/>
      <c r="GUP28" s="79"/>
      <c r="GUQ28" s="79"/>
      <c r="GUR28" s="79"/>
      <c r="GUS28" s="79"/>
      <c r="GUT28" s="79"/>
      <c r="GUU28" s="79"/>
      <c r="GUV28" s="79"/>
      <c r="GUW28" s="79"/>
      <c r="GUX28" s="79"/>
      <c r="GUY28" s="79"/>
      <c r="GUZ28" s="79"/>
      <c r="GVA28" s="79"/>
      <c r="GVB28" s="79"/>
      <c r="GVC28" s="79"/>
      <c r="GVD28" s="79"/>
      <c r="GVE28" s="79"/>
      <c r="GVF28" s="79"/>
      <c r="GVG28" s="79"/>
      <c r="GVH28" s="79"/>
      <c r="GVI28" s="79"/>
      <c r="GVJ28" s="79"/>
      <c r="GVK28" s="79"/>
      <c r="GVL28" s="79"/>
      <c r="GVM28" s="79"/>
      <c r="GVN28" s="79"/>
      <c r="GVO28" s="79"/>
      <c r="GVP28" s="79"/>
      <c r="GVQ28" s="79"/>
      <c r="GVR28" s="79"/>
      <c r="GVS28" s="79"/>
      <c r="GVT28" s="79"/>
      <c r="GVU28" s="79"/>
      <c r="GVV28" s="79"/>
      <c r="GVW28" s="79"/>
      <c r="GVX28" s="79"/>
      <c r="GVY28" s="79"/>
      <c r="GVZ28" s="79"/>
      <c r="GWA28" s="79"/>
      <c r="GWB28" s="79"/>
      <c r="GWC28" s="79"/>
      <c r="GWD28" s="79"/>
      <c r="GWE28" s="79"/>
      <c r="GWF28" s="79"/>
      <c r="GWG28" s="79"/>
      <c r="GWH28" s="79"/>
      <c r="GWI28" s="79"/>
      <c r="GWJ28" s="79"/>
      <c r="GWK28" s="79"/>
      <c r="GWL28" s="79"/>
      <c r="GWM28" s="79"/>
      <c r="GWN28" s="79"/>
      <c r="GWO28" s="79"/>
      <c r="GWP28" s="79"/>
      <c r="GWQ28" s="79"/>
      <c r="GWR28" s="79"/>
      <c r="GWS28" s="79"/>
      <c r="GWT28" s="79"/>
      <c r="GWU28" s="79"/>
      <c r="GWV28" s="79"/>
      <c r="GWW28" s="79"/>
      <c r="GWX28" s="79"/>
      <c r="GWY28" s="79"/>
      <c r="GWZ28" s="79"/>
      <c r="GXA28" s="79"/>
      <c r="GXB28" s="79"/>
      <c r="GXC28" s="79"/>
      <c r="GXD28" s="79"/>
      <c r="GXE28" s="79"/>
      <c r="GXF28" s="79"/>
      <c r="GXG28" s="79"/>
      <c r="GXH28" s="79"/>
      <c r="GXI28" s="79"/>
      <c r="GXJ28" s="79"/>
      <c r="GXK28" s="79"/>
      <c r="GXL28" s="79"/>
      <c r="GXM28" s="79"/>
      <c r="GXN28" s="79"/>
      <c r="GXO28" s="79"/>
      <c r="GXP28" s="79"/>
      <c r="GXQ28" s="79"/>
      <c r="GXR28" s="79"/>
      <c r="GXS28" s="79"/>
      <c r="GXT28" s="79"/>
      <c r="GXU28" s="79"/>
      <c r="GXV28" s="79"/>
      <c r="GXW28" s="79"/>
      <c r="GXX28" s="79"/>
      <c r="GXY28" s="79"/>
      <c r="GXZ28" s="79"/>
      <c r="GYA28" s="79"/>
      <c r="GYB28" s="79"/>
      <c r="GYC28" s="79"/>
      <c r="GYD28" s="79"/>
      <c r="GYE28" s="79"/>
      <c r="GYF28" s="79"/>
      <c r="GYG28" s="79"/>
      <c r="GYH28" s="79"/>
      <c r="GYI28" s="79"/>
      <c r="GYJ28" s="79"/>
      <c r="GYK28" s="79"/>
      <c r="GYL28" s="79"/>
      <c r="GYM28" s="79"/>
      <c r="GYN28" s="79"/>
      <c r="GYO28" s="79"/>
      <c r="GYP28" s="79"/>
      <c r="GYQ28" s="79"/>
      <c r="GYR28" s="79"/>
      <c r="GYS28" s="79"/>
      <c r="GYT28" s="79"/>
      <c r="GYU28" s="79"/>
      <c r="GYV28" s="79"/>
      <c r="GYW28" s="79"/>
      <c r="GYX28" s="79"/>
      <c r="GYY28" s="79"/>
      <c r="GYZ28" s="79"/>
      <c r="GZA28" s="79"/>
      <c r="GZB28" s="79"/>
      <c r="GZC28" s="79"/>
      <c r="GZD28" s="79"/>
      <c r="GZE28" s="79"/>
      <c r="GZF28" s="79"/>
      <c r="GZG28" s="79"/>
      <c r="GZH28" s="79"/>
      <c r="GZI28" s="79"/>
      <c r="GZJ28" s="79"/>
      <c r="GZK28" s="79"/>
      <c r="GZL28" s="79"/>
      <c r="GZM28" s="79"/>
      <c r="GZN28" s="79"/>
      <c r="GZO28" s="79"/>
      <c r="GZP28" s="79"/>
      <c r="GZQ28" s="79"/>
      <c r="GZR28" s="79"/>
      <c r="GZS28" s="79"/>
      <c r="GZT28" s="79"/>
      <c r="GZU28" s="79"/>
      <c r="GZV28" s="79"/>
      <c r="GZW28" s="79"/>
      <c r="GZX28" s="79"/>
      <c r="GZY28" s="79"/>
      <c r="GZZ28" s="79"/>
      <c r="HAA28" s="79"/>
      <c r="HAB28" s="79"/>
      <c r="HAC28" s="79"/>
      <c r="HAD28" s="79"/>
      <c r="HAE28" s="79"/>
      <c r="HAF28" s="79"/>
      <c r="HAG28" s="79"/>
      <c r="HAH28" s="79"/>
      <c r="HAI28" s="79"/>
      <c r="HAJ28" s="79"/>
      <c r="HAK28" s="79"/>
      <c r="HAL28" s="79"/>
      <c r="HAM28" s="79"/>
      <c r="HAN28" s="79"/>
      <c r="HAO28" s="79"/>
      <c r="HAP28" s="79"/>
      <c r="HAQ28" s="79"/>
      <c r="HAR28" s="79"/>
      <c r="HAS28" s="79"/>
      <c r="HAT28" s="79"/>
      <c r="HAU28" s="79"/>
      <c r="HAV28" s="79"/>
      <c r="HAW28" s="79"/>
      <c r="HAX28" s="79"/>
      <c r="HAY28" s="79"/>
      <c r="HAZ28" s="79"/>
      <c r="HBA28" s="79"/>
      <c r="HBB28" s="79"/>
      <c r="HBC28" s="79"/>
      <c r="HBD28" s="79"/>
      <c r="HBE28" s="79"/>
      <c r="HBF28" s="79"/>
      <c r="HBG28" s="79"/>
      <c r="HBH28" s="79"/>
      <c r="HBI28" s="79"/>
      <c r="HBJ28" s="79"/>
      <c r="HBK28" s="79"/>
      <c r="HBL28" s="79"/>
      <c r="HBM28" s="79"/>
      <c r="HBN28" s="79"/>
      <c r="HBO28" s="79"/>
      <c r="HBP28" s="79"/>
      <c r="HBQ28" s="79"/>
      <c r="HBR28" s="79"/>
      <c r="HBS28" s="79"/>
      <c r="HBT28" s="79"/>
      <c r="HBU28" s="79"/>
      <c r="HBV28" s="79"/>
      <c r="HBW28" s="79"/>
      <c r="HBX28" s="79"/>
      <c r="HBY28" s="79"/>
      <c r="HBZ28" s="79"/>
      <c r="HCA28" s="79"/>
      <c r="HCB28" s="79"/>
      <c r="HCC28" s="79"/>
      <c r="HCD28" s="79"/>
      <c r="HCE28" s="79"/>
      <c r="HCF28" s="79"/>
      <c r="HCG28" s="79"/>
      <c r="HCH28" s="79"/>
      <c r="HCI28" s="79"/>
      <c r="HCJ28" s="79"/>
      <c r="HCK28" s="79"/>
      <c r="HCL28" s="79"/>
      <c r="HCM28" s="79"/>
      <c r="HCN28" s="79"/>
      <c r="HCO28" s="79"/>
      <c r="HCP28" s="79"/>
      <c r="HCQ28" s="79"/>
      <c r="HCR28" s="79"/>
      <c r="HCS28" s="79"/>
      <c r="HCT28" s="79"/>
      <c r="HCU28" s="79"/>
      <c r="HCV28" s="79"/>
      <c r="HCW28" s="79"/>
      <c r="HCX28" s="79"/>
      <c r="HCY28" s="79"/>
      <c r="HCZ28" s="79"/>
      <c r="HDA28" s="79"/>
      <c r="HDB28" s="79"/>
      <c r="HDC28" s="79"/>
      <c r="HDD28" s="79"/>
      <c r="HDE28" s="79"/>
      <c r="HDF28" s="79"/>
      <c r="HDG28" s="79"/>
      <c r="HDH28" s="79"/>
      <c r="HDI28" s="79"/>
      <c r="HDJ28" s="79"/>
      <c r="HDK28" s="79"/>
      <c r="HDL28" s="79"/>
      <c r="HDM28" s="79"/>
      <c r="HDN28" s="79"/>
      <c r="HDO28" s="79"/>
      <c r="HDP28" s="79"/>
      <c r="HDQ28" s="79"/>
      <c r="HDR28" s="79"/>
      <c r="HDS28" s="79"/>
      <c r="HDT28" s="79"/>
      <c r="HDU28" s="79"/>
      <c r="HDV28" s="79"/>
      <c r="HDW28" s="79"/>
      <c r="HDX28" s="79"/>
      <c r="HDY28" s="79"/>
      <c r="HDZ28" s="79"/>
      <c r="HEA28" s="79"/>
      <c r="HEB28" s="79"/>
      <c r="HEC28" s="79"/>
      <c r="HED28" s="79"/>
      <c r="HEE28" s="79"/>
      <c r="HEF28" s="79"/>
      <c r="HEG28" s="79"/>
      <c r="HEH28" s="79"/>
      <c r="HEI28" s="79"/>
      <c r="HEJ28" s="79"/>
      <c r="HEK28" s="79"/>
      <c r="HEL28" s="79"/>
      <c r="HEM28" s="79"/>
      <c r="HEN28" s="79"/>
      <c r="HEO28" s="79"/>
      <c r="HEP28" s="79"/>
      <c r="HEQ28" s="79"/>
      <c r="HER28" s="79"/>
      <c r="HES28" s="79"/>
      <c r="HET28" s="79"/>
      <c r="HEU28" s="79"/>
      <c r="HEV28" s="79"/>
      <c r="HEW28" s="79"/>
      <c r="HEX28" s="79"/>
      <c r="HEY28" s="79"/>
      <c r="HEZ28" s="79"/>
      <c r="HFA28" s="79"/>
      <c r="HFB28" s="79"/>
      <c r="HFC28" s="79"/>
      <c r="HFD28" s="79"/>
      <c r="HFE28" s="79"/>
      <c r="HFF28" s="79"/>
      <c r="HFG28" s="79"/>
      <c r="HFH28" s="79"/>
      <c r="HFI28" s="79"/>
      <c r="HFJ28" s="79"/>
      <c r="HFK28" s="79"/>
      <c r="HFL28" s="79"/>
      <c r="HFM28" s="79"/>
      <c r="HFN28" s="79"/>
      <c r="HFO28" s="79"/>
      <c r="HFP28" s="79"/>
      <c r="HFQ28" s="79"/>
      <c r="HFR28" s="79"/>
      <c r="HFS28" s="79"/>
      <c r="HFT28" s="79"/>
      <c r="HFU28" s="79"/>
      <c r="HFV28" s="79"/>
      <c r="HFW28" s="79"/>
      <c r="HFX28" s="79"/>
      <c r="HFY28" s="79"/>
      <c r="HFZ28" s="79"/>
      <c r="HGA28" s="79"/>
      <c r="HGB28" s="79"/>
      <c r="HGC28" s="79"/>
      <c r="HGD28" s="79"/>
      <c r="HGE28" s="79"/>
      <c r="HGF28" s="79"/>
      <c r="HGG28" s="79"/>
      <c r="HGH28" s="79"/>
      <c r="HGI28" s="79"/>
      <c r="HGJ28" s="79"/>
      <c r="HGK28" s="79"/>
      <c r="HGL28" s="79"/>
      <c r="HGM28" s="79"/>
      <c r="HGN28" s="79"/>
      <c r="HGO28" s="79"/>
      <c r="HGP28" s="79"/>
      <c r="HGQ28" s="79"/>
      <c r="HGR28" s="79"/>
      <c r="HGS28" s="79"/>
      <c r="HGT28" s="79"/>
      <c r="HGU28" s="79"/>
      <c r="HGV28" s="79"/>
      <c r="HGW28" s="79"/>
      <c r="HGX28" s="79"/>
      <c r="HGY28" s="79"/>
      <c r="HGZ28" s="79"/>
      <c r="HHA28" s="79"/>
      <c r="HHB28" s="79"/>
      <c r="HHC28" s="79"/>
      <c r="HHD28" s="79"/>
      <c r="HHE28" s="79"/>
      <c r="HHF28" s="79"/>
      <c r="HHG28" s="79"/>
      <c r="HHH28" s="79"/>
      <c r="HHI28" s="79"/>
      <c r="HHJ28" s="79"/>
      <c r="HHK28" s="79"/>
      <c r="HHL28" s="79"/>
      <c r="HHM28" s="79"/>
      <c r="HHN28" s="79"/>
      <c r="HHO28" s="79"/>
      <c r="HHP28" s="79"/>
      <c r="HHQ28" s="79"/>
      <c r="HHR28" s="79"/>
      <c r="HHS28" s="79"/>
      <c r="HHT28" s="79"/>
      <c r="HHU28" s="79"/>
      <c r="HHV28" s="79"/>
      <c r="HHW28" s="79"/>
      <c r="HHX28" s="79"/>
      <c r="HHY28" s="79"/>
      <c r="HHZ28" s="79"/>
      <c r="HIA28" s="79"/>
      <c r="HIB28" s="79"/>
      <c r="HIC28" s="79"/>
      <c r="HID28" s="79"/>
      <c r="HIE28" s="79"/>
      <c r="HIF28" s="79"/>
      <c r="HIG28" s="79"/>
      <c r="HIH28" s="79"/>
      <c r="HII28" s="79"/>
      <c r="HIJ28" s="79"/>
      <c r="HIK28" s="79"/>
      <c r="HIL28" s="79"/>
      <c r="HIM28" s="79"/>
      <c r="HIN28" s="79"/>
      <c r="HIO28" s="79"/>
      <c r="HIP28" s="79"/>
      <c r="HIQ28" s="79"/>
      <c r="HIR28" s="79"/>
      <c r="HIS28" s="79"/>
      <c r="HIT28" s="79"/>
      <c r="HIU28" s="79"/>
      <c r="HIV28" s="79"/>
      <c r="HIW28" s="79"/>
      <c r="HIX28" s="79"/>
      <c r="HIY28" s="79"/>
      <c r="HIZ28" s="79"/>
      <c r="HJA28" s="79"/>
      <c r="HJB28" s="79"/>
      <c r="HJC28" s="79"/>
      <c r="HJD28" s="79"/>
      <c r="HJE28" s="79"/>
      <c r="HJF28" s="79"/>
      <c r="HJG28" s="79"/>
      <c r="HJH28" s="79"/>
      <c r="HJI28" s="79"/>
      <c r="HJJ28" s="79"/>
      <c r="HJK28" s="79"/>
      <c r="HJL28" s="79"/>
      <c r="HJM28" s="79"/>
      <c r="HJN28" s="79"/>
      <c r="HJO28" s="79"/>
      <c r="HJP28" s="79"/>
      <c r="HJQ28" s="79"/>
      <c r="HJR28" s="79"/>
      <c r="HJS28" s="79"/>
      <c r="HJT28" s="79"/>
      <c r="HJU28" s="79"/>
      <c r="HJV28" s="79"/>
      <c r="HJW28" s="79"/>
      <c r="HJX28" s="79"/>
      <c r="HJY28" s="79"/>
      <c r="HJZ28" s="79"/>
      <c r="HKA28" s="79"/>
      <c r="HKB28" s="79"/>
      <c r="HKC28" s="79"/>
      <c r="HKD28" s="79"/>
      <c r="HKE28" s="79"/>
      <c r="HKF28" s="79"/>
      <c r="HKG28" s="79"/>
      <c r="HKH28" s="79"/>
      <c r="HKI28" s="79"/>
      <c r="HKJ28" s="79"/>
      <c r="HKK28" s="79"/>
      <c r="HKL28" s="79"/>
      <c r="HKM28" s="79"/>
      <c r="HKN28" s="79"/>
      <c r="HKO28" s="79"/>
      <c r="HKP28" s="79"/>
      <c r="HKQ28" s="79"/>
      <c r="HKR28" s="79"/>
      <c r="HKS28" s="79"/>
      <c r="HKT28" s="79"/>
      <c r="HKU28" s="79"/>
      <c r="HKV28" s="79"/>
      <c r="HKW28" s="79"/>
      <c r="HKX28" s="79"/>
      <c r="HKY28" s="79"/>
      <c r="HKZ28" s="79"/>
      <c r="HLA28" s="79"/>
      <c r="HLB28" s="79"/>
      <c r="HLC28" s="79"/>
      <c r="HLD28" s="79"/>
      <c r="HLE28" s="79"/>
      <c r="HLF28" s="79"/>
      <c r="HLG28" s="79"/>
      <c r="HLH28" s="79"/>
      <c r="HLI28" s="79"/>
      <c r="HLJ28" s="79"/>
      <c r="HLK28" s="79"/>
      <c r="HLL28" s="79"/>
      <c r="HLM28" s="79"/>
      <c r="HLN28" s="79"/>
      <c r="HLO28" s="79"/>
      <c r="HLP28" s="79"/>
      <c r="HLQ28" s="79"/>
      <c r="HLR28" s="79"/>
      <c r="HLS28" s="79"/>
      <c r="HLT28" s="79"/>
      <c r="HLU28" s="79"/>
      <c r="HLV28" s="79"/>
      <c r="HLW28" s="79"/>
      <c r="HLX28" s="79"/>
      <c r="HLY28" s="79"/>
      <c r="HLZ28" s="79"/>
      <c r="HMA28" s="79"/>
      <c r="HMB28" s="79"/>
      <c r="HMC28" s="79"/>
      <c r="HMD28" s="79"/>
      <c r="HME28" s="79"/>
      <c r="HMF28" s="79"/>
      <c r="HMG28" s="79"/>
      <c r="HMH28" s="79"/>
      <c r="HMI28" s="79"/>
      <c r="HMJ28" s="79"/>
      <c r="HMK28" s="79"/>
      <c r="HML28" s="79"/>
      <c r="HMM28" s="79"/>
      <c r="HMN28" s="79"/>
      <c r="HMO28" s="79"/>
      <c r="HMP28" s="79"/>
      <c r="HMQ28" s="79"/>
      <c r="HMR28" s="79"/>
      <c r="HMS28" s="79"/>
      <c r="HMT28" s="79"/>
      <c r="HMU28" s="79"/>
      <c r="HMV28" s="79"/>
      <c r="HMW28" s="79"/>
      <c r="HMX28" s="79"/>
      <c r="HMY28" s="79"/>
      <c r="HMZ28" s="79"/>
      <c r="HNA28" s="79"/>
      <c r="HNB28" s="79"/>
      <c r="HNC28" s="79"/>
      <c r="HND28" s="79"/>
      <c r="HNE28" s="79"/>
      <c r="HNF28" s="79"/>
      <c r="HNG28" s="79"/>
      <c r="HNH28" s="79"/>
      <c r="HNI28" s="79"/>
      <c r="HNJ28" s="79"/>
      <c r="HNK28" s="79"/>
      <c r="HNL28" s="79"/>
      <c r="HNM28" s="79"/>
      <c r="HNN28" s="79"/>
      <c r="HNO28" s="79"/>
      <c r="HNP28" s="79"/>
      <c r="HNQ28" s="79"/>
      <c r="HNR28" s="79"/>
      <c r="HNS28" s="79"/>
      <c r="HNT28" s="79"/>
      <c r="HNU28" s="79"/>
      <c r="HNV28" s="79"/>
      <c r="HNW28" s="79"/>
      <c r="HNX28" s="79"/>
      <c r="HNY28" s="79"/>
      <c r="HNZ28" s="79"/>
      <c r="HOA28" s="79"/>
      <c r="HOB28" s="79"/>
      <c r="HOC28" s="79"/>
      <c r="HOD28" s="79"/>
      <c r="HOE28" s="79"/>
      <c r="HOF28" s="79"/>
      <c r="HOG28" s="79"/>
      <c r="HOH28" s="79"/>
      <c r="HOI28" s="79"/>
      <c r="HOJ28" s="79"/>
      <c r="HOK28" s="79"/>
      <c r="HOL28" s="79"/>
      <c r="HOM28" s="79"/>
      <c r="HON28" s="79"/>
      <c r="HOO28" s="79"/>
      <c r="HOP28" s="79"/>
      <c r="HOQ28" s="79"/>
      <c r="HOR28" s="79"/>
      <c r="HOS28" s="79"/>
      <c r="HOT28" s="79"/>
      <c r="HOU28" s="79"/>
      <c r="HOV28" s="79"/>
      <c r="HOW28" s="79"/>
      <c r="HOX28" s="79"/>
      <c r="HOY28" s="79"/>
      <c r="HOZ28" s="79"/>
      <c r="HPA28" s="79"/>
      <c r="HPB28" s="79"/>
      <c r="HPC28" s="79"/>
      <c r="HPD28" s="79"/>
      <c r="HPE28" s="79"/>
      <c r="HPF28" s="79"/>
      <c r="HPG28" s="79"/>
      <c r="HPH28" s="79"/>
      <c r="HPI28" s="79"/>
      <c r="HPJ28" s="79"/>
      <c r="HPK28" s="79"/>
      <c r="HPL28" s="79"/>
      <c r="HPM28" s="79"/>
      <c r="HPN28" s="79"/>
      <c r="HPO28" s="79"/>
      <c r="HPP28" s="79"/>
      <c r="HPQ28" s="79"/>
      <c r="HPR28" s="79"/>
      <c r="HPS28" s="79"/>
      <c r="HPT28" s="79"/>
      <c r="HPU28" s="79"/>
      <c r="HPV28" s="79"/>
      <c r="HPW28" s="79"/>
      <c r="HPX28" s="79"/>
      <c r="HPY28" s="79"/>
      <c r="HPZ28" s="79"/>
      <c r="HQA28" s="79"/>
      <c r="HQB28" s="79"/>
      <c r="HQC28" s="79"/>
      <c r="HQD28" s="79"/>
      <c r="HQE28" s="79"/>
      <c r="HQF28" s="79"/>
      <c r="HQG28" s="79"/>
      <c r="HQH28" s="79"/>
      <c r="HQI28" s="79"/>
      <c r="HQJ28" s="79"/>
      <c r="HQK28" s="79"/>
      <c r="HQL28" s="79"/>
      <c r="HQM28" s="79"/>
      <c r="HQN28" s="79"/>
      <c r="HQO28" s="79"/>
      <c r="HQP28" s="79"/>
      <c r="HQQ28" s="79"/>
      <c r="HQR28" s="79"/>
      <c r="HQS28" s="79"/>
      <c r="HQT28" s="79"/>
      <c r="HQU28" s="79"/>
      <c r="HQV28" s="79"/>
      <c r="HQW28" s="79"/>
      <c r="HQX28" s="79"/>
      <c r="HQY28" s="79"/>
      <c r="HQZ28" s="79"/>
      <c r="HRA28" s="79"/>
      <c r="HRB28" s="79"/>
      <c r="HRC28" s="79"/>
      <c r="HRD28" s="79"/>
      <c r="HRE28" s="79"/>
      <c r="HRF28" s="79"/>
      <c r="HRG28" s="79"/>
      <c r="HRH28" s="79"/>
      <c r="HRI28" s="79"/>
      <c r="HRJ28" s="79"/>
      <c r="HRK28" s="79"/>
      <c r="HRL28" s="79"/>
      <c r="HRM28" s="79"/>
      <c r="HRN28" s="79"/>
      <c r="HRO28" s="79"/>
      <c r="HRP28" s="79"/>
      <c r="HRQ28" s="79"/>
      <c r="HRR28" s="79"/>
      <c r="HRS28" s="79"/>
      <c r="HRT28" s="79"/>
      <c r="HRU28" s="79"/>
      <c r="HRV28" s="79"/>
      <c r="HRW28" s="79"/>
      <c r="HRX28" s="79"/>
      <c r="HRY28" s="79"/>
      <c r="HRZ28" s="79"/>
      <c r="HSA28" s="79"/>
      <c r="HSB28" s="79"/>
      <c r="HSC28" s="79"/>
      <c r="HSD28" s="79"/>
      <c r="HSE28" s="79"/>
      <c r="HSF28" s="79"/>
      <c r="HSG28" s="79"/>
      <c r="HSH28" s="79"/>
      <c r="HSI28" s="79"/>
      <c r="HSJ28" s="79"/>
      <c r="HSK28" s="79"/>
      <c r="HSL28" s="79"/>
      <c r="HSM28" s="79"/>
      <c r="HSN28" s="79"/>
      <c r="HSO28" s="79"/>
      <c r="HSP28" s="79"/>
      <c r="HSQ28" s="79"/>
      <c r="HSR28" s="79"/>
      <c r="HSS28" s="79"/>
      <c r="HST28" s="79"/>
      <c r="HSU28" s="79"/>
      <c r="HSV28" s="79"/>
      <c r="HSW28" s="79"/>
      <c r="HSX28" s="79"/>
      <c r="HSY28" s="79"/>
      <c r="HSZ28" s="79"/>
      <c r="HTA28" s="79"/>
      <c r="HTB28" s="79"/>
      <c r="HTC28" s="79"/>
      <c r="HTD28" s="79"/>
      <c r="HTE28" s="79"/>
      <c r="HTF28" s="79"/>
      <c r="HTG28" s="79"/>
      <c r="HTH28" s="79"/>
      <c r="HTI28" s="79"/>
      <c r="HTJ28" s="79"/>
      <c r="HTK28" s="79"/>
      <c r="HTL28" s="79"/>
      <c r="HTM28" s="79"/>
      <c r="HTN28" s="79"/>
      <c r="HTO28" s="79"/>
      <c r="HTP28" s="79"/>
      <c r="HTQ28" s="79"/>
      <c r="HTR28" s="79"/>
      <c r="HTS28" s="79"/>
      <c r="HTT28" s="79"/>
      <c r="HTU28" s="79"/>
      <c r="HTV28" s="79"/>
      <c r="HTW28" s="79"/>
      <c r="HTX28" s="79"/>
      <c r="HTY28" s="79"/>
      <c r="HTZ28" s="79"/>
      <c r="HUA28" s="79"/>
      <c r="HUB28" s="79"/>
      <c r="HUC28" s="79"/>
      <c r="HUD28" s="79"/>
      <c r="HUE28" s="79"/>
      <c r="HUF28" s="79"/>
      <c r="HUG28" s="79"/>
      <c r="HUH28" s="79"/>
      <c r="HUI28" s="79"/>
      <c r="HUJ28" s="79"/>
      <c r="HUK28" s="79"/>
      <c r="HUL28" s="79"/>
      <c r="HUM28" s="79"/>
      <c r="HUN28" s="79"/>
      <c r="HUO28" s="79"/>
      <c r="HUP28" s="79"/>
      <c r="HUQ28" s="79"/>
      <c r="HUR28" s="79"/>
      <c r="HUS28" s="79"/>
      <c r="HUT28" s="79"/>
      <c r="HUU28" s="79"/>
      <c r="HUV28" s="79"/>
      <c r="HUW28" s="79"/>
      <c r="HUX28" s="79"/>
      <c r="HUY28" s="79"/>
      <c r="HUZ28" s="79"/>
      <c r="HVA28" s="79"/>
      <c r="HVB28" s="79"/>
      <c r="HVC28" s="79"/>
      <c r="HVD28" s="79"/>
      <c r="HVE28" s="79"/>
      <c r="HVF28" s="79"/>
      <c r="HVG28" s="79"/>
      <c r="HVH28" s="79"/>
      <c r="HVI28" s="79"/>
      <c r="HVJ28" s="79"/>
      <c r="HVK28" s="79"/>
      <c r="HVL28" s="79"/>
      <c r="HVM28" s="79"/>
      <c r="HVN28" s="79"/>
      <c r="HVO28" s="79"/>
      <c r="HVP28" s="79"/>
      <c r="HVQ28" s="79"/>
      <c r="HVR28" s="79"/>
      <c r="HVS28" s="79"/>
      <c r="HVT28" s="79"/>
      <c r="HVU28" s="79"/>
      <c r="HVV28" s="79"/>
      <c r="HVW28" s="79"/>
      <c r="HVX28" s="79"/>
      <c r="HVY28" s="79"/>
      <c r="HVZ28" s="79"/>
      <c r="HWA28" s="79"/>
      <c r="HWB28" s="79"/>
      <c r="HWC28" s="79"/>
      <c r="HWD28" s="79"/>
      <c r="HWE28" s="79"/>
      <c r="HWF28" s="79"/>
      <c r="HWG28" s="79"/>
      <c r="HWH28" s="79"/>
      <c r="HWI28" s="79"/>
      <c r="HWJ28" s="79"/>
      <c r="HWK28" s="79"/>
      <c r="HWL28" s="79"/>
      <c r="HWM28" s="79"/>
      <c r="HWN28" s="79"/>
      <c r="HWO28" s="79"/>
      <c r="HWP28" s="79"/>
      <c r="HWQ28" s="79"/>
      <c r="HWR28" s="79"/>
      <c r="HWS28" s="79"/>
      <c r="HWT28" s="79"/>
      <c r="HWU28" s="79"/>
      <c r="HWV28" s="79"/>
      <c r="HWW28" s="79"/>
      <c r="HWX28" s="79"/>
      <c r="HWY28" s="79"/>
      <c r="HWZ28" s="79"/>
      <c r="HXA28" s="79"/>
      <c r="HXB28" s="79"/>
      <c r="HXC28" s="79"/>
      <c r="HXD28" s="79"/>
      <c r="HXE28" s="79"/>
      <c r="HXF28" s="79"/>
      <c r="HXG28" s="79"/>
      <c r="HXH28" s="79"/>
      <c r="HXI28" s="79"/>
      <c r="HXJ28" s="79"/>
      <c r="HXK28" s="79"/>
      <c r="HXL28" s="79"/>
      <c r="HXM28" s="79"/>
      <c r="HXN28" s="79"/>
      <c r="HXO28" s="79"/>
      <c r="HXP28" s="79"/>
      <c r="HXQ28" s="79"/>
      <c r="HXR28" s="79"/>
      <c r="HXS28" s="79"/>
      <c r="HXT28" s="79"/>
      <c r="HXU28" s="79"/>
      <c r="HXV28" s="79"/>
      <c r="HXW28" s="79"/>
      <c r="HXX28" s="79"/>
      <c r="HXY28" s="79"/>
      <c r="HXZ28" s="79"/>
      <c r="HYA28" s="79"/>
      <c r="HYB28" s="79"/>
      <c r="HYC28" s="79"/>
      <c r="HYD28" s="79"/>
      <c r="HYE28" s="79"/>
      <c r="HYF28" s="79"/>
      <c r="HYG28" s="79"/>
      <c r="HYH28" s="79"/>
      <c r="HYI28" s="79"/>
      <c r="HYJ28" s="79"/>
      <c r="HYK28" s="79"/>
      <c r="HYL28" s="79"/>
      <c r="HYM28" s="79"/>
      <c r="HYN28" s="79"/>
      <c r="HYO28" s="79"/>
      <c r="HYP28" s="79"/>
      <c r="HYQ28" s="79"/>
      <c r="HYR28" s="79"/>
      <c r="HYS28" s="79"/>
      <c r="HYT28" s="79"/>
      <c r="HYU28" s="79"/>
      <c r="HYV28" s="79"/>
      <c r="HYW28" s="79"/>
      <c r="HYX28" s="79"/>
      <c r="HYY28" s="79"/>
      <c r="HYZ28" s="79"/>
      <c r="HZA28" s="79"/>
      <c r="HZB28" s="79"/>
      <c r="HZC28" s="79"/>
      <c r="HZD28" s="79"/>
      <c r="HZE28" s="79"/>
      <c r="HZF28" s="79"/>
      <c r="HZG28" s="79"/>
      <c r="HZH28" s="79"/>
      <c r="HZI28" s="79"/>
      <c r="HZJ28" s="79"/>
      <c r="HZK28" s="79"/>
      <c r="HZL28" s="79"/>
      <c r="HZM28" s="79"/>
      <c r="HZN28" s="79"/>
      <c r="HZO28" s="79"/>
      <c r="HZP28" s="79"/>
      <c r="HZQ28" s="79"/>
      <c r="HZR28" s="79"/>
      <c r="HZS28" s="79"/>
      <c r="HZT28" s="79"/>
      <c r="HZU28" s="79"/>
      <c r="HZV28" s="79"/>
      <c r="HZW28" s="79"/>
      <c r="HZX28" s="79"/>
      <c r="HZY28" s="79"/>
      <c r="HZZ28" s="79"/>
      <c r="IAA28" s="79"/>
      <c r="IAB28" s="79"/>
      <c r="IAC28" s="79"/>
      <c r="IAD28" s="79"/>
      <c r="IAE28" s="79"/>
      <c r="IAF28" s="79"/>
      <c r="IAG28" s="79"/>
      <c r="IAH28" s="79"/>
      <c r="IAI28" s="79"/>
      <c r="IAJ28" s="79"/>
      <c r="IAK28" s="79"/>
      <c r="IAL28" s="79"/>
      <c r="IAM28" s="79"/>
      <c r="IAN28" s="79"/>
      <c r="IAO28" s="79"/>
      <c r="IAP28" s="79"/>
      <c r="IAQ28" s="79"/>
      <c r="IAR28" s="79"/>
      <c r="IAS28" s="79"/>
      <c r="IAT28" s="79"/>
      <c r="IAU28" s="79"/>
      <c r="IAV28" s="79"/>
      <c r="IAW28" s="79"/>
      <c r="IAX28" s="79"/>
      <c r="IAY28" s="79"/>
      <c r="IAZ28" s="79"/>
      <c r="IBA28" s="79"/>
      <c r="IBB28" s="79"/>
      <c r="IBC28" s="79"/>
      <c r="IBD28" s="79"/>
      <c r="IBE28" s="79"/>
      <c r="IBF28" s="79"/>
      <c r="IBG28" s="79"/>
      <c r="IBH28" s="79"/>
      <c r="IBI28" s="79"/>
      <c r="IBJ28" s="79"/>
      <c r="IBK28" s="79"/>
      <c r="IBL28" s="79"/>
      <c r="IBM28" s="79"/>
      <c r="IBN28" s="79"/>
      <c r="IBO28" s="79"/>
      <c r="IBP28" s="79"/>
      <c r="IBQ28" s="79"/>
      <c r="IBR28" s="79"/>
      <c r="IBS28" s="79"/>
      <c r="IBT28" s="79"/>
      <c r="IBU28" s="79"/>
      <c r="IBV28" s="79"/>
      <c r="IBW28" s="79"/>
      <c r="IBX28" s="79"/>
      <c r="IBY28" s="79"/>
      <c r="IBZ28" s="79"/>
      <c r="ICA28" s="79"/>
      <c r="ICB28" s="79"/>
      <c r="ICC28" s="79"/>
      <c r="ICD28" s="79"/>
      <c r="ICE28" s="79"/>
      <c r="ICF28" s="79"/>
      <c r="ICG28" s="79"/>
      <c r="ICH28" s="79"/>
      <c r="ICI28" s="79"/>
      <c r="ICJ28" s="79"/>
      <c r="ICK28" s="79"/>
      <c r="ICL28" s="79"/>
      <c r="ICM28" s="79"/>
      <c r="ICN28" s="79"/>
      <c r="ICO28" s="79"/>
      <c r="ICP28" s="79"/>
      <c r="ICQ28" s="79"/>
      <c r="ICR28" s="79"/>
      <c r="ICS28" s="79"/>
      <c r="ICT28" s="79"/>
      <c r="ICU28" s="79"/>
      <c r="ICV28" s="79"/>
      <c r="ICW28" s="79"/>
      <c r="ICX28" s="79"/>
      <c r="ICY28" s="79"/>
      <c r="ICZ28" s="79"/>
      <c r="IDA28" s="79"/>
      <c r="IDB28" s="79"/>
      <c r="IDC28" s="79"/>
      <c r="IDD28" s="79"/>
      <c r="IDE28" s="79"/>
      <c r="IDF28" s="79"/>
      <c r="IDG28" s="79"/>
      <c r="IDH28" s="79"/>
      <c r="IDI28" s="79"/>
      <c r="IDJ28" s="79"/>
      <c r="IDK28" s="79"/>
      <c r="IDL28" s="79"/>
      <c r="IDM28" s="79"/>
      <c r="IDN28" s="79"/>
      <c r="IDO28" s="79"/>
      <c r="IDP28" s="79"/>
      <c r="IDQ28" s="79"/>
      <c r="IDR28" s="79"/>
      <c r="IDS28" s="79"/>
      <c r="IDT28" s="79"/>
      <c r="IDU28" s="79"/>
      <c r="IDV28" s="79"/>
      <c r="IDW28" s="79"/>
      <c r="IDX28" s="79"/>
      <c r="IDY28" s="79"/>
      <c r="IDZ28" s="79"/>
      <c r="IEA28" s="79"/>
      <c r="IEB28" s="79"/>
      <c r="IEC28" s="79"/>
      <c r="IED28" s="79"/>
      <c r="IEE28" s="79"/>
      <c r="IEF28" s="79"/>
      <c r="IEG28" s="79"/>
      <c r="IEH28" s="79"/>
      <c r="IEI28" s="79"/>
      <c r="IEJ28" s="79"/>
      <c r="IEK28" s="79"/>
      <c r="IEL28" s="79"/>
      <c r="IEM28" s="79"/>
      <c r="IEN28" s="79"/>
      <c r="IEO28" s="79"/>
      <c r="IEP28" s="79"/>
      <c r="IEQ28" s="79"/>
      <c r="IER28" s="79"/>
      <c r="IES28" s="79"/>
      <c r="IET28" s="79"/>
      <c r="IEU28" s="79"/>
      <c r="IEV28" s="79"/>
      <c r="IEW28" s="79"/>
      <c r="IEX28" s="79"/>
      <c r="IEY28" s="79"/>
      <c r="IEZ28" s="79"/>
      <c r="IFA28" s="79"/>
      <c r="IFB28" s="79"/>
      <c r="IFC28" s="79"/>
      <c r="IFD28" s="79"/>
      <c r="IFE28" s="79"/>
      <c r="IFF28" s="79"/>
      <c r="IFG28" s="79"/>
      <c r="IFH28" s="79"/>
      <c r="IFI28" s="79"/>
      <c r="IFJ28" s="79"/>
      <c r="IFK28" s="79"/>
      <c r="IFL28" s="79"/>
      <c r="IFM28" s="79"/>
      <c r="IFN28" s="79"/>
      <c r="IFO28" s="79"/>
      <c r="IFP28" s="79"/>
      <c r="IFQ28" s="79"/>
      <c r="IFR28" s="79"/>
      <c r="IFS28" s="79"/>
      <c r="IFT28" s="79"/>
      <c r="IFU28" s="79"/>
      <c r="IFV28" s="79"/>
      <c r="IFW28" s="79"/>
      <c r="IFX28" s="79"/>
      <c r="IFY28" s="79"/>
      <c r="IFZ28" s="79"/>
      <c r="IGA28" s="79"/>
      <c r="IGB28" s="79"/>
      <c r="IGC28" s="79"/>
      <c r="IGD28" s="79"/>
      <c r="IGE28" s="79"/>
      <c r="IGF28" s="79"/>
      <c r="IGG28" s="79"/>
      <c r="IGH28" s="79"/>
      <c r="IGI28" s="79"/>
      <c r="IGJ28" s="79"/>
      <c r="IGK28" s="79"/>
      <c r="IGL28" s="79"/>
      <c r="IGM28" s="79"/>
      <c r="IGN28" s="79"/>
      <c r="IGO28" s="79"/>
      <c r="IGP28" s="79"/>
      <c r="IGQ28" s="79"/>
      <c r="IGR28" s="79"/>
      <c r="IGS28" s="79"/>
      <c r="IGT28" s="79"/>
      <c r="IGU28" s="79"/>
      <c r="IGV28" s="79"/>
      <c r="IGW28" s="79"/>
      <c r="IGX28" s="79"/>
      <c r="IGY28" s="79"/>
      <c r="IGZ28" s="79"/>
      <c r="IHA28" s="79"/>
      <c r="IHB28" s="79"/>
      <c r="IHC28" s="79"/>
      <c r="IHD28" s="79"/>
      <c r="IHE28" s="79"/>
      <c r="IHF28" s="79"/>
      <c r="IHG28" s="79"/>
      <c r="IHH28" s="79"/>
      <c r="IHI28" s="79"/>
      <c r="IHJ28" s="79"/>
      <c r="IHK28" s="79"/>
      <c r="IHL28" s="79"/>
      <c r="IHM28" s="79"/>
      <c r="IHN28" s="79"/>
      <c r="IHO28" s="79"/>
      <c r="IHP28" s="79"/>
      <c r="IHQ28" s="79"/>
      <c r="IHR28" s="79"/>
      <c r="IHS28" s="79"/>
      <c r="IHT28" s="79"/>
      <c r="IHU28" s="79"/>
      <c r="IHV28" s="79"/>
      <c r="IHW28" s="79"/>
      <c r="IHX28" s="79"/>
      <c r="IHY28" s="79"/>
      <c r="IHZ28" s="79"/>
      <c r="IIA28" s="79"/>
      <c r="IIB28" s="79"/>
      <c r="IIC28" s="79"/>
      <c r="IID28" s="79"/>
      <c r="IIE28" s="79"/>
      <c r="IIF28" s="79"/>
      <c r="IIG28" s="79"/>
      <c r="IIH28" s="79"/>
      <c r="III28" s="79"/>
      <c r="IIJ28" s="79"/>
      <c r="IIK28" s="79"/>
      <c r="IIL28" s="79"/>
      <c r="IIM28" s="79"/>
      <c r="IIN28" s="79"/>
      <c r="IIO28" s="79"/>
      <c r="IIP28" s="79"/>
      <c r="IIQ28" s="79"/>
      <c r="IIR28" s="79"/>
      <c r="IIS28" s="79"/>
      <c r="IIT28" s="79"/>
      <c r="IIU28" s="79"/>
      <c r="IIV28" s="79"/>
      <c r="IIW28" s="79"/>
      <c r="IIX28" s="79"/>
      <c r="IIY28" s="79"/>
      <c r="IIZ28" s="79"/>
      <c r="IJA28" s="79"/>
      <c r="IJB28" s="79"/>
      <c r="IJC28" s="79"/>
      <c r="IJD28" s="79"/>
      <c r="IJE28" s="79"/>
      <c r="IJF28" s="79"/>
      <c r="IJG28" s="79"/>
      <c r="IJH28" s="79"/>
      <c r="IJI28" s="79"/>
      <c r="IJJ28" s="79"/>
      <c r="IJK28" s="79"/>
      <c r="IJL28" s="79"/>
      <c r="IJM28" s="79"/>
      <c r="IJN28" s="79"/>
      <c r="IJO28" s="79"/>
      <c r="IJP28" s="79"/>
      <c r="IJQ28" s="79"/>
      <c r="IJR28" s="79"/>
      <c r="IJS28" s="79"/>
      <c r="IJT28" s="79"/>
      <c r="IJU28" s="79"/>
      <c r="IJV28" s="79"/>
      <c r="IJW28" s="79"/>
      <c r="IJX28" s="79"/>
      <c r="IJY28" s="79"/>
      <c r="IJZ28" s="79"/>
      <c r="IKA28" s="79"/>
      <c r="IKB28" s="79"/>
      <c r="IKC28" s="79"/>
      <c r="IKD28" s="79"/>
      <c r="IKE28" s="79"/>
      <c r="IKF28" s="79"/>
      <c r="IKG28" s="79"/>
      <c r="IKH28" s="79"/>
      <c r="IKI28" s="79"/>
      <c r="IKJ28" s="79"/>
      <c r="IKK28" s="79"/>
      <c r="IKL28" s="79"/>
      <c r="IKM28" s="79"/>
      <c r="IKN28" s="79"/>
      <c r="IKO28" s="79"/>
      <c r="IKP28" s="79"/>
      <c r="IKQ28" s="79"/>
      <c r="IKR28" s="79"/>
      <c r="IKS28" s="79"/>
      <c r="IKT28" s="79"/>
      <c r="IKU28" s="79"/>
      <c r="IKV28" s="79"/>
      <c r="IKW28" s="79"/>
      <c r="IKX28" s="79"/>
      <c r="IKY28" s="79"/>
      <c r="IKZ28" s="79"/>
      <c r="ILA28" s="79"/>
      <c r="ILB28" s="79"/>
      <c r="ILC28" s="79"/>
      <c r="ILD28" s="79"/>
      <c r="ILE28" s="79"/>
      <c r="ILF28" s="79"/>
      <c r="ILG28" s="79"/>
      <c r="ILH28" s="79"/>
      <c r="ILI28" s="79"/>
      <c r="ILJ28" s="79"/>
      <c r="ILK28" s="79"/>
      <c r="ILL28" s="79"/>
      <c r="ILM28" s="79"/>
      <c r="ILN28" s="79"/>
      <c r="ILO28" s="79"/>
      <c r="ILP28" s="79"/>
      <c r="ILQ28" s="79"/>
      <c r="ILR28" s="79"/>
      <c r="ILS28" s="79"/>
      <c r="ILT28" s="79"/>
      <c r="ILU28" s="79"/>
      <c r="ILV28" s="79"/>
      <c r="ILW28" s="79"/>
      <c r="ILX28" s="79"/>
      <c r="ILY28" s="79"/>
      <c r="ILZ28" s="79"/>
      <c r="IMA28" s="79"/>
      <c r="IMB28" s="79"/>
      <c r="IMC28" s="79"/>
      <c r="IMD28" s="79"/>
      <c r="IME28" s="79"/>
      <c r="IMF28" s="79"/>
      <c r="IMG28" s="79"/>
      <c r="IMH28" s="79"/>
      <c r="IMI28" s="79"/>
      <c r="IMJ28" s="79"/>
      <c r="IMK28" s="79"/>
      <c r="IML28" s="79"/>
      <c r="IMM28" s="79"/>
      <c r="IMN28" s="79"/>
      <c r="IMO28" s="79"/>
      <c r="IMP28" s="79"/>
      <c r="IMQ28" s="79"/>
      <c r="IMR28" s="79"/>
      <c r="IMS28" s="79"/>
      <c r="IMT28" s="79"/>
      <c r="IMU28" s="79"/>
      <c r="IMV28" s="79"/>
      <c r="IMW28" s="79"/>
      <c r="IMX28" s="79"/>
      <c r="IMY28" s="79"/>
      <c r="IMZ28" s="79"/>
      <c r="INA28" s="79"/>
      <c r="INB28" s="79"/>
      <c r="INC28" s="79"/>
      <c r="IND28" s="79"/>
      <c r="INE28" s="79"/>
      <c r="INF28" s="79"/>
      <c r="ING28" s="79"/>
      <c r="INH28" s="79"/>
      <c r="INI28" s="79"/>
      <c r="INJ28" s="79"/>
      <c r="INK28" s="79"/>
      <c r="INL28" s="79"/>
      <c r="INM28" s="79"/>
      <c r="INN28" s="79"/>
      <c r="INO28" s="79"/>
      <c r="INP28" s="79"/>
      <c r="INQ28" s="79"/>
      <c r="INR28" s="79"/>
      <c r="INS28" s="79"/>
      <c r="INT28" s="79"/>
      <c r="INU28" s="79"/>
      <c r="INV28" s="79"/>
      <c r="INW28" s="79"/>
      <c r="INX28" s="79"/>
      <c r="INY28" s="79"/>
      <c r="INZ28" s="79"/>
      <c r="IOA28" s="79"/>
      <c r="IOB28" s="79"/>
      <c r="IOC28" s="79"/>
      <c r="IOD28" s="79"/>
      <c r="IOE28" s="79"/>
      <c r="IOF28" s="79"/>
      <c r="IOG28" s="79"/>
      <c r="IOH28" s="79"/>
      <c r="IOI28" s="79"/>
      <c r="IOJ28" s="79"/>
      <c r="IOK28" s="79"/>
      <c r="IOL28" s="79"/>
      <c r="IOM28" s="79"/>
      <c r="ION28" s="79"/>
      <c r="IOO28" s="79"/>
      <c r="IOP28" s="79"/>
      <c r="IOQ28" s="79"/>
      <c r="IOR28" s="79"/>
      <c r="IOS28" s="79"/>
      <c r="IOT28" s="79"/>
      <c r="IOU28" s="79"/>
      <c r="IOV28" s="79"/>
      <c r="IOW28" s="79"/>
      <c r="IOX28" s="79"/>
      <c r="IOY28" s="79"/>
      <c r="IOZ28" s="79"/>
      <c r="IPA28" s="79"/>
      <c r="IPB28" s="79"/>
      <c r="IPC28" s="79"/>
      <c r="IPD28" s="79"/>
      <c r="IPE28" s="79"/>
      <c r="IPF28" s="79"/>
      <c r="IPG28" s="79"/>
      <c r="IPH28" s="79"/>
      <c r="IPI28" s="79"/>
      <c r="IPJ28" s="79"/>
      <c r="IPK28" s="79"/>
      <c r="IPL28" s="79"/>
      <c r="IPM28" s="79"/>
      <c r="IPN28" s="79"/>
      <c r="IPO28" s="79"/>
      <c r="IPP28" s="79"/>
      <c r="IPQ28" s="79"/>
      <c r="IPR28" s="79"/>
      <c r="IPS28" s="79"/>
      <c r="IPT28" s="79"/>
      <c r="IPU28" s="79"/>
      <c r="IPV28" s="79"/>
      <c r="IPW28" s="79"/>
      <c r="IPX28" s="79"/>
      <c r="IPY28" s="79"/>
      <c r="IPZ28" s="79"/>
      <c r="IQA28" s="79"/>
      <c r="IQB28" s="79"/>
      <c r="IQC28" s="79"/>
      <c r="IQD28" s="79"/>
      <c r="IQE28" s="79"/>
      <c r="IQF28" s="79"/>
      <c r="IQG28" s="79"/>
      <c r="IQH28" s="79"/>
      <c r="IQI28" s="79"/>
      <c r="IQJ28" s="79"/>
      <c r="IQK28" s="79"/>
      <c r="IQL28" s="79"/>
      <c r="IQM28" s="79"/>
      <c r="IQN28" s="79"/>
      <c r="IQO28" s="79"/>
      <c r="IQP28" s="79"/>
      <c r="IQQ28" s="79"/>
      <c r="IQR28" s="79"/>
      <c r="IQS28" s="79"/>
      <c r="IQT28" s="79"/>
      <c r="IQU28" s="79"/>
      <c r="IQV28" s="79"/>
      <c r="IQW28" s="79"/>
      <c r="IQX28" s="79"/>
      <c r="IQY28" s="79"/>
      <c r="IQZ28" s="79"/>
      <c r="IRA28" s="79"/>
      <c r="IRB28" s="79"/>
      <c r="IRC28" s="79"/>
      <c r="IRD28" s="79"/>
      <c r="IRE28" s="79"/>
      <c r="IRF28" s="79"/>
      <c r="IRG28" s="79"/>
      <c r="IRH28" s="79"/>
      <c r="IRI28" s="79"/>
      <c r="IRJ28" s="79"/>
      <c r="IRK28" s="79"/>
      <c r="IRL28" s="79"/>
      <c r="IRM28" s="79"/>
      <c r="IRN28" s="79"/>
      <c r="IRO28" s="79"/>
      <c r="IRP28" s="79"/>
      <c r="IRQ28" s="79"/>
      <c r="IRR28" s="79"/>
      <c r="IRS28" s="79"/>
      <c r="IRT28" s="79"/>
      <c r="IRU28" s="79"/>
      <c r="IRV28" s="79"/>
      <c r="IRW28" s="79"/>
      <c r="IRX28" s="79"/>
      <c r="IRY28" s="79"/>
      <c r="IRZ28" s="79"/>
      <c r="ISA28" s="79"/>
      <c r="ISB28" s="79"/>
      <c r="ISC28" s="79"/>
      <c r="ISD28" s="79"/>
      <c r="ISE28" s="79"/>
      <c r="ISF28" s="79"/>
      <c r="ISG28" s="79"/>
      <c r="ISH28" s="79"/>
      <c r="ISI28" s="79"/>
      <c r="ISJ28" s="79"/>
      <c r="ISK28" s="79"/>
      <c r="ISL28" s="79"/>
      <c r="ISM28" s="79"/>
      <c r="ISN28" s="79"/>
      <c r="ISO28" s="79"/>
      <c r="ISP28" s="79"/>
      <c r="ISQ28" s="79"/>
      <c r="ISR28" s="79"/>
      <c r="ISS28" s="79"/>
      <c r="IST28" s="79"/>
      <c r="ISU28" s="79"/>
      <c r="ISV28" s="79"/>
      <c r="ISW28" s="79"/>
      <c r="ISX28" s="79"/>
      <c r="ISY28" s="79"/>
      <c r="ISZ28" s="79"/>
      <c r="ITA28" s="79"/>
      <c r="ITB28" s="79"/>
      <c r="ITC28" s="79"/>
      <c r="ITD28" s="79"/>
      <c r="ITE28" s="79"/>
      <c r="ITF28" s="79"/>
      <c r="ITG28" s="79"/>
      <c r="ITH28" s="79"/>
      <c r="ITI28" s="79"/>
      <c r="ITJ28" s="79"/>
      <c r="ITK28" s="79"/>
      <c r="ITL28" s="79"/>
      <c r="ITM28" s="79"/>
      <c r="ITN28" s="79"/>
      <c r="ITO28" s="79"/>
      <c r="ITP28" s="79"/>
      <c r="ITQ28" s="79"/>
      <c r="ITR28" s="79"/>
      <c r="ITS28" s="79"/>
      <c r="ITT28" s="79"/>
      <c r="ITU28" s="79"/>
      <c r="ITV28" s="79"/>
      <c r="ITW28" s="79"/>
      <c r="ITX28" s="79"/>
      <c r="ITY28" s="79"/>
      <c r="ITZ28" s="79"/>
      <c r="IUA28" s="79"/>
      <c r="IUB28" s="79"/>
      <c r="IUC28" s="79"/>
      <c r="IUD28" s="79"/>
      <c r="IUE28" s="79"/>
      <c r="IUF28" s="79"/>
      <c r="IUG28" s="79"/>
      <c r="IUH28" s="79"/>
      <c r="IUI28" s="79"/>
      <c r="IUJ28" s="79"/>
      <c r="IUK28" s="79"/>
      <c r="IUL28" s="79"/>
      <c r="IUM28" s="79"/>
      <c r="IUN28" s="79"/>
      <c r="IUO28" s="79"/>
      <c r="IUP28" s="79"/>
      <c r="IUQ28" s="79"/>
      <c r="IUR28" s="79"/>
      <c r="IUS28" s="79"/>
      <c r="IUT28" s="79"/>
      <c r="IUU28" s="79"/>
      <c r="IUV28" s="79"/>
      <c r="IUW28" s="79"/>
      <c r="IUX28" s="79"/>
      <c r="IUY28" s="79"/>
      <c r="IUZ28" s="79"/>
      <c r="IVA28" s="79"/>
      <c r="IVB28" s="79"/>
      <c r="IVC28" s="79"/>
      <c r="IVD28" s="79"/>
      <c r="IVE28" s="79"/>
      <c r="IVF28" s="79"/>
      <c r="IVG28" s="79"/>
      <c r="IVH28" s="79"/>
      <c r="IVI28" s="79"/>
      <c r="IVJ28" s="79"/>
      <c r="IVK28" s="79"/>
      <c r="IVL28" s="79"/>
      <c r="IVM28" s="79"/>
      <c r="IVN28" s="79"/>
      <c r="IVO28" s="79"/>
      <c r="IVP28" s="79"/>
      <c r="IVQ28" s="79"/>
      <c r="IVR28" s="79"/>
      <c r="IVS28" s="79"/>
      <c r="IVT28" s="79"/>
      <c r="IVU28" s="79"/>
      <c r="IVV28" s="79"/>
      <c r="IVW28" s="79"/>
      <c r="IVX28" s="79"/>
      <c r="IVY28" s="79"/>
      <c r="IVZ28" s="79"/>
      <c r="IWA28" s="79"/>
      <c r="IWB28" s="79"/>
      <c r="IWC28" s="79"/>
      <c r="IWD28" s="79"/>
      <c r="IWE28" s="79"/>
      <c r="IWF28" s="79"/>
      <c r="IWG28" s="79"/>
      <c r="IWH28" s="79"/>
      <c r="IWI28" s="79"/>
      <c r="IWJ28" s="79"/>
      <c r="IWK28" s="79"/>
      <c r="IWL28" s="79"/>
      <c r="IWM28" s="79"/>
      <c r="IWN28" s="79"/>
      <c r="IWO28" s="79"/>
      <c r="IWP28" s="79"/>
      <c r="IWQ28" s="79"/>
      <c r="IWR28" s="79"/>
      <c r="IWS28" s="79"/>
      <c r="IWT28" s="79"/>
      <c r="IWU28" s="79"/>
      <c r="IWV28" s="79"/>
      <c r="IWW28" s="79"/>
      <c r="IWX28" s="79"/>
      <c r="IWY28" s="79"/>
      <c r="IWZ28" s="79"/>
      <c r="IXA28" s="79"/>
      <c r="IXB28" s="79"/>
      <c r="IXC28" s="79"/>
      <c r="IXD28" s="79"/>
      <c r="IXE28" s="79"/>
      <c r="IXF28" s="79"/>
      <c r="IXG28" s="79"/>
      <c r="IXH28" s="79"/>
      <c r="IXI28" s="79"/>
      <c r="IXJ28" s="79"/>
      <c r="IXK28" s="79"/>
      <c r="IXL28" s="79"/>
      <c r="IXM28" s="79"/>
      <c r="IXN28" s="79"/>
      <c r="IXO28" s="79"/>
      <c r="IXP28" s="79"/>
      <c r="IXQ28" s="79"/>
      <c r="IXR28" s="79"/>
      <c r="IXS28" s="79"/>
      <c r="IXT28" s="79"/>
      <c r="IXU28" s="79"/>
      <c r="IXV28" s="79"/>
      <c r="IXW28" s="79"/>
      <c r="IXX28" s="79"/>
      <c r="IXY28" s="79"/>
      <c r="IXZ28" s="79"/>
      <c r="IYA28" s="79"/>
      <c r="IYB28" s="79"/>
      <c r="IYC28" s="79"/>
      <c r="IYD28" s="79"/>
      <c r="IYE28" s="79"/>
      <c r="IYF28" s="79"/>
      <c r="IYG28" s="79"/>
      <c r="IYH28" s="79"/>
      <c r="IYI28" s="79"/>
      <c r="IYJ28" s="79"/>
      <c r="IYK28" s="79"/>
      <c r="IYL28" s="79"/>
      <c r="IYM28" s="79"/>
      <c r="IYN28" s="79"/>
      <c r="IYO28" s="79"/>
      <c r="IYP28" s="79"/>
      <c r="IYQ28" s="79"/>
      <c r="IYR28" s="79"/>
      <c r="IYS28" s="79"/>
      <c r="IYT28" s="79"/>
      <c r="IYU28" s="79"/>
      <c r="IYV28" s="79"/>
      <c r="IYW28" s="79"/>
      <c r="IYX28" s="79"/>
      <c r="IYY28" s="79"/>
      <c r="IYZ28" s="79"/>
      <c r="IZA28" s="79"/>
      <c r="IZB28" s="79"/>
      <c r="IZC28" s="79"/>
      <c r="IZD28" s="79"/>
      <c r="IZE28" s="79"/>
      <c r="IZF28" s="79"/>
      <c r="IZG28" s="79"/>
      <c r="IZH28" s="79"/>
      <c r="IZI28" s="79"/>
      <c r="IZJ28" s="79"/>
      <c r="IZK28" s="79"/>
      <c r="IZL28" s="79"/>
      <c r="IZM28" s="79"/>
      <c r="IZN28" s="79"/>
      <c r="IZO28" s="79"/>
      <c r="IZP28" s="79"/>
      <c r="IZQ28" s="79"/>
      <c r="IZR28" s="79"/>
      <c r="IZS28" s="79"/>
      <c r="IZT28" s="79"/>
      <c r="IZU28" s="79"/>
      <c r="IZV28" s="79"/>
      <c r="IZW28" s="79"/>
      <c r="IZX28" s="79"/>
      <c r="IZY28" s="79"/>
      <c r="IZZ28" s="79"/>
      <c r="JAA28" s="79"/>
      <c r="JAB28" s="79"/>
      <c r="JAC28" s="79"/>
      <c r="JAD28" s="79"/>
      <c r="JAE28" s="79"/>
      <c r="JAF28" s="79"/>
      <c r="JAG28" s="79"/>
      <c r="JAH28" s="79"/>
      <c r="JAI28" s="79"/>
      <c r="JAJ28" s="79"/>
      <c r="JAK28" s="79"/>
      <c r="JAL28" s="79"/>
      <c r="JAM28" s="79"/>
      <c r="JAN28" s="79"/>
      <c r="JAO28" s="79"/>
      <c r="JAP28" s="79"/>
      <c r="JAQ28" s="79"/>
      <c r="JAR28" s="79"/>
      <c r="JAS28" s="79"/>
      <c r="JAT28" s="79"/>
      <c r="JAU28" s="79"/>
      <c r="JAV28" s="79"/>
      <c r="JAW28" s="79"/>
      <c r="JAX28" s="79"/>
      <c r="JAY28" s="79"/>
      <c r="JAZ28" s="79"/>
      <c r="JBA28" s="79"/>
      <c r="JBB28" s="79"/>
      <c r="JBC28" s="79"/>
      <c r="JBD28" s="79"/>
      <c r="JBE28" s="79"/>
      <c r="JBF28" s="79"/>
      <c r="JBG28" s="79"/>
      <c r="JBH28" s="79"/>
      <c r="JBI28" s="79"/>
      <c r="JBJ28" s="79"/>
      <c r="JBK28" s="79"/>
      <c r="JBL28" s="79"/>
      <c r="JBM28" s="79"/>
      <c r="JBN28" s="79"/>
      <c r="JBO28" s="79"/>
      <c r="JBP28" s="79"/>
      <c r="JBQ28" s="79"/>
      <c r="JBR28" s="79"/>
      <c r="JBS28" s="79"/>
      <c r="JBT28" s="79"/>
      <c r="JBU28" s="79"/>
      <c r="JBV28" s="79"/>
      <c r="JBW28" s="79"/>
      <c r="JBX28" s="79"/>
      <c r="JBY28" s="79"/>
      <c r="JBZ28" s="79"/>
      <c r="JCA28" s="79"/>
      <c r="JCB28" s="79"/>
      <c r="JCC28" s="79"/>
      <c r="JCD28" s="79"/>
      <c r="JCE28" s="79"/>
      <c r="JCF28" s="79"/>
      <c r="JCG28" s="79"/>
      <c r="JCH28" s="79"/>
      <c r="JCI28" s="79"/>
      <c r="JCJ28" s="79"/>
      <c r="JCK28" s="79"/>
      <c r="JCL28" s="79"/>
      <c r="JCM28" s="79"/>
      <c r="JCN28" s="79"/>
      <c r="JCO28" s="79"/>
      <c r="JCP28" s="79"/>
      <c r="JCQ28" s="79"/>
      <c r="JCR28" s="79"/>
      <c r="JCS28" s="79"/>
      <c r="JCT28" s="79"/>
      <c r="JCU28" s="79"/>
      <c r="JCV28" s="79"/>
      <c r="JCW28" s="79"/>
      <c r="JCX28" s="79"/>
      <c r="JCY28" s="79"/>
      <c r="JCZ28" s="79"/>
      <c r="JDA28" s="79"/>
      <c r="JDB28" s="79"/>
      <c r="JDC28" s="79"/>
      <c r="JDD28" s="79"/>
      <c r="JDE28" s="79"/>
      <c r="JDF28" s="79"/>
      <c r="JDG28" s="79"/>
      <c r="JDH28" s="79"/>
      <c r="JDI28" s="79"/>
      <c r="JDJ28" s="79"/>
      <c r="JDK28" s="79"/>
      <c r="JDL28" s="79"/>
      <c r="JDM28" s="79"/>
      <c r="JDN28" s="79"/>
      <c r="JDO28" s="79"/>
      <c r="JDP28" s="79"/>
      <c r="JDQ28" s="79"/>
      <c r="JDR28" s="79"/>
      <c r="JDS28" s="79"/>
      <c r="JDT28" s="79"/>
      <c r="JDU28" s="79"/>
      <c r="JDV28" s="79"/>
      <c r="JDW28" s="79"/>
      <c r="JDX28" s="79"/>
      <c r="JDY28" s="79"/>
      <c r="JDZ28" s="79"/>
      <c r="JEA28" s="79"/>
      <c r="JEB28" s="79"/>
      <c r="JEC28" s="79"/>
      <c r="JED28" s="79"/>
      <c r="JEE28" s="79"/>
      <c r="JEF28" s="79"/>
      <c r="JEG28" s="79"/>
      <c r="JEH28" s="79"/>
      <c r="JEI28" s="79"/>
      <c r="JEJ28" s="79"/>
      <c r="JEK28" s="79"/>
      <c r="JEL28" s="79"/>
      <c r="JEM28" s="79"/>
      <c r="JEN28" s="79"/>
      <c r="JEO28" s="79"/>
      <c r="JEP28" s="79"/>
      <c r="JEQ28" s="79"/>
      <c r="JER28" s="79"/>
      <c r="JES28" s="79"/>
      <c r="JET28" s="79"/>
      <c r="JEU28" s="79"/>
      <c r="JEV28" s="79"/>
      <c r="JEW28" s="79"/>
      <c r="JEX28" s="79"/>
      <c r="JEY28" s="79"/>
      <c r="JEZ28" s="79"/>
      <c r="JFA28" s="79"/>
      <c r="JFB28" s="79"/>
      <c r="JFC28" s="79"/>
      <c r="JFD28" s="79"/>
      <c r="JFE28" s="79"/>
      <c r="JFF28" s="79"/>
      <c r="JFG28" s="79"/>
      <c r="JFH28" s="79"/>
      <c r="JFI28" s="79"/>
      <c r="JFJ28" s="79"/>
      <c r="JFK28" s="79"/>
      <c r="JFL28" s="79"/>
      <c r="JFM28" s="79"/>
      <c r="JFN28" s="79"/>
      <c r="JFO28" s="79"/>
      <c r="JFP28" s="79"/>
      <c r="JFQ28" s="79"/>
      <c r="JFR28" s="79"/>
      <c r="JFS28" s="79"/>
      <c r="JFT28" s="79"/>
      <c r="JFU28" s="79"/>
      <c r="JFV28" s="79"/>
      <c r="JFW28" s="79"/>
      <c r="JFX28" s="79"/>
      <c r="JFY28" s="79"/>
      <c r="JFZ28" s="79"/>
      <c r="JGA28" s="79"/>
      <c r="JGB28" s="79"/>
      <c r="JGC28" s="79"/>
      <c r="JGD28" s="79"/>
      <c r="JGE28" s="79"/>
      <c r="JGF28" s="79"/>
      <c r="JGG28" s="79"/>
      <c r="JGH28" s="79"/>
      <c r="JGI28" s="79"/>
      <c r="JGJ28" s="79"/>
      <c r="JGK28" s="79"/>
      <c r="JGL28" s="79"/>
      <c r="JGM28" s="79"/>
      <c r="JGN28" s="79"/>
      <c r="JGO28" s="79"/>
      <c r="JGP28" s="79"/>
      <c r="JGQ28" s="79"/>
      <c r="JGR28" s="79"/>
      <c r="JGS28" s="79"/>
      <c r="JGT28" s="79"/>
      <c r="JGU28" s="79"/>
      <c r="JGV28" s="79"/>
      <c r="JGW28" s="79"/>
      <c r="JGX28" s="79"/>
      <c r="JGY28" s="79"/>
      <c r="JGZ28" s="79"/>
      <c r="JHA28" s="79"/>
      <c r="JHB28" s="79"/>
      <c r="JHC28" s="79"/>
      <c r="JHD28" s="79"/>
      <c r="JHE28" s="79"/>
      <c r="JHF28" s="79"/>
      <c r="JHG28" s="79"/>
      <c r="JHH28" s="79"/>
      <c r="JHI28" s="79"/>
      <c r="JHJ28" s="79"/>
      <c r="JHK28" s="79"/>
      <c r="JHL28" s="79"/>
      <c r="JHM28" s="79"/>
      <c r="JHN28" s="79"/>
      <c r="JHO28" s="79"/>
      <c r="JHP28" s="79"/>
      <c r="JHQ28" s="79"/>
      <c r="JHR28" s="79"/>
      <c r="JHS28" s="79"/>
      <c r="JHT28" s="79"/>
      <c r="JHU28" s="79"/>
      <c r="JHV28" s="79"/>
      <c r="JHW28" s="79"/>
      <c r="JHX28" s="79"/>
      <c r="JHY28" s="79"/>
      <c r="JHZ28" s="79"/>
      <c r="JIA28" s="79"/>
      <c r="JIB28" s="79"/>
      <c r="JIC28" s="79"/>
      <c r="JID28" s="79"/>
      <c r="JIE28" s="79"/>
      <c r="JIF28" s="79"/>
      <c r="JIG28" s="79"/>
      <c r="JIH28" s="79"/>
      <c r="JII28" s="79"/>
      <c r="JIJ28" s="79"/>
      <c r="JIK28" s="79"/>
      <c r="JIL28" s="79"/>
      <c r="JIM28" s="79"/>
      <c r="JIN28" s="79"/>
      <c r="JIO28" s="79"/>
      <c r="JIP28" s="79"/>
      <c r="JIQ28" s="79"/>
      <c r="JIR28" s="79"/>
      <c r="JIS28" s="79"/>
      <c r="JIT28" s="79"/>
      <c r="JIU28" s="79"/>
      <c r="JIV28" s="79"/>
      <c r="JIW28" s="79"/>
      <c r="JIX28" s="79"/>
      <c r="JIY28" s="79"/>
      <c r="JIZ28" s="79"/>
      <c r="JJA28" s="79"/>
      <c r="JJB28" s="79"/>
      <c r="JJC28" s="79"/>
      <c r="JJD28" s="79"/>
      <c r="JJE28" s="79"/>
      <c r="JJF28" s="79"/>
      <c r="JJG28" s="79"/>
      <c r="JJH28" s="79"/>
      <c r="JJI28" s="79"/>
      <c r="JJJ28" s="79"/>
      <c r="JJK28" s="79"/>
      <c r="JJL28" s="79"/>
      <c r="JJM28" s="79"/>
      <c r="JJN28" s="79"/>
      <c r="JJO28" s="79"/>
      <c r="JJP28" s="79"/>
      <c r="JJQ28" s="79"/>
      <c r="JJR28" s="79"/>
      <c r="JJS28" s="79"/>
      <c r="JJT28" s="79"/>
      <c r="JJU28" s="79"/>
      <c r="JJV28" s="79"/>
      <c r="JJW28" s="79"/>
      <c r="JJX28" s="79"/>
      <c r="JJY28" s="79"/>
      <c r="JJZ28" s="79"/>
      <c r="JKA28" s="79"/>
      <c r="JKB28" s="79"/>
      <c r="JKC28" s="79"/>
      <c r="JKD28" s="79"/>
      <c r="JKE28" s="79"/>
      <c r="JKF28" s="79"/>
      <c r="JKG28" s="79"/>
      <c r="JKH28" s="79"/>
      <c r="JKI28" s="79"/>
      <c r="JKJ28" s="79"/>
      <c r="JKK28" s="79"/>
      <c r="JKL28" s="79"/>
      <c r="JKM28" s="79"/>
      <c r="JKN28" s="79"/>
      <c r="JKO28" s="79"/>
      <c r="JKP28" s="79"/>
      <c r="JKQ28" s="79"/>
      <c r="JKR28" s="79"/>
      <c r="JKS28" s="79"/>
      <c r="JKT28" s="79"/>
      <c r="JKU28" s="79"/>
      <c r="JKV28" s="79"/>
      <c r="JKW28" s="79"/>
      <c r="JKX28" s="79"/>
      <c r="JKY28" s="79"/>
      <c r="JKZ28" s="79"/>
      <c r="JLA28" s="79"/>
      <c r="JLB28" s="79"/>
      <c r="JLC28" s="79"/>
      <c r="JLD28" s="79"/>
      <c r="JLE28" s="79"/>
      <c r="JLF28" s="79"/>
      <c r="JLG28" s="79"/>
      <c r="JLH28" s="79"/>
      <c r="JLI28" s="79"/>
      <c r="JLJ28" s="79"/>
      <c r="JLK28" s="79"/>
      <c r="JLL28" s="79"/>
      <c r="JLM28" s="79"/>
      <c r="JLN28" s="79"/>
      <c r="JLO28" s="79"/>
      <c r="JLP28" s="79"/>
      <c r="JLQ28" s="79"/>
      <c r="JLR28" s="79"/>
      <c r="JLS28" s="79"/>
      <c r="JLT28" s="79"/>
      <c r="JLU28" s="79"/>
      <c r="JLV28" s="79"/>
      <c r="JLW28" s="79"/>
      <c r="JLX28" s="79"/>
      <c r="JLY28" s="79"/>
      <c r="JLZ28" s="79"/>
      <c r="JMA28" s="79"/>
      <c r="JMB28" s="79"/>
      <c r="JMC28" s="79"/>
      <c r="JMD28" s="79"/>
      <c r="JME28" s="79"/>
      <c r="JMF28" s="79"/>
      <c r="JMG28" s="79"/>
      <c r="JMH28" s="79"/>
      <c r="JMI28" s="79"/>
      <c r="JMJ28" s="79"/>
      <c r="JMK28" s="79"/>
      <c r="JML28" s="79"/>
      <c r="JMM28" s="79"/>
      <c r="JMN28" s="79"/>
      <c r="JMO28" s="79"/>
      <c r="JMP28" s="79"/>
      <c r="JMQ28" s="79"/>
      <c r="JMR28" s="79"/>
      <c r="JMS28" s="79"/>
      <c r="JMT28" s="79"/>
      <c r="JMU28" s="79"/>
      <c r="JMV28" s="79"/>
      <c r="JMW28" s="79"/>
      <c r="JMX28" s="79"/>
      <c r="JMY28" s="79"/>
      <c r="JMZ28" s="79"/>
      <c r="JNA28" s="79"/>
      <c r="JNB28" s="79"/>
      <c r="JNC28" s="79"/>
      <c r="JND28" s="79"/>
      <c r="JNE28" s="79"/>
      <c r="JNF28" s="79"/>
      <c r="JNG28" s="79"/>
      <c r="JNH28" s="79"/>
      <c r="JNI28" s="79"/>
      <c r="JNJ28" s="79"/>
      <c r="JNK28" s="79"/>
      <c r="JNL28" s="79"/>
      <c r="JNM28" s="79"/>
      <c r="JNN28" s="79"/>
      <c r="JNO28" s="79"/>
      <c r="JNP28" s="79"/>
      <c r="JNQ28" s="79"/>
      <c r="JNR28" s="79"/>
      <c r="JNS28" s="79"/>
      <c r="JNT28" s="79"/>
      <c r="JNU28" s="79"/>
      <c r="JNV28" s="79"/>
      <c r="JNW28" s="79"/>
      <c r="JNX28" s="79"/>
      <c r="JNY28" s="79"/>
      <c r="JNZ28" s="79"/>
      <c r="JOA28" s="79"/>
      <c r="JOB28" s="79"/>
      <c r="JOC28" s="79"/>
      <c r="JOD28" s="79"/>
      <c r="JOE28" s="79"/>
      <c r="JOF28" s="79"/>
      <c r="JOG28" s="79"/>
      <c r="JOH28" s="79"/>
      <c r="JOI28" s="79"/>
      <c r="JOJ28" s="79"/>
      <c r="JOK28" s="79"/>
      <c r="JOL28" s="79"/>
      <c r="JOM28" s="79"/>
      <c r="JON28" s="79"/>
      <c r="JOO28" s="79"/>
      <c r="JOP28" s="79"/>
      <c r="JOQ28" s="79"/>
      <c r="JOR28" s="79"/>
      <c r="JOS28" s="79"/>
      <c r="JOT28" s="79"/>
      <c r="JOU28" s="79"/>
      <c r="JOV28" s="79"/>
      <c r="JOW28" s="79"/>
      <c r="JOX28" s="79"/>
      <c r="JOY28" s="79"/>
      <c r="JOZ28" s="79"/>
      <c r="JPA28" s="79"/>
      <c r="JPB28" s="79"/>
      <c r="JPC28" s="79"/>
      <c r="JPD28" s="79"/>
      <c r="JPE28" s="79"/>
      <c r="JPF28" s="79"/>
      <c r="JPG28" s="79"/>
      <c r="JPH28" s="79"/>
      <c r="JPI28" s="79"/>
      <c r="JPJ28" s="79"/>
      <c r="JPK28" s="79"/>
      <c r="JPL28" s="79"/>
      <c r="JPM28" s="79"/>
      <c r="JPN28" s="79"/>
      <c r="JPO28" s="79"/>
      <c r="JPP28" s="79"/>
      <c r="JPQ28" s="79"/>
      <c r="JPR28" s="79"/>
      <c r="JPS28" s="79"/>
      <c r="JPT28" s="79"/>
      <c r="JPU28" s="79"/>
      <c r="JPV28" s="79"/>
      <c r="JPW28" s="79"/>
      <c r="JPX28" s="79"/>
      <c r="JPY28" s="79"/>
      <c r="JPZ28" s="79"/>
      <c r="JQA28" s="79"/>
      <c r="JQB28" s="79"/>
      <c r="JQC28" s="79"/>
      <c r="JQD28" s="79"/>
      <c r="JQE28" s="79"/>
      <c r="JQF28" s="79"/>
      <c r="JQG28" s="79"/>
      <c r="JQH28" s="79"/>
      <c r="JQI28" s="79"/>
      <c r="JQJ28" s="79"/>
      <c r="JQK28" s="79"/>
      <c r="JQL28" s="79"/>
      <c r="JQM28" s="79"/>
      <c r="JQN28" s="79"/>
      <c r="JQO28" s="79"/>
      <c r="JQP28" s="79"/>
      <c r="JQQ28" s="79"/>
      <c r="JQR28" s="79"/>
      <c r="JQS28" s="79"/>
      <c r="JQT28" s="79"/>
      <c r="JQU28" s="79"/>
      <c r="JQV28" s="79"/>
      <c r="JQW28" s="79"/>
      <c r="JQX28" s="79"/>
      <c r="JQY28" s="79"/>
      <c r="JQZ28" s="79"/>
      <c r="JRA28" s="79"/>
      <c r="JRB28" s="79"/>
      <c r="JRC28" s="79"/>
      <c r="JRD28" s="79"/>
      <c r="JRE28" s="79"/>
      <c r="JRF28" s="79"/>
      <c r="JRG28" s="79"/>
      <c r="JRH28" s="79"/>
      <c r="JRI28" s="79"/>
      <c r="JRJ28" s="79"/>
      <c r="JRK28" s="79"/>
      <c r="JRL28" s="79"/>
      <c r="JRM28" s="79"/>
      <c r="JRN28" s="79"/>
      <c r="JRO28" s="79"/>
      <c r="JRP28" s="79"/>
      <c r="JRQ28" s="79"/>
      <c r="JRR28" s="79"/>
      <c r="JRS28" s="79"/>
      <c r="JRT28" s="79"/>
      <c r="JRU28" s="79"/>
      <c r="JRV28" s="79"/>
      <c r="JRW28" s="79"/>
      <c r="JRX28" s="79"/>
      <c r="JRY28" s="79"/>
      <c r="JRZ28" s="79"/>
      <c r="JSA28" s="79"/>
      <c r="JSB28" s="79"/>
      <c r="JSC28" s="79"/>
      <c r="JSD28" s="79"/>
      <c r="JSE28" s="79"/>
      <c r="JSF28" s="79"/>
      <c r="JSG28" s="79"/>
      <c r="JSH28" s="79"/>
      <c r="JSI28" s="79"/>
      <c r="JSJ28" s="79"/>
      <c r="JSK28" s="79"/>
      <c r="JSL28" s="79"/>
      <c r="JSM28" s="79"/>
      <c r="JSN28" s="79"/>
      <c r="JSO28" s="79"/>
      <c r="JSP28" s="79"/>
      <c r="JSQ28" s="79"/>
      <c r="JSR28" s="79"/>
      <c r="JSS28" s="79"/>
      <c r="JST28" s="79"/>
      <c r="JSU28" s="79"/>
      <c r="JSV28" s="79"/>
      <c r="JSW28" s="79"/>
      <c r="JSX28" s="79"/>
      <c r="JSY28" s="79"/>
      <c r="JSZ28" s="79"/>
      <c r="JTA28" s="79"/>
      <c r="JTB28" s="79"/>
      <c r="JTC28" s="79"/>
      <c r="JTD28" s="79"/>
      <c r="JTE28" s="79"/>
      <c r="JTF28" s="79"/>
      <c r="JTG28" s="79"/>
      <c r="JTH28" s="79"/>
      <c r="JTI28" s="79"/>
      <c r="JTJ28" s="79"/>
      <c r="JTK28" s="79"/>
      <c r="JTL28" s="79"/>
      <c r="JTM28" s="79"/>
      <c r="JTN28" s="79"/>
      <c r="JTO28" s="79"/>
      <c r="JTP28" s="79"/>
      <c r="JTQ28" s="79"/>
      <c r="JTR28" s="79"/>
      <c r="JTS28" s="79"/>
      <c r="JTT28" s="79"/>
      <c r="JTU28" s="79"/>
      <c r="JTV28" s="79"/>
      <c r="JTW28" s="79"/>
      <c r="JTX28" s="79"/>
      <c r="JTY28" s="79"/>
      <c r="JTZ28" s="79"/>
      <c r="JUA28" s="79"/>
      <c r="JUB28" s="79"/>
      <c r="JUC28" s="79"/>
      <c r="JUD28" s="79"/>
      <c r="JUE28" s="79"/>
      <c r="JUF28" s="79"/>
      <c r="JUG28" s="79"/>
      <c r="JUH28" s="79"/>
      <c r="JUI28" s="79"/>
      <c r="JUJ28" s="79"/>
      <c r="JUK28" s="79"/>
      <c r="JUL28" s="79"/>
      <c r="JUM28" s="79"/>
      <c r="JUN28" s="79"/>
      <c r="JUO28" s="79"/>
      <c r="JUP28" s="79"/>
      <c r="JUQ28" s="79"/>
      <c r="JUR28" s="79"/>
      <c r="JUS28" s="79"/>
      <c r="JUT28" s="79"/>
      <c r="JUU28" s="79"/>
      <c r="JUV28" s="79"/>
      <c r="JUW28" s="79"/>
      <c r="JUX28" s="79"/>
      <c r="JUY28" s="79"/>
      <c r="JUZ28" s="79"/>
      <c r="JVA28" s="79"/>
      <c r="JVB28" s="79"/>
      <c r="JVC28" s="79"/>
      <c r="JVD28" s="79"/>
      <c r="JVE28" s="79"/>
      <c r="JVF28" s="79"/>
      <c r="JVG28" s="79"/>
      <c r="JVH28" s="79"/>
      <c r="JVI28" s="79"/>
      <c r="JVJ28" s="79"/>
      <c r="JVK28" s="79"/>
      <c r="JVL28" s="79"/>
      <c r="JVM28" s="79"/>
      <c r="JVN28" s="79"/>
      <c r="JVO28" s="79"/>
      <c r="JVP28" s="79"/>
      <c r="JVQ28" s="79"/>
      <c r="JVR28" s="79"/>
      <c r="JVS28" s="79"/>
      <c r="JVT28" s="79"/>
      <c r="JVU28" s="79"/>
      <c r="JVV28" s="79"/>
      <c r="JVW28" s="79"/>
      <c r="JVX28" s="79"/>
      <c r="JVY28" s="79"/>
      <c r="JVZ28" s="79"/>
      <c r="JWA28" s="79"/>
      <c r="JWB28" s="79"/>
      <c r="JWC28" s="79"/>
      <c r="JWD28" s="79"/>
      <c r="JWE28" s="79"/>
      <c r="JWF28" s="79"/>
      <c r="JWG28" s="79"/>
      <c r="JWH28" s="79"/>
      <c r="JWI28" s="79"/>
      <c r="JWJ28" s="79"/>
      <c r="JWK28" s="79"/>
      <c r="JWL28" s="79"/>
      <c r="JWM28" s="79"/>
      <c r="JWN28" s="79"/>
      <c r="JWO28" s="79"/>
      <c r="JWP28" s="79"/>
      <c r="JWQ28" s="79"/>
      <c r="JWR28" s="79"/>
      <c r="JWS28" s="79"/>
      <c r="JWT28" s="79"/>
      <c r="JWU28" s="79"/>
      <c r="JWV28" s="79"/>
      <c r="JWW28" s="79"/>
      <c r="JWX28" s="79"/>
      <c r="JWY28" s="79"/>
      <c r="JWZ28" s="79"/>
      <c r="JXA28" s="79"/>
      <c r="JXB28" s="79"/>
      <c r="JXC28" s="79"/>
      <c r="JXD28" s="79"/>
      <c r="JXE28" s="79"/>
      <c r="JXF28" s="79"/>
      <c r="JXG28" s="79"/>
      <c r="JXH28" s="79"/>
      <c r="JXI28" s="79"/>
      <c r="JXJ28" s="79"/>
      <c r="JXK28" s="79"/>
      <c r="JXL28" s="79"/>
      <c r="JXM28" s="79"/>
      <c r="JXN28" s="79"/>
      <c r="JXO28" s="79"/>
      <c r="JXP28" s="79"/>
      <c r="JXQ28" s="79"/>
      <c r="JXR28" s="79"/>
      <c r="JXS28" s="79"/>
      <c r="JXT28" s="79"/>
      <c r="JXU28" s="79"/>
      <c r="JXV28" s="79"/>
      <c r="JXW28" s="79"/>
      <c r="JXX28" s="79"/>
      <c r="JXY28" s="79"/>
      <c r="JXZ28" s="79"/>
      <c r="JYA28" s="79"/>
      <c r="JYB28" s="79"/>
      <c r="JYC28" s="79"/>
      <c r="JYD28" s="79"/>
      <c r="JYE28" s="79"/>
      <c r="JYF28" s="79"/>
      <c r="JYG28" s="79"/>
      <c r="JYH28" s="79"/>
      <c r="JYI28" s="79"/>
      <c r="JYJ28" s="79"/>
      <c r="JYK28" s="79"/>
      <c r="JYL28" s="79"/>
      <c r="JYM28" s="79"/>
      <c r="JYN28" s="79"/>
      <c r="JYO28" s="79"/>
      <c r="JYP28" s="79"/>
      <c r="JYQ28" s="79"/>
      <c r="JYR28" s="79"/>
      <c r="JYS28" s="79"/>
      <c r="JYT28" s="79"/>
      <c r="JYU28" s="79"/>
      <c r="JYV28" s="79"/>
      <c r="JYW28" s="79"/>
      <c r="JYX28" s="79"/>
      <c r="JYY28" s="79"/>
      <c r="JYZ28" s="79"/>
      <c r="JZA28" s="79"/>
      <c r="JZB28" s="79"/>
      <c r="JZC28" s="79"/>
      <c r="JZD28" s="79"/>
      <c r="JZE28" s="79"/>
      <c r="JZF28" s="79"/>
      <c r="JZG28" s="79"/>
      <c r="JZH28" s="79"/>
      <c r="JZI28" s="79"/>
      <c r="JZJ28" s="79"/>
      <c r="JZK28" s="79"/>
      <c r="JZL28" s="79"/>
      <c r="JZM28" s="79"/>
      <c r="JZN28" s="79"/>
      <c r="JZO28" s="79"/>
      <c r="JZP28" s="79"/>
      <c r="JZQ28" s="79"/>
      <c r="JZR28" s="79"/>
      <c r="JZS28" s="79"/>
      <c r="JZT28" s="79"/>
      <c r="JZU28" s="79"/>
      <c r="JZV28" s="79"/>
      <c r="JZW28" s="79"/>
      <c r="JZX28" s="79"/>
      <c r="JZY28" s="79"/>
      <c r="JZZ28" s="79"/>
      <c r="KAA28" s="79"/>
      <c r="KAB28" s="79"/>
      <c r="KAC28" s="79"/>
      <c r="KAD28" s="79"/>
      <c r="KAE28" s="79"/>
      <c r="KAF28" s="79"/>
      <c r="KAG28" s="79"/>
      <c r="KAH28" s="79"/>
      <c r="KAI28" s="79"/>
      <c r="KAJ28" s="79"/>
      <c r="KAK28" s="79"/>
      <c r="KAL28" s="79"/>
      <c r="KAM28" s="79"/>
      <c r="KAN28" s="79"/>
      <c r="KAO28" s="79"/>
      <c r="KAP28" s="79"/>
      <c r="KAQ28" s="79"/>
      <c r="KAR28" s="79"/>
      <c r="KAS28" s="79"/>
      <c r="KAT28" s="79"/>
      <c r="KAU28" s="79"/>
      <c r="KAV28" s="79"/>
      <c r="KAW28" s="79"/>
      <c r="KAX28" s="79"/>
      <c r="KAY28" s="79"/>
      <c r="KAZ28" s="79"/>
      <c r="KBA28" s="79"/>
      <c r="KBB28" s="79"/>
      <c r="KBC28" s="79"/>
      <c r="KBD28" s="79"/>
      <c r="KBE28" s="79"/>
      <c r="KBF28" s="79"/>
      <c r="KBG28" s="79"/>
      <c r="KBH28" s="79"/>
      <c r="KBI28" s="79"/>
      <c r="KBJ28" s="79"/>
      <c r="KBK28" s="79"/>
      <c r="KBL28" s="79"/>
      <c r="KBM28" s="79"/>
      <c r="KBN28" s="79"/>
      <c r="KBO28" s="79"/>
      <c r="KBP28" s="79"/>
      <c r="KBQ28" s="79"/>
      <c r="KBR28" s="79"/>
      <c r="KBS28" s="79"/>
      <c r="KBT28" s="79"/>
      <c r="KBU28" s="79"/>
      <c r="KBV28" s="79"/>
      <c r="KBW28" s="79"/>
      <c r="KBX28" s="79"/>
      <c r="KBY28" s="79"/>
      <c r="KBZ28" s="79"/>
      <c r="KCA28" s="79"/>
      <c r="KCB28" s="79"/>
      <c r="KCC28" s="79"/>
      <c r="KCD28" s="79"/>
      <c r="KCE28" s="79"/>
      <c r="KCF28" s="79"/>
      <c r="KCG28" s="79"/>
      <c r="KCH28" s="79"/>
      <c r="KCI28" s="79"/>
      <c r="KCJ28" s="79"/>
      <c r="KCK28" s="79"/>
      <c r="KCL28" s="79"/>
      <c r="KCM28" s="79"/>
      <c r="KCN28" s="79"/>
      <c r="KCO28" s="79"/>
      <c r="KCP28" s="79"/>
      <c r="KCQ28" s="79"/>
      <c r="KCR28" s="79"/>
      <c r="KCS28" s="79"/>
      <c r="KCT28" s="79"/>
      <c r="KCU28" s="79"/>
      <c r="KCV28" s="79"/>
      <c r="KCW28" s="79"/>
      <c r="KCX28" s="79"/>
      <c r="KCY28" s="79"/>
      <c r="KCZ28" s="79"/>
      <c r="KDA28" s="79"/>
      <c r="KDB28" s="79"/>
      <c r="KDC28" s="79"/>
      <c r="KDD28" s="79"/>
      <c r="KDE28" s="79"/>
      <c r="KDF28" s="79"/>
      <c r="KDG28" s="79"/>
      <c r="KDH28" s="79"/>
      <c r="KDI28" s="79"/>
      <c r="KDJ28" s="79"/>
      <c r="KDK28" s="79"/>
      <c r="KDL28" s="79"/>
      <c r="KDM28" s="79"/>
      <c r="KDN28" s="79"/>
      <c r="KDO28" s="79"/>
      <c r="KDP28" s="79"/>
      <c r="KDQ28" s="79"/>
      <c r="KDR28" s="79"/>
      <c r="KDS28" s="79"/>
      <c r="KDT28" s="79"/>
      <c r="KDU28" s="79"/>
      <c r="KDV28" s="79"/>
      <c r="KDW28" s="79"/>
      <c r="KDX28" s="79"/>
      <c r="KDY28" s="79"/>
      <c r="KDZ28" s="79"/>
      <c r="KEA28" s="79"/>
      <c r="KEB28" s="79"/>
      <c r="KEC28" s="79"/>
      <c r="KED28" s="79"/>
      <c r="KEE28" s="79"/>
      <c r="KEF28" s="79"/>
      <c r="KEG28" s="79"/>
      <c r="KEH28" s="79"/>
      <c r="KEI28" s="79"/>
      <c r="KEJ28" s="79"/>
      <c r="KEK28" s="79"/>
      <c r="KEL28" s="79"/>
      <c r="KEM28" s="79"/>
      <c r="KEN28" s="79"/>
      <c r="KEO28" s="79"/>
      <c r="KEP28" s="79"/>
      <c r="KEQ28" s="79"/>
      <c r="KER28" s="79"/>
      <c r="KES28" s="79"/>
      <c r="KET28" s="79"/>
      <c r="KEU28" s="79"/>
      <c r="KEV28" s="79"/>
      <c r="KEW28" s="79"/>
      <c r="KEX28" s="79"/>
      <c r="KEY28" s="79"/>
      <c r="KEZ28" s="79"/>
      <c r="KFA28" s="79"/>
      <c r="KFB28" s="79"/>
      <c r="KFC28" s="79"/>
      <c r="KFD28" s="79"/>
      <c r="KFE28" s="79"/>
      <c r="KFF28" s="79"/>
      <c r="KFG28" s="79"/>
      <c r="KFH28" s="79"/>
      <c r="KFI28" s="79"/>
      <c r="KFJ28" s="79"/>
      <c r="KFK28" s="79"/>
      <c r="KFL28" s="79"/>
      <c r="KFM28" s="79"/>
      <c r="KFN28" s="79"/>
      <c r="KFO28" s="79"/>
      <c r="KFP28" s="79"/>
      <c r="KFQ28" s="79"/>
      <c r="KFR28" s="79"/>
      <c r="KFS28" s="79"/>
      <c r="KFT28" s="79"/>
      <c r="KFU28" s="79"/>
      <c r="KFV28" s="79"/>
      <c r="KFW28" s="79"/>
      <c r="KFX28" s="79"/>
      <c r="KFY28" s="79"/>
      <c r="KFZ28" s="79"/>
      <c r="KGA28" s="79"/>
      <c r="KGB28" s="79"/>
      <c r="KGC28" s="79"/>
      <c r="KGD28" s="79"/>
      <c r="KGE28" s="79"/>
      <c r="KGF28" s="79"/>
      <c r="KGG28" s="79"/>
      <c r="KGH28" s="79"/>
      <c r="KGI28" s="79"/>
      <c r="KGJ28" s="79"/>
      <c r="KGK28" s="79"/>
      <c r="KGL28" s="79"/>
      <c r="KGM28" s="79"/>
      <c r="KGN28" s="79"/>
      <c r="KGO28" s="79"/>
      <c r="KGP28" s="79"/>
      <c r="KGQ28" s="79"/>
      <c r="KGR28" s="79"/>
      <c r="KGS28" s="79"/>
      <c r="KGT28" s="79"/>
      <c r="KGU28" s="79"/>
      <c r="KGV28" s="79"/>
      <c r="KGW28" s="79"/>
      <c r="KGX28" s="79"/>
      <c r="KGY28" s="79"/>
      <c r="KGZ28" s="79"/>
      <c r="KHA28" s="79"/>
      <c r="KHB28" s="79"/>
      <c r="KHC28" s="79"/>
      <c r="KHD28" s="79"/>
      <c r="KHE28" s="79"/>
      <c r="KHF28" s="79"/>
      <c r="KHG28" s="79"/>
      <c r="KHH28" s="79"/>
      <c r="KHI28" s="79"/>
      <c r="KHJ28" s="79"/>
      <c r="KHK28" s="79"/>
      <c r="KHL28" s="79"/>
      <c r="KHM28" s="79"/>
      <c r="KHN28" s="79"/>
      <c r="KHO28" s="79"/>
      <c r="KHP28" s="79"/>
      <c r="KHQ28" s="79"/>
      <c r="KHR28" s="79"/>
      <c r="KHS28" s="79"/>
      <c r="KHT28" s="79"/>
      <c r="KHU28" s="79"/>
      <c r="KHV28" s="79"/>
      <c r="KHW28" s="79"/>
      <c r="KHX28" s="79"/>
      <c r="KHY28" s="79"/>
      <c r="KHZ28" s="79"/>
      <c r="KIA28" s="79"/>
      <c r="KIB28" s="79"/>
      <c r="KIC28" s="79"/>
      <c r="KID28" s="79"/>
      <c r="KIE28" s="79"/>
      <c r="KIF28" s="79"/>
      <c r="KIG28" s="79"/>
      <c r="KIH28" s="79"/>
      <c r="KII28" s="79"/>
      <c r="KIJ28" s="79"/>
      <c r="KIK28" s="79"/>
      <c r="KIL28" s="79"/>
      <c r="KIM28" s="79"/>
      <c r="KIN28" s="79"/>
      <c r="KIO28" s="79"/>
      <c r="KIP28" s="79"/>
      <c r="KIQ28" s="79"/>
      <c r="KIR28" s="79"/>
      <c r="KIS28" s="79"/>
      <c r="KIT28" s="79"/>
      <c r="KIU28" s="79"/>
      <c r="KIV28" s="79"/>
      <c r="KIW28" s="79"/>
      <c r="KIX28" s="79"/>
      <c r="KIY28" s="79"/>
      <c r="KIZ28" s="79"/>
      <c r="KJA28" s="79"/>
      <c r="KJB28" s="79"/>
      <c r="KJC28" s="79"/>
      <c r="KJD28" s="79"/>
      <c r="KJE28" s="79"/>
      <c r="KJF28" s="79"/>
      <c r="KJG28" s="79"/>
      <c r="KJH28" s="79"/>
      <c r="KJI28" s="79"/>
      <c r="KJJ28" s="79"/>
      <c r="KJK28" s="79"/>
      <c r="KJL28" s="79"/>
      <c r="KJM28" s="79"/>
      <c r="KJN28" s="79"/>
      <c r="KJO28" s="79"/>
      <c r="KJP28" s="79"/>
      <c r="KJQ28" s="79"/>
      <c r="KJR28" s="79"/>
      <c r="KJS28" s="79"/>
      <c r="KJT28" s="79"/>
      <c r="KJU28" s="79"/>
      <c r="KJV28" s="79"/>
      <c r="KJW28" s="79"/>
      <c r="KJX28" s="79"/>
      <c r="KJY28" s="79"/>
      <c r="KJZ28" s="79"/>
      <c r="KKA28" s="79"/>
      <c r="KKB28" s="79"/>
      <c r="KKC28" s="79"/>
      <c r="KKD28" s="79"/>
      <c r="KKE28" s="79"/>
      <c r="KKF28" s="79"/>
      <c r="KKG28" s="79"/>
      <c r="KKH28" s="79"/>
      <c r="KKI28" s="79"/>
      <c r="KKJ28" s="79"/>
      <c r="KKK28" s="79"/>
      <c r="KKL28" s="79"/>
      <c r="KKM28" s="79"/>
      <c r="KKN28" s="79"/>
      <c r="KKO28" s="79"/>
      <c r="KKP28" s="79"/>
      <c r="KKQ28" s="79"/>
      <c r="KKR28" s="79"/>
      <c r="KKS28" s="79"/>
      <c r="KKT28" s="79"/>
      <c r="KKU28" s="79"/>
      <c r="KKV28" s="79"/>
      <c r="KKW28" s="79"/>
      <c r="KKX28" s="79"/>
      <c r="KKY28" s="79"/>
      <c r="KKZ28" s="79"/>
      <c r="KLA28" s="79"/>
      <c r="KLB28" s="79"/>
      <c r="KLC28" s="79"/>
      <c r="KLD28" s="79"/>
      <c r="KLE28" s="79"/>
      <c r="KLF28" s="79"/>
      <c r="KLG28" s="79"/>
      <c r="KLH28" s="79"/>
      <c r="KLI28" s="79"/>
      <c r="KLJ28" s="79"/>
      <c r="KLK28" s="79"/>
      <c r="KLL28" s="79"/>
      <c r="KLM28" s="79"/>
      <c r="KLN28" s="79"/>
      <c r="KLO28" s="79"/>
      <c r="KLP28" s="79"/>
      <c r="KLQ28" s="79"/>
      <c r="KLR28" s="79"/>
      <c r="KLS28" s="79"/>
      <c r="KLT28" s="79"/>
      <c r="KLU28" s="79"/>
      <c r="KLV28" s="79"/>
      <c r="KLW28" s="79"/>
      <c r="KLX28" s="79"/>
      <c r="KLY28" s="79"/>
      <c r="KLZ28" s="79"/>
      <c r="KMA28" s="79"/>
      <c r="KMB28" s="79"/>
      <c r="KMC28" s="79"/>
      <c r="KMD28" s="79"/>
      <c r="KME28" s="79"/>
      <c r="KMF28" s="79"/>
      <c r="KMG28" s="79"/>
      <c r="KMH28" s="79"/>
      <c r="KMI28" s="79"/>
      <c r="KMJ28" s="79"/>
      <c r="KMK28" s="79"/>
      <c r="KML28" s="79"/>
      <c r="KMM28" s="79"/>
      <c r="KMN28" s="79"/>
      <c r="KMO28" s="79"/>
      <c r="KMP28" s="79"/>
      <c r="KMQ28" s="79"/>
      <c r="KMR28" s="79"/>
      <c r="KMS28" s="79"/>
      <c r="KMT28" s="79"/>
      <c r="KMU28" s="79"/>
      <c r="KMV28" s="79"/>
      <c r="KMW28" s="79"/>
      <c r="KMX28" s="79"/>
      <c r="KMY28" s="79"/>
      <c r="KMZ28" s="79"/>
      <c r="KNA28" s="79"/>
      <c r="KNB28" s="79"/>
      <c r="KNC28" s="79"/>
      <c r="KND28" s="79"/>
      <c r="KNE28" s="79"/>
      <c r="KNF28" s="79"/>
      <c r="KNG28" s="79"/>
      <c r="KNH28" s="79"/>
      <c r="KNI28" s="79"/>
      <c r="KNJ28" s="79"/>
      <c r="KNK28" s="79"/>
      <c r="KNL28" s="79"/>
      <c r="KNM28" s="79"/>
      <c r="KNN28" s="79"/>
      <c r="KNO28" s="79"/>
      <c r="KNP28" s="79"/>
      <c r="KNQ28" s="79"/>
      <c r="KNR28" s="79"/>
      <c r="KNS28" s="79"/>
      <c r="KNT28" s="79"/>
      <c r="KNU28" s="79"/>
      <c r="KNV28" s="79"/>
      <c r="KNW28" s="79"/>
      <c r="KNX28" s="79"/>
      <c r="KNY28" s="79"/>
      <c r="KNZ28" s="79"/>
      <c r="KOA28" s="79"/>
      <c r="KOB28" s="79"/>
      <c r="KOC28" s="79"/>
      <c r="KOD28" s="79"/>
      <c r="KOE28" s="79"/>
      <c r="KOF28" s="79"/>
      <c r="KOG28" s="79"/>
      <c r="KOH28" s="79"/>
      <c r="KOI28" s="79"/>
      <c r="KOJ28" s="79"/>
      <c r="KOK28" s="79"/>
      <c r="KOL28" s="79"/>
      <c r="KOM28" s="79"/>
      <c r="KON28" s="79"/>
      <c r="KOO28" s="79"/>
      <c r="KOP28" s="79"/>
      <c r="KOQ28" s="79"/>
      <c r="KOR28" s="79"/>
      <c r="KOS28" s="79"/>
      <c r="KOT28" s="79"/>
      <c r="KOU28" s="79"/>
      <c r="KOV28" s="79"/>
      <c r="KOW28" s="79"/>
      <c r="KOX28" s="79"/>
      <c r="KOY28" s="79"/>
      <c r="KOZ28" s="79"/>
      <c r="KPA28" s="79"/>
      <c r="KPB28" s="79"/>
      <c r="KPC28" s="79"/>
      <c r="KPD28" s="79"/>
      <c r="KPE28" s="79"/>
      <c r="KPF28" s="79"/>
      <c r="KPG28" s="79"/>
      <c r="KPH28" s="79"/>
      <c r="KPI28" s="79"/>
      <c r="KPJ28" s="79"/>
      <c r="KPK28" s="79"/>
      <c r="KPL28" s="79"/>
      <c r="KPM28" s="79"/>
      <c r="KPN28" s="79"/>
      <c r="KPO28" s="79"/>
      <c r="KPP28" s="79"/>
      <c r="KPQ28" s="79"/>
      <c r="KPR28" s="79"/>
      <c r="KPS28" s="79"/>
      <c r="KPT28" s="79"/>
      <c r="KPU28" s="79"/>
      <c r="KPV28" s="79"/>
      <c r="KPW28" s="79"/>
      <c r="KPX28" s="79"/>
      <c r="KPY28" s="79"/>
      <c r="KPZ28" s="79"/>
      <c r="KQA28" s="79"/>
      <c r="KQB28" s="79"/>
      <c r="KQC28" s="79"/>
      <c r="KQD28" s="79"/>
      <c r="KQE28" s="79"/>
      <c r="KQF28" s="79"/>
      <c r="KQG28" s="79"/>
      <c r="KQH28" s="79"/>
      <c r="KQI28" s="79"/>
      <c r="KQJ28" s="79"/>
      <c r="KQK28" s="79"/>
      <c r="KQL28" s="79"/>
      <c r="KQM28" s="79"/>
      <c r="KQN28" s="79"/>
      <c r="KQO28" s="79"/>
      <c r="KQP28" s="79"/>
      <c r="KQQ28" s="79"/>
      <c r="KQR28" s="79"/>
      <c r="KQS28" s="79"/>
      <c r="KQT28" s="79"/>
      <c r="KQU28" s="79"/>
      <c r="KQV28" s="79"/>
      <c r="KQW28" s="79"/>
      <c r="KQX28" s="79"/>
      <c r="KQY28" s="79"/>
      <c r="KQZ28" s="79"/>
      <c r="KRA28" s="79"/>
      <c r="KRB28" s="79"/>
      <c r="KRC28" s="79"/>
      <c r="KRD28" s="79"/>
      <c r="KRE28" s="79"/>
      <c r="KRF28" s="79"/>
      <c r="KRG28" s="79"/>
      <c r="KRH28" s="79"/>
      <c r="KRI28" s="79"/>
      <c r="KRJ28" s="79"/>
      <c r="KRK28" s="79"/>
      <c r="KRL28" s="79"/>
      <c r="KRM28" s="79"/>
      <c r="KRN28" s="79"/>
      <c r="KRO28" s="79"/>
      <c r="KRP28" s="79"/>
      <c r="KRQ28" s="79"/>
      <c r="KRR28" s="79"/>
      <c r="KRS28" s="79"/>
      <c r="KRT28" s="79"/>
      <c r="KRU28" s="79"/>
      <c r="KRV28" s="79"/>
      <c r="KRW28" s="79"/>
      <c r="KRX28" s="79"/>
      <c r="KRY28" s="79"/>
      <c r="KRZ28" s="79"/>
      <c r="KSA28" s="79"/>
      <c r="KSB28" s="79"/>
      <c r="KSC28" s="79"/>
      <c r="KSD28" s="79"/>
      <c r="KSE28" s="79"/>
      <c r="KSF28" s="79"/>
      <c r="KSG28" s="79"/>
      <c r="KSH28" s="79"/>
      <c r="KSI28" s="79"/>
      <c r="KSJ28" s="79"/>
      <c r="KSK28" s="79"/>
      <c r="KSL28" s="79"/>
      <c r="KSM28" s="79"/>
      <c r="KSN28" s="79"/>
      <c r="KSO28" s="79"/>
      <c r="KSP28" s="79"/>
      <c r="KSQ28" s="79"/>
      <c r="KSR28" s="79"/>
      <c r="KSS28" s="79"/>
      <c r="KST28" s="79"/>
      <c r="KSU28" s="79"/>
      <c r="KSV28" s="79"/>
      <c r="KSW28" s="79"/>
      <c r="KSX28" s="79"/>
      <c r="KSY28" s="79"/>
      <c r="KSZ28" s="79"/>
      <c r="KTA28" s="79"/>
      <c r="KTB28" s="79"/>
      <c r="KTC28" s="79"/>
      <c r="KTD28" s="79"/>
      <c r="KTE28" s="79"/>
      <c r="KTF28" s="79"/>
      <c r="KTG28" s="79"/>
      <c r="KTH28" s="79"/>
      <c r="KTI28" s="79"/>
      <c r="KTJ28" s="79"/>
      <c r="KTK28" s="79"/>
      <c r="KTL28" s="79"/>
      <c r="KTM28" s="79"/>
      <c r="KTN28" s="79"/>
      <c r="KTO28" s="79"/>
      <c r="KTP28" s="79"/>
      <c r="KTQ28" s="79"/>
      <c r="KTR28" s="79"/>
      <c r="KTS28" s="79"/>
      <c r="KTT28" s="79"/>
      <c r="KTU28" s="79"/>
      <c r="KTV28" s="79"/>
      <c r="KTW28" s="79"/>
      <c r="KTX28" s="79"/>
      <c r="KTY28" s="79"/>
      <c r="KTZ28" s="79"/>
      <c r="KUA28" s="79"/>
      <c r="KUB28" s="79"/>
      <c r="KUC28" s="79"/>
      <c r="KUD28" s="79"/>
      <c r="KUE28" s="79"/>
      <c r="KUF28" s="79"/>
      <c r="KUG28" s="79"/>
      <c r="KUH28" s="79"/>
      <c r="KUI28" s="79"/>
      <c r="KUJ28" s="79"/>
      <c r="KUK28" s="79"/>
      <c r="KUL28" s="79"/>
      <c r="KUM28" s="79"/>
      <c r="KUN28" s="79"/>
      <c r="KUO28" s="79"/>
      <c r="KUP28" s="79"/>
      <c r="KUQ28" s="79"/>
      <c r="KUR28" s="79"/>
      <c r="KUS28" s="79"/>
      <c r="KUT28" s="79"/>
      <c r="KUU28" s="79"/>
      <c r="KUV28" s="79"/>
      <c r="KUW28" s="79"/>
      <c r="KUX28" s="79"/>
      <c r="KUY28" s="79"/>
      <c r="KUZ28" s="79"/>
      <c r="KVA28" s="79"/>
      <c r="KVB28" s="79"/>
      <c r="KVC28" s="79"/>
      <c r="KVD28" s="79"/>
      <c r="KVE28" s="79"/>
      <c r="KVF28" s="79"/>
      <c r="KVG28" s="79"/>
      <c r="KVH28" s="79"/>
      <c r="KVI28" s="79"/>
      <c r="KVJ28" s="79"/>
      <c r="KVK28" s="79"/>
      <c r="KVL28" s="79"/>
      <c r="KVM28" s="79"/>
      <c r="KVN28" s="79"/>
      <c r="KVO28" s="79"/>
      <c r="KVP28" s="79"/>
      <c r="KVQ28" s="79"/>
      <c r="KVR28" s="79"/>
      <c r="KVS28" s="79"/>
      <c r="KVT28" s="79"/>
      <c r="KVU28" s="79"/>
      <c r="KVV28" s="79"/>
      <c r="KVW28" s="79"/>
      <c r="KVX28" s="79"/>
      <c r="KVY28" s="79"/>
      <c r="KVZ28" s="79"/>
      <c r="KWA28" s="79"/>
      <c r="KWB28" s="79"/>
      <c r="KWC28" s="79"/>
      <c r="KWD28" s="79"/>
      <c r="KWE28" s="79"/>
      <c r="KWF28" s="79"/>
      <c r="KWG28" s="79"/>
      <c r="KWH28" s="79"/>
      <c r="KWI28" s="79"/>
      <c r="KWJ28" s="79"/>
      <c r="KWK28" s="79"/>
      <c r="KWL28" s="79"/>
      <c r="KWM28" s="79"/>
      <c r="KWN28" s="79"/>
      <c r="KWO28" s="79"/>
      <c r="KWP28" s="79"/>
      <c r="KWQ28" s="79"/>
      <c r="KWR28" s="79"/>
      <c r="KWS28" s="79"/>
      <c r="KWT28" s="79"/>
      <c r="KWU28" s="79"/>
      <c r="KWV28" s="79"/>
      <c r="KWW28" s="79"/>
      <c r="KWX28" s="79"/>
      <c r="KWY28" s="79"/>
      <c r="KWZ28" s="79"/>
      <c r="KXA28" s="79"/>
      <c r="KXB28" s="79"/>
      <c r="KXC28" s="79"/>
      <c r="KXD28" s="79"/>
      <c r="KXE28" s="79"/>
      <c r="KXF28" s="79"/>
      <c r="KXG28" s="79"/>
      <c r="KXH28" s="79"/>
      <c r="KXI28" s="79"/>
      <c r="KXJ28" s="79"/>
      <c r="KXK28" s="79"/>
      <c r="KXL28" s="79"/>
      <c r="KXM28" s="79"/>
      <c r="KXN28" s="79"/>
      <c r="KXO28" s="79"/>
      <c r="KXP28" s="79"/>
      <c r="KXQ28" s="79"/>
      <c r="KXR28" s="79"/>
      <c r="KXS28" s="79"/>
      <c r="KXT28" s="79"/>
      <c r="KXU28" s="79"/>
      <c r="KXV28" s="79"/>
      <c r="KXW28" s="79"/>
      <c r="KXX28" s="79"/>
      <c r="KXY28" s="79"/>
      <c r="KXZ28" s="79"/>
      <c r="KYA28" s="79"/>
      <c r="KYB28" s="79"/>
      <c r="KYC28" s="79"/>
      <c r="KYD28" s="79"/>
      <c r="KYE28" s="79"/>
      <c r="KYF28" s="79"/>
      <c r="KYG28" s="79"/>
      <c r="KYH28" s="79"/>
      <c r="KYI28" s="79"/>
      <c r="KYJ28" s="79"/>
      <c r="KYK28" s="79"/>
      <c r="KYL28" s="79"/>
      <c r="KYM28" s="79"/>
      <c r="KYN28" s="79"/>
      <c r="KYO28" s="79"/>
      <c r="KYP28" s="79"/>
      <c r="KYQ28" s="79"/>
      <c r="KYR28" s="79"/>
      <c r="KYS28" s="79"/>
      <c r="KYT28" s="79"/>
      <c r="KYU28" s="79"/>
      <c r="KYV28" s="79"/>
      <c r="KYW28" s="79"/>
      <c r="KYX28" s="79"/>
      <c r="KYY28" s="79"/>
      <c r="KYZ28" s="79"/>
      <c r="KZA28" s="79"/>
      <c r="KZB28" s="79"/>
      <c r="KZC28" s="79"/>
      <c r="KZD28" s="79"/>
      <c r="KZE28" s="79"/>
      <c r="KZF28" s="79"/>
      <c r="KZG28" s="79"/>
      <c r="KZH28" s="79"/>
      <c r="KZI28" s="79"/>
      <c r="KZJ28" s="79"/>
      <c r="KZK28" s="79"/>
      <c r="KZL28" s="79"/>
      <c r="KZM28" s="79"/>
      <c r="KZN28" s="79"/>
      <c r="KZO28" s="79"/>
      <c r="KZP28" s="79"/>
      <c r="KZQ28" s="79"/>
      <c r="KZR28" s="79"/>
      <c r="KZS28" s="79"/>
      <c r="KZT28" s="79"/>
      <c r="KZU28" s="79"/>
      <c r="KZV28" s="79"/>
      <c r="KZW28" s="79"/>
      <c r="KZX28" s="79"/>
      <c r="KZY28" s="79"/>
      <c r="KZZ28" s="79"/>
      <c r="LAA28" s="79"/>
      <c r="LAB28" s="79"/>
      <c r="LAC28" s="79"/>
      <c r="LAD28" s="79"/>
      <c r="LAE28" s="79"/>
      <c r="LAF28" s="79"/>
      <c r="LAG28" s="79"/>
      <c r="LAH28" s="79"/>
      <c r="LAI28" s="79"/>
      <c r="LAJ28" s="79"/>
      <c r="LAK28" s="79"/>
      <c r="LAL28" s="79"/>
      <c r="LAM28" s="79"/>
      <c r="LAN28" s="79"/>
      <c r="LAO28" s="79"/>
      <c r="LAP28" s="79"/>
      <c r="LAQ28" s="79"/>
      <c r="LAR28" s="79"/>
      <c r="LAS28" s="79"/>
      <c r="LAT28" s="79"/>
      <c r="LAU28" s="79"/>
      <c r="LAV28" s="79"/>
      <c r="LAW28" s="79"/>
      <c r="LAX28" s="79"/>
      <c r="LAY28" s="79"/>
      <c r="LAZ28" s="79"/>
      <c r="LBA28" s="79"/>
      <c r="LBB28" s="79"/>
      <c r="LBC28" s="79"/>
      <c r="LBD28" s="79"/>
      <c r="LBE28" s="79"/>
      <c r="LBF28" s="79"/>
      <c r="LBG28" s="79"/>
      <c r="LBH28" s="79"/>
      <c r="LBI28" s="79"/>
      <c r="LBJ28" s="79"/>
      <c r="LBK28" s="79"/>
      <c r="LBL28" s="79"/>
      <c r="LBM28" s="79"/>
      <c r="LBN28" s="79"/>
      <c r="LBO28" s="79"/>
      <c r="LBP28" s="79"/>
      <c r="LBQ28" s="79"/>
      <c r="LBR28" s="79"/>
      <c r="LBS28" s="79"/>
      <c r="LBT28" s="79"/>
      <c r="LBU28" s="79"/>
      <c r="LBV28" s="79"/>
      <c r="LBW28" s="79"/>
      <c r="LBX28" s="79"/>
      <c r="LBY28" s="79"/>
      <c r="LBZ28" s="79"/>
      <c r="LCA28" s="79"/>
      <c r="LCB28" s="79"/>
      <c r="LCC28" s="79"/>
      <c r="LCD28" s="79"/>
      <c r="LCE28" s="79"/>
      <c r="LCF28" s="79"/>
      <c r="LCG28" s="79"/>
      <c r="LCH28" s="79"/>
      <c r="LCI28" s="79"/>
      <c r="LCJ28" s="79"/>
      <c r="LCK28" s="79"/>
      <c r="LCL28" s="79"/>
      <c r="LCM28" s="79"/>
      <c r="LCN28" s="79"/>
      <c r="LCO28" s="79"/>
      <c r="LCP28" s="79"/>
      <c r="LCQ28" s="79"/>
      <c r="LCR28" s="79"/>
      <c r="LCS28" s="79"/>
      <c r="LCT28" s="79"/>
      <c r="LCU28" s="79"/>
      <c r="LCV28" s="79"/>
      <c r="LCW28" s="79"/>
      <c r="LCX28" s="79"/>
      <c r="LCY28" s="79"/>
      <c r="LCZ28" s="79"/>
      <c r="LDA28" s="79"/>
      <c r="LDB28" s="79"/>
      <c r="LDC28" s="79"/>
      <c r="LDD28" s="79"/>
      <c r="LDE28" s="79"/>
      <c r="LDF28" s="79"/>
      <c r="LDG28" s="79"/>
      <c r="LDH28" s="79"/>
      <c r="LDI28" s="79"/>
      <c r="LDJ28" s="79"/>
      <c r="LDK28" s="79"/>
      <c r="LDL28" s="79"/>
      <c r="LDM28" s="79"/>
      <c r="LDN28" s="79"/>
      <c r="LDO28" s="79"/>
      <c r="LDP28" s="79"/>
      <c r="LDQ28" s="79"/>
      <c r="LDR28" s="79"/>
      <c r="LDS28" s="79"/>
      <c r="LDT28" s="79"/>
      <c r="LDU28" s="79"/>
      <c r="LDV28" s="79"/>
      <c r="LDW28" s="79"/>
      <c r="LDX28" s="79"/>
      <c r="LDY28" s="79"/>
      <c r="LDZ28" s="79"/>
      <c r="LEA28" s="79"/>
      <c r="LEB28" s="79"/>
      <c r="LEC28" s="79"/>
      <c r="LED28" s="79"/>
      <c r="LEE28" s="79"/>
      <c r="LEF28" s="79"/>
      <c r="LEG28" s="79"/>
      <c r="LEH28" s="79"/>
      <c r="LEI28" s="79"/>
      <c r="LEJ28" s="79"/>
      <c r="LEK28" s="79"/>
      <c r="LEL28" s="79"/>
      <c r="LEM28" s="79"/>
      <c r="LEN28" s="79"/>
      <c r="LEO28" s="79"/>
      <c r="LEP28" s="79"/>
      <c r="LEQ28" s="79"/>
      <c r="LER28" s="79"/>
      <c r="LES28" s="79"/>
      <c r="LET28" s="79"/>
      <c r="LEU28" s="79"/>
      <c r="LEV28" s="79"/>
      <c r="LEW28" s="79"/>
      <c r="LEX28" s="79"/>
      <c r="LEY28" s="79"/>
      <c r="LEZ28" s="79"/>
      <c r="LFA28" s="79"/>
      <c r="LFB28" s="79"/>
      <c r="LFC28" s="79"/>
      <c r="LFD28" s="79"/>
      <c r="LFE28" s="79"/>
      <c r="LFF28" s="79"/>
      <c r="LFG28" s="79"/>
      <c r="LFH28" s="79"/>
      <c r="LFI28" s="79"/>
      <c r="LFJ28" s="79"/>
      <c r="LFK28" s="79"/>
      <c r="LFL28" s="79"/>
      <c r="LFM28" s="79"/>
      <c r="LFN28" s="79"/>
      <c r="LFO28" s="79"/>
      <c r="LFP28" s="79"/>
      <c r="LFQ28" s="79"/>
      <c r="LFR28" s="79"/>
      <c r="LFS28" s="79"/>
      <c r="LFT28" s="79"/>
      <c r="LFU28" s="79"/>
      <c r="LFV28" s="79"/>
      <c r="LFW28" s="79"/>
      <c r="LFX28" s="79"/>
      <c r="LFY28" s="79"/>
      <c r="LFZ28" s="79"/>
      <c r="LGA28" s="79"/>
      <c r="LGB28" s="79"/>
      <c r="LGC28" s="79"/>
      <c r="LGD28" s="79"/>
      <c r="LGE28" s="79"/>
      <c r="LGF28" s="79"/>
      <c r="LGG28" s="79"/>
      <c r="LGH28" s="79"/>
      <c r="LGI28" s="79"/>
      <c r="LGJ28" s="79"/>
      <c r="LGK28" s="79"/>
      <c r="LGL28" s="79"/>
      <c r="LGM28" s="79"/>
      <c r="LGN28" s="79"/>
      <c r="LGO28" s="79"/>
      <c r="LGP28" s="79"/>
      <c r="LGQ28" s="79"/>
      <c r="LGR28" s="79"/>
      <c r="LGS28" s="79"/>
      <c r="LGT28" s="79"/>
      <c r="LGU28" s="79"/>
      <c r="LGV28" s="79"/>
      <c r="LGW28" s="79"/>
      <c r="LGX28" s="79"/>
      <c r="LGY28" s="79"/>
      <c r="LGZ28" s="79"/>
      <c r="LHA28" s="79"/>
      <c r="LHB28" s="79"/>
      <c r="LHC28" s="79"/>
      <c r="LHD28" s="79"/>
      <c r="LHE28" s="79"/>
      <c r="LHF28" s="79"/>
      <c r="LHG28" s="79"/>
      <c r="LHH28" s="79"/>
      <c r="LHI28" s="79"/>
      <c r="LHJ28" s="79"/>
      <c r="LHK28" s="79"/>
      <c r="LHL28" s="79"/>
      <c r="LHM28" s="79"/>
      <c r="LHN28" s="79"/>
      <c r="LHO28" s="79"/>
      <c r="LHP28" s="79"/>
      <c r="LHQ28" s="79"/>
      <c r="LHR28" s="79"/>
      <c r="LHS28" s="79"/>
      <c r="LHT28" s="79"/>
      <c r="LHU28" s="79"/>
      <c r="LHV28" s="79"/>
      <c r="LHW28" s="79"/>
      <c r="LHX28" s="79"/>
      <c r="LHY28" s="79"/>
      <c r="LHZ28" s="79"/>
      <c r="LIA28" s="79"/>
      <c r="LIB28" s="79"/>
      <c r="LIC28" s="79"/>
      <c r="LID28" s="79"/>
      <c r="LIE28" s="79"/>
      <c r="LIF28" s="79"/>
      <c r="LIG28" s="79"/>
      <c r="LIH28" s="79"/>
      <c r="LII28" s="79"/>
      <c r="LIJ28" s="79"/>
      <c r="LIK28" s="79"/>
      <c r="LIL28" s="79"/>
      <c r="LIM28" s="79"/>
      <c r="LIN28" s="79"/>
      <c r="LIO28" s="79"/>
      <c r="LIP28" s="79"/>
      <c r="LIQ28" s="79"/>
      <c r="LIR28" s="79"/>
      <c r="LIS28" s="79"/>
      <c r="LIT28" s="79"/>
      <c r="LIU28" s="79"/>
      <c r="LIV28" s="79"/>
      <c r="LIW28" s="79"/>
      <c r="LIX28" s="79"/>
      <c r="LIY28" s="79"/>
      <c r="LIZ28" s="79"/>
      <c r="LJA28" s="79"/>
      <c r="LJB28" s="79"/>
      <c r="LJC28" s="79"/>
      <c r="LJD28" s="79"/>
      <c r="LJE28" s="79"/>
      <c r="LJF28" s="79"/>
      <c r="LJG28" s="79"/>
      <c r="LJH28" s="79"/>
      <c r="LJI28" s="79"/>
      <c r="LJJ28" s="79"/>
      <c r="LJK28" s="79"/>
      <c r="LJL28" s="79"/>
      <c r="LJM28" s="79"/>
      <c r="LJN28" s="79"/>
      <c r="LJO28" s="79"/>
      <c r="LJP28" s="79"/>
      <c r="LJQ28" s="79"/>
      <c r="LJR28" s="79"/>
      <c r="LJS28" s="79"/>
      <c r="LJT28" s="79"/>
      <c r="LJU28" s="79"/>
      <c r="LJV28" s="79"/>
      <c r="LJW28" s="79"/>
      <c r="LJX28" s="79"/>
      <c r="LJY28" s="79"/>
      <c r="LJZ28" s="79"/>
      <c r="LKA28" s="79"/>
      <c r="LKB28" s="79"/>
      <c r="LKC28" s="79"/>
      <c r="LKD28" s="79"/>
      <c r="LKE28" s="79"/>
      <c r="LKF28" s="79"/>
      <c r="LKG28" s="79"/>
      <c r="LKH28" s="79"/>
      <c r="LKI28" s="79"/>
      <c r="LKJ28" s="79"/>
      <c r="LKK28" s="79"/>
      <c r="LKL28" s="79"/>
      <c r="LKM28" s="79"/>
      <c r="LKN28" s="79"/>
      <c r="LKO28" s="79"/>
      <c r="LKP28" s="79"/>
      <c r="LKQ28" s="79"/>
      <c r="LKR28" s="79"/>
      <c r="LKS28" s="79"/>
      <c r="LKT28" s="79"/>
      <c r="LKU28" s="79"/>
      <c r="LKV28" s="79"/>
      <c r="LKW28" s="79"/>
      <c r="LKX28" s="79"/>
      <c r="LKY28" s="79"/>
      <c r="LKZ28" s="79"/>
      <c r="LLA28" s="79"/>
      <c r="LLB28" s="79"/>
      <c r="LLC28" s="79"/>
      <c r="LLD28" s="79"/>
      <c r="LLE28" s="79"/>
      <c r="LLF28" s="79"/>
      <c r="LLG28" s="79"/>
      <c r="LLH28" s="79"/>
      <c r="LLI28" s="79"/>
      <c r="LLJ28" s="79"/>
      <c r="LLK28" s="79"/>
      <c r="LLL28" s="79"/>
      <c r="LLM28" s="79"/>
      <c r="LLN28" s="79"/>
      <c r="LLO28" s="79"/>
      <c r="LLP28" s="79"/>
      <c r="LLQ28" s="79"/>
      <c r="LLR28" s="79"/>
      <c r="LLS28" s="79"/>
      <c r="LLT28" s="79"/>
      <c r="LLU28" s="79"/>
      <c r="LLV28" s="79"/>
      <c r="LLW28" s="79"/>
      <c r="LLX28" s="79"/>
      <c r="LLY28" s="79"/>
      <c r="LLZ28" s="79"/>
      <c r="LMA28" s="79"/>
      <c r="LMB28" s="79"/>
      <c r="LMC28" s="79"/>
      <c r="LMD28" s="79"/>
      <c r="LME28" s="79"/>
      <c r="LMF28" s="79"/>
      <c r="LMG28" s="79"/>
      <c r="LMH28" s="79"/>
      <c r="LMI28" s="79"/>
      <c r="LMJ28" s="79"/>
      <c r="LMK28" s="79"/>
      <c r="LML28" s="79"/>
      <c r="LMM28" s="79"/>
      <c r="LMN28" s="79"/>
      <c r="LMO28" s="79"/>
      <c r="LMP28" s="79"/>
      <c r="LMQ28" s="79"/>
      <c r="LMR28" s="79"/>
      <c r="LMS28" s="79"/>
      <c r="LMT28" s="79"/>
      <c r="LMU28" s="79"/>
      <c r="LMV28" s="79"/>
      <c r="LMW28" s="79"/>
      <c r="LMX28" s="79"/>
      <c r="LMY28" s="79"/>
      <c r="LMZ28" s="79"/>
      <c r="LNA28" s="79"/>
      <c r="LNB28" s="79"/>
      <c r="LNC28" s="79"/>
      <c r="LND28" s="79"/>
      <c r="LNE28" s="79"/>
      <c r="LNF28" s="79"/>
      <c r="LNG28" s="79"/>
      <c r="LNH28" s="79"/>
      <c r="LNI28" s="79"/>
      <c r="LNJ28" s="79"/>
      <c r="LNK28" s="79"/>
      <c r="LNL28" s="79"/>
      <c r="LNM28" s="79"/>
      <c r="LNN28" s="79"/>
      <c r="LNO28" s="79"/>
      <c r="LNP28" s="79"/>
      <c r="LNQ28" s="79"/>
      <c r="LNR28" s="79"/>
      <c r="LNS28" s="79"/>
      <c r="LNT28" s="79"/>
      <c r="LNU28" s="79"/>
      <c r="LNV28" s="79"/>
      <c r="LNW28" s="79"/>
      <c r="LNX28" s="79"/>
      <c r="LNY28" s="79"/>
      <c r="LNZ28" s="79"/>
      <c r="LOA28" s="79"/>
      <c r="LOB28" s="79"/>
      <c r="LOC28" s="79"/>
      <c r="LOD28" s="79"/>
      <c r="LOE28" s="79"/>
      <c r="LOF28" s="79"/>
      <c r="LOG28" s="79"/>
      <c r="LOH28" s="79"/>
      <c r="LOI28" s="79"/>
      <c r="LOJ28" s="79"/>
      <c r="LOK28" s="79"/>
      <c r="LOL28" s="79"/>
      <c r="LOM28" s="79"/>
      <c r="LON28" s="79"/>
      <c r="LOO28" s="79"/>
      <c r="LOP28" s="79"/>
      <c r="LOQ28" s="79"/>
      <c r="LOR28" s="79"/>
      <c r="LOS28" s="79"/>
      <c r="LOT28" s="79"/>
      <c r="LOU28" s="79"/>
      <c r="LOV28" s="79"/>
      <c r="LOW28" s="79"/>
      <c r="LOX28" s="79"/>
      <c r="LOY28" s="79"/>
      <c r="LOZ28" s="79"/>
      <c r="LPA28" s="79"/>
      <c r="LPB28" s="79"/>
      <c r="LPC28" s="79"/>
      <c r="LPD28" s="79"/>
      <c r="LPE28" s="79"/>
      <c r="LPF28" s="79"/>
      <c r="LPG28" s="79"/>
      <c r="LPH28" s="79"/>
      <c r="LPI28" s="79"/>
      <c r="LPJ28" s="79"/>
      <c r="LPK28" s="79"/>
      <c r="LPL28" s="79"/>
      <c r="LPM28" s="79"/>
      <c r="LPN28" s="79"/>
      <c r="LPO28" s="79"/>
      <c r="LPP28" s="79"/>
      <c r="LPQ28" s="79"/>
      <c r="LPR28" s="79"/>
      <c r="LPS28" s="79"/>
      <c r="LPT28" s="79"/>
      <c r="LPU28" s="79"/>
      <c r="LPV28" s="79"/>
      <c r="LPW28" s="79"/>
      <c r="LPX28" s="79"/>
      <c r="LPY28" s="79"/>
      <c r="LPZ28" s="79"/>
      <c r="LQA28" s="79"/>
      <c r="LQB28" s="79"/>
      <c r="LQC28" s="79"/>
      <c r="LQD28" s="79"/>
      <c r="LQE28" s="79"/>
      <c r="LQF28" s="79"/>
      <c r="LQG28" s="79"/>
      <c r="LQH28" s="79"/>
      <c r="LQI28" s="79"/>
      <c r="LQJ28" s="79"/>
      <c r="LQK28" s="79"/>
      <c r="LQL28" s="79"/>
      <c r="LQM28" s="79"/>
      <c r="LQN28" s="79"/>
      <c r="LQO28" s="79"/>
      <c r="LQP28" s="79"/>
      <c r="LQQ28" s="79"/>
      <c r="LQR28" s="79"/>
      <c r="LQS28" s="79"/>
      <c r="LQT28" s="79"/>
      <c r="LQU28" s="79"/>
      <c r="LQV28" s="79"/>
      <c r="LQW28" s="79"/>
      <c r="LQX28" s="79"/>
      <c r="LQY28" s="79"/>
      <c r="LQZ28" s="79"/>
      <c r="LRA28" s="79"/>
      <c r="LRB28" s="79"/>
      <c r="LRC28" s="79"/>
      <c r="LRD28" s="79"/>
      <c r="LRE28" s="79"/>
      <c r="LRF28" s="79"/>
      <c r="LRG28" s="79"/>
      <c r="LRH28" s="79"/>
      <c r="LRI28" s="79"/>
      <c r="LRJ28" s="79"/>
      <c r="LRK28" s="79"/>
      <c r="LRL28" s="79"/>
      <c r="LRM28" s="79"/>
      <c r="LRN28" s="79"/>
      <c r="LRO28" s="79"/>
      <c r="LRP28" s="79"/>
      <c r="LRQ28" s="79"/>
      <c r="LRR28" s="79"/>
      <c r="LRS28" s="79"/>
      <c r="LRT28" s="79"/>
      <c r="LRU28" s="79"/>
      <c r="LRV28" s="79"/>
      <c r="LRW28" s="79"/>
      <c r="LRX28" s="79"/>
      <c r="LRY28" s="79"/>
      <c r="LRZ28" s="79"/>
      <c r="LSA28" s="79"/>
      <c r="LSB28" s="79"/>
      <c r="LSC28" s="79"/>
      <c r="LSD28" s="79"/>
      <c r="LSE28" s="79"/>
      <c r="LSF28" s="79"/>
      <c r="LSG28" s="79"/>
      <c r="LSH28" s="79"/>
      <c r="LSI28" s="79"/>
      <c r="LSJ28" s="79"/>
      <c r="LSK28" s="79"/>
      <c r="LSL28" s="79"/>
      <c r="LSM28" s="79"/>
      <c r="LSN28" s="79"/>
      <c r="LSO28" s="79"/>
      <c r="LSP28" s="79"/>
      <c r="LSQ28" s="79"/>
      <c r="LSR28" s="79"/>
      <c r="LSS28" s="79"/>
      <c r="LST28" s="79"/>
      <c r="LSU28" s="79"/>
      <c r="LSV28" s="79"/>
      <c r="LSW28" s="79"/>
      <c r="LSX28" s="79"/>
      <c r="LSY28" s="79"/>
      <c r="LSZ28" s="79"/>
      <c r="LTA28" s="79"/>
      <c r="LTB28" s="79"/>
      <c r="LTC28" s="79"/>
      <c r="LTD28" s="79"/>
      <c r="LTE28" s="79"/>
      <c r="LTF28" s="79"/>
      <c r="LTG28" s="79"/>
      <c r="LTH28" s="79"/>
      <c r="LTI28" s="79"/>
      <c r="LTJ28" s="79"/>
      <c r="LTK28" s="79"/>
      <c r="LTL28" s="79"/>
      <c r="LTM28" s="79"/>
      <c r="LTN28" s="79"/>
      <c r="LTO28" s="79"/>
      <c r="LTP28" s="79"/>
      <c r="LTQ28" s="79"/>
      <c r="LTR28" s="79"/>
      <c r="LTS28" s="79"/>
      <c r="LTT28" s="79"/>
      <c r="LTU28" s="79"/>
      <c r="LTV28" s="79"/>
      <c r="LTW28" s="79"/>
      <c r="LTX28" s="79"/>
      <c r="LTY28" s="79"/>
      <c r="LTZ28" s="79"/>
      <c r="LUA28" s="79"/>
      <c r="LUB28" s="79"/>
      <c r="LUC28" s="79"/>
      <c r="LUD28" s="79"/>
      <c r="LUE28" s="79"/>
      <c r="LUF28" s="79"/>
      <c r="LUG28" s="79"/>
      <c r="LUH28" s="79"/>
      <c r="LUI28" s="79"/>
      <c r="LUJ28" s="79"/>
      <c r="LUK28" s="79"/>
      <c r="LUL28" s="79"/>
      <c r="LUM28" s="79"/>
      <c r="LUN28" s="79"/>
      <c r="LUO28" s="79"/>
      <c r="LUP28" s="79"/>
      <c r="LUQ28" s="79"/>
      <c r="LUR28" s="79"/>
      <c r="LUS28" s="79"/>
      <c r="LUT28" s="79"/>
      <c r="LUU28" s="79"/>
      <c r="LUV28" s="79"/>
      <c r="LUW28" s="79"/>
      <c r="LUX28" s="79"/>
      <c r="LUY28" s="79"/>
      <c r="LUZ28" s="79"/>
      <c r="LVA28" s="79"/>
      <c r="LVB28" s="79"/>
      <c r="LVC28" s="79"/>
      <c r="LVD28" s="79"/>
      <c r="LVE28" s="79"/>
      <c r="LVF28" s="79"/>
      <c r="LVG28" s="79"/>
      <c r="LVH28" s="79"/>
      <c r="LVI28" s="79"/>
      <c r="LVJ28" s="79"/>
      <c r="LVK28" s="79"/>
      <c r="LVL28" s="79"/>
      <c r="LVM28" s="79"/>
      <c r="LVN28" s="79"/>
      <c r="LVO28" s="79"/>
      <c r="LVP28" s="79"/>
      <c r="LVQ28" s="79"/>
      <c r="LVR28" s="79"/>
      <c r="LVS28" s="79"/>
      <c r="LVT28" s="79"/>
      <c r="LVU28" s="79"/>
      <c r="LVV28" s="79"/>
      <c r="LVW28" s="79"/>
      <c r="LVX28" s="79"/>
      <c r="LVY28" s="79"/>
      <c r="LVZ28" s="79"/>
      <c r="LWA28" s="79"/>
      <c r="LWB28" s="79"/>
      <c r="LWC28" s="79"/>
      <c r="LWD28" s="79"/>
      <c r="LWE28" s="79"/>
      <c r="LWF28" s="79"/>
      <c r="LWG28" s="79"/>
      <c r="LWH28" s="79"/>
      <c r="LWI28" s="79"/>
      <c r="LWJ28" s="79"/>
      <c r="LWK28" s="79"/>
      <c r="LWL28" s="79"/>
      <c r="LWM28" s="79"/>
      <c r="LWN28" s="79"/>
      <c r="LWO28" s="79"/>
      <c r="LWP28" s="79"/>
      <c r="LWQ28" s="79"/>
      <c r="LWR28" s="79"/>
      <c r="LWS28" s="79"/>
      <c r="LWT28" s="79"/>
      <c r="LWU28" s="79"/>
      <c r="LWV28" s="79"/>
      <c r="LWW28" s="79"/>
      <c r="LWX28" s="79"/>
      <c r="LWY28" s="79"/>
      <c r="LWZ28" s="79"/>
      <c r="LXA28" s="79"/>
      <c r="LXB28" s="79"/>
      <c r="LXC28" s="79"/>
      <c r="LXD28" s="79"/>
      <c r="LXE28" s="79"/>
      <c r="LXF28" s="79"/>
      <c r="LXG28" s="79"/>
      <c r="LXH28" s="79"/>
      <c r="LXI28" s="79"/>
      <c r="LXJ28" s="79"/>
      <c r="LXK28" s="79"/>
      <c r="LXL28" s="79"/>
      <c r="LXM28" s="79"/>
      <c r="LXN28" s="79"/>
      <c r="LXO28" s="79"/>
      <c r="LXP28" s="79"/>
      <c r="LXQ28" s="79"/>
      <c r="LXR28" s="79"/>
      <c r="LXS28" s="79"/>
      <c r="LXT28" s="79"/>
      <c r="LXU28" s="79"/>
      <c r="LXV28" s="79"/>
      <c r="LXW28" s="79"/>
      <c r="LXX28" s="79"/>
      <c r="LXY28" s="79"/>
      <c r="LXZ28" s="79"/>
      <c r="LYA28" s="79"/>
      <c r="LYB28" s="79"/>
      <c r="LYC28" s="79"/>
      <c r="LYD28" s="79"/>
      <c r="LYE28" s="79"/>
      <c r="LYF28" s="79"/>
      <c r="LYG28" s="79"/>
      <c r="LYH28" s="79"/>
      <c r="LYI28" s="79"/>
      <c r="LYJ28" s="79"/>
      <c r="LYK28" s="79"/>
      <c r="LYL28" s="79"/>
      <c r="LYM28" s="79"/>
      <c r="LYN28" s="79"/>
      <c r="LYO28" s="79"/>
      <c r="LYP28" s="79"/>
      <c r="LYQ28" s="79"/>
      <c r="LYR28" s="79"/>
      <c r="LYS28" s="79"/>
      <c r="LYT28" s="79"/>
      <c r="LYU28" s="79"/>
      <c r="LYV28" s="79"/>
      <c r="LYW28" s="79"/>
      <c r="LYX28" s="79"/>
      <c r="LYY28" s="79"/>
      <c r="LYZ28" s="79"/>
      <c r="LZA28" s="79"/>
      <c r="LZB28" s="79"/>
      <c r="LZC28" s="79"/>
      <c r="LZD28" s="79"/>
      <c r="LZE28" s="79"/>
      <c r="LZF28" s="79"/>
      <c r="LZG28" s="79"/>
      <c r="LZH28" s="79"/>
      <c r="LZI28" s="79"/>
      <c r="LZJ28" s="79"/>
      <c r="LZK28" s="79"/>
      <c r="LZL28" s="79"/>
      <c r="LZM28" s="79"/>
      <c r="LZN28" s="79"/>
      <c r="LZO28" s="79"/>
      <c r="LZP28" s="79"/>
      <c r="LZQ28" s="79"/>
      <c r="LZR28" s="79"/>
      <c r="LZS28" s="79"/>
      <c r="LZT28" s="79"/>
      <c r="LZU28" s="79"/>
      <c r="LZV28" s="79"/>
      <c r="LZW28" s="79"/>
      <c r="LZX28" s="79"/>
      <c r="LZY28" s="79"/>
      <c r="LZZ28" s="79"/>
      <c r="MAA28" s="79"/>
      <c r="MAB28" s="79"/>
      <c r="MAC28" s="79"/>
      <c r="MAD28" s="79"/>
      <c r="MAE28" s="79"/>
      <c r="MAF28" s="79"/>
      <c r="MAG28" s="79"/>
      <c r="MAH28" s="79"/>
      <c r="MAI28" s="79"/>
      <c r="MAJ28" s="79"/>
      <c r="MAK28" s="79"/>
      <c r="MAL28" s="79"/>
      <c r="MAM28" s="79"/>
      <c r="MAN28" s="79"/>
      <c r="MAO28" s="79"/>
      <c r="MAP28" s="79"/>
      <c r="MAQ28" s="79"/>
      <c r="MAR28" s="79"/>
      <c r="MAS28" s="79"/>
      <c r="MAT28" s="79"/>
      <c r="MAU28" s="79"/>
      <c r="MAV28" s="79"/>
      <c r="MAW28" s="79"/>
      <c r="MAX28" s="79"/>
      <c r="MAY28" s="79"/>
      <c r="MAZ28" s="79"/>
      <c r="MBA28" s="79"/>
      <c r="MBB28" s="79"/>
      <c r="MBC28" s="79"/>
      <c r="MBD28" s="79"/>
      <c r="MBE28" s="79"/>
      <c r="MBF28" s="79"/>
      <c r="MBG28" s="79"/>
      <c r="MBH28" s="79"/>
      <c r="MBI28" s="79"/>
      <c r="MBJ28" s="79"/>
      <c r="MBK28" s="79"/>
      <c r="MBL28" s="79"/>
      <c r="MBM28" s="79"/>
      <c r="MBN28" s="79"/>
      <c r="MBO28" s="79"/>
      <c r="MBP28" s="79"/>
      <c r="MBQ28" s="79"/>
      <c r="MBR28" s="79"/>
      <c r="MBS28" s="79"/>
      <c r="MBT28" s="79"/>
      <c r="MBU28" s="79"/>
      <c r="MBV28" s="79"/>
      <c r="MBW28" s="79"/>
      <c r="MBX28" s="79"/>
      <c r="MBY28" s="79"/>
      <c r="MBZ28" s="79"/>
      <c r="MCA28" s="79"/>
      <c r="MCB28" s="79"/>
      <c r="MCC28" s="79"/>
      <c r="MCD28" s="79"/>
      <c r="MCE28" s="79"/>
      <c r="MCF28" s="79"/>
      <c r="MCG28" s="79"/>
      <c r="MCH28" s="79"/>
      <c r="MCI28" s="79"/>
      <c r="MCJ28" s="79"/>
      <c r="MCK28" s="79"/>
      <c r="MCL28" s="79"/>
      <c r="MCM28" s="79"/>
      <c r="MCN28" s="79"/>
      <c r="MCO28" s="79"/>
      <c r="MCP28" s="79"/>
      <c r="MCQ28" s="79"/>
      <c r="MCR28" s="79"/>
      <c r="MCS28" s="79"/>
      <c r="MCT28" s="79"/>
      <c r="MCU28" s="79"/>
      <c r="MCV28" s="79"/>
      <c r="MCW28" s="79"/>
      <c r="MCX28" s="79"/>
      <c r="MCY28" s="79"/>
      <c r="MCZ28" s="79"/>
      <c r="MDA28" s="79"/>
      <c r="MDB28" s="79"/>
      <c r="MDC28" s="79"/>
      <c r="MDD28" s="79"/>
      <c r="MDE28" s="79"/>
      <c r="MDF28" s="79"/>
      <c r="MDG28" s="79"/>
      <c r="MDH28" s="79"/>
      <c r="MDI28" s="79"/>
      <c r="MDJ28" s="79"/>
      <c r="MDK28" s="79"/>
      <c r="MDL28" s="79"/>
      <c r="MDM28" s="79"/>
      <c r="MDN28" s="79"/>
      <c r="MDO28" s="79"/>
      <c r="MDP28" s="79"/>
      <c r="MDQ28" s="79"/>
      <c r="MDR28" s="79"/>
      <c r="MDS28" s="79"/>
      <c r="MDT28" s="79"/>
      <c r="MDU28" s="79"/>
      <c r="MDV28" s="79"/>
      <c r="MDW28" s="79"/>
      <c r="MDX28" s="79"/>
      <c r="MDY28" s="79"/>
      <c r="MDZ28" s="79"/>
      <c r="MEA28" s="79"/>
      <c r="MEB28" s="79"/>
      <c r="MEC28" s="79"/>
      <c r="MED28" s="79"/>
      <c r="MEE28" s="79"/>
      <c r="MEF28" s="79"/>
      <c r="MEG28" s="79"/>
      <c r="MEH28" s="79"/>
      <c r="MEI28" s="79"/>
      <c r="MEJ28" s="79"/>
      <c r="MEK28" s="79"/>
      <c r="MEL28" s="79"/>
      <c r="MEM28" s="79"/>
      <c r="MEN28" s="79"/>
      <c r="MEO28" s="79"/>
      <c r="MEP28" s="79"/>
      <c r="MEQ28" s="79"/>
      <c r="MER28" s="79"/>
      <c r="MES28" s="79"/>
      <c r="MET28" s="79"/>
      <c r="MEU28" s="79"/>
      <c r="MEV28" s="79"/>
      <c r="MEW28" s="79"/>
      <c r="MEX28" s="79"/>
      <c r="MEY28" s="79"/>
      <c r="MEZ28" s="79"/>
      <c r="MFA28" s="79"/>
      <c r="MFB28" s="79"/>
      <c r="MFC28" s="79"/>
      <c r="MFD28" s="79"/>
      <c r="MFE28" s="79"/>
      <c r="MFF28" s="79"/>
      <c r="MFG28" s="79"/>
      <c r="MFH28" s="79"/>
      <c r="MFI28" s="79"/>
      <c r="MFJ28" s="79"/>
      <c r="MFK28" s="79"/>
      <c r="MFL28" s="79"/>
      <c r="MFM28" s="79"/>
      <c r="MFN28" s="79"/>
      <c r="MFO28" s="79"/>
      <c r="MFP28" s="79"/>
      <c r="MFQ28" s="79"/>
      <c r="MFR28" s="79"/>
      <c r="MFS28" s="79"/>
      <c r="MFT28" s="79"/>
      <c r="MFU28" s="79"/>
      <c r="MFV28" s="79"/>
      <c r="MFW28" s="79"/>
      <c r="MFX28" s="79"/>
      <c r="MFY28" s="79"/>
      <c r="MFZ28" s="79"/>
      <c r="MGA28" s="79"/>
      <c r="MGB28" s="79"/>
      <c r="MGC28" s="79"/>
      <c r="MGD28" s="79"/>
      <c r="MGE28" s="79"/>
      <c r="MGF28" s="79"/>
      <c r="MGG28" s="79"/>
      <c r="MGH28" s="79"/>
      <c r="MGI28" s="79"/>
      <c r="MGJ28" s="79"/>
      <c r="MGK28" s="79"/>
      <c r="MGL28" s="79"/>
      <c r="MGM28" s="79"/>
      <c r="MGN28" s="79"/>
      <c r="MGO28" s="79"/>
      <c r="MGP28" s="79"/>
      <c r="MGQ28" s="79"/>
      <c r="MGR28" s="79"/>
      <c r="MGS28" s="79"/>
      <c r="MGT28" s="79"/>
      <c r="MGU28" s="79"/>
      <c r="MGV28" s="79"/>
      <c r="MGW28" s="79"/>
      <c r="MGX28" s="79"/>
      <c r="MGY28" s="79"/>
      <c r="MGZ28" s="79"/>
      <c r="MHA28" s="79"/>
      <c r="MHB28" s="79"/>
      <c r="MHC28" s="79"/>
      <c r="MHD28" s="79"/>
      <c r="MHE28" s="79"/>
      <c r="MHF28" s="79"/>
      <c r="MHG28" s="79"/>
      <c r="MHH28" s="79"/>
      <c r="MHI28" s="79"/>
      <c r="MHJ28" s="79"/>
      <c r="MHK28" s="79"/>
      <c r="MHL28" s="79"/>
      <c r="MHM28" s="79"/>
      <c r="MHN28" s="79"/>
      <c r="MHO28" s="79"/>
      <c r="MHP28" s="79"/>
      <c r="MHQ28" s="79"/>
      <c r="MHR28" s="79"/>
      <c r="MHS28" s="79"/>
      <c r="MHT28" s="79"/>
      <c r="MHU28" s="79"/>
      <c r="MHV28" s="79"/>
      <c r="MHW28" s="79"/>
      <c r="MHX28" s="79"/>
      <c r="MHY28" s="79"/>
      <c r="MHZ28" s="79"/>
      <c r="MIA28" s="79"/>
      <c r="MIB28" s="79"/>
      <c r="MIC28" s="79"/>
      <c r="MID28" s="79"/>
      <c r="MIE28" s="79"/>
      <c r="MIF28" s="79"/>
      <c r="MIG28" s="79"/>
      <c r="MIH28" s="79"/>
      <c r="MII28" s="79"/>
      <c r="MIJ28" s="79"/>
      <c r="MIK28" s="79"/>
      <c r="MIL28" s="79"/>
      <c r="MIM28" s="79"/>
      <c r="MIN28" s="79"/>
      <c r="MIO28" s="79"/>
      <c r="MIP28" s="79"/>
      <c r="MIQ28" s="79"/>
      <c r="MIR28" s="79"/>
      <c r="MIS28" s="79"/>
      <c r="MIT28" s="79"/>
      <c r="MIU28" s="79"/>
      <c r="MIV28" s="79"/>
      <c r="MIW28" s="79"/>
      <c r="MIX28" s="79"/>
      <c r="MIY28" s="79"/>
      <c r="MIZ28" s="79"/>
      <c r="MJA28" s="79"/>
      <c r="MJB28" s="79"/>
      <c r="MJC28" s="79"/>
      <c r="MJD28" s="79"/>
      <c r="MJE28" s="79"/>
      <c r="MJF28" s="79"/>
      <c r="MJG28" s="79"/>
      <c r="MJH28" s="79"/>
      <c r="MJI28" s="79"/>
      <c r="MJJ28" s="79"/>
      <c r="MJK28" s="79"/>
      <c r="MJL28" s="79"/>
      <c r="MJM28" s="79"/>
      <c r="MJN28" s="79"/>
      <c r="MJO28" s="79"/>
      <c r="MJP28" s="79"/>
      <c r="MJQ28" s="79"/>
      <c r="MJR28" s="79"/>
      <c r="MJS28" s="79"/>
      <c r="MJT28" s="79"/>
      <c r="MJU28" s="79"/>
      <c r="MJV28" s="79"/>
      <c r="MJW28" s="79"/>
      <c r="MJX28" s="79"/>
      <c r="MJY28" s="79"/>
      <c r="MJZ28" s="79"/>
      <c r="MKA28" s="79"/>
      <c r="MKB28" s="79"/>
      <c r="MKC28" s="79"/>
      <c r="MKD28" s="79"/>
      <c r="MKE28" s="79"/>
      <c r="MKF28" s="79"/>
      <c r="MKG28" s="79"/>
      <c r="MKH28" s="79"/>
      <c r="MKI28" s="79"/>
      <c r="MKJ28" s="79"/>
      <c r="MKK28" s="79"/>
      <c r="MKL28" s="79"/>
      <c r="MKM28" s="79"/>
      <c r="MKN28" s="79"/>
      <c r="MKO28" s="79"/>
      <c r="MKP28" s="79"/>
      <c r="MKQ28" s="79"/>
      <c r="MKR28" s="79"/>
      <c r="MKS28" s="79"/>
      <c r="MKT28" s="79"/>
      <c r="MKU28" s="79"/>
      <c r="MKV28" s="79"/>
      <c r="MKW28" s="79"/>
      <c r="MKX28" s="79"/>
      <c r="MKY28" s="79"/>
      <c r="MKZ28" s="79"/>
      <c r="MLA28" s="79"/>
      <c r="MLB28" s="79"/>
      <c r="MLC28" s="79"/>
      <c r="MLD28" s="79"/>
      <c r="MLE28" s="79"/>
      <c r="MLF28" s="79"/>
      <c r="MLG28" s="79"/>
      <c r="MLH28" s="79"/>
      <c r="MLI28" s="79"/>
      <c r="MLJ28" s="79"/>
      <c r="MLK28" s="79"/>
      <c r="MLL28" s="79"/>
      <c r="MLM28" s="79"/>
      <c r="MLN28" s="79"/>
      <c r="MLO28" s="79"/>
      <c r="MLP28" s="79"/>
      <c r="MLQ28" s="79"/>
      <c r="MLR28" s="79"/>
      <c r="MLS28" s="79"/>
      <c r="MLT28" s="79"/>
      <c r="MLU28" s="79"/>
      <c r="MLV28" s="79"/>
      <c r="MLW28" s="79"/>
      <c r="MLX28" s="79"/>
      <c r="MLY28" s="79"/>
      <c r="MLZ28" s="79"/>
      <c r="MMA28" s="79"/>
      <c r="MMB28" s="79"/>
      <c r="MMC28" s="79"/>
      <c r="MMD28" s="79"/>
      <c r="MME28" s="79"/>
      <c r="MMF28" s="79"/>
      <c r="MMG28" s="79"/>
      <c r="MMH28" s="79"/>
      <c r="MMI28" s="79"/>
      <c r="MMJ28" s="79"/>
      <c r="MMK28" s="79"/>
      <c r="MML28" s="79"/>
      <c r="MMM28" s="79"/>
      <c r="MMN28" s="79"/>
      <c r="MMO28" s="79"/>
      <c r="MMP28" s="79"/>
      <c r="MMQ28" s="79"/>
      <c r="MMR28" s="79"/>
      <c r="MMS28" s="79"/>
      <c r="MMT28" s="79"/>
      <c r="MMU28" s="79"/>
      <c r="MMV28" s="79"/>
      <c r="MMW28" s="79"/>
      <c r="MMX28" s="79"/>
      <c r="MMY28" s="79"/>
      <c r="MMZ28" s="79"/>
      <c r="MNA28" s="79"/>
      <c r="MNB28" s="79"/>
      <c r="MNC28" s="79"/>
      <c r="MND28" s="79"/>
      <c r="MNE28" s="79"/>
      <c r="MNF28" s="79"/>
      <c r="MNG28" s="79"/>
      <c r="MNH28" s="79"/>
      <c r="MNI28" s="79"/>
      <c r="MNJ28" s="79"/>
      <c r="MNK28" s="79"/>
      <c r="MNL28" s="79"/>
      <c r="MNM28" s="79"/>
      <c r="MNN28" s="79"/>
      <c r="MNO28" s="79"/>
      <c r="MNP28" s="79"/>
      <c r="MNQ28" s="79"/>
      <c r="MNR28" s="79"/>
      <c r="MNS28" s="79"/>
      <c r="MNT28" s="79"/>
      <c r="MNU28" s="79"/>
      <c r="MNV28" s="79"/>
      <c r="MNW28" s="79"/>
      <c r="MNX28" s="79"/>
      <c r="MNY28" s="79"/>
      <c r="MNZ28" s="79"/>
      <c r="MOA28" s="79"/>
      <c r="MOB28" s="79"/>
      <c r="MOC28" s="79"/>
      <c r="MOD28" s="79"/>
      <c r="MOE28" s="79"/>
      <c r="MOF28" s="79"/>
      <c r="MOG28" s="79"/>
      <c r="MOH28" s="79"/>
      <c r="MOI28" s="79"/>
      <c r="MOJ28" s="79"/>
      <c r="MOK28" s="79"/>
      <c r="MOL28" s="79"/>
      <c r="MOM28" s="79"/>
      <c r="MON28" s="79"/>
      <c r="MOO28" s="79"/>
      <c r="MOP28" s="79"/>
      <c r="MOQ28" s="79"/>
      <c r="MOR28" s="79"/>
      <c r="MOS28" s="79"/>
      <c r="MOT28" s="79"/>
      <c r="MOU28" s="79"/>
      <c r="MOV28" s="79"/>
      <c r="MOW28" s="79"/>
      <c r="MOX28" s="79"/>
      <c r="MOY28" s="79"/>
      <c r="MOZ28" s="79"/>
      <c r="MPA28" s="79"/>
      <c r="MPB28" s="79"/>
      <c r="MPC28" s="79"/>
      <c r="MPD28" s="79"/>
      <c r="MPE28" s="79"/>
      <c r="MPF28" s="79"/>
      <c r="MPG28" s="79"/>
      <c r="MPH28" s="79"/>
      <c r="MPI28" s="79"/>
      <c r="MPJ28" s="79"/>
      <c r="MPK28" s="79"/>
      <c r="MPL28" s="79"/>
      <c r="MPM28" s="79"/>
      <c r="MPN28" s="79"/>
      <c r="MPO28" s="79"/>
      <c r="MPP28" s="79"/>
      <c r="MPQ28" s="79"/>
      <c r="MPR28" s="79"/>
      <c r="MPS28" s="79"/>
      <c r="MPT28" s="79"/>
      <c r="MPU28" s="79"/>
      <c r="MPV28" s="79"/>
      <c r="MPW28" s="79"/>
      <c r="MPX28" s="79"/>
      <c r="MPY28" s="79"/>
      <c r="MPZ28" s="79"/>
      <c r="MQA28" s="79"/>
      <c r="MQB28" s="79"/>
      <c r="MQC28" s="79"/>
      <c r="MQD28" s="79"/>
      <c r="MQE28" s="79"/>
      <c r="MQF28" s="79"/>
      <c r="MQG28" s="79"/>
      <c r="MQH28" s="79"/>
      <c r="MQI28" s="79"/>
      <c r="MQJ28" s="79"/>
      <c r="MQK28" s="79"/>
      <c r="MQL28" s="79"/>
      <c r="MQM28" s="79"/>
      <c r="MQN28" s="79"/>
      <c r="MQO28" s="79"/>
      <c r="MQP28" s="79"/>
      <c r="MQQ28" s="79"/>
      <c r="MQR28" s="79"/>
      <c r="MQS28" s="79"/>
      <c r="MQT28" s="79"/>
      <c r="MQU28" s="79"/>
      <c r="MQV28" s="79"/>
      <c r="MQW28" s="79"/>
      <c r="MQX28" s="79"/>
      <c r="MQY28" s="79"/>
      <c r="MQZ28" s="79"/>
      <c r="MRA28" s="79"/>
      <c r="MRB28" s="79"/>
      <c r="MRC28" s="79"/>
      <c r="MRD28" s="79"/>
      <c r="MRE28" s="79"/>
      <c r="MRF28" s="79"/>
      <c r="MRG28" s="79"/>
      <c r="MRH28" s="79"/>
      <c r="MRI28" s="79"/>
      <c r="MRJ28" s="79"/>
      <c r="MRK28" s="79"/>
      <c r="MRL28" s="79"/>
      <c r="MRM28" s="79"/>
      <c r="MRN28" s="79"/>
      <c r="MRO28" s="79"/>
      <c r="MRP28" s="79"/>
      <c r="MRQ28" s="79"/>
      <c r="MRR28" s="79"/>
      <c r="MRS28" s="79"/>
      <c r="MRT28" s="79"/>
      <c r="MRU28" s="79"/>
      <c r="MRV28" s="79"/>
      <c r="MRW28" s="79"/>
      <c r="MRX28" s="79"/>
      <c r="MRY28" s="79"/>
      <c r="MRZ28" s="79"/>
      <c r="MSA28" s="79"/>
      <c r="MSB28" s="79"/>
      <c r="MSC28" s="79"/>
      <c r="MSD28" s="79"/>
      <c r="MSE28" s="79"/>
      <c r="MSF28" s="79"/>
      <c r="MSG28" s="79"/>
      <c r="MSH28" s="79"/>
      <c r="MSI28" s="79"/>
      <c r="MSJ28" s="79"/>
      <c r="MSK28" s="79"/>
      <c r="MSL28" s="79"/>
      <c r="MSM28" s="79"/>
      <c r="MSN28" s="79"/>
      <c r="MSO28" s="79"/>
      <c r="MSP28" s="79"/>
      <c r="MSQ28" s="79"/>
      <c r="MSR28" s="79"/>
      <c r="MSS28" s="79"/>
      <c r="MST28" s="79"/>
      <c r="MSU28" s="79"/>
      <c r="MSV28" s="79"/>
      <c r="MSW28" s="79"/>
      <c r="MSX28" s="79"/>
      <c r="MSY28" s="79"/>
      <c r="MSZ28" s="79"/>
      <c r="MTA28" s="79"/>
      <c r="MTB28" s="79"/>
      <c r="MTC28" s="79"/>
      <c r="MTD28" s="79"/>
      <c r="MTE28" s="79"/>
      <c r="MTF28" s="79"/>
      <c r="MTG28" s="79"/>
      <c r="MTH28" s="79"/>
      <c r="MTI28" s="79"/>
      <c r="MTJ28" s="79"/>
      <c r="MTK28" s="79"/>
      <c r="MTL28" s="79"/>
      <c r="MTM28" s="79"/>
      <c r="MTN28" s="79"/>
      <c r="MTO28" s="79"/>
      <c r="MTP28" s="79"/>
      <c r="MTQ28" s="79"/>
      <c r="MTR28" s="79"/>
      <c r="MTS28" s="79"/>
      <c r="MTT28" s="79"/>
      <c r="MTU28" s="79"/>
      <c r="MTV28" s="79"/>
      <c r="MTW28" s="79"/>
      <c r="MTX28" s="79"/>
      <c r="MTY28" s="79"/>
      <c r="MTZ28" s="79"/>
      <c r="MUA28" s="79"/>
      <c r="MUB28" s="79"/>
      <c r="MUC28" s="79"/>
      <c r="MUD28" s="79"/>
      <c r="MUE28" s="79"/>
      <c r="MUF28" s="79"/>
      <c r="MUG28" s="79"/>
      <c r="MUH28" s="79"/>
      <c r="MUI28" s="79"/>
      <c r="MUJ28" s="79"/>
      <c r="MUK28" s="79"/>
      <c r="MUL28" s="79"/>
      <c r="MUM28" s="79"/>
      <c r="MUN28" s="79"/>
      <c r="MUO28" s="79"/>
      <c r="MUP28" s="79"/>
      <c r="MUQ28" s="79"/>
      <c r="MUR28" s="79"/>
      <c r="MUS28" s="79"/>
      <c r="MUT28" s="79"/>
      <c r="MUU28" s="79"/>
      <c r="MUV28" s="79"/>
      <c r="MUW28" s="79"/>
      <c r="MUX28" s="79"/>
      <c r="MUY28" s="79"/>
      <c r="MUZ28" s="79"/>
      <c r="MVA28" s="79"/>
      <c r="MVB28" s="79"/>
      <c r="MVC28" s="79"/>
      <c r="MVD28" s="79"/>
      <c r="MVE28" s="79"/>
      <c r="MVF28" s="79"/>
      <c r="MVG28" s="79"/>
      <c r="MVH28" s="79"/>
      <c r="MVI28" s="79"/>
      <c r="MVJ28" s="79"/>
      <c r="MVK28" s="79"/>
      <c r="MVL28" s="79"/>
      <c r="MVM28" s="79"/>
      <c r="MVN28" s="79"/>
      <c r="MVO28" s="79"/>
      <c r="MVP28" s="79"/>
      <c r="MVQ28" s="79"/>
      <c r="MVR28" s="79"/>
      <c r="MVS28" s="79"/>
      <c r="MVT28" s="79"/>
      <c r="MVU28" s="79"/>
      <c r="MVV28" s="79"/>
      <c r="MVW28" s="79"/>
      <c r="MVX28" s="79"/>
      <c r="MVY28" s="79"/>
      <c r="MVZ28" s="79"/>
      <c r="MWA28" s="79"/>
      <c r="MWB28" s="79"/>
      <c r="MWC28" s="79"/>
      <c r="MWD28" s="79"/>
      <c r="MWE28" s="79"/>
      <c r="MWF28" s="79"/>
      <c r="MWG28" s="79"/>
      <c r="MWH28" s="79"/>
      <c r="MWI28" s="79"/>
      <c r="MWJ28" s="79"/>
      <c r="MWK28" s="79"/>
      <c r="MWL28" s="79"/>
      <c r="MWM28" s="79"/>
      <c r="MWN28" s="79"/>
      <c r="MWO28" s="79"/>
      <c r="MWP28" s="79"/>
      <c r="MWQ28" s="79"/>
      <c r="MWR28" s="79"/>
      <c r="MWS28" s="79"/>
      <c r="MWT28" s="79"/>
      <c r="MWU28" s="79"/>
      <c r="MWV28" s="79"/>
      <c r="MWW28" s="79"/>
      <c r="MWX28" s="79"/>
      <c r="MWY28" s="79"/>
      <c r="MWZ28" s="79"/>
      <c r="MXA28" s="79"/>
      <c r="MXB28" s="79"/>
      <c r="MXC28" s="79"/>
      <c r="MXD28" s="79"/>
      <c r="MXE28" s="79"/>
      <c r="MXF28" s="79"/>
      <c r="MXG28" s="79"/>
      <c r="MXH28" s="79"/>
      <c r="MXI28" s="79"/>
      <c r="MXJ28" s="79"/>
      <c r="MXK28" s="79"/>
      <c r="MXL28" s="79"/>
      <c r="MXM28" s="79"/>
      <c r="MXN28" s="79"/>
      <c r="MXO28" s="79"/>
      <c r="MXP28" s="79"/>
      <c r="MXQ28" s="79"/>
      <c r="MXR28" s="79"/>
      <c r="MXS28" s="79"/>
      <c r="MXT28" s="79"/>
      <c r="MXU28" s="79"/>
      <c r="MXV28" s="79"/>
      <c r="MXW28" s="79"/>
      <c r="MXX28" s="79"/>
      <c r="MXY28" s="79"/>
      <c r="MXZ28" s="79"/>
      <c r="MYA28" s="79"/>
      <c r="MYB28" s="79"/>
      <c r="MYC28" s="79"/>
      <c r="MYD28" s="79"/>
      <c r="MYE28" s="79"/>
      <c r="MYF28" s="79"/>
      <c r="MYG28" s="79"/>
      <c r="MYH28" s="79"/>
      <c r="MYI28" s="79"/>
      <c r="MYJ28" s="79"/>
      <c r="MYK28" s="79"/>
      <c r="MYL28" s="79"/>
      <c r="MYM28" s="79"/>
      <c r="MYN28" s="79"/>
      <c r="MYO28" s="79"/>
      <c r="MYP28" s="79"/>
      <c r="MYQ28" s="79"/>
      <c r="MYR28" s="79"/>
      <c r="MYS28" s="79"/>
      <c r="MYT28" s="79"/>
      <c r="MYU28" s="79"/>
      <c r="MYV28" s="79"/>
      <c r="MYW28" s="79"/>
      <c r="MYX28" s="79"/>
      <c r="MYY28" s="79"/>
      <c r="MYZ28" s="79"/>
      <c r="MZA28" s="79"/>
      <c r="MZB28" s="79"/>
      <c r="MZC28" s="79"/>
      <c r="MZD28" s="79"/>
      <c r="MZE28" s="79"/>
      <c r="MZF28" s="79"/>
      <c r="MZG28" s="79"/>
      <c r="MZH28" s="79"/>
      <c r="MZI28" s="79"/>
      <c r="MZJ28" s="79"/>
      <c r="MZK28" s="79"/>
      <c r="MZL28" s="79"/>
      <c r="MZM28" s="79"/>
      <c r="MZN28" s="79"/>
      <c r="MZO28" s="79"/>
      <c r="MZP28" s="79"/>
      <c r="MZQ28" s="79"/>
      <c r="MZR28" s="79"/>
      <c r="MZS28" s="79"/>
      <c r="MZT28" s="79"/>
      <c r="MZU28" s="79"/>
      <c r="MZV28" s="79"/>
      <c r="MZW28" s="79"/>
      <c r="MZX28" s="79"/>
      <c r="MZY28" s="79"/>
      <c r="MZZ28" s="79"/>
      <c r="NAA28" s="79"/>
      <c r="NAB28" s="79"/>
      <c r="NAC28" s="79"/>
      <c r="NAD28" s="79"/>
      <c r="NAE28" s="79"/>
      <c r="NAF28" s="79"/>
      <c r="NAG28" s="79"/>
      <c r="NAH28" s="79"/>
      <c r="NAI28" s="79"/>
      <c r="NAJ28" s="79"/>
      <c r="NAK28" s="79"/>
      <c r="NAL28" s="79"/>
      <c r="NAM28" s="79"/>
      <c r="NAN28" s="79"/>
      <c r="NAO28" s="79"/>
      <c r="NAP28" s="79"/>
      <c r="NAQ28" s="79"/>
      <c r="NAR28" s="79"/>
      <c r="NAS28" s="79"/>
      <c r="NAT28" s="79"/>
      <c r="NAU28" s="79"/>
      <c r="NAV28" s="79"/>
      <c r="NAW28" s="79"/>
      <c r="NAX28" s="79"/>
      <c r="NAY28" s="79"/>
      <c r="NAZ28" s="79"/>
      <c r="NBA28" s="79"/>
      <c r="NBB28" s="79"/>
      <c r="NBC28" s="79"/>
      <c r="NBD28" s="79"/>
      <c r="NBE28" s="79"/>
      <c r="NBF28" s="79"/>
      <c r="NBG28" s="79"/>
      <c r="NBH28" s="79"/>
      <c r="NBI28" s="79"/>
      <c r="NBJ28" s="79"/>
      <c r="NBK28" s="79"/>
      <c r="NBL28" s="79"/>
      <c r="NBM28" s="79"/>
      <c r="NBN28" s="79"/>
      <c r="NBO28" s="79"/>
      <c r="NBP28" s="79"/>
      <c r="NBQ28" s="79"/>
      <c r="NBR28" s="79"/>
      <c r="NBS28" s="79"/>
      <c r="NBT28" s="79"/>
      <c r="NBU28" s="79"/>
      <c r="NBV28" s="79"/>
      <c r="NBW28" s="79"/>
      <c r="NBX28" s="79"/>
      <c r="NBY28" s="79"/>
      <c r="NBZ28" s="79"/>
      <c r="NCA28" s="79"/>
      <c r="NCB28" s="79"/>
      <c r="NCC28" s="79"/>
      <c r="NCD28" s="79"/>
      <c r="NCE28" s="79"/>
      <c r="NCF28" s="79"/>
      <c r="NCG28" s="79"/>
      <c r="NCH28" s="79"/>
      <c r="NCI28" s="79"/>
      <c r="NCJ28" s="79"/>
      <c r="NCK28" s="79"/>
      <c r="NCL28" s="79"/>
      <c r="NCM28" s="79"/>
      <c r="NCN28" s="79"/>
      <c r="NCO28" s="79"/>
      <c r="NCP28" s="79"/>
      <c r="NCQ28" s="79"/>
      <c r="NCR28" s="79"/>
      <c r="NCS28" s="79"/>
      <c r="NCT28" s="79"/>
      <c r="NCU28" s="79"/>
      <c r="NCV28" s="79"/>
      <c r="NCW28" s="79"/>
      <c r="NCX28" s="79"/>
      <c r="NCY28" s="79"/>
      <c r="NCZ28" s="79"/>
      <c r="NDA28" s="79"/>
      <c r="NDB28" s="79"/>
      <c r="NDC28" s="79"/>
      <c r="NDD28" s="79"/>
      <c r="NDE28" s="79"/>
      <c r="NDF28" s="79"/>
      <c r="NDG28" s="79"/>
      <c r="NDH28" s="79"/>
      <c r="NDI28" s="79"/>
      <c r="NDJ28" s="79"/>
      <c r="NDK28" s="79"/>
      <c r="NDL28" s="79"/>
      <c r="NDM28" s="79"/>
      <c r="NDN28" s="79"/>
      <c r="NDO28" s="79"/>
      <c r="NDP28" s="79"/>
      <c r="NDQ28" s="79"/>
      <c r="NDR28" s="79"/>
      <c r="NDS28" s="79"/>
      <c r="NDT28" s="79"/>
      <c r="NDU28" s="79"/>
      <c r="NDV28" s="79"/>
      <c r="NDW28" s="79"/>
      <c r="NDX28" s="79"/>
      <c r="NDY28" s="79"/>
      <c r="NDZ28" s="79"/>
      <c r="NEA28" s="79"/>
      <c r="NEB28" s="79"/>
      <c r="NEC28" s="79"/>
      <c r="NED28" s="79"/>
      <c r="NEE28" s="79"/>
      <c r="NEF28" s="79"/>
      <c r="NEG28" s="79"/>
      <c r="NEH28" s="79"/>
      <c r="NEI28" s="79"/>
      <c r="NEJ28" s="79"/>
      <c r="NEK28" s="79"/>
      <c r="NEL28" s="79"/>
      <c r="NEM28" s="79"/>
      <c r="NEN28" s="79"/>
      <c r="NEO28" s="79"/>
      <c r="NEP28" s="79"/>
      <c r="NEQ28" s="79"/>
      <c r="NER28" s="79"/>
      <c r="NES28" s="79"/>
      <c r="NET28" s="79"/>
      <c r="NEU28" s="79"/>
      <c r="NEV28" s="79"/>
      <c r="NEW28" s="79"/>
      <c r="NEX28" s="79"/>
      <c r="NEY28" s="79"/>
      <c r="NEZ28" s="79"/>
      <c r="NFA28" s="79"/>
      <c r="NFB28" s="79"/>
      <c r="NFC28" s="79"/>
      <c r="NFD28" s="79"/>
      <c r="NFE28" s="79"/>
      <c r="NFF28" s="79"/>
      <c r="NFG28" s="79"/>
      <c r="NFH28" s="79"/>
      <c r="NFI28" s="79"/>
      <c r="NFJ28" s="79"/>
      <c r="NFK28" s="79"/>
      <c r="NFL28" s="79"/>
      <c r="NFM28" s="79"/>
      <c r="NFN28" s="79"/>
      <c r="NFO28" s="79"/>
      <c r="NFP28" s="79"/>
      <c r="NFQ28" s="79"/>
      <c r="NFR28" s="79"/>
      <c r="NFS28" s="79"/>
      <c r="NFT28" s="79"/>
      <c r="NFU28" s="79"/>
      <c r="NFV28" s="79"/>
      <c r="NFW28" s="79"/>
      <c r="NFX28" s="79"/>
      <c r="NFY28" s="79"/>
      <c r="NFZ28" s="79"/>
      <c r="NGA28" s="79"/>
      <c r="NGB28" s="79"/>
      <c r="NGC28" s="79"/>
      <c r="NGD28" s="79"/>
      <c r="NGE28" s="79"/>
      <c r="NGF28" s="79"/>
      <c r="NGG28" s="79"/>
      <c r="NGH28" s="79"/>
      <c r="NGI28" s="79"/>
      <c r="NGJ28" s="79"/>
      <c r="NGK28" s="79"/>
      <c r="NGL28" s="79"/>
      <c r="NGM28" s="79"/>
      <c r="NGN28" s="79"/>
      <c r="NGO28" s="79"/>
      <c r="NGP28" s="79"/>
      <c r="NGQ28" s="79"/>
      <c r="NGR28" s="79"/>
      <c r="NGS28" s="79"/>
      <c r="NGT28" s="79"/>
      <c r="NGU28" s="79"/>
      <c r="NGV28" s="79"/>
      <c r="NGW28" s="79"/>
      <c r="NGX28" s="79"/>
      <c r="NGY28" s="79"/>
      <c r="NGZ28" s="79"/>
      <c r="NHA28" s="79"/>
      <c r="NHB28" s="79"/>
      <c r="NHC28" s="79"/>
      <c r="NHD28" s="79"/>
      <c r="NHE28" s="79"/>
      <c r="NHF28" s="79"/>
      <c r="NHG28" s="79"/>
      <c r="NHH28" s="79"/>
      <c r="NHI28" s="79"/>
      <c r="NHJ28" s="79"/>
      <c r="NHK28" s="79"/>
      <c r="NHL28" s="79"/>
      <c r="NHM28" s="79"/>
      <c r="NHN28" s="79"/>
      <c r="NHO28" s="79"/>
      <c r="NHP28" s="79"/>
      <c r="NHQ28" s="79"/>
      <c r="NHR28" s="79"/>
      <c r="NHS28" s="79"/>
      <c r="NHT28" s="79"/>
      <c r="NHU28" s="79"/>
      <c r="NHV28" s="79"/>
      <c r="NHW28" s="79"/>
      <c r="NHX28" s="79"/>
      <c r="NHY28" s="79"/>
      <c r="NHZ28" s="79"/>
      <c r="NIA28" s="79"/>
      <c r="NIB28" s="79"/>
      <c r="NIC28" s="79"/>
      <c r="NID28" s="79"/>
      <c r="NIE28" s="79"/>
      <c r="NIF28" s="79"/>
      <c r="NIG28" s="79"/>
      <c r="NIH28" s="79"/>
      <c r="NII28" s="79"/>
      <c r="NIJ28" s="79"/>
      <c r="NIK28" s="79"/>
      <c r="NIL28" s="79"/>
      <c r="NIM28" s="79"/>
      <c r="NIN28" s="79"/>
      <c r="NIO28" s="79"/>
      <c r="NIP28" s="79"/>
      <c r="NIQ28" s="79"/>
      <c r="NIR28" s="79"/>
      <c r="NIS28" s="79"/>
      <c r="NIT28" s="79"/>
      <c r="NIU28" s="79"/>
      <c r="NIV28" s="79"/>
      <c r="NIW28" s="79"/>
      <c r="NIX28" s="79"/>
      <c r="NIY28" s="79"/>
      <c r="NIZ28" s="79"/>
      <c r="NJA28" s="79"/>
      <c r="NJB28" s="79"/>
      <c r="NJC28" s="79"/>
      <c r="NJD28" s="79"/>
      <c r="NJE28" s="79"/>
      <c r="NJF28" s="79"/>
      <c r="NJG28" s="79"/>
      <c r="NJH28" s="79"/>
      <c r="NJI28" s="79"/>
      <c r="NJJ28" s="79"/>
      <c r="NJK28" s="79"/>
      <c r="NJL28" s="79"/>
      <c r="NJM28" s="79"/>
      <c r="NJN28" s="79"/>
      <c r="NJO28" s="79"/>
      <c r="NJP28" s="79"/>
      <c r="NJQ28" s="79"/>
      <c r="NJR28" s="79"/>
      <c r="NJS28" s="79"/>
      <c r="NJT28" s="79"/>
      <c r="NJU28" s="79"/>
      <c r="NJV28" s="79"/>
      <c r="NJW28" s="79"/>
      <c r="NJX28" s="79"/>
      <c r="NJY28" s="79"/>
      <c r="NJZ28" s="79"/>
      <c r="NKA28" s="79"/>
      <c r="NKB28" s="79"/>
      <c r="NKC28" s="79"/>
      <c r="NKD28" s="79"/>
      <c r="NKE28" s="79"/>
      <c r="NKF28" s="79"/>
      <c r="NKG28" s="79"/>
      <c r="NKH28" s="79"/>
      <c r="NKI28" s="79"/>
      <c r="NKJ28" s="79"/>
      <c r="NKK28" s="79"/>
      <c r="NKL28" s="79"/>
      <c r="NKM28" s="79"/>
      <c r="NKN28" s="79"/>
      <c r="NKO28" s="79"/>
      <c r="NKP28" s="79"/>
      <c r="NKQ28" s="79"/>
      <c r="NKR28" s="79"/>
      <c r="NKS28" s="79"/>
      <c r="NKT28" s="79"/>
      <c r="NKU28" s="79"/>
      <c r="NKV28" s="79"/>
      <c r="NKW28" s="79"/>
      <c r="NKX28" s="79"/>
      <c r="NKY28" s="79"/>
      <c r="NKZ28" s="79"/>
      <c r="NLA28" s="79"/>
      <c r="NLB28" s="79"/>
      <c r="NLC28" s="79"/>
      <c r="NLD28" s="79"/>
      <c r="NLE28" s="79"/>
      <c r="NLF28" s="79"/>
      <c r="NLG28" s="79"/>
      <c r="NLH28" s="79"/>
      <c r="NLI28" s="79"/>
      <c r="NLJ28" s="79"/>
      <c r="NLK28" s="79"/>
      <c r="NLL28" s="79"/>
      <c r="NLM28" s="79"/>
      <c r="NLN28" s="79"/>
      <c r="NLO28" s="79"/>
      <c r="NLP28" s="79"/>
      <c r="NLQ28" s="79"/>
      <c r="NLR28" s="79"/>
      <c r="NLS28" s="79"/>
      <c r="NLT28" s="79"/>
      <c r="NLU28" s="79"/>
      <c r="NLV28" s="79"/>
      <c r="NLW28" s="79"/>
      <c r="NLX28" s="79"/>
      <c r="NLY28" s="79"/>
      <c r="NLZ28" s="79"/>
      <c r="NMA28" s="79"/>
      <c r="NMB28" s="79"/>
      <c r="NMC28" s="79"/>
      <c r="NMD28" s="79"/>
      <c r="NME28" s="79"/>
      <c r="NMF28" s="79"/>
      <c r="NMG28" s="79"/>
      <c r="NMH28" s="79"/>
      <c r="NMI28" s="79"/>
      <c r="NMJ28" s="79"/>
      <c r="NMK28" s="79"/>
      <c r="NML28" s="79"/>
      <c r="NMM28" s="79"/>
      <c r="NMN28" s="79"/>
      <c r="NMO28" s="79"/>
      <c r="NMP28" s="79"/>
      <c r="NMQ28" s="79"/>
      <c r="NMR28" s="79"/>
      <c r="NMS28" s="79"/>
      <c r="NMT28" s="79"/>
      <c r="NMU28" s="79"/>
      <c r="NMV28" s="79"/>
      <c r="NMW28" s="79"/>
      <c r="NMX28" s="79"/>
      <c r="NMY28" s="79"/>
      <c r="NMZ28" s="79"/>
      <c r="NNA28" s="79"/>
      <c r="NNB28" s="79"/>
      <c r="NNC28" s="79"/>
      <c r="NND28" s="79"/>
      <c r="NNE28" s="79"/>
      <c r="NNF28" s="79"/>
      <c r="NNG28" s="79"/>
      <c r="NNH28" s="79"/>
      <c r="NNI28" s="79"/>
      <c r="NNJ28" s="79"/>
      <c r="NNK28" s="79"/>
      <c r="NNL28" s="79"/>
      <c r="NNM28" s="79"/>
      <c r="NNN28" s="79"/>
      <c r="NNO28" s="79"/>
      <c r="NNP28" s="79"/>
      <c r="NNQ28" s="79"/>
      <c r="NNR28" s="79"/>
      <c r="NNS28" s="79"/>
      <c r="NNT28" s="79"/>
      <c r="NNU28" s="79"/>
      <c r="NNV28" s="79"/>
      <c r="NNW28" s="79"/>
      <c r="NNX28" s="79"/>
      <c r="NNY28" s="79"/>
      <c r="NNZ28" s="79"/>
      <c r="NOA28" s="79"/>
      <c r="NOB28" s="79"/>
      <c r="NOC28" s="79"/>
      <c r="NOD28" s="79"/>
      <c r="NOE28" s="79"/>
      <c r="NOF28" s="79"/>
      <c r="NOG28" s="79"/>
      <c r="NOH28" s="79"/>
      <c r="NOI28" s="79"/>
      <c r="NOJ28" s="79"/>
      <c r="NOK28" s="79"/>
      <c r="NOL28" s="79"/>
      <c r="NOM28" s="79"/>
      <c r="NON28" s="79"/>
      <c r="NOO28" s="79"/>
      <c r="NOP28" s="79"/>
      <c r="NOQ28" s="79"/>
      <c r="NOR28" s="79"/>
      <c r="NOS28" s="79"/>
      <c r="NOT28" s="79"/>
      <c r="NOU28" s="79"/>
      <c r="NOV28" s="79"/>
      <c r="NOW28" s="79"/>
      <c r="NOX28" s="79"/>
      <c r="NOY28" s="79"/>
      <c r="NOZ28" s="79"/>
      <c r="NPA28" s="79"/>
      <c r="NPB28" s="79"/>
      <c r="NPC28" s="79"/>
      <c r="NPD28" s="79"/>
      <c r="NPE28" s="79"/>
      <c r="NPF28" s="79"/>
      <c r="NPG28" s="79"/>
      <c r="NPH28" s="79"/>
      <c r="NPI28" s="79"/>
      <c r="NPJ28" s="79"/>
      <c r="NPK28" s="79"/>
      <c r="NPL28" s="79"/>
      <c r="NPM28" s="79"/>
      <c r="NPN28" s="79"/>
      <c r="NPO28" s="79"/>
      <c r="NPP28" s="79"/>
      <c r="NPQ28" s="79"/>
      <c r="NPR28" s="79"/>
      <c r="NPS28" s="79"/>
      <c r="NPT28" s="79"/>
      <c r="NPU28" s="79"/>
      <c r="NPV28" s="79"/>
      <c r="NPW28" s="79"/>
      <c r="NPX28" s="79"/>
      <c r="NPY28" s="79"/>
      <c r="NPZ28" s="79"/>
      <c r="NQA28" s="79"/>
      <c r="NQB28" s="79"/>
      <c r="NQC28" s="79"/>
      <c r="NQD28" s="79"/>
      <c r="NQE28" s="79"/>
      <c r="NQF28" s="79"/>
      <c r="NQG28" s="79"/>
      <c r="NQH28" s="79"/>
      <c r="NQI28" s="79"/>
      <c r="NQJ28" s="79"/>
      <c r="NQK28" s="79"/>
      <c r="NQL28" s="79"/>
      <c r="NQM28" s="79"/>
      <c r="NQN28" s="79"/>
      <c r="NQO28" s="79"/>
      <c r="NQP28" s="79"/>
      <c r="NQQ28" s="79"/>
      <c r="NQR28" s="79"/>
      <c r="NQS28" s="79"/>
      <c r="NQT28" s="79"/>
      <c r="NQU28" s="79"/>
      <c r="NQV28" s="79"/>
      <c r="NQW28" s="79"/>
      <c r="NQX28" s="79"/>
      <c r="NQY28" s="79"/>
      <c r="NQZ28" s="79"/>
      <c r="NRA28" s="79"/>
      <c r="NRB28" s="79"/>
      <c r="NRC28" s="79"/>
      <c r="NRD28" s="79"/>
      <c r="NRE28" s="79"/>
      <c r="NRF28" s="79"/>
      <c r="NRG28" s="79"/>
      <c r="NRH28" s="79"/>
      <c r="NRI28" s="79"/>
      <c r="NRJ28" s="79"/>
      <c r="NRK28" s="79"/>
      <c r="NRL28" s="79"/>
      <c r="NRM28" s="79"/>
      <c r="NRN28" s="79"/>
      <c r="NRO28" s="79"/>
      <c r="NRP28" s="79"/>
      <c r="NRQ28" s="79"/>
      <c r="NRR28" s="79"/>
      <c r="NRS28" s="79"/>
      <c r="NRT28" s="79"/>
      <c r="NRU28" s="79"/>
      <c r="NRV28" s="79"/>
      <c r="NRW28" s="79"/>
      <c r="NRX28" s="79"/>
      <c r="NRY28" s="79"/>
      <c r="NRZ28" s="79"/>
      <c r="NSA28" s="79"/>
      <c r="NSB28" s="79"/>
      <c r="NSC28" s="79"/>
      <c r="NSD28" s="79"/>
      <c r="NSE28" s="79"/>
      <c r="NSF28" s="79"/>
      <c r="NSG28" s="79"/>
      <c r="NSH28" s="79"/>
      <c r="NSI28" s="79"/>
      <c r="NSJ28" s="79"/>
      <c r="NSK28" s="79"/>
      <c r="NSL28" s="79"/>
      <c r="NSM28" s="79"/>
      <c r="NSN28" s="79"/>
      <c r="NSO28" s="79"/>
      <c r="NSP28" s="79"/>
      <c r="NSQ28" s="79"/>
      <c r="NSR28" s="79"/>
      <c r="NSS28" s="79"/>
      <c r="NST28" s="79"/>
      <c r="NSU28" s="79"/>
      <c r="NSV28" s="79"/>
      <c r="NSW28" s="79"/>
      <c r="NSX28" s="79"/>
      <c r="NSY28" s="79"/>
      <c r="NSZ28" s="79"/>
      <c r="NTA28" s="79"/>
      <c r="NTB28" s="79"/>
      <c r="NTC28" s="79"/>
      <c r="NTD28" s="79"/>
      <c r="NTE28" s="79"/>
      <c r="NTF28" s="79"/>
      <c r="NTG28" s="79"/>
      <c r="NTH28" s="79"/>
      <c r="NTI28" s="79"/>
      <c r="NTJ28" s="79"/>
      <c r="NTK28" s="79"/>
      <c r="NTL28" s="79"/>
      <c r="NTM28" s="79"/>
      <c r="NTN28" s="79"/>
      <c r="NTO28" s="79"/>
      <c r="NTP28" s="79"/>
      <c r="NTQ28" s="79"/>
      <c r="NTR28" s="79"/>
      <c r="NTS28" s="79"/>
      <c r="NTT28" s="79"/>
      <c r="NTU28" s="79"/>
      <c r="NTV28" s="79"/>
      <c r="NTW28" s="79"/>
      <c r="NTX28" s="79"/>
      <c r="NTY28" s="79"/>
      <c r="NTZ28" s="79"/>
      <c r="NUA28" s="79"/>
      <c r="NUB28" s="79"/>
      <c r="NUC28" s="79"/>
      <c r="NUD28" s="79"/>
      <c r="NUE28" s="79"/>
      <c r="NUF28" s="79"/>
      <c r="NUG28" s="79"/>
      <c r="NUH28" s="79"/>
      <c r="NUI28" s="79"/>
      <c r="NUJ28" s="79"/>
      <c r="NUK28" s="79"/>
      <c r="NUL28" s="79"/>
      <c r="NUM28" s="79"/>
      <c r="NUN28" s="79"/>
      <c r="NUO28" s="79"/>
      <c r="NUP28" s="79"/>
      <c r="NUQ28" s="79"/>
      <c r="NUR28" s="79"/>
      <c r="NUS28" s="79"/>
      <c r="NUT28" s="79"/>
      <c r="NUU28" s="79"/>
      <c r="NUV28" s="79"/>
      <c r="NUW28" s="79"/>
      <c r="NUX28" s="79"/>
      <c r="NUY28" s="79"/>
      <c r="NUZ28" s="79"/>
      <c r="NVA28" s="79"/>
      <c r="NVB28" s="79"/>
      <c r="NVC28" s="79"/>
      <c r="NVD28" s="79"/>
      <c r="NVE28" s="79"/>
      <c r="NVF28" s="79"/>
      <c r="NVG28" s="79"/>
      <c r="NVH28" s="79"/>
      <c r="NVI28" s="79"/>
      <c r="NVJ28" s="79"/>
      <c r="NVK28" s="79"/>
      <c r="NVL28" s="79"/>
      <c r="NVM28" s="79"/>
      <c r="NVN28" s="79"/>
      <c r="NVO28" s="79"/>
      <c r="NVP28" s="79"/>
      <c r="NVQ28" s="79"/>
      <c r="NVR28" s="79"/>
      <c r="NVS28" s="79"/>
      <c r="NVT28" s="79"/>
      <c r="NVU28" s="79"/>
      <c r="NVV28" s="79"/>
      <c r="NVW28" s="79"/>
      <c r="NVX28" s="79"/>
      <c r="NVY28" s="79"/>
      <c r="NVZ28" s="79"/>
      <c r="NWA28" s="79"/>
      <c r="NWB28" s="79"/>
      <c r="NWC28" s="79"/>
      <c r="NWD28" s="79"/>
      <c r="NWE28" s="79"/>
      <c r="NWF28" s="79"/>
      <c r="NWG28" s="79"/>
      <c r="NWH28" s="79"/>
      <c r="NWI28" s="79"/>
      <c r="NWJ28" s="79"/>
      <c r="NWK28" s="79"/>
      <c r="NWL28" s="79"/>
      <c r="NWM28" s="79"/>
      <c r="NWN28" s="79"/>
      <c r="NWO28" s="79"/>
      <c r="NWP28" s="79"/>
      <c r="NWQ28" s="79"/>
      <c r="NWR28" s="79"/>
      <c r="NWS28" s="79"/>
      <c r="NWT28" s="79"/>
      <c r="NWU28" s="79"/>
      <c r="NWV28" s="79"/>
      <c r="NWW28" s="79"/>
      <c r="NWX28" s="79"/>
      <c r="NWY28" s="79"/>
      <c r="NWZ28" s="79"/>
      <c r="NXA28" s="79"/>
      <c r="NXB28" s="79"/>
      <c r="NXC28" s="79"/>
      <c r="NXD28" s="79"/>
      <c r="NXE28" s="79"/>
      <c r="NXF28" s="79"/>
      <c r="NXG28" s="79"/>
      <c r="NXH28" s="79"/>
      <c r="NXI28" s="79"/>
      <c r="NXJ28" s="79"/>
      <c r="NXK28" s="79"/>
      <c r="NXL28" s="79"/>
      <c r="NXM28" s="79"/>
      <c r="NXN28" s="79"/>
      <c r="NXO28" s="79"/>
      <c r="NXP28" s="79"/>
      <c r="NXQ28" s="79"/>
      <c r="NXR28" s="79"/>
      <c r="NXS28" s="79"/>
      <c r="NXT28" s="79"/>
      <c r="NXU28" s="79"/>
      <c r="NXV28" s="79"/>
      <c r="NXW28" s="79"/>
      <c r="NXX28" s="79"/>
      <c r="NXY28" s="79"/>
      <c r="NXZ28" s="79"/>
      <c r="NYA28" s="79"/>
      <c r="NYB28" s="79"/>
      <c r="NYC28" s="79"/>
      <c r="NYD28" s="79"/>
      <c r="NYE28" s="79"/>
      <c r="NYF28" s="79"/>
      <c r="NYG28" s="79"/>
      <c r="NYH28" s="79"/>
      <c r="NYI28" s="79"/>
      <c r="NYJ28" s="79"/>
      <c r="NYK28" s="79"/>
      <c r="NYL28" s="79"/>
      <c r="NYM28" s="79"/>
      <c r="NYN28" s="79"/>
      <c r="NYO28" s="79"/>
      <c r="NYP28" s="79"/>
      <c r="NYQ28" s="79"/>
      <c r="NYR28" s="79"/>
      <c r="NYS28" s="79"/>
      <c r="NYT28" s="79"/>
      <c r="NYU28" s="79"/>
      <c r="NYV28" s="79"/>
      <c r="NYW28" s="79"/>
      <c r="NYX28" s="79"/>
      <c r="NYY28" s="79"/>
      <c r="NYZ28" s="79"/>
      <c r="NZA28" s="79"/>
      <c r="NZB28" s="79"/>
      <c r="NZC28" s="79"/>
      <c r="NZD28" s="79"/>
      <c r="NZE28" s="79"/>
      <c r="NZF28" s="79"/>
      <c r="NZG28" s="79"/>
      <c r="NZH28" s="79"/>
      <c r="NZI28" s="79"/>
      <c r="NZJ28" s="79"/>
      <c r="NZK28" s="79"/>
      <c r="NZL28" s="79"/>
      <c r="NZM28" s="79"/>
      <c r="NZN28" s="79"/>
      <c r="NZO28" s="79"/>
      <c r="NZP28" s="79"/>
      <c r="NZQ28" s="79"/>
      <c r="NZR28" s="79"/>
      <c r="NZS28" s="79"/>
      <c r="NZT28" s="79"/>
      <c r="NZU28" s="79"/>
      <c r="NZV28" s="79"/>
      <c r="NZW28" s="79"/>
      <c r="NZX28" s="79"/>
      <c r="NZY28" s="79"/>
      <c r="NZZ28" s="79"/>
      <c r="OAA28" s="79"/>
      <c r="OAB28" s="79"/>
      <c r="OAC28" s="79"/>
      <c r="OAD28" s="79"/>
      <c r="OAE28" s="79"/>
      <c r="OAF28" s="79"/>
      <c r="OAG28" s="79"/>
      <c r="OAH28" s="79"/>
      <c r="OAI28" s="79"/>
      <c r="OAJ28" s="79"/>
      <c r="OAK28" s="79"/>
      <c r="OAL28" s="79"/>
      <c r="OAM28" s="79"/>
      <c r="OAN28" s="79"/>
      <c r="OAO28" s="79"/>
      <c r="OAP28" s="79"/>
      <c r="OAQ28" s="79"/>
      <c r="OAR28" s="79"/>
      <c r="OAS28" s="79"/>
      <c r="OAT28" s="79"/>
      <c r="OAU28" s="79"/>
      <c r="OAV28" s="79"/>
      <c r="OAW28" s="79"/>
      <c r="OAX28" s="79"/>
      <c r="OAY28" s="79"/>
      <c r="OAZ28" s="79"/>
      <c r="OBA28" s="79"/>
      <c r="OBB28" s="79"/>
      <c r="OBC28" s="79"/>
      <c r="OBD28" s="79"/>
      <c r="OBE28" s="79"/>
      <c r="OBF28" s="79"/>
      <c r="OBG28" s="79"/>
      <c r="OBH28" s="79"/>
      <c r="OBI28" s="79"/>
      <c r="OBJ28" s="79"/>
      <c r="OBK28" s="79"/>
      <c r="OBL28" s="79"/>
      <c r="OBM28" s="79"/>
      <c r="OBN28" s="79"/>
      <c r="OBO28" s="79"/>
      <c r="OBP28" s="79"/>
      <c r="OBQ28" s="79"/>
      <c r="OBR28" s="79"/>
      <c r="OBS28" s="79"/>
      <c r="OBT28" s="79"/>
      <c r="OBU28" s="79"/>
      <c r="OBV28" s="79"/>
      <c r="OBW28" s="79"/>
      <c r="OBX28" s="79"/>
      <c r="OBY28" s="79"/>
      <c r="OBZ28" s="79"/>
      <c r="OCA28" s="79"/>
      <c r="OCB28" s="79"/>
      <c r="OCC28" s="79"/>
      <c r="OCD28" s="79"/>
      <c r="OCE28" s="79"/>
      <c r="OCF28" s="79"/>
      <c r="OCG28" s="79"/>
      <c r="OCH28" s="79"/>
      <c r="OCI28" s="79"/>
      <c r="OCJ28" s="79"/>
      <c r="OCK28" s="79"/>
      <c r="OCL28" s="79"/>
      <c r="OCM28" s="79"/>
      <c r="OCN28" s="79"/>
      <c r="OCO28" s="79"/>
      <c r="OCP28" s="79"/>
      <c r="OCQ28" s="79"/>
      <c r="OCR28" s="79"/>
      <c r="OCS28" s="79"/>
      <c r="OCT28" s="79"/>
      <c r="OCU28" s="79"/>
      <c r="OCV28" s="79"/>
      <c r="OCW28" s="79"/>
      <c r="OCX28" s="79"/>
      <c r="OCY28" s="79"/>
      <c r="OCZ28" s="79"/>
      <c r="ODA28" s="79"/>
      <c r="ODB28" s="79"/>
      <c r="ODC28" s="79"/>
      <c r="ODD28" s="79"/>
      <c r="ODE28" s="79"/>
      <c r="ODF28" s="79"/>
      <c r="ODG28" s="79"/>
      <c r="ODH28" s="79"/>
      <c r="ODI28" s="79"/>
      <c r="ODJ28" s="79"/>
      <c r="ODK28" s="79"/>
      <c r="ODL28" s="79"/>
      <c r="ODM28" s="79"/>
      <c r="ODN28" s="79"/>
      <c r="ODO28" s="79"/>
      <c r="ODP28" s="79"/>
      <c r="ODQ28" s="79"/>
      <c r="ODR28" s="79"/>
      <c r="ODS28" s="79"/>
      <c r="ODT28" s="79"/>
      <c r="ODU28" s="79"/>
      <c r="ODV28" s="79"/>
      <c r="ODW28" s="79"/>
      <c r="ODX28" s="79"/>
      <c r="ODY28" s="79"/>
      <c r="ODZ28" s="79"/>
      <c r="OEA28" s="79"/>
      <c r="OEB28" s="79"/>
      <c r="OEC28" s="79"/>
      <c r="OED28" s="79"/>
      <c r="OEE28" s="79"/>
      <c r="OEF28" s="79"/>
      <c r="OEG28" s="79"/>
      <c r="OEH28" s="79"/>
      <c r="OEI28" s="79"/>
      <c r="OEJ28" s="79"/>
      <c r="OEK28" s="79"/>
      <c r="OEL28" s="79"/>
      <c r="OEM28" s="79"/>
      <c r="OEN28" s="79"/>
      <c r="OEO28" s="79"/>
      <c r="OEP28" s="79"/>
      <c r="OEQ28" s="79"/>
      <c r="OER28" s="79"/>
      <c r="OES28" s="79"/>
      <c r="OET28" s="79"/>
      <c r="OEU28" s="79"/>
      <c r="OEV28" s="79"/>
      <c r="OEW28" s="79"/>
      <c r="OEX28" s="79"/>
      <c r="OEY28" s="79"/>
      <c r="OEZ28" s="79"/>
      <c r="OFA28" s="79"/>
      <c r="OFB28" s="79"/>
      <c r="OFC28" s="79"/>
      <c r="OFD28" s="79"/>
      <c r="OFE28" s="79"/>
      <c r="OFF28" s="79"/>
      <c r="OFG28" s="79"/>
      <c r="OFH28" s="79"/>
      <c r="OFI28" s="79"/>
      <c r="OFJ28" s="79"/>
      <c r="OFK28" s="79"/>
      <c r="OFL28" s="79"/>
      <c r="OFM28" s="79"/>
      <c r="OFN28" s="79"/>
      <c r="OFO28" s="79"/>
      <c r="OFP28" s="79"/>
      <c r="OFQ28" s="79"/>
      <c r="OFR28" s="79"/>
      <c r="OFS28" s="79"/>
      <c r="OFT28" s="79"/>
      <c r="OFU28" s="79"/>
      <c r="OFV28" s="79"/>
      <c r="OFW28" s="79"/>
      <c r="OFX28" s="79"/>
      <c r="OFY28" s="79"/>
      <c r="OFZ28" s="79"/>
      <c r="OGA28" s="79"/>
      <c r="OGB28" s="79"/>
      <c r="OGC28" s="79"/>
      <c r="OGD28" s="79"/>
      <c r="OGE28" s="79"/>
      <c r="OGF28" s="79"/>
      <c r="OGG28" s="79"/>
      <c r="OGH28" s="79"/>
      <c r="OGI28" s="79"/>
      <c r="OGJ28" s="79"/>
      <c r="OGK28" s="79"/>
      <c r="OGL28" s="79"/>
      <c r="OGM28" s="79"/>
      <c r="OGN28" s="79"/>
      <c r="OGO28" s="79"/>
      <c r="OGP28" s="79"/>
      <c r="OGQ28" s="79"/>
      <c r="OGR28" s="79"/>
      <c r="OGS28" s="79"/>
      <c r="OGT28" s="79"/>
      <c r="OGU28" s="79"/>
      <c r="OGV28" s="79"/>
      <c r="OGW28" s="79"/>
      <c r="OGX28" s="79"/>
      <c r="OGY28" s="79"/>
      <c r="OGZ28" s="79"/>
      <c r="OHA28" s="79"/>
      <c r="OHB28" s="79"/>
      <c r="OHC28" s="79"/>
      <c r="OHD28" s="79"/>
      <c r="OHE28" s="79"/>
      <c r="OHF28" s="79"/>
      <c r="OHG28" s="79"/>
      <c r="OHH28" s="79"/>
      <c r="OHI28" s="79"/>
      <c r="OHJ28" s="79"/>
      <c r="OHK28" s="79"/>
      <c r="OHL28" s="79"/>
      <c r="OHM28" s="79"/>
      <c r="OHN28" s="79"/>
      <c r="OHO28" s="79"/>
      <c r="OHP28" s="79"/>
      <c r="OHQ28" s="79"/>
      <c r="OHR28" s="79"/>
      <c r="OHS28" s="79"/>
      <c r="OHT28" s="79"/>
      <c r="OHU28" s="79"/>
      <c r="OHV28" s="79"/>
      <c r="OHW28" s="79"/>
      <c r="OHX28" s="79"/>
      <c r="OHY28" s="79"/>
      <c r="OHZ28" s="79"/>
      <c r="OIA28" s="79"/>
      <c r="OIB28" s="79"/>
      <c r="OIC28" s="79"/>
      <c r="OID28" s="79"/>
      <c r="OIE28" s="79"/>
      <c r="OIF28" s="79"/>
      <c r="OIG28" s="79"/>
      <c r="OIH28" s="79"/>
      <c r="OII28" s="79"/>
      <c r="OIJ28" s="79"/>
      <c r="OIK28" s="79"/>
      <c r="OIL28" s="79"/>
      <c r="OIM28" s="79"/>
      <c r="OIN28" s="79"/>
      <c r="OIO28" s="79"/>
      <c r="OIP28" s="79"/>
      <c r="OIQ28" s="79"/>
      <c r="OIR28" s="79"/>
      <c r="OIS28" s="79"/>
      <c r="OIT28" s="79"/>
      <c r="OIU28" s="79"/>
      <c r="OIV28" s="79"/>
      <c r="OIW28" s="79"/>
      <c r="OIX28" s="79"/>
      <c r="OIY28" s="79"/>
      <c r="OIZ28" s="79"/>
      <c r="OJA28" s="79"/>
      <c r="OJB28" s="79"/>
      <c r="OJC28" s="79"/>
      <c r="OJD28" s="79"/>
      <c r="OJE28" s="79"/>
      <c r="OJF28" s="79"/>
      <c r="OJG28" s="79"/>
      <c r="OJH28" s="79"/>
      <c r="OJI28" s="79"/>
      <c r="OJJ28" s="79"/>
      <c r="OJK28" s="79"/>
      <c r="OJL28" s="79"/>
      <c r="OJM28" s="79"/>
      <c r="OJN28" s="79"/>
      <c r="OJO28" s="79"/>
      <c r="OJP28" s="79"/>
      <c r="OJQ28" s="79"/>
      <c r="OJR28" s="79"/>
      <c r="OJS28" s="79"/>
      <c r="OJT28" s="79"/>
      <c r="OJU28" s="79"/>
      <c r="OJV28" s="79"/>
      <c r="OJW28" s="79"/>
      <c r="OJX28" s="79"/>
      <c r="OJY28" s="79"/>
      <c r="OJZ28" s="79"/>
      <c r="OKA28" s="79"/>
      <c r="OKB28" s="79"/>
      <c r="OKC28" s="79"/>
      <c r="OKD28" s="79"/>
      <c r="OKE28" s="79"/>
      <c r="OKF28" s="79"/>
      <c r="OKG28" s="79"/>
      <c r="OKH28" s="79"/>
      <c r="OKI28" s="79"/>
      <c r="OKJ28" s="79"/>
      <c r="OKK28" s="79"/>
      <c r="OKL28" s="79"/>
      <c r="OKM28" s="79"/>
      <c r="OKN28" s="79"/>
      <c r="OKO28" s="79"/>
      <c r="OKP28" s="79"/>
      <c r="OKQ28" s="79"/>
      <c r="OKR28" s="79"/>
      <c r="OKS28" s="79"/>
      <c r="OKT28" s="79"/>
      <c r="OKU28" s="79"/>
      <c r="OKV28" s="79"/>
      <c r="OKW28" s="79"/>
      <c r="OKX28" s="79"/>
      <c r="OKY28" s="79"/>
      <c r="OKZ28" s="79"/>
      <c r="OLA28" s="79"/>
      <c r="OLB28" s="79"/>
      <c r="OLC28" s="79"/>
      <c r="OLD28" s="79"/>
      <c r="OLE28" s="79"/>
      <c r="OLF28" s="79"/>
      <c r="OLG28" s="79"/>
      <c r="OLH28" s="79"/>
      <c r="OLI28" s="79"/>
      <c r="OLJ28" s="79"/>
      <c r="OLK28" s="79"/>
      <c r="OLL28" s="79"/>
      <c r="OLM28" s="79"/>
      <c r="OLN28" s="79"/>
      <c r="OLO28" s="79"/>
      <c r="OLP28" s="79"/>
      <c r="OLQ28" s="79"/>
      <c r="OLR28" s="79"/>
      <c r="OLS28" s="79"/>
      <c r="OLT28" s="79"/>
      <c r="OLU28" s="79"/>
      <c r="OLV28" s="79"/>
      <c r="OLW28" s="79"/>
      <c r="OLX28" s="79"/>
      <c r="OLY28" s="79"/>
      <c r="OLZ28" s="79"/>
      <c r="OMA28" s="79"/>
      <c r="OMB28" s="79"/>
      <c r="OMC28" s="79"/>
      <c r="OMD28" s="79"/>
      <c r="OME28" s="79"/>
      <c r="OMF28" s="79"/>
      <c r="OMG28" s="79"/>
      <c r="OMH28" s="79"/>
      <c r="OMI28" s="79"/>
      <c r="OMJ28" s="79"/>
      <c r="OMK28" s="79"/>
      <c r="OML28" s="79"/>
      <c r="OMM28" s="79"/>
      <c r="OMN28" s="79"/>
      <c r="OMO28" s="79"/>
      <c r="OMP28" s="79"/>
      <c r="OMQ28" s="79"/>
      <c r="OMR28" s="79"/>
      <c r="OMS28" s="79"/>
      <c r="OMT28" s="79"/>
      <c r="OMU28" s="79"/>
      <c r="OMV28" s="79"/>
      <c r="OMW28" s="79"/>
      <c r="OMX28" s="79"/>
      <c r="OMY28" s="79"/>
      <c r="OMZ28" s="79"/>
      <c r="ONA28" s="79"/>
      <c r="ONB28" s="79"/>
      <c r="ONC28" s="79"/>
      <c r="OND28" s="79"/>
      <c r="ONE28" s="79"/>
      <c r="ONF28" s="79"/>
      <c r="ONG28" s="79"/>
      <c r="ONH28" s="79"/>
      <c r="ONI28" s="79"/>
      <c r="ONJ28" s="79"/>
      <c r="ONK28" s="79"/>
      <c r="ONL28" s="79"/>
      <c r="ONM28" s="79"/>
      <c r="ONN28" s="79"/>
      <c r="ONO28" s="79"/>
      <c r="ONP28" s="79"/>
      <c r="ONQ28" s="79"/>
      <c r="ONR28" s="79"/>
      <c r="ONS28" s="79"/>
      <c r="ONT28" s="79"/>
      <c r="ONU28" s="79"/>
      <c r="ONV28" s="79"/>
      <c r="ONW28" s="79"/>
      <c r="ONX28" s="79"/>
      <c r="ONY28" s="79"/>
      <c r="ONZ28" s="79"/>
      <c r="OOA28" s="79"/>
      <c r="OOB28" s="79"/>
      <c r="OOC28" s="79"/>
      <c r="OOD28" s="79"/>
      <c r="OOE28" s="79"/>
      <c r="OOF28" s="79"/>
      <c r="OOG28" s="79"/>
      <c r="OOH28" s="79"/>
      <c r="OOI28" s="79"/>
      <c r="OOJ28" s="79"/>
      <c r="OOK28" s="79"/>
      <c r="OOL28" s="79"/>
      <c r="OOM28" s="79"/>
      <c r="OON28" s="79"/>
      <c r="OOO28" s="79"/>
      <c r="OOP28" s="79"/>
      <c r="OOQ28" s="79"/>
      <c r="OOR28" s="79"/>
      <c r="OOS28" s="79"/>
      <c r="OOT28" s="79"/>
      <c r="OOU28" s="79"/>
      <c r="OOV28" s="79"/>
      <c r="OOW28" s="79"/>
      <c r="OOX28" s="79"/>
      <c r="OOY28" s="79"/>
      <c r="OOZ28" s="79"/>
      <c r="OPA28" s="79"/>
      <c r="OPB28" s="79"/>
      <c r="OPC28" s="79"/>
      <c r="OPD28" s="79"/>
      <c r="OPE28" s="79"/>
      <c r="OPF28" s="79"/>
      <c r="OPG28" s="79"/>
      <c r="OPH28" s="79"/>
      <c r="OPI28" s="79"/>
      <c r="OPJ28" s="79"/>
      <c r="OPK28" s="79"/>
      <c r="OPL28" s="79"/>
      <c r="OPM28" s="79"/>
      <c r="OPN28" s="79"/>
      <c r="OPO28" s="79"/>
      <c r="OPP28" s="79"/>
      <c r="OPQ28" s="79"/>
      <c r="OPR28" s="79"/>
      <c r="OPS28" s="79"/>
      <c r="OPT28" s="79"/>
      <c r="OPU28" s="79"/>
      <c r="OPV28" s="79"/>
      <c r="OPW28" s="79"/>
      <c r="OPX28" s="79"/>
      <c r="OPY28" s="79"/>
      <c r="OPZ28" s="79"/>
      <c r="OQA28" s="79"/>
      <c r="OQB28" s="79"/>
      <c r="OQC28" s="79"/>
      <c r="OQD28" s="79"/>
      <c r="OQE28" s="79"/>
      <c r="OQF28" s="79"/>
      <c r="OQG28" s="79"/>
      <c r="OQH28" s="79"/>
      <c r="OQI28" s="79"/>
      <c r="OQJ28" s="79"/>
      <c r="OQK28" s="79"/>
      <c r="OQL28" s="79"/>
      <c r="OQM28" s="79"/>
      <c r="OQN28" s="79"/>
      <c r="OQO28" s="79"/>
      <c r="OQP28" s="79"/>
      <c r="OQQ28" s="79"/>
      <c r="OQR28" s="79"/>
      <c r="OQS28" s="79"/>
      <c r="OQT28" s="79"/>
      <c r="OQU28" s="79"/>
      <c r="OQV28" s="79"/>
      <c r="OQW28" s="79"/>
      <c r="OQX28" s="79"/>
      <c r="OQY28" s="79"/>
      <c r="OQZ28" s="79"/>
      <c r="ORA28" s="79"/>
      <c r="ORB28" s="79"/>
      <c r="ORC28" s="79"/>
      <c r="ORD28" s="79"/>
      <c r="ORE28" s="79"/>
      <c r="ORF28" s="79"/>
      <c r="ORG28" s="79"/>
      <c r="ORH28" s="79"/>
      <c r="ORI28" s="79"/>
      <c r="ORJ28" s="79"/>
      <c r="ORK28" s="79"/>
      <c r="ORL28" s="79"/>
      <c r="ORM28" s="79"/>
      <c r="ORN28" s="79"/>
      <c r="ORO28" s="79"/>
      <c r="ORP28" s="79"/>
      <c r="ORQ28" s="79"/>
      <c r="ORR28" s="79"/>
      <c r="ORS28" s="79"/>
      <c r="ORT28" s="79"/>
      <c r="ORU28" s="79"/>
      <c r="ORV28" s="79"/>
      <c r="ORW28" s="79"/>
      <c r="ORX28" s="79"/>
      <c r="ORY28" s="79"/>
      <c r="ORZ28" s="79"/>
      <c r="OSA28" s="79"/>
      <c r="OSB28" s="79"/>
      <c r="OSC28" s="79"/>
      <c r="OSD28" s="79"/>
      <c r="OSE28" s="79"/>
      <c r="OSF28" s="79"/>
      <c r="OSG28" s="79"/>
      <c r="OSH28" s="79"/>
      <c r="OSI28" s="79"/>
      <c r="OSJ28" s="79"/>
      <c r="OSK28" s="79"/>
      <c r="OSL28" s="79"/>
      <c r="OSM28" s="79"/>
      <c r="OSN28" s="79"/>
      <c r="OSO28" s="79"/>
      <c r="OSP28" s="79"/>
      <c r="OSQ28" s="79"/>
      <c r="OSR28" s="79"/>
      <c r="OSS28" s="79"/>
      <c r="OST28" s="79"/>
      <c r="OSU28" s="79"/>
      <c r="OSV28" s="79"/>
      <c r="OSW28" s="79"/>
      <c r="OSX28" s="79"/>
      <c r="OSY28" s="79"/>
      <c r="OSZ28" s="79"/>
      <c r="OTA28" s="79"/>
      <c r="OTB28" s="79"/>
      <c r="OTC28" s="79"/>
      <c r="OTD28" s="79"/>
      <c r="OTE28" s="79"/>
      <c r="OTF28" s="79"/>
      <c r="OTG28" s="79"/>
      <c r="OTH28" s="79"/>
      <c r="OTI28" s="79"/>
      <c r="OTJ28" s="79"/>
      <c r="OTK28" s="79"/>
      <c r="OTL28" s="79"/>
      <c r="OTM28" s="79"/>
      <c r="OTN28" s="79"/>
      <c r="OTO28" s="79"/>
      <c r="OTP28" s="79"/>
      <c r="OTQ28" s="79"/>
      <c r="OTR28" s="79"/>
      <c r="OTS28" s="79"/>
      <c r="OTT28" s="79"/>
      <c r="OTU28" s="79"/>
      <c r="OTV28" s="79"/>
      <c r="OTW28" s="79"/>
      <c r="OTX28" s="79"/>
      <c r="OTY28" s="79"/>
      <c r="OTZ28" s="79"/>
      <c r="OUA28" s="79"/>
      <c r="OUB28" s="79"/>
      <c r="OUC28" s="79"/>
      <c r="OUD28" s="79"/>
      <c r="OUE28" s="79"/>
      <c r="OUF28" s="79"/>
      <c r="OUG28" s="79"/>
      <c r="OUH28" s="79"/>
      <c r="OUI28" s="79"/>
      <c r="OUJ28" s="79"/>
      <c r="OUK28" s="79"/>
      <c r="OUL28" s="79"/>
      <c r="OUM28" s="79"/>
      <c r="OUN28" s="79"/>
      <c r="OUO28" s="79"/>
      <c r="OUP28" s="79"/>
      <c r="OUQ28" s="79"/>
      <c r="OUR28" s="79"/>
      <c r="OUS28" s="79"/>
      <c r="OUT28" s="79"/>
      <c r="OUU28" s="79"/>
      <c r="OUV28" s="79"/>
      <c r="OUW28" s="79"/>
      <c r="OUX28" s="79"/>
      <c r="OUY28" s="79"/>
      <c r="OUZ28" s="79"/>
      <c r="OVA28" s="79"/>
      <c r="OVB28" s="79"/>
      <c r="OVC28" s="79"/>
      <c r="OVD28" s="79"/>
      <c r="OVE28" s="79"/>
      <c r="OVF28" s="79"/>
      <c r="OVG28" s="79"/>
      <c r="OVH28" s="79"/>
      <c r="OVI28" s="79"/>
      <c r="OVJ28" s="79"/>
      <c r="OVK28" s="79"/>
      <c r="OVL28" s="79"/>
      <c r="OVM28" s="79"/>
      <c r="OVN28" s="79"/>
      <c r="OVO28" s="79"/>
      <c r="OVP28" s="79"/>
      <c r="OVQ28" s="79"/>
      <c r="OVR28" s="79"/>
      <c r="OVS28" s="79"/>
      <c r="OVT28" s="79"/>
      <c r="OVU28" s="79"/>
      <c r="OVV28" s="79"/>
      <c r="OVW28" s="79"/>
      <c r="OVX28" s="79"/>
      <c r="OVY28" s="79"/>
      <c r="OVZ28" s="79"/>
      <c r="OWA28" s="79"/>
      <c r="OWB28" s="79"/>
      <c r="OWC28" s="79"/>
      <c r="OWD28" s="79"/>
      <c r="OWE28" s="79"/>
      <c r="OWF28" s="79"/>
      <c r="OWG28" s="79"/>
      <c r="OWH28" s="79"/>
      <c r="OWI28" s="79"/>
      <c r="OWJ28" s="79"/>
      <c r="OWK28" s="79"/>
      <c r="OWL28" s="79"/>
      <c r="OWM28" s="79"/>
      <c r="OWN28" s="79"/>
      <c r="OWO28" s="79"/>
      <c r="OWP28" s="79"/>
      <c r="OWQ28" s="79"/>
      <c r="OWR28" s="79"/>
      <c r="OWS28" s="79"/>
      <c r="OWT28" s="79"/>
      <c r="OWU28" s="79"/>
      <c r="OWV28" s="79"/>
      <c r="OWW28" s="79"/>
      <c r="OWX28" s="79"/>
      <c r="OWY28" s="79"/>
      <c r="OWZ28" s="79"/>
      <c r="OXA28" s="79"/>
      <c r="OXB28" s="79"/>
      <c r="OXC28" s="79"/>
      <c r="OXD28" s="79"/>
      <c r="OXE28" s="79"/>
      <c r="OXF28" s="79"/>
      <c r="OXG28" s="79"/>
      <c r="OXH28" s="79"/>
      <c r="OXI28" s="79"/>
      <c r="OXJ28" s="79"/>
      <c r="OXK28" s="79"/>
      <c r="OXL28" s="79"/>
      <c r="OXM28" s="79"/>
      <c r="OXN28" s="79"/>
      <c r="OXO28" s="79"/>
      <c r="OXP28" s="79"/>
      <c r="OXQ28" s="79"/>
      <c r="OXR28" s="79"/>
      <c r="OXS28" s="79"/>
      <c r="OXT28" s="79"/>
      <c r="OXU28" s="79"/>
      <c r="OXV28" s="79"/>
      <c r="OXW28" s="79"/>
      <c r="OXX28" s="79"/>
      <c r="OXY28" s="79"/>
      <c r="OXZ28" s="79"/>
      <c r="OYA28" s="79"/>
      <c r="OYB28" s="79"/>
      <c r="OYC28" s="79"/>
      <c r="OYD28" s="79"/>
      <c r="OYE28" s="79"/>
      <c r="OYF28" s="79"/>
      <c r="OYG28" s="79"/>
      <c r="OYH28" s="79"/>
      <c r="OYI28" s="79"/>
      <c r="OYJ28" s="79"/>
      <c r="OYK28" s="79"/>
      <c r="OYL28" s="79"/>
      <c r="OYM28" s="79"/>
      <c r="OYN28" s="79"/>
      <c r="OYO28" s="79"/>
      <c r="OYP28" s="79"/>
      <c r="OYQ28" s="79"/>
      <c r="OYR28" s="79"/>
      <c r="OYS28" s="79"/>
      <c r="OYT28" s="79"/>
      <c r="OYU28" s="79"/>
      <c r="OYV28" s="79"/>
      <c r="OYW28" s="79"/>
      <c r="OYX28" s="79"/>
      <c r="OYY28" s="79"/>
      <c r="OYZ28" s="79"/>
      <c r="OZA28" s="79"/>
      <c r="OZB28" s="79"/>
      <c r="OZC28" s="79"/>
      <c r="OZD28" s="79"/>
      <c r="OZE28" s="79"/>
      <c r="OZF28" s="79"/>
      <c r="OZG28" s="79"/>
      <c r="OZH28" s="79"/>
      <c r="OZI28" s="79"/>
      <c r="OZJ28" s="79"/>
      <c r="OZK28" s="79"/>
      <c r="OZL28" s="79"/>
      <c r="OZM28" s="79"/>
      <c r="OZN28" s="79"/>
      <c r="OZO28" s="79"/>
      <c r="OZP28" s="79"/>
      <c r="OZQ28" s="79"/>
      <c r="OZR28" s="79"/>
      <c r="OZS28" s="79"/>
      <c r="OZT28" s="79"/>
      <c r="OZU28" s="79"/>
      <c r="OZV28" s="79"/>
      <c r="OZW28" s="79"/>
      <c r="OZX28" s="79"/>
      <c r="OZY28" s="79"/>
      <c r="OZZ28" s="79"/>
      <c r="PAA28" s="79"/>
      <c r="PAB28" s="79"/>
      <c r="PAC28" s="79"/>
      <c r="PAD28" s="79"/>
      <c r="PAE28" s="79"/>
      <c r="PAF28" s="79"/>
      <c r="PAG28" s="79"/>
      <c r="PAH28" s="79"/>
      <c r="PAI28" s="79"/>
      <c r="PAJ28" s="79"/>
      <c r="PAK28" s="79"/>
      <c r="PAL28" s="79"/>
      <c r="PAM28" s="79"/>
      <c r="PAN28" s="79"/>
      <c r="PAO28" s="79"/>
      <c r="PAP28" s="79"/>
      <c r="PAQ28" s="79"/>
      <c r="PAR28" s="79"/>
      <c r="PAS28" s="79"/>
      <c r="PAT28" s="79"/>
      <c r="PAU28" s="79"/>
      <c r="PAV28" s="79"/>
      <c r="PAW28" s="79"/>
      <c r="PAX28" s="79"/>
      <c r="PAY28" s="79"/>
      <c r="PAZ28" s="79"/>
      <c r="PBA28" s="79"/>
      <c r="PBB28" s="79"/>
      <c r="PBC28" s="79"/>
      <c r="PBD28" s="79"/>
      <c r="PBE28" s="79"/>
      <c r="PBF28" s="79"/>
      <c r="PBG28" s="79"/>
      <c r="PBH28" s="79"/>
      <c r="PBI28" s="79"/>
      <c r="PBJ28" s="79"/>
      <c r="PBK28" s="79"/>
      <c r="PBL28" s="79"/>
      <c r="PBM28" s="79"/>
      <c r="PBN28" s="79"/>
      <c r="PBO28" s="79"/>
      <c r="PBP28" s="79"/>
      <c r="PBQ28" s="79"/>
      <c r="PBR28" s="79"/>
      <c r="PBS28" s="79"/>
      <c r="PBT28" s="79"/>
      <c r="PBU28" s="79"/>
      <c r="PBV28" s="79"/>
      <c r="PBW28" s="79"/>
      <c r="PBX28" s="79"/>
      <c r="PBY28" s="79"/>
      <c r="PBZ28" s="79"/>
      <c r="PCA28" s="79"/>
      <c r="PCB28" s="79"/>
      <c r="PCC28" s="79"/>
      <c r="PCD28" s="79"/>
      <c r="PCE28" s="79"/>
      <c r="PCF28" s="79"/>
      <c r="PCG28" s="79"/>
      <c r="PCH28" s="79"/>
      <c r="PCI28" s="79"/>
      <c r="PCJ28" s="79"/>
      <c r="PCK28" s="79"/>
      <c r="PCL28" s="79"/>
      <c r="PCM28" s="79"/>
      <c r="PCN28" s="79"/>
      <c r="PCO28" s="79"/>
      <c r="PCP28" s="79"/>
      <c r="PCQ28" s="79"/>
      <c r="PCR28" s="79"/>
      <c r="PCS28" s="79"/>
      <c r="PCT28" s="79"/>
      <c r="PCU28" s="79"/>
      <c r="PCV28" s="79"/>
      <c r="PCW28" s="79"/>
      <c r="PCX28" s="79"/>
      <c r="PCY28" s="79"/>
      <c r="PCZ28" s="79"/>
      <c r="PDA28" s="79"/>
      <c r="PDB28" s="79"/>
      <c r="PDC28" s="79"/>
      <c r="PDD28" s="79"/>
      <c r="PDE28" s="79"/>
      <c r="PDF28" s="79"/>
      <c r="PDG28" s="79"/>
      <c r="PDH28" s="79"/>
      <c r="PDI28" s="79"/>
      <c r="PDJ28" s="79"/>
      <c r="PDK28" s="79"/>
      <c r="PDL28" s="79"/>
      <c r="PDM28" s="79"/>
      <c r="PDN28" s="79"/>
      <c r="PDO28" s="79"/>
      <c r="PDP28" s="79"/>
      <c r="PDQ28" s="79"/>
      <c r="PDR28" s="79"/>
      <c r="PDS28" s="79"/>
      <c r="PDT28" s="79"/>
      <c r="PDU28" s="79"/>
      <c r="PDV28" s="79"/>
      <c r="PDW28" s="79"/>
      <c r="PDX28" s="79"/>
      <c r="PDY28" s="79"/>
      <c r="PDZ28" s="79"/>
      <c r="PEA28" s="79"/>
      <c r="PEB28" s="79"/>
      <c r="PEC28" s="79"/>
      <c r="PED28" s="79"/>
      <c r="PEE28" s="79"/>
      <c r="PEF28" s="79"/>
      <c r="PEG28" s="79"/>
      <c r="PEH28" s="79"/>
      <c r="PEI28" s="79"/>
      <c r="PEJ28" s="79"/>
      <c r="PEK28" s="79"/>
      <c r="PEL28" s="79"/>
      <c r="PEM28" s="79"/>
      <c r="PEN28" s="79"/>
      <c r="PEO28" s="79"/>
      <c r="PEP28" s="79"/>
      <c r="PEQ28" s="79"/>
      <c r="PER28" s="79"/>
      <c r="PES28" s="79"/>
      <c r="PET28" s="79"/>
      <c r="PEU28" s="79"/>
      <c r="PEV28" s="79"/>
      <c r="PEW28" s="79"/>
      <c r="PEX28" s="79"/>
      <c r="PEY28" s="79"/>
      <c r="PEZ28" s="79"/>
      <c r="PFA28" s="79"/>
      <c r="PFB28" s="79"/>
      <c r="PFC28" s="79"/>
      <c r="PFD28" s="79"/>
      <c r="PFE28" s="79"/>
      <c r="PFF28" s="79"/>
      <c r="PFG28" s="79"/>
      <c r="PFH28" s="79"/>
      <c r="PFI28" s="79"/>
      <c r="PFJ28" s="79"/>
      <c r="PFK28" s="79"/>
      <c r="PFL28" s="79"/>
      <c r="PFM28" s="79"/>
      <c r="PFN28" s="79"/>
      <c r="PFO28" s="79"/>
      <c r="PFP28" s="79"/>
      <c r="PFQ28" s="79"/>
      <c r="PFR28" s="79"/>
      <c r="PFS28" s="79"/>
      <c r="PFT28" s="79"/>
      <c r="PFU28" s="79"/>
      <c r="PFV28" s="79"/>
      <c r="PFW28" s="79"/>
      <c r="PFX28" s="79"/>
      <c r="PFY28" s="79"/>
      <c r="PFZ28" s="79"/>
      <c r="PGA28" s="79"/>
      <c r="PGB28" s="79"/>
      <c r="PGC28" s="79"/>
      <c r="PGD28" s="79"/>
      <c r="PGE28" s="79"/>
      <c r="PGF28" s="79"/>
      <c r="PGG28" s="79"/>
      <c r="PGH28" s="79"/>
      <c r="PGI28" s="79"/>
      <c r="PGJ28" s="79"/>
      <c r="PGK28" s="79"/>
      <c r="PGL28" s="79"/>
      <c r="PGM28" s="79"/>
      <c r="PGN28" s="79"/>
      <c r="PGO28" s="79"/>
      <c r="PGP28" s="79"/>
      <c r="PGQ28" s="79"/>
      <c r="PGR28" s="79"/>
      <c r="PGS28" s="79"/>
      <c r="PGT28" s="79"/>
      <c r="PGU28" s="79"/>
      <c r="PGV28" s="79"/>
      <c r="PGW28" s="79"/>
      <c r="PGX28" s="79"/>
      <c r="PGY28" s="79"/>
      <c r="PGZ28" s="79"/>
      <c r="PHA28" s="79"/>
      <c r="PHB28" s="79"/>
      <c r="PHC28" s="79"/>
      <c r="PHD28" s="79"/>
      <c r="PHE28" s="79"/>
      <c r="PHF28" s="79"/>
      <c r="PHG28" s="79"/>
      <c r="PHH28" s="79"/>
      <c r="PHI28" s="79"/>
      <c r="PHJ28" s="79"/>
      <c r="PHK28" s="79"/>
      <c r="PHL28" s="79"/>
      <c r="PHM28" s="79"/>
      <c r="PHN28" s="79"/>
      <c r="PHO28" s="79"/>
      <c r="PHP28" s="79"/>
      <c r="PHQ28" s="79"/>
      <c r="PHR28" s="79"/>
      <c r="PHS28" s="79"/>
      <c r="PHT28" s="79"/>
      <c r="PHU28" s="79"/>
      <c r="PHV28" s="79"/>
      <c r="PHW28" s="79"/>
      <c r="PHX28" s="79"/>
      <c r="PHY28" s="79"/>
      <c r="PHZ28" s="79"/>
      <c r="PIA28" s="79"/>
      <c r="PIB28" s="79"/>
      <c r="PIC28" s="79"/>
      <c r="PID28" s="79"/>
      <c r="PIE28" s="79"/>
      <c r="PIF28" s="79"/>
      <c r="PIG28" s="79"/>
      <c r="PIH28" s="79"/>
      <c r="PII28" s="79"/>
      <c r="PIJ28" s="79"/>
      <c r="PIK28" s="79"/>
      <c r="PIL28" s="79"/>
      <c r="PIM28" s="79"/>
      <c r="PIN28" s="79"/>
      <c r="PIO28" s="79"/>
      <c r="PIP28" s="79"/>
      <c r="PIQ28" s="79"/>
      <c r="PIR28" s="79"/>
      <c r="PIS28" s="79"/>
      <c r="PIT28" s="79"/>
      <c r="PIU28" s="79"/>
      <c r="PIV28" s="79"/>
      <c r="PIW28" s="79"/>
      <c r="PIX28" s="79"/>
      <c r="PIY28" s="79"/>
      <c r="PIZ28" s="79"/>
      <c r="PJA28" s="79"/>
      <c r="PJB28" s="79"/>
      <c r="PJC28" s="79"/>
      <c r="PJD28" s="79"/>
      <c r="PJE28" s="79"/>
      <c r="PJF28" s="79"/>
      <c r="PJG28" s="79"/>
      <c r="PJH28" s="79"/>
      <c r="PJI28" s="79"/>
      <c r="PJJ28" s="79"/>
      <c r="PJK28" s="79"/>
      <c r="PJL28" s="79"/>
      <c r="PJM28" s="79"/>
      <c r="PJN28" s="79"/>
      <c r="PJO28" s="79"/>
      <c r="PJP28" s="79"/>
      <c r="PJQ28" s="79"/>
      <c r="PJR28" s="79"/>
      <c r="PJS28" s="79"/>
      <c r="PJT28" s="79"/>
      <c r="PJU28" s="79"/>
      <c r="PJV28" s="79"/>
      <c r="PJW28" s="79"/>
      <c r="PJX28" s="79"/>
      <c r="PJY28" s="79"/>
      <c r="PJZ28" s="79"/>
      <c r="PKA28" s="79"/>
      <c r="PKB28" s="79"/>
      <c r="PKC28" s="79"/>
      <c r="PKD28" s="79"/>
      <c r="PKE28" s="79"/>
      <c r="PKF28" s="79"/>
      <c r="PKG28" s="79"/>
      <c r="PKH28" s="79"/>
      <c r="PKI28" s="79"/>
      <c r="PKJ28" s="79"/>
      <c r="PKK28" s="79"/>
      <c r="PKL28" s="79"/>
      <c r="PKM28" s="79"/>
      <c r="PKN28" s="79"/>
      <c r="PKO28" s="79"/>
      <c r="PKP28" s="79"/>
      <c r="PKQ28" s="79"/>
      <c r="PKR28" s="79"/>
      <c r="PKS28" s="79"/>
      <c r="PKT28" s="79"/>
      <c r="PKU28" s="79"/>
      <c r="PKV28" s="79"/>
      <c r="PKW28" s="79"/>
      <c r="PKX28" s="79"/>
      <c r="PKY28" s="79"/>
      <c r="PKZ28" s="79"/>
      <c r="PLA28" s="79"/>
      <c r="PLB28" s="79"/>
      <c r="PLC28" s="79"/>
      <c r="PLD28" s="79"/>
      <c r="PLE28" s="79"/>
      <c r="PLF28" s="79"/>
      <c r="PLG28" s="79"/>
      <c r="PLH28" s="79"/>
      <c r="PLI28" s="79"/>
      <c r="PLJ28" s="79"/>
      <c r="PLK28" s="79"/>
      <c r="PLL28" s="79"/>
      <c r="PLM28" s="79"/>
      <c r="PLN28" s="79"/>
      <c r="PLO28" s="79"/>
      <c r="PLP28" s="79"/>
      <c r="PLQ28" s="79"/>
      <c r="PLR28" s="79"/>
      <c r="PLS28" s="79"/>
      <c r="PLT28" s="79"/>
      <c r="PLU28" s="79"/>
      <c r="PLV28" s="79"/>
      <c r="PLW28" s="79"/>
      <c r="PLX28" s="79"/>
      <c r="PLY28" s="79"/>
      <c r="PLZ28" s="79"/>
      <c r="PMA28" s="79"/>
      <c r="PMB28" s="79"/>
      <c r="PMC28" s="79"/>
      <c r="PMD28" s="79"/>
      <c r="PME28" s="79"/>
      <c r="PMF28" s="79"/>
      <c r="PMG28" s="79"/>
      <c r="PMH28" s="79"/>
      <c r="PMI28" s="79"/>
      <c r="PMJ28" s="79"/>
      <c r="PMK28" s="79"/>
      <c r="PML28" s="79"/>
      <c r="PMM28" s="79"/>
      <c r="PMN28" s="79"/>
      <c r="PMO28" s="79"/>
      <c r="PMP28" s="79"/>
      <c r="PMQ28" s="79"/>
      <c r="PMR28" s="79"/>
      <c r="PMS28" s="79"/>
      <c r="PMT28" s="79"/>
      <c r="PMU28" s="79"/>
      <c r="PMV28" s="79"/>
      <c r="PMW28" s="79"/>
      <c r="PMX28" s="79"/>
      <c r="PMY28" s="79"/>
      <c r="PMZ28" s="79"/>
      <c r="PNA28" s="79"/>
      <c r="PNB28" s="79"/>
      <c r="PNC28" s="79"/>
      <c r="PND28" s="79"/>
      <c r="PNE28" s="79"/>
      <c r="PNF28" s="79"/>
      <c r="PNG28" s="79"/>
      <c r="PNH28" s="79"/>
      <c r="PNI28" s="79"/>
      <c r="PNJ28" s="79"/>
      <c r="PNK28" s="79"/>
      <c r="PNL28" s="79"/>
      <c r="PNM28" s="79"/>
      <c r="PNN28" s="79"/>
      <c r="PNO28" s="79"/>
      <c r="PNP28" s="79"/>
      <c r="PNQ28" s="79"/>
      <c r="PNR28" s="79"/>
      <c r="PNS28" s="79"/>
      <c r="PNT28" s="79"/>
      <c r="PNU28" s="79"/>
      <c r="PNV28" s="79"/>
      <c r="PNW28" s="79"/>
      <c r="PNX28" s="79"/>
      <c r="PNY28" s="79"/>
      <c r="PNZ28" s="79"/>
      <c r="POA28" s="79"/>
      <c r="POB28" s="79"/>
      <c r="POC28" s="79"/>
      <c r="POD28" s="79"/>
      <c r="POE28" s="79"/>
      <c r="POF28" s="79"/>
      <c r="POG28" s="79"/>
      <c r="POH28" s="79"/>
      <c r="POI28" s="79"/>
      <c r="POJ28" s="79"/>
      <c r="POK28" s="79"/>
      <c r="POL28" s="79"/>
      <c r="POM28" s="79"/>
      <c r="PON28" s="79"/>
      <c r="POO28" s="79"/>
      <c r="POP28" s="79"/>
      <c r="POQ28" s="79"/>
      <c r="POR28" s="79"/>
      <c r="POS28" s="79"/>
      <c r="POT28" s="79"/>
      <c r="POU28" s="79"/>
      <c r="POV28" s="79"/>
      <c r="POW28" s="79"/>
      <c r="POX28" s="79"/>
      <c r="POY28" s="79"/>
      <c r="POZ28" s="79"/>
      <c r="PPA28" s="79"/>
      <c r="PPB28" s="79"/>
      <c r="PPC28" s="79"/>
      <c r="PPD28" s="79"/>
      <c r="PPE28" s="79"/>
      <c r="PPF28" s="79"/>
      <c r="PPG28" s="79"/>
      <c r="PPH28" s="79"/>
      <c r="PPI28" s="79"/>
      <c r="PPJ28" s="79"/>
      <c r="PPK28" s="79"/>
      <c r="PPL28" s="79"/>
      <c r="PPM28" s="79"/>
      <c r="PPN28" s="79"/>
      <c r="PPO28" s="79"/>
      <c r="PPP28" s="79"/>
      <c r="PPQ28" s="79"/>
      <c r="PPR28" s="79"/>
      <c r="PPS28" s="79"/>
      <c r="PPT28" s="79"/>
      <c r="PPU28" s="79"/>
      <c r="PPV28" s="79"/>
      <c r="PPW28" s="79"/>
      <c r="PPX28" s="79"/>
      <c r="PPY28" s="79"/>
      <c r="PPZ28" s="79"/>
      <c r="PQA28" s="79"/>
      <c r="PQB28" s="79"/>
      <c r="PQC28" s="79"/>
      <c r="PQD28" s="79"/>
      <c r="PQE28" s="79"/>
      <c r="PQF28" s="79"/>
      <c r="PQG28" s="79"/>
      <c r="PQH28" s="79"/>
      <c r="PQI28" s="79"/>
      <c r="PQJ28" s="79"/>
      <c r="PQK28" s="79"/>
      <c r="PQL28" s="79"/>
      <c r="PQM28" s="79"/>
      <c r="PQN28" s="79"/>
      <c r="PQO28" s="79"/>
      <c r="PQP28" s="79"/>
      <c r="PQQ28" s="79"/>
      <c r="PQR28" s="79"/>
      <c r="PQS28" s="79"/>
      <c r="PQT28" s="79"/>
      <c r="PQU28" s="79"/>
      <c r="PQV28" s="79"/>
      <c r="PQW28" s="79"/>
      <c r="PQX28" s="79"/>
      <c r="PQY28" s="79"/>
      <c r="PQZ28" s="79"/>
      <c r="PRA28" s="79"/>
      <c r="PRB28" s="79"/>
      <c r="PRC28" s="79"/>
      <c r="PRD28" s="79"/>
      <c r="PRE28" s="79"/>
      <c r="PRF28" s="79"/>
      <c r="PRG28" s="79"/>
      <c r="PRH28" s="79"/>
      <c r="PRI28" s="79"/>
      <c r="PRJ28" s="79"/>
      <c r="PRK28" s="79"/>
      <c r="PRL28" s="79"/>
      <c r="PRM28" s="79"/>
      <c r="PRN28" s="79"/>
      <c r="PRO28" s="79"/>
      <c r="PRP28" s="79"/>
      <c r="PRQ28" s="79"/>
      <c r="PRR28" s="79"/>
      <c r="PRS28" s="79"/>
      <c r="PRT28" s="79"/>
      <c r="PRU28" s="79"/>
      <c r="PRV28" s="79"/>
      <c r="PRW28" s="79"/>
      <c r="PRX28" s="79"/>
      <c r="PRY28" s="79"/>
      <c r="PRZ28" s="79"/>
      <c r="PSA28" s="79"/>
      <c r="PSB28" s="79"/>
      <c r="PSC28" s="79"/>
      <c r="PSD28" s="79"/>
      <c r="PSE28" s="79"/>
      <c r="PSF28" s="79"/>
      <c r="PSG28" s="79"/>
      <c r="PSH28" s="79"/>
      <c r="PSI28" s="79"/>
      <c r="PSJ28" s="79"/>
      <c r="PSK28" s="79"/>
      <c r="PSL28" s="79"/>
      <c r="PSM28" s="79"/>
      <c r="PSN28" s="79"/>
      <c r="PSO28" s="79"/>
      <c r="PSP28" s="79"/>
      <c r="PSQ28" s="79"/>
      <c r="PSR28" s="79"/>
      <c r="PSS28" s="79"/>
      <c r="PST28" s="79"/>
      <c r="PSU28" s="79"/>
      <c r="PSV28" s="79"/>
      <c r="PSW28" s="79"/>
      <c r="PSX28" s="79"/>
      <c r="PSY28" s="79"/>
      <c r="PSZ28" s="79"/>
      <c r="PTA28" s="79"/>
      <c r="PTB28" s="79"/>
      <c r="PTC28" s="79"/>
      <c r="PTD28" s="79"/>
      <c r="PTE28" s="79"/>
      <c r="PTF28" s="79"/>
      <c r="PTG28" s="79"/>
      <c r="PTH28" s="79"/>
      <c r="PTI28" s="79"/>
      <c r="PTJ28" s="79"/>
      <c r="PTK28" s="79"/>
      <c r="PTL28" s="79"/>
      <c r="PTM28" s="79"/>
      <c r="PTN28" s="79"/>
      <c r="PTO28" s="79"/>
      <c r="PTP28" s="79"/>
      <c r="PTQ28" s="79"/>
      <c r="PTR28" s="79"/>
      <c r="PTS28" s="79"/>
      <c r="PTT28" s="79"/>
      <c r="PTU28" s="79"/>
      <c r="PTV28" s="79"/>
      <c r="PTW28" s="79"/>
      <c r="PTX28" s="79"/>
      <c r="PTY28" s="79"/>
      <c r="PTZ28" s="79"/>
      <c r="PUA28" s="79"/>
      <c r="PUB28" s="79"/>
      <c r="PUC28" s="79"/>
      <c r="PUD28" s="79"/>
      <c r="PUE28" s="79"/>
      <c r="PUF28" s="79"/>
      <c r="PUG28" s="79"/>
      <c r="PUH28" s="79"/>
      <c r="PUI28" s="79"/>
      <c r="PUJ28" s="79"/>
      <c r="PUK28" s="79"/>
      <c r="PUL28" s="79"/>
      <c r="PUM28" s="79"/>
      <c r="PUN28" s="79"/>
      <c r="PUO28" s="79"/>
      <c r="PUP28" s="79"/>
      <c r="PUQ28" s="79"/>
      <c r="PUR28" s="79"/>
      <c r="PUS28" s="79"/>
      <c r="PUT28" s="79"/>
      <c r="PUU28" s="79"/>
      <c r="PUV28" s="79"/>
      <c r="PUW28" s="79"/>
      <c r="PUX28" s="79"/>
      <c r="PUY28" s="79"/>
      <c r="PUZ28" s="79"/>
      <c r="PVA28" s="79"/>
      <c r="PVB28" s="79"/>
      <c r="PVC28" s="79"/>
      <c r="PVD28" s="79"/>
      <c r="PVE28" s="79"/>
      <c r="PVF28" s="79"/>
      <c r="PVG28" s="79"/>
      <c r="PVH28" s="79"/>
      <c r="PVI28" s="79"/>
      <c r="PVJ28" s="79"/>
      <c r="PVK28" s="79"/>
      <c r="PVL28" s="79"/>
      <c r="PVM28" s="79"/>
      <c r="PVN28" s="79"/>
      <c r="PVO28" s="79"/>
      <c r="PVP28" s="79"/>
      <c r="PVQ28" s="79"/>
      <c r="PVR28" s="79"/>
      <c r="PVS28" s="79"/>
      <c r="PVT28" s="79"/>
      <c r="PVU28" s="79"/>
      <c r="PVV28" s="79"/>
      <c r="PVW28" s="79"/>
      <c r="PVX28" s="79"/>
      <c r="PVY28" s="79"/>
      <c r="PVZ28" s="79"/>
      <c r="PWA28" s="79"/>
      <c r="PWB28" s="79"/>
      <c r="PWC28" s="79"/>
      <c r="PWD28" s="79"/>
      <c r="PWE28" s="79"/>
      <c r="PWF28" s="79"/>
      <c r="PWG28" s="79"/>
      <c r="PWH28" s="79"/>
      <c r="PWI28" s="79"/>
      <c r="PWJ28" s="79"/>
      <c r="PWK28" s="79"/>
      <c r="PWL28" s="79"/>
      <c r="PWM28" s="79"/>
      <c r="PWN28" s="79"/>
      <c r="PWO28" s="79"/>
      <c r="PWP28" s="79"/>
      <c r="PWQ28" s="79"/>
      <c r="PWR28" s="79"/>
      <c r="PWS28" s="79"/>
      <c r="PWT28" s="79"/>
      <c r="PWU28" s="79"/>
      <c r="PWV28" s="79"/>
      <c r="PWW28" s="79"/>
      <c r="PWX28" s="79"/>
      <c r="PWY28" s="79"/>
      <c r="PWZ28" s="79"/>
      <c r="PXA28" s="79"/>
      <c r="PXB28" s="79"/>
      <c r="PXC28" s="79"/>
      <c r="PXD28" s="79"/>
      <c r="PXE28" s="79"/>
      <c r="PXF28" s="79"/>
      <c r="PXG28" s="79"/>
      <c r="PXH28" s="79"/>
      <c r="PXI28" s="79"/>
      <c r="PXJ28" s="79"/>
      <c r="PXK28" s="79"/>
      <c r="PXL28" s="79"/>
      <c r="PXM28" s="79"/>
      <c r="PXN28" s="79"/>
      <c r="PXO28" s="79"/>
      <c r="PXP28" s="79"/>
      <c r="PXQ28" s="79"/>
      <c r="PXR28" s="79"/>
      <c r="PXS28" s="79"/>
      <c r="PXT28" s="79"/>
      <c r="PXU28" s="79"/>
      <c r="PXV28" s="79"/>
      <c r="PXW28" s="79"/>
      <c r="PXX28" s="79"/>
      <c r="PXY28" s="79"/>
      <c r="PXZ28" s="79"/>
      <c r="PYA28" s="79"/>
      <c r="PYB28" s="79"/>
      <c r="PYC28" s="79"/>
      <c r="PYD28" s="79"/>
      <c r="PYE28" s="79"/>
      <c r="PYF28" s="79"/>
      <c r="PYG28" s="79"/>
      <c r="PYH28" s="79"/>
      <c r="PYI28" s="79"/>
      <c r="PYJ28" s="79"/>
      <c r="PYK28" s="79"/>
      <c r="PYL28" s="79"/>
      <c r="PYM28" s="79"/>
      <c r="PYN28" s="79"/>
      <c r="PYO28" s="79"/>
      <c r="PYP28" s="79"/>
      <c r="PYQ28" s="79"/>
      <c r="PYR28" s="79"/>
      <c r="PYS28" s="79"/>
      <c r="PYT28" s="79"/>
      <c r="PYU28" s="79"/>
      <c r="PYV28" s="79"/>
      <c r="PYW28" s="79"/>
      <c r="PYX28" s="79"/>
      <c r="PYY28" s="79"/>
      <c r="PYZ28" s="79"/>
      <c r="PZA28" s="79"/>
      <c r="PZB28" s="79"/>
      <c r="PZC28" s="79"/>
      <c r="PZD28" s="79"/>
      <c r="PZE28" s="79"/>
      <c r="PZF28" s="79"/>
      <c r="PZG28" s="79"/>
      <c r="PZH28" s="79"/>
      <c r="PZI28" s="79"/>
      <c r="PZJ28" s="79"/>
      <c r="PZK28" s="79"/>
      <c r="PZL28" s="79"/>
      <c r="PZM28" s="79"/>
      <c r="PZN28" s="79"/>
      <c r="PZO28" s="79"/>
      <c r="PZP28" s="79"/>
      <c r="PZQ28" s="79"/>
      <c r="PZR28" s="79"/>
      <c r="PZS28" s="79"/>
      <c r="PZT28" s="79"/>
      <c r="PZU28" s="79"/>
      <c r="PZV28" s="79"/>
      <c r="PZW28" s="79"/>
      <c r="PZX28" s="79"/>
      <c r="PZY28" s="79"/>
      <c r="PZZ28" s="79"/>
      <c r="QAA28" s="79"/>
      <c r="QAB28" s="79"/>
      <c r="QAC28" s="79"/>
      <c r="QAD28" s="79"/>
      <c r="QAE28" s="79"/>
      <c r="QAF28" s="79"/>
      <c r="QAG28" s="79"/>
      <c r="QAH28" s="79"/>
      <c r="QAI28" s="79"/>
      <c r="QAJ28" s="79"/>
      <c r="QAK28" s="79"/>
      <c r="QAL28" s="79"/>
      <c r="QAM28" s="79"/>
      <c r="QAN28" s="79"/>
      <c r="QAO28" s="79"/>
      <c r="QAP28" s="79"/>
      <c r="QAQ28" s="79"/>
      <c r="QAR28" s="79"/>
      <c r="QAS28" s="79"/>
      <c r="QAT28" s="79"/>
      <c r="QAU28" s="79"/>
      <c r="QAV28" s="79"/>
      <c r="QAW28" s="79"/>
      <c r="QAX28" s="79"/>
      <c r="QAY28" s="79"/>
      <c r="QAZ28" s="79"/>
      <c r="QBA28" s="79"/>
      <c r="QBB28" s="79"/>
      <c r="QBC28" s="79"/>
      <c r="QBD28" s="79"/>
      <c r="QBE28" s="79"/>
      <c r="QBF28" s="79"/>
      <c r="QBG28" s="79"/>
      <c r="QBH28" s="79"/>
      <c r="QBI28" s="79"/>
      <c r="QBJ28" s="79"/>
      <c r="QBK28" s="79"/>
      <c r="QBL28" s="79"/>
      <c r="QBM28" s="79"/>
      <c r="QBN28" s="79"/>
      <c r="QBO28" s="79"/>
      <c r="QBP28" s="79"/>
      <c r="QBQ28" s="79"/>
      <c r="QBR28" s="79"/>
      <c r="QBS28" s="79"/>
      <c r="QBT28" s="79"/>
      <c r="QBU28" s="79"/>
      <c r="QBV28" s="79"/>
      <c r="QBW28" s="79"/>
      <c r="QBX28" s="79"/>
      <c r="QBY28" s="79"/>
      <c r="QBZ28" s="79"/>
      <c r="QCA28" s="79"/>
      <c r="QCB28" s="79"/>
      <c r="QCC28" s="79"/>
      <c r="QCD28" s="79"/>
      <c r="QCE28" s="79"/>
      <c r="QCF28" s="79"/>
      <c r="QCG28" s="79"/>
      <c r="QCH28" s="79"/>
      <c r="QCI28" s="79"/>
      <c r="QCJ28" s="79"/>
      <c r="QCK28" s="79"/>
      <c r="QCL28" s="79"/>
      <c r="QCM28" s="79"/>
      <c r="QCN28" s="79"/>
      <c r="QCO28" s="79"/>
      <c r="QCP28" s="79"/>
      <c r="QCQ28" s="79"/>
      <c r="QCR28" s="79"/>
      <c r="QCS28" s="79"/>
      <c r="QCT28" s="79"/>
      <c r="QCU28" s="79"/>
      <c r="QCV28" s="79"/>
      <c r="QCW28" s="79"/>
      <c r="QCX28" s="79"/>
      <c r="QCY28" s="79"/>
      <c r="QCZ28" s="79"/>
      <c r="QDA28" s="79"/>
      <c r="QDB28" s="79"/>
      <c r="QDC28" s="79"/>
      <c r="QDD28" s="79"/>
      <c r="QDE28" s="79"/>
      <c r="QDF28" s="79"/>
      <c r="QDG28" s="79"/>
      <c r="QDH28" s="79"/>
      <c r="QDI28" s="79"/>
      <c r="QDJ28" s="79"/>
      <c r="QDK28" s="79"/>
      <c r="QDL28" s="79"/>
      <c r="QDM28" s="79"/>
      <c r="QDN28" s="79"/>
      <c r="QDO28" s="79"/>
      <c r="QDP28" s="79"/>
      <c r="QDQ28" s="79"/>
      <c r="QDR28" s="79"/>
      <c r="QDS28" s="79"/>
      <c r="QDT28" s="79"/>
      <c r="QDU28" s="79"/>
      <c r="QDV28" s="79"/>
      <c r="QDW28" s="79"/>
      <c r="QDX28" s="79"/>
      <c r="QDY28" s="79"/>
      <c r="QDZ28" s="79"/>
      <c r="QEA28" s="79"/>
      <c r="QEB28" s="79"/>
      <c r="QEC28" s="79"/>
      <c r="QED28" s="79"/>
      <c r="QEE28" s="79"/>
      <c r="QEF28" s="79"/>
      <c r="QEG28" s="79"/>
      <c r="QEH28" s="79"/>
      <c r="QEI28" s="79"/>
      <c r="QEJ28" s="79"/>
      <c r="QEK28" s="79"/>
      <c r="QEL28" s="79"/>
      <c r="QEM28" s="79"/>
      <c r="QEN28" s="79"/>
      <c r="QEO28" s="79"/>
      <c r="QEP28" s="79"/>
      <c r="QEQ28" s="79"/>
      <c r="QER28" s="79"/>
      <c r="QES28" s="79"/>
      <c r="QET28" s="79"/>
      <c r="QEU28" s="79"/>
      <c r="QEV28" s="79"/>
      <c r="QEW28" s="79"/>
      <c r="QEX28" s="79"/>
      <c r="QEY28" s="79"/>
      <c r="QEZ28" s="79"/>
      <c r="QFA28" s="79"/>
      <c r="QFB28" s="79"/>
      <c r="QFC28" s="79"/>
      <c r="QFD28" s="79"/>
      <c r="QFE28" s="79"/>
      <c r="QFF28" s="79"/>
      <c r="QFG28" s="79"/>
      <c r="QFH28" s="79"/>
      <c r="QFI28" s="79"/>
      <c r="QFJ28" s="79"/>
      <c r="QFK28" s="79"/>
      <c r="QFL28" s="79"/>
      <c r="QFM28" s="79"/>
      <c r="QFN28" s="79"/>
      <c r="QFO28" s="79"/>
      <c r="QFP28" s="79"/>
      <c r="QFQ28" s="79"/>
      <c r="QFR28" s="79"/>
      <c r="QFS28" s="79"/>
      <c r="QFT28" s="79"/>
      <c r="QFU28" s="79"/>
      <c r="QFV28" s="79"/>
      <c r="QFW28" s="79"/>
      <c r="QFX28" s="79"/>
      <c r="QFY28" s="79"/>
      <c r="QFZ28" s="79"/>
      <c r="QGA28" s="79"/>
      <c r="QGB28" s="79"/>
      <c r="QGC28" s="79"/>
      <c r="QGD28" s="79"/>
      <c r="QGE28" s="79"/>
      <c r="QGF28" s="79"/>
      <c r="QGG28" s="79"/>
      <c r="QGH28" s="79"/>
      <c r="QGI28" s="79"/>
      <c r="QGJ28" s="79"/>
      <c r="QGK28" s="79"/>
      <c r="QGL28" s="79"/>
      <c r="QGM28" s="79"/>
      <c r="QGN28" s="79"/>
      <c r="QGO28" s="79"/>
      <c r="QGP28" s="79"/>
      <c r="QGQ28" s="79"/>
      <c r="QGR28" s="79"/>
      <c r="QGS28" s="79"/>
      <c r="QGT28" s="79"/>
      <c r="QGU28" s="79"/>
      <c r="QGV28" s="79"/>
      <c r="QGW28" s="79"/>
      <c r="QGX28" s="79"/>
      <c r="QGY28" s="79"/>
      <c r="QGZ28" s="79"/>
      <c r="QHA28" s="79"/>
      <c r="QHB28" s="79"/>
      <c r="QHC28" s="79"/>
      <c r="QHD28" s="79"/>
      <c r="QHE28" s="79"/>
      <c r="QHF28" s="79"/>
      <c r="QHG28" s="79"/>
      <c r="QHH28" s="79"/>
      <c r="QHI28" s="79"/>
      <c r="QHJ28" s="79"/>
      <c r="QHK28" s="79"/>
      <c r="QHL28" s="79"/>
      <c r="QHM28" s="79"/>
      <c r="QHN28" s="79"/>
      <c r="QHO28" s="79"/>
      <c r="QHP28" s="79"/>
      <c r="QHQ28" s="79"/>
      <c r="QHR28" s="79"/>
      <c r="QHS28" s="79"/>
      <c r="QHT28" s="79"/>
      <c r="QHU28" s="79"/>
      <c r="QHV28" s="79"/>
      <c r="QHW28" s="79"/>
      <c r="QHX28" s="79"/>
      <c r="QHY28" s="79"/>
      <c r="QHZ28" s="79"/>
      <c r="QIA28" s="79"/>
      <c r="QIB28" s="79"/>
      <c r="QIC28" s="79"/>
      <c r="QID28" s="79"/>
      <c r="QIE28" s="79"/>
      <c r="QIF28" s="79"/>
      <c r="QIG28" s="79"/>
      <c r="QIH28" s="79"/>
      <c r="QII28" s="79"/>
      <c r="QIJ28" s="79"/>
      <c r="QIK28" s="79"/>
      <c r="QIL28" s="79"/>
      <c r="QIM28" s="79"/>
      <c r="QIN28" s="79"/>
      <c r="QIO28" s="79"/>
      <c r="QIP28" s="79"/>
      <c r="QIQ28" s="79"/>
      <c r="QIR28" s="79"/>
      <c r="QIS28" s="79"/>
      <c r="QIT28" s="79"/>
      <c r="QIU28" s="79"/>
      <c r="QIV28" s="79"/>
      <c r="QIW28" s="79"/>
      <c r="QIX28" s="79"/>
      <c r="QIY28" s="79"/>
      <c r="QIZ28" s="79"/>
      <c r="QJA28" s="79"/>
      <c r="QJB28" s="79"/>
      <c r="QJC28" s="79"/>
      <c r="QJD28" s="79"/>
      <c r="QJE28" s="79"/>
      <c r="QJF28" s="79"/>
      <c r="QJG28" s="79"/>
      <c r="QJH28" s="79"/>
      <c r="QJI28" s="79"/>
      <c r="QJJ28" s="79"/>
      <c r="QJK28" s="79"/>
      <c r="QJL28" s="79"/>
      <c r="QJM28" s="79"/>
      <c r="QJN28" s="79"/>
      <c r="QJO28" s="79"/>
      <c r="QJP28" s="79"/>
      <c r="QJQ28" s="79"/>
      <c r="QJR28" s="79"/>
      <c r="QJS28" s="79"/>
      <c r="QJT28" s="79"/>
      <c r="QJU28" s="79"/>
      <c r="QJV28" s="79"/>
      <c r="QJW28" s="79"/>
      <c r="QJX28" s="79"/>
      <c r="QJY28" s="79"/>
      <c r="QJZ28" s="79"/>
      <c r="QKA28" s="79"/>
      <c r="QKB28" s="79"/>
      <c r="QKC28" s="79"/>
      <c r="QKD28" s="79"/>
      <c r="QKE28" s="79"/>
      <c r="QKF28" s="79"/>
      <c r="QKG28" s="79"/>
      <c r="QKH28" s="79"/>
      <c r="QKI28" s="79"/>
      <c r="QKJ28" s="79"/>
      <c r="QKK28" s="79"/>
      <c r="QKL28" s="79"/>
      <c r="QKM28" s="79"/>
      <c r="QKN28" s="79"/>
      <c r="QKO28" s="79"/>
      <c r="QKP28" s="79"/>
      <c r="QKQ28" s="79"/>
      <c r="QKR28" s="79"/>
      <c r="QKS28" s="79"/>
      <c r="QKT28" s="79"/>
      <c r="QKU28" s="79"/>
      <c r="QKV28" s="79"/>
      <c r="QKW28" s="79"/>
      <c r="QKX28" s="79"/>
      <c r="QKY28" s="79"/>
      <c r="QKZ28" s="79"/>
      <c r="QLA28" s="79"/>
      <c r="QLB28" s="79"/>
      <c r="QLC28" s="79"/>
      <c r="QLD28" s="79"/>
      <c r="QLE28" s="79"/>
      <c r="QLF28" s="79"/>
      <c r="QLG28" s="79"/>
      <c r="QLH28" s="79"/>
      <c r="QLI28" s="79"/>
      <c r="QLJ28" s="79"/>
      <c r="QLK28" s="79"/>
      <c r="QLL28" s="79"/>
      <c r="QLM28" s="79"/>
      <c r="QLN28" s="79"/>
      <c r="QLO28" s="79"/>
      <c r="QLP28" s="79"/>
      <c r="QLQ28" s="79"/>
      <c r="QLR28" s="79"/>
      <c r="QLS28" s="79"/>
      <c r="QLT28" s="79"/>
      <c r="QLU28" s="79"/>
      <c r="QLV28" s="79"/>
      <c r="QLW28" s="79"/>
      <c r="QLX28" s="79"/>
      <c r="QLY28" s="79"/>
      <c r="QLZ28" s="79"/>
      <c r="QMA28" s="79"/>
      <c r="QMB28" s="79"/>
      <c r="QMC28" s="79"/>
      <c r="QMD28" s="79"/>
      <c r="QME28" s="79"/>
      <c r="QMF28" s="79"/>
      <c r="QMG28" s="79"/>
      <c r="QMH28" s="79"/>
      <c r="QMI28" s="79"/>
      <c r="QMJ28" s="79"/>
      <c r="QMK28" s="79"/>
      <c r="QML28" s="79"/>
      <c r="QMM28" s="79"/>
      <c r="QMN28" s="79"/>
      <c r="QMO28" s="79"/>
      <c r="QMP28" s="79"/>
      <c r="QMQ28" s="79"/>
      <c r="QMR28" s="79"/>
      <c r="QMS28" s="79"/>
      <c r="QMT28" s="79"/>
      <c r="QMU28" s="79"/>
      <c r="QMV28" s="79"/>
      <c r="QMW28" s="79"/>
      <c r="QMX28" s="79"/>
      <c r="QMY28" s="79"/>
      <c r="QMZ28" s="79"/>
      <c r="QNA28" s="79"/>
      <c r="QNB28" s="79"/>
      <c r="QNC28" s="79"/>
      <c r="QND28" s="79"/>
      <c r="QNE28" s="79"/>
      <c r="QNF28" s="79"/>
      <c r="QNG28" s="79"/>
      <c r="QNH28" s="79"/>
      <c r="QNI28" s="79"/>
      <c r="QNJ28" s="79"/>
      <c r="QNK28" s="79"/>
      <c r="QNL28" s="79"/>
      <c r="QNM28" s="79"/>
      <c r="QNN28" s="79"/>
      <c r="QNO28" s="79"/>
      <c r="QNP28" s="79"/>
      <c r="QNQ28" s="79"/>
      <c r="QNR28" s="79"/>
      <c r="QNS28" s="79"/>
      <c r="QNT28" s="79"/>
      <c r="QNU28" s="79"/>
      <c r="QNV28" s="79"/>
      <c r="QNW28" s="79"/>
      <c r="QNX28" s="79"/>
      <c r="QNY28" s="79"/>
      <c r="QNZ28" s="79"/>
      <c r="QOA28" s="79"/>
      <c r="QOB28" s="79"/>
      <c r="QOC28" s="79"/>
      <c r="QOD28" s="79"/>
      <c r="QOE28" s="79"/>
      <c r="QOF28" s="79"/>
      <c r="QOG28" s="79"/>
      <c r="QOH28" s="79"/>
      <c r="QOI28" s="79"/>
      <c r="QOJ28" s="79"/>
      <c r="QOK28" s="79"/>
      <c r="QOL28" s="79"/>
      <c r="QOM28" s="79"/>
      <c r="QON28" s="79"/>
      <c r="QOO28" s="79"/>
      <c r="QOP28" s="79"/>
      <c r="QOQ28" s="79"/>
      <c r="QOR28" s="79"/>
      <c r="QOS28" s="79"/>
      <c r="QOT28" s="79"/>
      <c r="QOU28" s="79"/>
      <c r="QOV28" s="79"/>
      <c r="QOW28" s="79"/>
      <c r="QOX28" s="79"/>
      <c r="QOY28" s="79"/>
      <c r="QOZ28" s="79"/>
      <c r="QPA28" s="79"/>
      <c r="QPB28" s="79"/>
      <c r="QPC28" s="79"/>
      <c r="QPD28" s="79"/>
      <c r="QPE28" s="79"/>
      <c r="QPF28" s="79"/>
      <c r="QPG28" s="79"/>
      <c r="QPH28" s="79"/>
      <c r="QPI28" s="79"/>
      <c r="QPJ28" s="79"/>
      <c r="QPK28" s="79"/>
      <c r="QPL28" s="79"/>
      <c r="QPM28" s="79"/>
      <c r="QPN28" s="79"/>
      <c r="QPO28" s="79"/>
      <c r="QPP28" s="79"/>
      <c r="QPQ28" s="79"/>
      <c r="QPR28" s="79"/>
      <c r="QPS28" s="79"/>
      <c r="QPT28" s="79"/>
      <c r="QPU28" s="79"/>
      <c r="QPV28" s="79"/>
      <c r="QPW28" s="79"/>
      <c r="QPX28" s="79"/>
      <c r="QPY28" s="79"/>
      <c r="QPZ28" s="79"/>
      <c r="QQA28" s="79"/>
      <c r="QQB28" s="79"/>
      <c r="QQC28" s="79"/>
      <c r="QQD28" s="79"/>
      <c r="QQE28" s="79"/>
      <c r="QQF28" s="79"/>
      <c r="QQG28" s="79"/>
      <c r="QQH28" s="79"/>
      <c r="QQI28" s="79"/>
      <c r="QQJ28" s="79"/>
      <c r="QQK28" s="79"/>
      <c r="QQL28" s="79"/>
      <c r="QQM28" s="79"/>
      <c r="QQN28" s="79"/>
      <c r="QQO28" s="79"/>
      <c r="QQP28" s="79"/>
      <c r="QQQ28" s="79"/>
      <c r="QQR28" s="79"/>
      <c r="QQS28" s="79"/>
      <c r="QQT28" s="79"/>
      <c r="QQU28" s="79"/>
      <c r="QQV28" s="79"/>
      <c r="QQW28" s="79"/>
      <c r="QQX28" s="79"/>
      <c r="QQY28" s="79"/>
      <c r="QQZ28" s="79"/>
      <c r="QRA28" s="79"/>
      <c r="QRB28" s="79"/>
      <c r="QRC28" s="79"/>
      <c r="QRD28" s="79"/>
      <c r="QRE28" s="79"/>
      <c r="QRF28" s="79"/>
      <c r="QRG28" s="79"/>
      <c r="QRH28" s="79"/>
      <c r="QRI28" s="79"/>
      <c r="QRJ28" s="79"/>
      <c r="QRK28" s="79"/>
      <c r="QRL28" s="79"/>
      <c r="QRM28" s="79"/>
      <c r="QRN28" s="79"/>
      <c r="QRO28" s="79"/>
      <c r="QRP28" s="79"/>
      <c r="QRQ28" s="79"/>
      <c r="QRR28" s="79"/>
      <c r="QRS28" s="79"/>
      <c r="QRT28" s="79"/>
      <c r="QRU28" s="79"/>
      <c r="QRV28" s="79"/>
      <c r="QRW28" s="79"/>
      <c r="QRX28" s="79"/>
      <c r="QRY28" s="79"/>
      <c r="QRZ28" s="79"/>
      <c r="QSA28" s="79"/>
      <c r="QSB28" s="79"/>
      <c r="QSC28" s="79"/>
      <c r="QSD28" s="79"/>
      <c r="QSE28" s="79"/>
      <c r="QSF28" s="79"/>
      <c r="QSG28" s="79"/>
      <c r="QSH28" s="79"/>
      <c r="QSI28" s="79"/>
      <c r="QSJ28" s="79"/>
      <c r="QSK28" s="79"/>
      <c r="QSL28" s="79"/>
      <c r="QSM28" s="79"/>
      <c r="QSN28" s="79"/>
      <c r="QSO28" s="79"/>
      <c r="QSP28" s="79"/>
      <c r="QSQ28" s="79"/>
      <c r="QSR28" s="79"/>
      <c r="QSS28" s="79"/>
      <c r="QST28" s="79"/>
      <c r="QSU28" s="79"/>
      <c r="QSV28" s="79"/>
      <c r="QSW28" s="79"/>
      <c r="QSX28" s="79"/>
      <c r="QSY28" s="79"/>
      <c r="QSZ28" s="79"/>
      <c r="QTA28" s="79"/>
      <c r="QTB28" s="79"/>
      <c r="QTC28" s="79"/>
      <c r="QTD28" s="79"/>
      <c r="QTE28" s="79"/>
      <c r="QTF28" s="79"/>
      <c r="QTG28" s="79"/>
      <c r="QTH28" s="79"/>
      <c r="QTI28" s="79"/>
      <c r="QTJ28" s="79"/>
      <c r="QTK28" s="79"/>
      <c r="QTL28" s="79"/>
      <c r="QTM28" s="79"/>
      <c r="QTN28" s="79"/>
      <c r="QTO28" s="79"/>
      <c r="QTP28" s="79"/>
      <c r="QTQ28" s="79"/>
      <c r="QTR28" s="79"/>
      <c r="QTS28" s="79"/>
      <c r="QTT28" s="79"/>
      <c r="QTU28" s="79"/>
      <c r="QTV28" s="79"/>
      <c r="QTW28" s="79"/>
      <c r="QTX28" s="79"/>
      <c r="QTY28" s="79"/>
      <c r="QTZ28" s="79"/>
      <c r="QUA28" s="79"/>
      <c r="QUB28" s="79"/>
      <c r="QUC28" s="79"/>
      <c r="QUD28" s="79"/>
      <c r="QUE28" s="79"/>
      <c r="QUF28" s="79"/>
      <c r="QUG28" s="79"/>
      <c r="QUH28" s="79"/>
      <c r="QUI28" s="79"/>
      <c r="QUJ28" s="79"/>
      <c r="QUK28" s="79"/>
      <c r="QUL28" s="79"/>
      <c r="QUM28" s="79"/>
      <c r="QUN28" s="79"/>
      <c r="QUO28" s="79"/>
      <c r="QUP28" s="79"/>
      <c r="QUQ28" s="79"/>
      <c r="QUR28" s="79"/>
      <c r="QUS28" s="79"/>
      <c r="QUT28" s="79"/>
      <c r="QUU28" s="79"/>
      <c r="QUV28" s="79"/>
      <c r="QUW28" s="79"/>
      <c r="QUX28" s="79"/>
      <c r="QUY28" s="79"/>
      <c r="QUZ28" s="79"/>
      <c r="QVA28" s="79"/>
      <c r="QVB28" s="79"/>
      <c r="QVC28" s="79"/>
      <c r="QVD28" s="79"/>
      <c r="QVE28" s="79"/>
      <c r="QVF28" s="79"/>
      <c r="QVG28" s="79"/>
      <c r="QVH28" s="79"/>
      <c r="QVI28" s="79"/>
      <c r="QVJ28" s="79"/>
      <c r="QVK28" s="79"/>
      <c r="QVL28" s="79"/>
      <c r="QVM28" s="79"/>
      <c r="QVN28" s="79"/>
      <c r="QVO28" s="79"/>
      <c r="QVP28" s="79"/>
      <c r="QVQ28" s="79"/>
      <c r="QVR28" s="79"/>
      <c r="QVS28" s="79"/>
      <c r="QVT28" s="79"/>
      <c r="QVU28" s="79"/>
      <c r="QVV28" s="79"/>
      <c r="QVW28" s="79"/>
      <c r="QVX28" s="79"/>
      <c r="QVY28" s="79"/>
      <c r="QVZ28" s="79"/>
      <c r="QWA28" s="79"/>
      <c r="QWB28" s="79"/>
      <c r="QWC28" s="79"/>
      <c r="QWD28" s="79"/>
      <c r="QWE28" s="79"/>
      <c r="QWF28" s="79"/>
      <c r="QWG28" s="79"/>
      <c r="QWH28" s="79"/>
      <c r="QWI28" s="79"/>
      <c r="QWJ28" s="79"/>
      <c r="QWK28" s="79"/>
      <c r="QWL28" s="79"/>
      <c r="QWM28" s="79"/>
      <c r="QWN28" s="79"/>
      <c r="QWO28" s="79"/>
      <c r="QWP28" s="79"/>
      <c r="QWQ28" s="79"/>
      <c r="QWR28" s="79"/>
      <c r="QWS28" s="79"/>
      <c r="QWT28" s="79"/>
      <c r="QWU28" s="79"/>
      <c r="QWV28" s="79"/>
      <c r="QWW28" s="79"/>
      <c r="QWX28" s="79"/>
      <c r="QWY28" s="79"/>
      <c r="QWZ28" s="79"/>
      <c r="QXA28" s="79"/>
      <c r="QXB28" s="79"/>
      <c r="QXC28" s="79"/>
      <c r="QXD28" s="79"/>
      <c r="QXE28" s="79"/>
      <c r="QXF28" s="79"/>
      <c r="QXG28" s="79"/>
      <c r="QXH28" s="79"/>
      <c r="QXI28" s="79"/>
      <c r="QXJ28" s="79"/>
      <c r="QXK28" s="79"/>
      <c r="QXL28" s="79"/>
      <c r="QXM28" s="79"/>
      <c r="QXN28" s="79"/>
      <c r="QXO28" s="79"/>
      <c r="QXP28" s="79"/>
      <c r="QXQ28" s="79"/>
      <c r="QXR28" s="79"/>
      <c r="QXS28" s="79"/>
      <c r="QXT28" s="79"/>
      <c r="QXU28" s="79"/>
      <c r="QXV28" s="79"/>
      <c r="QXW28" s="79"/>
      <c r="QXX28" s="79"/>
      <c r="QXY28" s="79"/>
      <c r="QXZ28" s="79"/>
      <c r="QYA28" s="79"/>
      <c r="QYB28" s="79"/>
      <c r="QYC28" s="79"/>
      <c r="QYD28" s="79"/>
      <c r="QYE28" s="79"/>
      <c r="QYF28" s="79"/>
      <c r="QYG28" s="79"/>
      <c r="QYH28" s="79"/>
      <c r="QYI28" s="79"/>
      <c r="QYJ28" s="79"/>
      <c r="QYK28" s="79"/>
      <c r="QYL28" s="79"/>
      <c r="QYM28" s="79"/>
      <c r="QYN28" s="79"/>
      <c r="QYO28" s="79"/>
      <c r="QYP28" s="79"/>
      <c r="QYQ28" s="79"/>
      <c r="QYR28" s="79"/>
      <c r="QYS28" s="79"/>
      <c r="QYT28" s="79"/>
      <c r="QYU28" s="79"/>
      <c r="QYV28" s="79"/>
      <c r="QYW28" s="79"/>
      <c r="QYX28" s="79"/>
      <c r="QYY28" s="79"/>
      <c r="QYZ28" s="79"/>
      <c r="QZA28" s="79"/>
      <c r="QZB28" s="79"/>
      <c r="QZC28" s="79"/>
      <c r="QZD28" s="79"/>
      <c r="QZE28" s="79"/>
      <c r="QZF28" s="79"/>
      <c r="QZG28" s="79"/>
      <c r="QZH28" s="79"/>
      <c r="QZI28" s="79"/>
      <c r="QZJ28" s="79"/>
      <c r="QZK28" s="79"/>
      <c r="QZL28" s="79"/>
      <c r="QZM28" s="79"/>
      <c r="QZN28" s="79"/>
      <c r="QZO28" s="79"/>
      <c r="QZP28" s="79"/>
      <c r="QZQ28" s="79"/>
      <c r="QZR28" s="79"/>
      <c r="QZS28" s="79"/>
      <c r="QZT28" s="79"/>
      <c r="QZU28" s="79"/>
      <c r="QZV28" s="79"/>
      <c r="QZW28" s="79"/>
      <c r="QZX28" s="79"/>
      <c r="QZY28" s="79"/>
      <c r="QZZ28" s="79"/>
      <c r="RAA28" s="79"/>
      <c r="RAB28" s="79"/>
      <c r="RAC28" s="79"/>
      <c r="RAD28" s="79"/>
      <c r="RAE28" s="79"/>
      <c r="RAF28" s="79"/>
      <c r="RAG28" s="79"/>
      <c r="RAH28" s="79"/>
      <c r="RAI28" s="79"/>
      <c r="RAJ28" s="79"/>
      <c r="RAK28" s="79"/>
      <c r="RAL28" s="79"/>
      <c r="RAM28" s="79"/>
      <c r="RAN28" s="79"/>
      <c r="RAO28" s="79"/>
      <c r="RAP28" s="79"/>
      <c r="RAQ28" s="79"/>
      <c r="RAR28" s="79"/>
      <c r="RAS28" s="79"/>
      <c r="RAT28" s="79"/>
      <c r="RAU28" s="79"/>
      <c r="RAV28" s="79"/>
      <c r="RAW28" s="79"/>
      <c r="RAX28" s="79"/>
      <c r="RAY28" s="79"/>
      <c r="RAZ28" s="79"/>
      <c r="RBA28" s="79"/>
      <c r="RBB28" s="79"/>
      <c r="RBC28" s="79"/>
      <c r="RBD28" s="79"/>
      <c r="RBE28" s="79"/>
      <c r="RBF28" s="79"/>
      <c r="RBG28" s="79"/>
      <c r="RBH28" s="79"/>
      <c r="RBI28" s="79"/>
      <c r="RBJ28" s="79"/>
      <c r="RBK28" s="79"/>
      <c r="RBL28" s="79"/>
      <c r="RBM28" s="79"/>
      <c r="RBN28" s="79"/>
      <c r="RBO28" s="79"/>
      <c r="RBP28" s="79"/>
      <c r="RBQ28" s="79"/>
      <c r="RBR28" s="79"/>
      <c r="RBS28" s="79"/>
      <c r="RBT28" s="79"/>
      <c r="RBU28" s="79"/>
      <c r="RBV28" s="79"/>
      <c r="RBW28" s="79"/>
      <c r="RBX28" s="79"/>
      <c r="RBY28" s="79"/>
      <c r="RBZ28" s="79"/>
      <c r="RCA28" s="79"/>
      <c r="RCB28" s="79"/>
      <c r="RCC28" s="79"/>
      <c r="RCD28" s="79"/>
      <c r="RCE28" s="79"/>
      <c r="RCF28" s="79"/>
      <c r="RCG28" s="79"/>
      <c r="RCH28" s="79"/>
      <c r="RCI28" s="79"/>
      <c r="RCJ28" s="79"/>
      <c r="RCK28" s="79"/>
      <c r="RCL28" s="79"/>
      <c r="RCM28" s="79"/>
      <c r="RCN28" s="79"/>
      <c r="RCO28" s="79"/>
      <c r="RCP28" s="79"/>
      <c r="RCQ28" s="79"/>
      <c r="RCR28" s="79"/>
      <c r="RCS28" s="79"/>
      <c r="RCT28" s="79"/>
      <c r="RCU28" s="79"/>
      <c r="RCV28" s="79"/>
      <c r="RCW28" s="79"/>
      <c r="RCX28" s="79"/>
      <c r="RCY28" s="79"/>
      <c r="RCZ28" s="79"/>
      <c r="RDA28" s="79"/>
      <c r="RDB28" s="79"/>
      <c r="RDC28" s="79"/>
      <c r="RDD28" s="79"/>
      <c r="RDE28" s="79"/>
      <c r="RDF28" s="79"/>
      <c r="RDG28" s="79"/>
      <c r="RDH28" s="79"/>
      <c r="RDI28" s="79"/>
      <c r="RDJ28" s="79"/>
      <c r="RDK28" s="79"/>
      <c r="RDL28" s="79"/>
      <c r="RDM28" s="79"/>
      <c r="RDN28" s="79"/>
      <c r="RDO28" s="79"/>
      <c r="RDP28" s="79"/>
      <c r="RDQ28" s="79"/>
      <c r="RDR28" s="79"/>
      <c r="RDS28" s="79"/>
      <c r="RDT28" s="79"/>
      <c r="RDU28" s="79"/>
      <c r="RDV28" s="79"/>
      <c r="RDW28" s="79"/>
      <c r="RDX28" s="79"/>
      <c r="RDY28" s="79"/>
      <c r="RDZ28" s="79"/>
      <c r="REA28" s="79"/>
      <c r="REB28" s="79"/>
      <c r="REC28" s="79"/>
      <c r="RED28" s="79"/>
      <c r="REE28" s="79"/>
      <c r="REF28" s="79"/>
      <c r="REG28" s="79"/>
      <c r="REH28" s="79"/>
      <c r="REI28" s="79"/>
      <c r="REJ28" s="79"/>
      <c r="REK28" s="79"/>
      <c r="REL28" s="79"/>
      <c r="REM28" s="79"/>
      <c r="REN28" s="79"/>
      <c r="REO28" s="79"/>
      <c r="REP28" s="79"/>
      <c r="REQ28" s="79"/>
      <c r="RER28" s="79"/>
      <c r="RES28" s="79"/>
      <c r="RET28" s="79"/>
      <c r="REU28" s="79"/>
      <c r="REV28" s="79"/>
      <c r="REW28" s="79"/>
      <c r="REX28" s="79"/>
      <c r="REY28" s="79"/>
      <c r="REZ28" s="79"/>
      <c r="RFA28" s="79"/>
      <c r="RFB28" s="79"/>
      <c r="RFC28" s="79"/>
      <c r="RFD28" s="79"/>
      <c r="RFE28" s="79"/>
      <c r="RFF28" s="79"/>
      <c r="RFG28" s="79"/>
      <c r="RFH28" s="79"/>
      <c r="RFI28" s="79"/>
      <c r="RFJ28" s="79"/>
      <c r="RFK28" s="79"/>
      <c r="RFL28" s="79"/>
      <c r="RFM28" s="79"/>
      <c r="RFN28" s="79"/>
      <c r="RFO28" s="79"/>
      <c r="RFP28" s="79"/>
      <c r="RFQ28" s="79"/>
      <c r="RFR28" s="79"/>
      <c r="RFS28" s="79"/>
      <c r="RFT28" s="79"/>
      <c r="RFU28" s="79"/>
      <c r="RFV28" s="79"/>
      <c r="RFW28" s="79"/>
      <c r="RFX28" s="79"/>
      <c r="RFY28" s="79"/>
      <c r="RFZ28" s="79"/>
      <c r="RGA28" s="79"/>
      <c r="RGB28" s="79"/>
      <c r="RGC28" s="79"/>
      <c r="RGD28" s="79"/>
      <c r="RGE28" s="79"/>
      <c r="RGF28" s="79"/>
      <c r="RGG28" s="79"/>
      <c r="RGH28" s="79"/>
      <c r="RGI28" s="79"/>
      <c r="RGJ28" s="79"/>
      <c r="RGK28" s="79"/>
      <c r="RGL28" s="79"/>
      <c r="RGM28" s="79"/>
      <c r="RGN28" s="79"/>
      <c r="RGO28" s="79"/>
      <c r="RGP28" s="79"/>
      <c r="RGQ28" s="79"/>
      <c r="RGR28" s="79"/>
      <c r="RGS28" s="79"/>
      <c r="RGT28" s="79"/>
      <c r="RGU28" s="79"/>
      <c r="RGV28" s="79"/>
      <c r="RGW28" s="79"/>
      <c r="RGX28" s="79"/>
      <c r="RGY28" s="79"/>
      <c r="RGZ28" s="79"/>
      <c r="RHA28" s="79"/>
      <c r="RHB28" s="79"/>
      <c r="RHC28" s="79"/>
      <c r="RHD28" s="79"/>
      <c r="RHE28" s="79"/>
      <c r="RHF28" s="79"/>
      <c r="RHG28" s="79"/>
      <c r="RHH28" s="79"/>
      <c r="RHI28" s="79"/>
      <c r="RHJ28" s="79"/>
      <c r="RHK28" s="79"/>
      <c r="RHL28" s="79"/>
      <c r="RHM28" s="79"/>
      <c r="RHN28" s="79"/>
      <c r="RHO28" s="79"/>
      <c r="RHP28" s="79"/>
      <c r="RHQ28" s="79"/>
      <c r="RHR28" s="79"/>
      <c r="RHS28" s="79"/>
      <c r="RHT28" s="79"/>
      <c r="RHU28" s="79"/>
      <c r="RHV28" s="79"/>
      <c r="RHW28" s="79"/>
      <c r="RHX28" s="79"/>
      <c r="RHY28" s="79"/>
      <c r="RHZ28" s="79"/>
      <c r="RIA28" s="79"/>
      <c r="RIB28" s="79"/>
      <c r="RIC28" s="79"/>
      <c r="RID28" s="79"/>
      <c r="RIE28" s="79"/>
      <c r="RIF28" s="79"/>
      <c r="RIG28" s="79"/>
      <c r="RIH28" s="79"/>
      <c r="RII28" s="79"/>
      <c r="RIJ28" s="79"/>
      <c r="RIK28" s="79"/>
      <c r="RIL28" s="79"/>
      <c r="RIM28" s="79"/>
      <c r="RIN28" s="79"/>
      <c r="RIO28" s="79"/>
      <c r="RIP28" s="79"/>
      <c r="RIQ28" s="79"/>
      <c r="RIR28" s="79"/>
      <c r="RIS28" s="79"/>
      <c r="RIT28" s="79"/>
      <c r="RIU28" s="79"/>
      <c r="RIV28" s="79"/>
      <c r="RIW28" s="79"/>
      <c r="RIX28" s="79"/>
      <c r="RIY28" s="79"/>
      <c r="RIZ28" s="79"/>
      <c r="RJA28" s="79"/>
      <c r="RJB28" s="79"/>
      <c r="RJC28" s="79"/>
      <c r="RJD28" s="79"/>
      <c r="RJE28" s="79"/>
      <c r="RJF28" s="79"/>
      <c r="RJG28" s="79"/>
      <c r="RJH28" s="79"/>
      <c r="RJI28" s="79"/>
      <c r="RJJ28" s="79"/>
      <c r="RJK28" s="79"/>
      <c r="RJL28" s="79"/>
      <c r="RJM28" s="79"/>
      <c r="RJN28" s="79"/>
      <c r="RJO28" s="79"/>
      <c r="RJP28" s="79"/>
      <c r="RJQ28" s="79"/>
      <c r="RJR28" s="79"/>
      <c r="RJS28" s="79"/>
      <c r="RJT28" s="79"/>
      <c r="RJU28" s="79"/>
      <c r="RJV28" s="79"/>
      <c r="RJW28" s="79"/>
      <c r="RJX28" s="79"/>
      <c r="RJY28" s="79"/>
      <c r="RJZ28" s="79"/>
      <c r="RKA28" s="79"/>
      <c r="RKB28" s="79"/>
      <c r="RKC28" s="79"/>
      <c r="RKD28" s="79"/>
      <c r="RKE28" s="79"/>
      <c r="RKF28" s="79"/>
      <c r="RKG28" s="79"/>
      <c r="RKH28" s="79"/>
      <c r="RKI28" s="79"/>
      <c r="RKJ28" s="79"/>
      <c r="RKK28" s="79"/>
      <c r="RKL28" s="79"/>
      <c r="RKM28" s="79"/>
      <c r="RKN28" s="79"/>
      <c r="RKO28" s="79"/>
      <c r="RKP28" s="79"/>
      <c r="RKQ28" s="79"/>
      <c r="RKR28" s="79"/>
      <c r="RKS28" s="79"/>
      <c r="RKT28" s="79"/>
      <c r="RKU28" s="79"/>
      <c r="RKV28" s="79"/>
      <c r="RKW28" s="79"/>
      <c r="RKX28" s="79"/>
      <c r="RKY28" s="79"/>
      <c r="RKZ28" s="79"/>
      <c r="RLA28" s="79"/>
      <c r="RLB28" s="79"/>
      <c r="RLC28" s="79"/>
      <c r="RLD28" s="79"/>
      <c r="RLE28" s="79"/>
      <c r="RLF28" s="79"/>
      <c r="RLG28" s="79"/>
      <c r="RLH28" s="79"/>
      <c r="RLI28" s="79"/>
      <c r="RLJ28" s="79"/>
      <c r="RLK28" s="79"/>
      <c r="RLL28" s="79"/>
      <c r="RLM28" s="79"/>
      <c r="RLN28" s="79"/>
      <c r="RLO28" s="79"/>
      <c r="RLP28" s="79"/>
      <c r="RLQ28" s="79"/>
      <c r="RLR28" s="79"/>
      <c r="RLS28" s="79"/>
      <c r="RLT28" s="79"/>
      <c r="RLU28" s="79"/>
      <c r="RLV28" s="79"/>
      <c r="RLW28" s="79"/>
      <c r="RLX28" s="79"/>
      <c r="RLY28" s="79"/>
      <c r="RLZ28" s="79"/>
      <c r="RMA28" s="79"/>
      <c r="RMB28" s="79"/>
      <c r="RMC28" s="79"/>
      <c r="RMD28" s="79"/>
      <c r="RME28" s="79"/>
      <c r="RMF28" s="79"/>
      <c r="RMG28" s="79"/>
      <c r="RMH28" s="79"/>
      <c r="RMI28" s="79"/>
      <c r="RMJ28" s="79"/>
      <c r="RMK28" s="79"/>
      <c r="RML28" s="79"/>
      <c r="RMM28" s="79"/>
      <c r="RMN28" s="79"/>
      <c r="RMO28" s="79"/>
      <c r="RMP28" s="79"/>
      <c r="RMQ28" s="79"/>
      <c r="RMR28" s="79"/>
      <c r="RMS28" s="79"/>
      <c r="RMT28" s="79"/>
      <c r="RMU28" s="79"/>
      <c r="RMV28" s="79"/>
      <c r="RMW28" s="79"/>
      <c r="RMX28" s="79"/>
      <c r="RMY28" s="79"/>
      <c r="RMZ28" s="79"/>
      <c r="RNA28" s="79"/>
      <c r="RNB28" s="79"/>
      <c r="RNC28" s="79"/>
      <c r="RND28" s="79"/>
      <c r="RNE28" s="79"/>
      <c r="RNF28" s="79"/>
      <c r="RNG28" s="79"/>
      <c r="RNH28" s="79"/>
      <c r="RNI28" s="79"/>
      <c r="RNJ28" s="79"/>
      <c r="RNK28" s="79"/>
      <c r="RNL28" s="79"/>
      <c r="RNM28" s="79"/>
      <c r="RNN28" s="79"/>
      <c r="RNO28" s="79"/>
      <c r="RNP28" s="79"/>
      <c r="RNQ28" s="79"/>
      <c r="RNR28" s="79"/>
      <c r="RNS28" s="79"/>
      <c r="RNT28" s="79"/>
      <c r="RNU28" s="79"/>
      <c r="RNV28" s="79"/>
      <c r="RNW28" s="79"/>
      <c r="RNX28" s="79"/>
      <c r="RNY28" s="79"/>
      <c r="RNZ28" s="79"/>
      <c r="ROA28" s="79"/>
      <c r="ROB28" s="79"/>
      <c r="ROC28" s="79"/>
      <c r="ROD28" s="79"/>
      <c r="ROE28" s="79"/>
      <c r="ROF28" s="79"/>
      <c r="ROG28" s="79"/>
      <c r="ROH28" s="79"/>
      <c r="ROI28" s="79"/>
      <c r="ROJ28" s="79"/>
      <c r="ROK28" s="79"/>
      <c r="ROL28" s="79"/>
      <c r="ROM28" s="79"/>
      <c r="RON28" s="79"/>
      <c r="ROO28" s="79"/>
      <c r="ROP28" s="79"/>
      <c r="ROQ28" s="79"/>
      <c r="ROR28" s="79"/>
      <c r="ROS28" s="79"/>
      <c r="ROT28" s="79"/>
      <c r="ROU28" s="79"/>
      <c r="ROV28" s="79"/>
      <c r="ROW28" s="79"/>
      <c r="ROX28" s="79"/>
      <c r="ROY28" s="79"/>
      <c r="ROZ28" s="79"/>
      <c r="RPA28" s="79"/>
      <c r="RPB28" s="79"/>
      <c r="RPC28" s="79"/>
      <c r="RPD28" s="79"/>
      <c r="RPE28" s="79"/>
      <c r="RPF28" s="79"/>
      <c r="RPG28" s="79"/>
      <c r="RPH28" s="79"/>
      <c r="RPI28" s="79"/>
      <c r="RPJ28" s="79"/>
      <c r="RPK28" s="79"/>
      <c r="RPL28" s="79"/>
      <c r="RPM28" s="79"/>
      <c r="RPN28" s="79"/>
      <c r="RPO28" s="79"/>
      <c r="RPP28" s="79"/>
      <c r="RPQ28" s="79"/>
      <c r="RPR28" s="79"/>
      <c r="RPS28" s="79"/>
      <c r="RPT28" s="79"/>
      <c r="RPU28" s="79"/>
      <c r="RPV28" s="79"/>
      <c r="RPW28" s="79"/>
      <c r="RPX28" s="79"/>
      <c r="RPY28" s="79"/>
      <c r="RPZ28" s="79"/>
      <c r="RQA28" s="79"/>
      <c r="RQB28" s="79"/>
      <c r="RQC28" s="79"/>
      <c r="RQD28" s="79"/>
      <c r="RQE28" s="79"/>
      <c r="RQF28" s="79"/>
      <c r="RQG28" s="79"/>
      <c r="RQH28" s="79"/>
      <c r="RQI28" s="79"/>
      <c r="RQJ28" s="79"/>
      <c r="RQK28" s="79"/>
      <c r="RQL28" s="79"/>
      <c r="RQM28" s="79"/>
      <c r="RQN28" s="79"/>
      <c r="RQO28" s="79"/>
      <c r="RQP28" s="79"/>
      <c r="RQQ28" s="79"/>
      <c r="RQR28" s="79"/>
      <c r="RQS28" s="79"/>
      <c r="RQT28" s="79"/>
      <c r="RQU28" s="79"/>
      <c r="RQV28" s="79"/>
      <c r="RQW28" s="79"/>
      <c r="RQX28" s="79"/>
      <c r="RQY28" s="79"/>
      <c r="RQZ28" s="79"/>
      <c r="RRA28" s="79"/>
      <c r="RRB28" s="79"/>
      <c r="RRC28" s="79"/>
      <c r="RRD28" s="79"/>
      <c r="RRE28" s="79"/>
      <c r="RRF28" s="79"/>
      <c r="RRG28" s="79"/>
      <c r="RRH28" s="79"/>
      <c r="RRI28" s="79"/>
      <c r="RRJ28" s="79"/>
      <c r="RRK28" s="79"/>
      <c r="RRL28" s="79"/>
      <c r="RRM28" s="79"/>
      <c r="RRN28" s="79"/>
      <c r="RRO28" s="79"/>
      <c r="RRP28" s="79"/>
      <c r="RRQ28" s="79"/>
      <c r="RRR28" s="79"/>
      <c r="RRS28" s="79"/>
      <c r="RRT28" s="79"/>
      <c r="RRU28" s="79"/>
      <c r="RRV28" s="79"/>
      <c r="RRW28" s="79"/>
      <c r="RRX28" s="79"/>
      <c r="RRY28" s="79"/>
      <c r="RRZ28" s="79"/>
      <c r="RSA28" s="79"/>
      <c r="RSB28" s="79"/>
      <c r="RSC28" s="79"/>
      <c r="RSD28" s="79"/>
      <c r="RSE28" s="79"/>
      <c r="RSF28" s="79"/>
      <c r="RSG28" s="79"/>
      <c r="RSH28" s="79"/>
      <c r="RSI28" s="79"/>
      <c r="RSJ28" s="79"/>
      <c r="RSK28" s="79"/>
      <c r="RSL28" s="79"/>
      <c r="RSM28" s="79"/>
      <c r="RSN28" s="79"/>
      <c r="RSO28" s="79"/>
      <c r="RSP28" s="79"/>
      <c r="RSQ28" s="79"/>
      <c r="RSR28" s="79"/>
      <c r="RSS28" s="79"/>
      <c r="RST28" s="79"/>
      <c r="RSU28" s="79"/>
      <c r="RSV28" s="79"/>
      <c r="RSW28" s="79"/>
      <c r="RSX28" s="79"/>
      <c r="RSY28" s="79"/>
      <c r="RSZ28" s="79"/>
      <c r="RTA28" s="79"/>
      <c r="RTB28" s="79"/>
      <c r="RTC28" s="79"/>
      <c r="RTD28" s="79"/>
      <c r="RTE28" s="79"/>
      <c r="RTF28" s="79"/>
      <c r="RTG28" s="79"/>
      <c r="RTH28" s="79"/>
      <c r="RTI28" s="79"/>
      <c r="RTJ28" s="79"/>
      <c r="RTK28" s="79"/>
      <c r="RTL28" s="79"/>
      <c r="RTM28" s="79"/>
      <c r="RTN28" s="79"/>
      <c r="RTO28" s="79"/>
      <c r="RTP28" s="79"/>
      <c r="RTQ28" s="79"/>
      <c r="RTR28" s="79"/>
      <c r="RTS28" s="79"/>
      <c r="RTT28" s="79"/>
      <c r="RTU28" s="79"/>
      <c r="RTV28" s="79"/>
      <c r="RTW28" s="79"/>
      <c r="RTX28" s="79"/>
      <c r="RTY28" s="79"/>
      <c r="RTZ28" s="79"/>
      <c r="RUA28" s="79"/>
      <c r="RUB28" s="79"/>
      <c r="RUC28" s="79"/>
      <c r="RUD28" s="79"/>
      <c r="RUE28" s="79"/>
      <c r="RUF28" s="79"/>
      <c r="RUG28" s="79"/>
      <c r="RUH28" s="79"/>
      <c r="RUI28" s="79"/>
      <c r="RUJ28" s="79"/>
      <c r="RUK28" s="79"/>
      <c r="RUL28" s="79"/>
      <c r="RUM28" s="79"/>
      <c r="RUN28" s="79"/>
      <c r="RUO28" s="79"/>
      <c r="RUP28" s="79"/>
      <c r="RUQ28" s="79"/>
      <c r="RUR28" s="79"/>
      <c r="RUS28" s="79"/>
      <c r="RUT28" s="79"/>
      <c r="RUU28" s="79"/>
      <c r="RUV28" s="79"/>
      <c r="RUW28" s="79"/>
      <c r="RUX28" s="79"/>
      <c r="RUY28" s="79"/>
      <c r="RUZ28" s="79"/>
      <c r="RVA28" s="79"/>
      <c r="RVB28" s="79"/>
      <c r="RVC28" s="79"/>
      <c r="RVD28" s="79"/>
      <c r="RVE28" s="79"/>
      <c r="RVF28" s="79"/>
      <c r="RVG28" s="79"/>
      <c r="RVH28" s="79"/>
      <c r="RVI28" s="79"/>
      <c r="RVJ28" s="79"/>
      <c r="RVK28" s="79"/>
      <c r="RVL28" s="79"/>
      <c r="RVM28" s="79"/>
      <c r="RVN28" s="79"/>
      <c r="RVO28" s="79"/>
      <c r="RVP28" s="79"/>
      <c r="RVQ28" s="79"/>
      <c r="RVR28" s="79"/>
      <c r="RVS28" s="79"/>
      <c r="RVT28" s="79"/>
      <c r="RVU28" s="79"/>
      <c r="RVV28" s="79"/>
      <c r="RVW28" s="79"/>
      <c r="RVX28" s="79"/>
      <c r="RVY28" s="79"/>
      <c r="RVZ28" s="79"/>
      <c r="RWA28" s="79"/>
      <c r="RWB28" s="79"/>
      <c r="RWC28" s="79"/>
      <c r="RWD28" s="79"/>
      <c r="RWE28" s="79"/>
      <c r="RWF28" s="79"/>
      <c r="RWG28" s="79"/>
      <c r="RWH28" s="79"/>
      <c r="RWI28" s="79"/>
      <c r="RWJ28" s="79"/>
      <c r="RWK28" s="79"/>
      <c r="RWL28" s="79"/>
      <c r="RWM28" s="79"/>
      <c r="RWN28" s="79"/>
      <c r="RWO28" s="79"/>
      <c r="RWP28" s="79"/>
      <c r="RWQ28" s="79"/>
      <c r="RWR28" s="79"/>
      <c r="RWS28" s="79"/>
      <c r="RWT28" s="79"/>
      <c r="RWU28" s="79"/>
      <c r="RWV28" s="79"/>
      <c r="RWW28" s="79"/>
      <c r="RWX28" s="79"/>
      <c r="RWY28" s="79"/>
      <c r="RWZ28" s="79"/>
      <c r="RXA28" s="79"/>
      <c r="RXB28" s="79"/>
      <c r="RXC28" s="79"/>
      <c r="RXD28" s="79"/>
      <c r="RXE28" s="79"/>
      <c r="RXF28" s="79"/>
      <c r="RXG28" s="79"/>
      <c r="RXH28" s="79"/>
      <c r="RXI28" s="79"/>
      <c r="RXJ28" s="79"/>
      <c r="RXK28" s="79"/>
      <c r="RXL28" s="79"/>
      <c r="RXM28" s="79"/>
      <c r="RXN28" s="79"/>
      <c r="RXO28" s="79"/>
      <c r="RXP28" s="79"/>
      <c r="RXQ28" s="79"/>
      <c r="RXR28" s="79"/>
      <c r="RXS28" s="79"/>
      <c r="RXT28" s="79"/>
      <c r="RXU28" s="79"/>
      <c r="RXV28" s="79"/>
      <c r="RXW28" s="79"/>
      <c r="RXX28" s="79"/>
      <c r="RXY28" s="79"/>
      <c r="RXZ28" s="79"/>
      <c r="RYA28" s="79"/>
      <c r="RYB28" s="79"/>
      <c r="RYC28" s="79"/>
      <c r="RYD28" s="79"/>
      <c r="RYE28" s="79"/>
      <c r="RYF28" s="79"/>
      <c r="RYG28" s="79"/>
      <c r="RYH28" s="79"/>
      <c r="RYI28" s="79"/>
      <c r="RYJ28" s="79"/>
      <c r="RYK28" s="79"/>
      <c r="RYL28" s="79"/>
      <c r="RYM28" s="79"/>
      <c r="RYN28" s="79"/>
      <c r="RYO28" s="79"/>
      <c r="RYP28" s="79"/>
      <c r="RYQ28" s="79"/>
      <c r="RYR28" s="79"/>
      <c r="RYS28" s="79"/>
      <c r="RYT28" s="79"/>
      <c r="RYU28" s="79"/>
      <c r="RYV28" s="79"/>
      <c r="RYW28" s="79"/>
      <c r="RYX28" s="79"/>
      <c r="RYY28" s="79"/>
      <c r="RYZ28" s="79"/>
      <c r="RZA28" s="79"/>
      <c r="RZB28" s="79"/>
      <c r="RZC28" s="79"/>
      <c r="RZD28" s="79"/>
      <c r="RZE28" s="79"/>
      <c r="RZF28" s="79"/>
      <c r="RZG28" s="79"/>
      <c r="RZH28" s="79"/>
      <c r="RZI28" s="79"/>
      <c r="RZJ28" s="79"/>
      <c r="RZK28" s="79"/>
      <c r="RZL28" s="79"/>
      <c r="RZM28" s="79"/>
      <c r="RZN28" s="79"/>
      <c r="RZO28" s="79"/>
      <c r="RZP28" s="79"/>
      <c r="RZQ28" s="79"/>
      <c r="RZR28" s="79"/>
      <c r="RZS28" s="79"/>
      <c r="RZT28" s="79"/>
      <c r="RZU28" s="79"/>
      <c r="RZV28" s="79"/>
      <c r="RZW28" s="79"/>
      <c r="RZX28" s="79"/>
      <c r="RZY28" s="79"/>
      <c r="RZZ28" s="79"/>
      <c r="SAA28" s="79"/>
      <c r="SAB28" s="79"/>
      <c r="SAC28" s="79"/>
      <c r="SAD28" s="79"/>
      <c r="SAE28" s="79"/>
      <c r="SAF28" s="79"/>
      <c r="SAG28" s="79"/>
      <c r="SAH28" s="79"/>
      <c r="SAI28" s="79"/>
      <c r="SAJ28" s="79"/>
      <c r="SAK28" s="79"/>
      <c r="SAL28" s="79"/>
      <c r="SAM28" s="79"/>
      <c r="SAN28" s="79"/>
      <c r="SAO28" s="79"/>
      <c r="SAP28" s="79"/>
      <c r="SAQ28" s="79"/>
      <c r="SAR28" s="79"/>
      <c r="SAS28" s="79"/>
      <c r="SAT28" s="79"/>
      <c r="SAU28" s="79"/>
      <c r="SAV28" s="79"/>
      <c r="SAW28" s="79"/>
      <c r="SAX28" s="79"/>
      <c r="SAY28" s="79"/>
      <c r="SAZ28" s="79"/>
      <c r="SBA28" s="79"/>
      <c r="SBB28" s="79"/>
      <c r="SBC28" s="79"/>
      <c r="SBD28" s="79"/>
      <c r="SBE28" s="79"/>
      <c r="SBF28" s="79"/>
      <c r="SBG28" s="79"/>
      <c r="SBH28" s="79"/>
      <c r="SBI28" s="79"/>
      <c r="SBJ28" s="79"/>
      <c r="SBK28" s="79"/>
      <c r="SBL28" s="79"/>
      <c r="SBM28" s="79"/>
      <c r="SBN28" s="79"/>
      <c r="SBO28" s="79"/>
      <c r="SBP28" s="79"/>
      <c r="SBQ28" s="79"/>
      <c r="SBR28" s="79"/>
      <c r="SBS28" s="79"/>
      <c r="SBT28" s="79"/>
      <c r="SBU28" s="79"/>
      <c r="SBV28" s="79"/>
      <c r="SBW28" s="79"/>
      <c r="SBX28" s="79"/>
      <c r="SBY28" s="79"/>
      <c r="SBZ28" s="79"/>
      <c r="SCA28" s="79"/>
      <c r="SCB28" s="79"/>
      <c r="SCC28" s="79"/>
      <c r="SCD28" s="79"/>
      <c r="SCE28" s="79"/>
      <c r="SCF28" s="79"/>
      <c r="SCG28" s="79"/>
      <c r="SCH28" s="79"/>
      <c r="SCI28" s="79"/>
      <c r="SCJ28" s="79"/>
      <c r="SCK28" s="79"/>
      <c r="SCL28" s="79"/>
      <c r="SCM28" s="79"/>
      <c r="SCN28" s="79"/>
      <c r="SCO28" s="79"/>
      <c r="SCP28" s="79"/>
      <c r="SCQ28" s="79"/>
      <c r="SCR28" s="79"/>
      <c r="SCS28" s="79"/>
      <c r="SCT28" s="79"/>
      <c r="SCU28" s="79"/>
      <c r="SCV28" s="79"/>
      <c r="SCW28" s="79"/>
      <c r="SCX28" s="79"/>
      <c r="SCY28" s="79"/>
      <c r="SCZ28" s="79"/>
      <c r="SDA28" s="79"/>
      <c r="SDB28" s="79"/>
      <c r="SDC28" s="79"/>
      <c r="SDD28" s="79"/>
      <c r="SDE28" s="79"/>
      <c r="SDF28" s="79"/>
      <c r="SDG28" s="79"/>
      <c r="SDH28" s="79"/>
      <c r="SDI28" s="79"/>
      <c r="SDJ28" s="79"/>
      <c r="SDK28" s="79"/>
      <c r="SDL28" s="79"/>
      <c r="SDM28" s="79"/>
      <c r="SDN28" s="79"/>
      <c r="SDO28" s="79"/>
      <c r="SDP28" s="79"/>
      <c r="SDQ28" s="79"/>
      <c r="SDR28" s="79"/>
      <c r="SDS28" s="79"/>
      <c r="SDT28" s="79"/>
      <c r="SDU28" s="79"/>
      <c r="SDV28" s="79"/>
      <c r="SDW28" s="79"/>
      <c r="SDX28" s="79"/>
      <c r="SDY28" s="79"/>
      <c r="SDZ28" s="79"/>
      <c r="SEA28" s="79"/>
      <c r="SEB28" s="79"/>
      <c r="SEC28" s="79"/>
      <c r="SED28" s="79"/>
      <c r="SEE28" s="79"/>
      <c r="SEF28" s="79"/>
      <c r="SEG28" s="79"/>
      <c r="SEH28" s="79"/>
      <c r="SEI28" s="79"/>
      <c r="SEJ28" s="79"/>
      <c r="SEK28" s="79"/>
      <c r="SEL28" s="79"/>
      <c r="SEM28" s="79"/>
      <c r="SEN28" s="79"/>
      <c r="SEO28" s="79"/>
      <c r="SEP28" s="79"/>
      <c r="SEQ28" s="79"/>
      <c r="SER28" s="79"/>
      <c r="SES28" s="79"/>
      <c r="SET28" s="79"/>
      <c r="SEU28" s="79"/>
      <c r="SEV28" s="79"/>
      <c r="SEW28" s="79"/>
      <c r="SEX28" s="79"/>
      <c r="SEY28" s="79"/>
      <c r="SEZ28" s="79"/>
      <c r="SFA28" s="79"/>
      <c r="SFB28" s="79"/>
      <c r="SFC28" s="79"/>
      <c r="SFD28" s="79"/>
      <c r="SFE28" s="79"/>
      <c r="SFF28" s="79"/>
      <c r="SFG28" s="79"/>
      <c r="SFH28" s="79"/>
      <c r="SFI28" s="79"/>
      <c r="SFJ28" s="79"/>
      <c r="SFK28" s="79"/>
      <c r="SFL28" s="79"/>
      <c r="SFM28" s="79"/>
      <c r="SFN28" s="79"/>
      <c r="SFO28" s="79"/>
      <c r="SFP28" s="79"/>
      <c r="SFQ28" s="79"/>
      <c r="SFR28" s="79"/>
      <c r="SFS28" s="79"/>
      <c r="SFT28" s="79"/>
      <c r="SFU28" s="79"/>
      <c r="SFV28" s="79"/>
      <c r="SFW28" s="79"/>
      <c r="SFX28" s="79"/>
      <c r="SFY28" s="79"/>
      <c r="SFZ28" s="79"/>
      <c r="SGA28" s="79"/>
      <c r="SGB28" s="79"/>
      <c r="SGC28" s="79"/>
      <c r="SGD28" s="79"/>
      <c r="SGE28" s="79"/>
      <c r="SGF28" s="79"/>
      <c r="SGG28" s="79"/>
      <c r="SGH28" s="79"/>
      <c r="SGI28" s="79"/>
      <c r="SGJ28" s="79"/>
      <c r="SGK28" s="79"/>
      <c r="SGL28" s="79"/>
      <c r="SGM28" s="79"/>
      <c r="SGN28" s="79"/>
      <c r="SGO28" s="79"/>
      <c r="SGP28" s="79"/>
      <c r="SGQ28" s="79"/>
      <c r="SGR28" s="79"/>
      <c r="SGS28" s="79"/>
      <c r="SGT28" s="79"/>
      <c r="SGU28" s="79"/>
      <c r="SGV28" s="79"/>
      <c r="SGW28" s="79"/>
      <c r="SGX28" s="79"/>
      <c r="SGY28" s="79"/>
      <c r="SGZ28" s="79"/>
      <c r="SHA28" s="79"/>
      <c r="SHB28" s="79"/>
      <c r="SHC28" s="79"/>
      <c r="SHD28" s="79"/>
      <c r="SHE28" s="79"/>
      <c r="SHF28" s="79"/>
      <c r="SHG28" s="79"/>
      <c r="SHH28" s="79"/>
      <c r="SHI28" s="79"/>
      <c r="SHJ28" s="79"/>
      <c r="SHK28" s="79"/>
      <c r="SHL28" s="79"/>
      <c r="SHM28" s="79"/>
      <c r="SHN28" s="79"/>
      <c r="SHO28" s="79"/>
      <c r="SHP28" s="79"/>
      <c r="SHQ28" s="79"/>
      <c r="SHR28" s="79"/>
      <c r="SHS28" s="79"/>
      <c r="SHT28" s="79"/>
      <c r="SHU28" s="79"/>
      <c r="SHV28" s="79"/>
      <c r="SHW28" s="79"/>
      <c r="SHX28" s="79"/>
      <c r="SHY28" s="79"/>
      <c r="SHZ28" s="79"/>
      <c r="SIA28" s="79"/>
      <c r="SIB28" s="79"/>
      <c r="SIC28" s="79"/>
      <c r="SID28" s="79"/>
      <c r="SIE28" s="79"/>
      <c r="SIF28" s="79"/>
      <c r="SIG28" s="79"/>
      <c r="SIH28" s="79"/>
      <c r="SII28" s="79"/>
      <c r="SIJ28" s="79"/>
      <c r="SIK28" s="79"/>
      <c r="SIL28" s="79"/>
      <c r="SIM28" s="79"/>
      <c r="SIN28" s="79"/>
      <c r="SIO28" s="79"/>
      <c r="SIP28" s="79"/>
      <c r="SIQ28" s="79"/>
      <c r="SIR28" s="79"/>
      <c r="SIS28" s="79"/>
      <c r="SIT28" s="79"/>
      <c r="SIU28" s="79"/>
      <c r="SIV28" s="79"/>
      <c r="SIW28" s="79"/>
      <c r="SIX28" s="79"/>
      <c r="SIY28" s="79"/>
      <c r="SIZ28" s="79"/>
      <c r="SJA28" s="79"/>
      <c r="SJB28" s="79"/>
      <c r="SJC28" s="79"/>
      <c r="SJD28" s="79"/>
      <c r="SJE28" s="79"/>
      <c r="SJF28" s="79"/>
      <c r="SJG28" s="79"/>
      <c r="SJH28" s="79"/>
      <c r="SJI28" s="79"/>
      <c r="SJJ28" s="79"/>
      <c r="SJK28" s="79"/>
      <c r="SJL28" s="79"/>
      <c r="SJM28" s="79"/>
      <c r="SJN28" s="79"/>
      <c r="SJO28" s="79"/>
      <c r="SJP28" s="79"/>
      <c r="SJQ28" s="79"/>
      <c r="SJR28" s="79"/>
      <c r="SJS28" s="79"/>
      <c r="SJT28" s="79"/>
      <c r="SJU28" s="79"/>
      <c r="SJV28" s="79"/>
      <c r="SJW28" s="79"/>
      <c r="SJX28" s="79"/>
      <c r="SJY28" s="79"/>
      <c r="SJZ28" s="79"/>
      <c r="SKA28" s="79"/>
      <c r="SKB28" s="79"/>
      <c r="SKC28" s="79"/>
      <c r="SKD28" s="79"/>
      <c r="SKE28" s="79"/>
      <c r="SKF28" s="79"/>
      <c r="SKG28" s="79"/>
      <c r="SKH28" s="79"/>
      <c r="SKI28" s="79"/>
      <c r="SKJ28" s="79"/>
      <c r="SKK28" s="79"/>
      <c r="SKL28" s="79"/>
      <c r="SKM28" s="79"/>
      <c r="SKN28" s="79"/>
      <c r="SKO28" s="79"/>
      <c r="SKP28" s="79"/>
      <c r="SKQ28" s="79"/>
      <c r="SKR28" s="79"/>
      <c r="SKS28" s="79"/>
      <c r="SKT28" s="79"/>
      <c r="SKU28" s="79"/>
      <c r="SKV28" s="79"/>
      <c r="SKW28" s="79"/>
      <c r="SKX28" s="79"/>
      <c r="SKY28" s="79"/>
      <c r="SKZ28" s="79"/>
      <c r="SLA28" s="79"/>
      <c r="SLB28" s="79"/>
      <c r="SLC28" s="79"/>
      <c r="SLD28" s="79"/>
      <c r="SLE28" s="79"/>
      <c r="SLF28" s="79"/>
      <c r="SLG28" s="79"/>
      <c r="SLH28" s="79"/>
      <c r="SLI28" s="79"/>
      <c r="SLJ28" s="79"/>
      <c r="SLK28" s="79"/>
      <c r="SLL28" s="79"/>
      <c r="SLM28" s="79"/>
      <c r="SLN28" s="79"/>
      <c r="SLO28" s="79"/>
      <c r="SLP28" s="79"/>
      <c r="SLQ28" s="79"/>
      <c r="SLR28" s="79"/>
      <c r="SLS28" s="79"/>
      <c r="SLT28" s="79"/>
      <c r="SLU28" s="79"/>
      <c r="SLV28" s="79"/>
      <c r="SLW28" s="79"/>
      <c r="SLX28" s="79"/>
      <c r="SLY28" s="79"/>
      <c r="SLZ28" s="79"/>
      <c r="SMA28" s="79"/>
      <c r="SMB28" s="79"/>
      <c r="SMC28" s="79"/>
      <c r="SMD28" s="79"/>
      <c r="SME28" s="79"/>
      <c r="SMF28" s="79"/>
      <c r="SMG28" s="79"/>
      <c r="SMH28" s="79"/>
      <c r="SMI28" s="79"/>
      <c r="SMJ28" s="79"/>
      <c r="SMK28" s="79"/>
      <c r="SML28" s="79"/>
      <c r="SMM28" s="79"/>
      <c r="SMN28" s="79"/>
      <c r="SMO28" s="79"/>
      <c r="SMP28" s="79"/>
      <c r="SMQ28" s="79"/>
      <c r="SMR28" s="79"/>
      <c r="SMS28" s="79"/>
      <c r="SMT28" s="79"/>
      <c r="SMU28" s="79"/>
      <c r="SMV28" s="79"/>
      <c r="SMW28" s="79"/>
      <c r="SMX28" s="79"/>
      <c r="SMY28" s="79"/>
      <c r="SMZ28" s="79"/>
      <c r="SNA28" s="79"/>
      <c r="SNB28" s="79"/>
      <c r="SNC28" s="79"/>
      <c r="SND28" s="79"/>
      <c r="SNE28" s="79"/>
      <c r="SNF28" s="79"/>
      <c r="SNG28" s="79"/>
      <c r="SNH28" s="79"/>
      <c r="SNI28" s="79"/>
      <c r="SNJ28" s="79"/>
      <c r="SNK28" s="79"/>
      <c r="SNL28" s="79"/>
      <c r="SNM28" s="79"/>
      <c r="SNN28" s="79"/>
      <c r="SNO28" s="79"/>
      <c r="SNP28" s="79"/>
      <c r="SNQ28" s="79"/>
      <c r="SNR28" s="79"/>
      <c r="SNS28" s="79"/>
      <c r="SNT28" s="79"/>
      <c r="SNU28" s="79"/>
      <c r="SNV28" s="79"/>
      <c r="SNW28" s="79"/>
      <c r="SNX28" s="79"/>
      <c r="SNY28" s="79"/>
      <c r="SNZ28" s="79"/>
      <c r="SOA28" s="79"/>
      <c r="SOB28" s="79"/>
      <c r="SOC28" s="79"/>
      <c r="SOD28" s="79"/>
      <c r="SOE28" s="79"/>
      <c r="SOF28" s="79"/>
      <c r="SOG28" s="79"/>
      <c r="SOH28" s="79"/>
      <c r="SOI28" s="79"/>
      <c r="SOJ28" s="79"/>
      <c r="SOK28" s="79"/>
      <c r="SOL28" s="79"/>
      <c r="SOM28" s="79"/>
      <c r="SON28" s="79"/>
      <c r="SOO28" s="79"/>
      <c r="SOP28" s="79"/>
      <c r="SOQ28" s="79"/>
      <c r="SOR28" s="79"/>
      <c r="SOS28" s="79"/>
      <c r="SOT28" s="79"/>
      <c r="SOU28" s="79"/>
      <c r="SOV28" s="79"/>
      <c r="SOW28" s="79"/>
      <c r="SOX28" s="79"/>
      <c r="SOY28" s="79"/>
      <c r="SOZ28" s="79"/>
      <c r="SPA28" s="79"/>
      <c r="SPB28" s="79"/>
      <c r="SPC28" s="79"/>
      <c r="SPD28" s="79"/>
      <c r="SPE28" s="79"/>
      <c r="SPF28" s="79"/>
      <c r="SPG28" s="79"/>
      <c r="SPH28" s="79"/>
      <c r="SPI28" s="79"/>
      <c r="SPJ28" s="79"/>
      <c r="SPK28" s="79"/>
      <c r="SPL28" s="79"/>
      <c r="SPM28" s="79"/>
      <c r="SPN28" s="79"/>
      <c r="SPO28" s="79"/>
      <c r="SPP28" s="79"/>
      <c r="SPQ28" s="79"/>
      <c r="SPR28" s="79"/>
      <c r="SPS28" s="79"/>
      <c r="SPT28" s="79"/>
      <c r="SPU28" s="79"/>
      <c r="SPV28" s="79"/>
      <c r="SPW28" s="79"/>
      <c r="SPX28" s="79"/>
      <c r="SPY28" s="79"/>
      <c r="SPZ28" s="79"/>
      <c r="SQA28" s="79"/>
      <c r="SQB28" s="79"/>
      <c r="SQC28" s="79"/>
      <c r="SQD28" s="79"/>
      <c r="SQE28" s="79"/>
      <c r="SQF28" s="79"/>
      <c r="SQG28" s="79"/>
      <c r="SQH28" s="79"/>
      <c r="SQI28" s="79"/>
      <c r="SQJ28" s="79"/>
      <c r="SQK28" s="79"/>
      <c r="SQL28" s="79"/>
      <c r="SQM28" s="79"/>
      <c r="SQN28" s="79"/>
      <c r="SQO28" s="79"/>
      <c r="SQP28" s="79"/>
      <c r="SQQ28" s="79"/>
      <c r="SQR28" s="79"/>
      <c r="SQS28" s="79"/>
      <c r="SQT28" s="79"/>
      <c r="SQU28" s="79"/>
      <c r="SQV28" s="79"/>
      <c r="SQW28" s="79"/>
      <c r="SQX28" s="79"/>
      <c r="SQY28" s="79"/>
      <c r="SQZ28" s="79"/>
      <c r="SRA28" s="79"/>
      <c r="SRB28" s="79"/>
      <c r="SRC28" s="79"/>
      <c r="SRD28" s="79"/>
      <c r="SRE28" s="79"/>
      <c r="SRF28" s="79"/>
      <c r="SRG28" s="79"/>
      <c r="SRH28" s="79"/>
      <c r="SRI28" s="79"/>
      <c r="SRJ28" s="79"/>
      <c r="SRK28" s="79"/>
      <c r="SRL28" s="79"/>
      <c r="SRM28" s="79"/>
      <c r="SRN28" s="79"/>
      <c r="SRO28" s="79"/>
      <c r="SRP28" s="79"/>
      <c r="SRQ28" s="79"/>
      <c r="SRR28" s="79"/>
      <c r="SRS28" s="79"/>
      <c r="SRT28" s="79"/>
      <c r="SRU28" s="79"/>
      <c r="SRV28" s="79"/>
      <c r="SRW28" s="79"/>
      <c r="SRX28" s="79"/>
      <c r="SRY28" s="79"/>
      <c r="SRZ28" s="79"/>
      <c r="SSA28" s="79"/>
      <c r="SSB28" s="79"/>
      <c r="SSC28" s="79"/>
      <c r="SSD28" s="79"/>
      <c r="SSE28" s="79"/>
      <c r="SSF28" s="79"/>
      <c r="SSG28" s="79"/>
      <c r="SSH28" s="79"/>
      <c r="SSI28" s="79"/>
      <c r="SSJ28" s="79"/>
      <c r="SSK28" s="79"/>
      <c r="SSL28" s="79"/>
      <c r="SSM28" s="79"/>
      <c r="SSN28" s="79"/>
      <c r="SSO28" s="79"/>
      <c r="SSP28" s="79"/>
      <c r="SSQ28" s="79"/>
      <c r="SSR28" s="79"/>
      <c r="SSS28" s="79"/>
      <c r="SST28" s="79"/>
      <c r="SSU28" s="79"/>
      <c r="SSV28" s="79"/>
      <c r="SSW28" s="79"/>
      <c r="SSX28" s="79"/>
      <c r="SSY28" s="79"/>
      <c r="SSZ28" s="79"/>
      <c r="STA28" s="79"/>
      <c r="STB28" s="79"/>
      <c r="STC28" s="79"/>
      <c r="STD28" s="79"/>
      <c r="STE28" s="79"/>
      <c r="STF28" s="79"/>
      <c r="STG28" s="79"/>
      <c r="STH28" s="79"/>
      <c r="STI28" s="79"/>
      <c r="STJ28" s="79"/>
      <c r="STK28" s="79"/>
      <c r="STL28" s="79"/>
      <c r="STM28" s="79"/>
      <c r="STN28" s="79"/>
      <c r="STO28" s="79"/>
      <c r="STP28" s="79"/>
      <c r="STQ28" s="79"/>
      <c r="STR28" s="79"/>
      <c r="STS28" s="79"/>
      <c r="STT28" s="79"/>
      <c r="STU28" s="79"/>
      <c r="STV28" s="79"/>
      <c r="STW28" s="79"/>
      <c r="STX28" s="79"/>
      <c r="STY28" s="79"/>
      <c r="STZ28" s="79"/>
      <c r="SUA28" s="79"/>
      <c r="SUB28" s="79"/>
      <c r="SUC28" s="79"/>
      <c r="SUD28" s="79"/>
      <c r="SUE28" s="79"/>
      <c r="SUF28" s="79"/>
      <c r="SUG28" s="79"/>
      <c r="SUH28" s="79"/>
      <c r="SUI28" s="79"/>
      <c r="SUJ28" s="79"/>
      <c r="SUK28" s="79"/>
      <c r="SUL28" s="79"/>
      <c r="SUM28" s="79"/>
      <c r="SUN28" s="79"/>
      <c r="SUO28" s="79"/>
      <c r="SUP28" s="79"/>
      <c r="SUQ28" s="79"/>
      <c r="SUR28" s="79"/>
      <c r="SUS28" s="79"/>
      <c r="SUT28" s="79"/>
      <c r="SUU28" s="79"/>
      <c r="SUV28" s="79"/>
      <c r="SUW28" s="79"/>
      <c r="SUX28" s="79"/>
      <c r="SUY28" s="79"/>
      <c r="SUZ28" s="79"/>
      <c r="SVA28" s="79"/>
      <c r="SVB28" s="79"/>
      <c r="SVC28" s="79"/>
      <c r="SVD28" s="79"/>
      <c r="SVE28" s="79"/>
      <c r="SVF28" s="79"/>
      <c r="SVG28" s="79"/>
      <c r="SVH28" s="79"/>
      <c r="SVI28" s="79"/>
      <c r="SVJ28" s="79"/>
      <c r="SVK28" s="79"/>
      <c r="SVL28" s="79"/>
      <c r="SVM28" s="79"/>
      <c r="SVN28" s="79"/>
      <c r="SVO28" s="79"/>
      <c r="SVP28" s="79"/>
      <c r="SVQ28" s="79"/>
      <c r="SVR28" s="79"/>
      <c r="SVS28" s="79"/>
      <c r="SVT28" s="79"/>
      <c r="SVU28" s="79"/>
      <c r="SVV28" s="79"/>
      <c r="SVW28" s="79"/>
      <c r="SVX28" s="79"/>
      <c r="SVY28" s="79"/>
      <c r="SVZ28" s="79"/>
      <c r="SWA28" s="79"/>
      <c r="SWB28" s="79"/>
      <c r="SWC28" s="79"/>
      <c r="SWD28" s="79"/>
      <c r="SWE28" s="79"/>
      <c r="SWF28" s="79"/>
      <c r="SWG28" s="79"/>
      <c r="SWH28" s="79"/>
      <c r="SWI28" s="79"/>
      <c r="SWJ28" s="79"/>
      <c r="SWK28" s="79"/>
      <c r="SWL28" s="79"/>
      <c r="SWM28" s="79"/>
      <c r="SWN28" s="79"/>
      <c r="SWO28" s="79"/>
      <c r="SWP28" s="79"/>
      <c r="SWQ28" s="79"/>
      <c r="SWR28" s="79"/>
      <c r="SWS28" s="79"/>
      <c r="SWT28" s="79"/>
      <c r="SWU28" s="79"/>
      <c r="SWV28" s="79"/>
      <c r="SWW28" s="79"/>
      <c r="SWX28" s="79"/>
      <c r="SWY28" s="79"/>
      <c r="SWZ28" s="79"/>
      <c r="SXA28" s="79"/>
      <c r="SXB28" s="79"/>
      <c r="SXC28" s="79"/>
      <c r="SXD28" s="79"/>
      <c r="SXE28" s="79"/>
      <c r="SXF28" s="79"/>
      <c r="SXG28" s="79"/>
      <c r="SXH28" s="79"/>
      <c r="SXI28" s="79"/>
      <c r="SXJ28" s="79"/>
      <c r="SXK28" s="79"/>
      <c r="SXL28" s="79"/>
      <c r="SXM28" s="79"/>
      <c r="SXN28" s="79"/>
      <c r="SXO28" s="79"/>
      <c r="SXP28" s="79"/>
      <c r="SXQ28" s="79"/>
      <c r="SXR28" s="79"/>
      <c r="SXS28" s="79"/>
      <c r="SXT28" s="79"/>
      <c r="SXU28" s="79"/>
      <c r="SXV28" s="79"/>
      <c r="SXW28" s="79"/>
      <c r="SXX28" s="79"/>
      <c r="SXY28" s="79"/>
      <c r="SXZ28" s="79"/>
      <c r="SYA28" s="79"/>
      <c r="SYB28" s="79"/>
      <c r="SYC28" s="79"/>
      <c r="SYD28" s="79"/>
      <c r="SYE28" s="79"/>
      <c r="SYF28" s="79"/>
      <c r="SYG28" s="79"/>
      <c r="SYH28" s="79"/>
      <c r="SYI28" s="79"/>
      <c r="SYJ28" s="79"/>
      <c r="SYK28" s="79"/>
      <c r="SYL28" s="79"/>
      <c r="SYM28" s="79"/>
      <c r="SYN28" s="79"/>
      <c r="SYO28" s="79"/>
      <c r="SYP28" s="79"/>
      <c r="SYQ28" s="79"/>
      <c r="SYR28" s="79"/>
      <c r="SYS28" s="79"/>
      <c r="SYT28" s="79"/>
      <c r="SYU28" s="79"/>
      <c r="SYV28" s="79"/>
      <c r="SYW28" s="79"/>
      <c r="SYX28" s="79"/>
      <c r="SYY28" s="79"/>
      <c r="SYZ28" s="79"/>
      <c r="SZA28" s="79"/>
      <c r="SZB28" s="79"/>
      <c r="SZC28" s="79"/>
      <c r="SZD28" s="79"/>
      <c r="SZE28" s="79"/>
      <c r="SZF28" s="79"/>
      <c r="SZG28" s="79"/>
      <c r="SZH28" s="79"/>
      <c r="SZI28" s="79"/>
      <c r="SZJ28" s="79"/>
      <c r="SZK28" s="79"/>
      <c r="SZL28" s="79"/>
      <c r="SZM28" s="79"/>
      <c r="SZN28" s="79"/>
      <c r="SZO28" s="79"/>
      <c r="SZP28" s="79"/>
      <c r="SZQ28" s="79"/>
      <c r="SZR28" s="79"/>
      <c r="SZS28" s="79"/>
      <c r="SZT28" s="79"/>
      <c r="SZU28" s="79"/>
      <c r="SZV28" s="79"/>
      <c r="SZW28" s="79"/>
      <c r="SZX28" s="79"/>
      <c r="SZY28" s="79"/>
      <c r="SZZ28" s="79"/>
      <c r="TAA28" s="79"/>
      <c r="TAB28" s="79"/>
      <c r="TAC28" s="79"/>
      <c r="TAD28" s="79"/>
      <c r="TAE28" s="79"/>
      <c r="TAF28" s="79"/>
      <c r="TAG28" s="79"/>
      <c r="TAH28" s="79"/>
      <c r="TAI28" s="79"/>
      <c r="TAJ28" s="79"/>
      <c r="TAK28" s="79"/>
      <c r="TAL28" s="79"/>
      <c r="TAM28" s="79"/>
      <c r="TAN28" s="79"/>
      <c r="TAO28" s="79"/>
      <c r="TAP28" s="79"/>
      <c r="TAQ28" s="79"/>
      <c r="TAR28" s="79"/>
      <c r="TAS28" s="79"/>
      <c r="TAT28" s="79"/>
      <c r="TAU28" s="79"/>
      <c r="TAV28" s="79"/>
      <c r="TAW28" s="79"/>
      <c r="TAX28" s="79"/>
      <c r="TAY28" s="79"/>
      <c r="TAZ28" s="79"/>
      <c r="TBA28" s="79"/>
      <c r="TBB28" s="79"/>
      <c r="TBC28" s="79"/>
      <c r="TBD28" s="79"/>
      <c r="TBE28" s="79"/>
      <c r="TBF28" s="79"/>
      <c r="TBG28" s="79"/>
      <c r="TBH28" s="79"/>
      <c r="TBI28" s="79"/>
      <c r="TBJ28" s="79"/>
      <c r="TBK28" s="79"/>
      <c r="TBL28" s="79"/>
      <c r="TBM28" s="79"/>
      <c r="TBN28" s="79"/>
      <c r="TBO28" s="79"/>
      <c r="TBP28" s="79"/>
      <c r="TBQ28" s="79"/>
      <c r="TBR28" s="79"/>
      <c r="TBS28" s="79"/>
      <c r="TBT28" s="79"/>
      <c r="TBU28" s="79"/>
      <c r="TBV28" s="79"/>
      <c r="TBW28" s="79"/>
      <c r="TBX28" s="79"/>
      <c r="TBY28" s="79"/>
      <c r="TBZ28" s="79"/>
      <c r="TCA28" s="79"/>
      <c r="TCB28" s="79"/>
      <c r="TCC28" s="79"/>
      <c r="TCD28" s="79"/>
      <c r="TCE28" s="79"/>
      <c r="TCF28" s="79"/>
      <c r="TCG28" s="79"/>
      <c r="TCH28" s="79"/>
      <c r="TCI28" s="79"/>
      <c r="TCJ28" s="79"/>
      <c r="TCK28" s="79"/>
      <c r="TCL28" s="79"/>
      <c r="TCM28" s="79"/>
      <c r="TCN28" s="79"/>
      <c r="TCO28" s="79"/>
      <c r="TCP28" s="79"/>
      <c r="TCQ28" s="79"/>
      <c r="TCR28" s="79"/>
      <c r="TCS28" s="79"/>
      <c r="TCT28" s="79"/>
      <c r="TCU28" s="79"/>
      <c r="TCV28" s="79"/>
      <c r="TCW28" s="79"/>
      <c r="TCX28" s="79"/>
      <c r="TCY28" s="79"/>
      <c r="TCZ28" s="79"/>
      <c r="TDA28" s="79"/>
      <c r="TDB28" s="79"/>
      <c r="TDC28" s="79"/>
      <c r="TDD28" s="79"/>
      <c r="TDE28" s="79"/>
      <c r="TDF28" s="79"/>
      <c r="TDG28" s="79"/>
      <c r="TDH28" s="79"/>
      <c r="TDI28" s="79"/>
      <c r="TDJ28" s="79"/>
      <c r="TDK28" s="79"/>
      <c r="TDL28" s="79"/>
      <c r="TDM28" s="79"/>
      <c r="TDN28" s="79"/>
      <c r="TDO28" s="79"/>
      <c r="TDP28" s="79"/>
      <c r="TDQ28" s="79"/>
      <c r="TDR28" s="79"/>
      <c r="TDS28" s="79"/>
      <c r="TDT28" s="79"/>
      <c r="TDU28" s="79"/>
      <c r="TDV28" s="79"/>
      <c r="TDW28" s="79"/>
      <c r="TDX28" s="79"/>
      <c r="TDY28" s="79"/>
      <c r="TDZ28" s="79"/>
      <c r="TEA28" s="79"/>
      <c r="TEB28" s="79"/>
      <c r="TEC28" s="79"/>
      <c r="TED28" s="79"/>
      <c r="TEE28" s="79"/>
      <c r="TEF28" s="79"/>
      <c r="TEG28" s="79"/>
      <c r="TEH28" s="79"/>
      <c r="TEI28" s="79"/>
      <c r="TEJ28" s="79"/>
      <c r="TEK28" s="79"/>
      <c r="TEL28" s="79"/>
      <c r="TEM28" s="79"/>
      <c r="TEN28" s="79"/>
      <c r="TEO28" s="79"/>
      <c r="TEP28" s="79"/>
      <c r="TEQ28" s="79"/>
      <c r="TER28" s="79"/>
      <c r="TES28" s="79"/>
      <c r="TET28" s="79"/>
      <c r="TEU28" s="79"/>
      <c r="TEV28" s="79"/>
      <c r="TEW28" s="79"/>
      <c r="TEX28" s="79"/>
      <c r="TEY28" s="79"/>
      <c r="TEZ28" s="79"/>
      <c r="TFA28" s="79"/>
      <c r="TFB28" s="79"/>
      <c r="TFC28" s="79"/>
      <c r="TFD28" s="79"/>
      <c r="TFE28" s="79"/>
      <c r="TFF28" s="79"/>
      <c r="TFG28" s="79"/>
      <c r="TFH28" s="79"/>
      <c r="TFI28" s="79"/>
      <c r="TFJ28" s="79"/>
      <c r="TFK28" s="79"/>
      <c r="TFL28" s="79"/>
      <c r="TFM28" s="79"/>
      <c r="TFN28" s="79"/>
      <c r="TFO28" s="79"/>
      <c r="TFP28" s="79"/>
      <c r="TFQ28" s="79"/>
      <c r="TFR28" s="79"/>
      <c r="TFS28" s="79"/>
      <c r="TFT28" s="79"/>
      <c r="TFU28" s="79"/>
      <c r="TFV28" s="79"/>
      <c r="TFW28" s="79"/>
      <c r="TFX28" s="79"/>
      <c r="TFY28" s="79"/>
      <c r="TFZ28" s="79"/>
      <c r="TGA28" s="79"/>
      <c r="TGB28" s="79"/>
      <c r="TGC28" s="79"/>
      <c r="TGD28" s="79"/>
      <c r="TGE28" s="79"/>
      <c r="TGF28" s="79"/>
      <c r="TGG28" s="79"/>
      <c r="TGH28" s="79"/>
      <c r="TGI28" s="79"/>
      <c r="TGJ28" s="79"/>
      <c r="TGK28" s="79"/>
      <c r="TGL28" s="79"/>
      <c r="TGM28" s="79"/>
      <c r="TGN28" s="79"/>
      <c r="TGO28" s="79"/>
      <c r="TGP28" s="79"/>
      <c r="TGQ28" s="79"/>
      <c r="TGR28" s="79"/>
      <c r="TGS28" s="79"/>
      <c r="TGT28" s="79"/>
      <c r="TGU28" s="79"/>
      <c r="TGV28" s="79"/>
      <c r="TGW28" s="79"/>
      <c r="TGX28" s="79"/>
      <c r="TGY28" s="79"/>
      <c r="TGZ28" s="79"/>
      <c r="THA28" s="79"/>
      <c r="THB28" s="79"/>
      <c r="THC28" s="79"/>
      <c r="THD28" s="79"/>
      <c r="THE28" s="79"/>
      <c r="THF28" s="79"/>
      <c r="THG28" s="79"/>
      <c r="THH28" s="79"/>
      <c r="THI28" s="79"/>
      <c r="THJ28" s="79"/>
      <c r="THK28" s="79"/>
      <c r="THL28" s="79"/>
      <c r="THM28" s="79"/>
      <c r="THN28" s="79"/>
      <c r="THO28" s="79"/>
      <c r="THP28" s="79"/>
      <c r="THQ28" s="79"/>
      <c r="THR28" s="79"/>
      <c r="THS28" s="79"/>
      <c r="THT28" s="79"/>
      <c r="THU28" s="79"/>
      <c r="THV28" s="79"/>
      <c r="THW28" s="79"/>
      <c r="THX28" s="79"/>
      <c r="THY28" s="79"/>
      <c r="THZ28" s="79"/>
      <c r="TIA28" s="79"/>
      <c r="TIB28" s="79"/>
      <c r="TIC28" s="79"/>
      <c r="TID28" s="79"/>
      <c r="TIE28" s="79"/>
      <c r="TIF28" s="79"/>
      <c r="TIG28" s="79"/>
      <c r="TIH28" s="79"/>
      <c r="TII28" s="79"/>
      <c r="TIJ28" s="79"/>
      <c r="TIK28" s="79"/>
      <c r="TIL28" s="79"/>
      <c r="TIM28" s="79"/>
      <c r="TIN28" s="79"/>
      <c r="TIO28" s="79"/>
      <c r="TIP28" s="79"/>
      <c r="TIQ28" s="79"/>
      <c r="TIR28" s="79"/>
      <c r="TIS28" s="79"/>
      <c r="TIT28" s="79"/>
      <c r="TIU28" s="79"/>
      <c r="TIV28" s="79"/>
      <c r="TIW28" s="79"/>
      <c r="TIX28" s="79"/>
      <c r="TIY28" s="79"/>
      <c r="TIZ28" s="79"/>
      <c r="TJA28" s="79"/>
      <c r="TJB28" s="79"/>
      <c r="TJC28" s="79"/>
      <c r="TJD28" s="79"/>
      <c r="TJE28" s="79"/>
      <c r="TJF28" s="79"/>
      <c r="TJG28" s="79"/>
      <c r="TJH28" s="79"/>
      <c r="TJI28" s="79"/>
      <c r="TJJ28" s="79"/>
      <c r="TJK28" s="79"/>
      <c r="TJL28" s="79"/>
      <c r="TJM28" s="79"/>
      <c r="TJN28" s="79"/>
      <c r="TJO28" s="79"/>
      <c r="TJP28" s="79"/>
      <c r="TJQ28" s="79"/>
      <c r="TJR28" s="79"/>
      <c r="TJS28" s="79"/>
      <c r="TJT28" s="79"/>
      <c r="TJU28" s="79"/>
      <c r="TJV28" s="79"/>
      <c r="TJW28" s="79"/>
      <c r="TJX28" s="79"/>
      <c r="TJY28" s="79"/>
      <c r="TJZ28" s="79"/>
      <c r="TKA28" s="79"/>
      <c r="TKB28" s="79"/>
      <c r="TKC28" s="79"/>
      <c r="TKD28" s="79"/>
      <c r="TKE28" s="79"/>
      <c r="TKF28" s="79"/>
      <c r="TKG28" s="79"/>
      <c r="TKH28" s="79"/>
      <c r="TKI28" s="79"/>
      <c r="TKJ28" s="79"/>
      <c r="TKK28" s="79"/>
      <c r="TKL28" s="79"/>
      <c r="TKM28" s="79"/>
      <c r="TKN28" s="79"/>
      <c r="TKO28" s="79"/>
      <c r="TKP28" s="79"/>
      <c r="TKQ28" s="79"/>
      <c r="TKR28" s="79"/>
      <c r="TKS28" s="79"/>
      <c r="TKT28" s="79"/>
      <c r="TKU28" s="79"/>
      <c r="TKV28" s="79"/>
      <c r="TKW28" s="79"/>
      <c r="TKX28" s="79"/>
      <c r="TKY28" s="79"/>
      <c r="TKZ28" s="79"/>
      <c r="TLA28" s="79"/>
      <c r="TLB28" s="79"/>
      <c r="TLC28" s="79"/>
      <c r="TLD28" s="79"/>
      <c r="TLE28" s="79"/>
      <c r="TLF28" s="79"/>
      <c r="TLG28" s="79"/>
      <c r="TLH28" s="79"/>
      <c r="TLI28" s="79"/>
      <c r="TLJ28" s="79"/>
      <c r="TLK28" s="79"/>
      <c r="TLL28" s="79"/>
      <c r="TLM28" s="79"/>
      <c r="TLN28" s="79"/>
      <c r="TLO28" s="79"/>
      <c r="TLP28" s="79"/>
      <c r="TLQ28" s="79"/>
      <c r="TLR28" s="79"/>
      <c r="TLS28" s="79"/>
      <c r="TLT28" s="79"/>
      <c r="TLU28" s="79"/>
      <c r="TLV28" s="79"/>
      <c r="TLW28" s="79"/>
      <c r="TLX28" s="79"/>
      <c r="TLY28" s="79"/>
      <c r="TLZ28" s="79"/>
      <c r="TMA28" s="79"/>
      <c r="TMB28" s="79"/>
      <c r="TMC28" s="79"/>
      <c r="TMD28" s="79"/>
      <c r="TME28" s="79"/>
      <c r="TMF28" s="79"/>
      <c r="TMG28" s="79"/>
      <c r="TMH28" s="79"/>
      <c r="TMI28" s="79"/>
      <c r="TMJ28" s="79"/>
      <c r="TMK28" s="79"/>
      <c r="TML28" s="79"/>
      <c r="TMM28" s="79"/>
      <c r="TMN28" s="79"/>
      <c r="TMO28" s="79"/>
      <c r="TMP28" s="79"/>
      <c r="TMQ28" s="79"/>
      <c r="TMR28" s="79"/>
      <c r="TMS28" s="79"/>
      <c r="TMT28" s="79"/>
      <c r="TMU28" s="79"/>
      <c r="TMV28" s="79"/>
      <c r="TMW28" s="79"/>
      <c r="TMX28" s="79"/>
      <c r="TMY28" s="79"/>
      <c r="TMZ28" s="79"/>
      <c r="TNA28" s="79"/>
      <c r="TNB28" s="79"/>
      <c r="TNC28" s="79"/>
      <c r="TND28" s="79"/>
      <c r="TNE28" s="79"/>
      <c r="TNF28" s="79"/>
      <c r="TNG28" s="79"/>
      <c r="TNH28" s="79"/>
      <c r="TNI28" s="79"/>
      <c r="TNJ28" s="79"/>
      <c r="TNK28" s="79"/>
      <c r="TNL28" s="79"/>
      <c r="TNM28" s="79"/>
      <c r="TNN28" s="79"/>
      <c r="TNO28" s="79"/>
      <c r="TNP28" s="79"/>
      <c r="TNQ28" s="79"/>
      <c r="TNR28" s="79"/>
      <c r="TNS28" s="79"/>
      <c r="TNT28" s="79"/>
      <c r="TNU28" s="79"/>
      <c r="TNV28" s="79"/>
      <c r="TNW28" s="79"/>
      <c r="TNX28" s="79"/>
      <c r="TNY28" s="79"/>
      <c r="TNZ28" s="79"/>
      <c r="TOA28" s="79"/>
      <c r="TOB28" s="79"/>
      <c r="TOC28" s="79"/>
      <c r="TOD28" s="79"/>
      <c r="TOE28" s="79"/>
      <c r="TOF28" s="79"/>
      <c r="TOG28" s="79"/>
      <c r="TOH28" s="79"/>
      <c r="TOI28" s="79"/>
      <c r="TOJ28" s="79"/>
      <c r="TOK28" s="79"/>
      <c r="TOL28" s="79"/>
      <c r="TOM28" s="79"/>
      <c r="TON28" s="79"/>
      <c r="TOO28" s="79"/>
      <c r="TOP28" s="79"/>
      <c r="TOQ28" s="79"/>
      <c r="TOR28" s="79"/>
      <c r="TOS28" s="79"/>
      <c r="TOT28" s="79"/>
      <c r="TOU28" s="79"/>
      <c r="TOV28" s="79"/>
      <c r="TOW28" s="79"/>
      <c r="TOX28" s="79"/>
      <c r="TOY28" s="79"/>
      <c r="TOZ28" s="79"/>
      <c r="TPA28" s="79"/>
      <c r="TPB28" s="79"/>
      <c r="TPC28" s="79"/>
      <c r="TPD28" s="79"/>
      <c r="TPE28" s="79"/>
      <c r="TPF28" s="79"/>
      <c r="TPG28" s="79"/>
      <c r="TPH28" s="79"/>
      <c r="TPI28" s="79"/>
      <c r="TPJ28" s="79"/>
      <c r="TPK28" s="79"/>
      <c r="TPL28" s="79"/>
      <c r="TPM28" s="79"/>
      <c r="TPN28" s="79"/>
      <c r="TPO28" s="79"/>
      <c r="TPP28" s="79"/>
      <c r="TPQ28" s="79"/>
      <c r="TPR28" s="79"/>
      <c r="TPS28" s="79"/>
      <c r="TPT28" s="79"/>
      <c r="TPU28" s="79"/>
      <c r="TPV28" s="79"/>
      <c r="TPW28" s="79"/>
      <c r="TPX28" s="79"/>
      <c r="TPY28" s="79"/>
      <c r="TPZ28" s="79"/>
      <c r="TQA28" s="79"/>
      <c r="TQB28" s="79"/>
      <c r="TQC28" s="79"/>
      <c r="TQD28" s="79"/>
      <c r="TQE28" s="79"/>
      <c r="TQF28" s="79"/>
      <c r="TQG28" s="79"/>
      <c r="TQH28" s="79"/>
      <c r="TQI28" s="79"/>
      <c r="TQJ28" s="79"/>
      <c r="TQK28" s="79"/>
      <c r="TQL28" s="79"/>
      <c r="TQM28" s="79"/>
      <c r="TQN28" s="79"/>
      <c r="TQO28" s="79"/>
      <c r="TQP28" s="79"/>
      <c r="TQQ28" s="79"/>
      <c r="TQR28" s="79"/>
      <c r="TQS28" s="79"/>
      <c r="TQT28" s="79"/>
      <c r="TQU28" s="79"/>
      <c r="TQV28" s="79"/>
      <c r="TQW28" s="79"/>
      <c r="TQX28" s="79"/>
      <c r="TQY28" s="79"/>
      <c r="TQZ28" s="79"/>
      <c r="TRA28" s="79"/>
      <c r="TRB28" s="79"/>
      <c r="TRC28" s="79"/>
      <c r="TRD28" s="79"/>
      <c r="TRE28" s="79"/>
      <c r="TRF28" s="79"/>
      <c r="TRG28" s="79"/>
      <c r="TRH28" s="79"/>
      <c r="TRI28" s="79"/>
      <c r="TRJ28" s="79"/>
      <c r="TRK28" s="79"/>
      <c r="TRL28" s="79"/>
      <c r="TRM28" s="79"/>
      <c r="TRN28" s="79"/>
      <c r="TRO28" s="79"/>
      <c r="TRP28" s="79"/>
      <c r="TRQ28" s="79"/>
      <c r="TRR28" s="79"/>
      <c r="TRS28" s="79"/>
      <c r="TRT28" s="79"/>
      <c r="TRU28" s="79"/>
      <c r="TRV28" s="79"/>
      <c r="TRW28" s="79"/>
      <c r="TRX28" s="79"/>
      <c r="TRY28" s="79"/>
      <c r="TRZ28" s="79"/>
      <c r="TSA28" s="79"/>
      <c r="TSB28" s="79"/>
      <c r="TSC28" s="79"/>
      <c r="TSD28" s="79"/>
      <c r="TSE28" s="79"/>
      <c r="TSF28" s="79"/>
      <c r="TSG28" s="79"/>
      <c r="TSH28" s="79"/>
      <c r="TSI28" s="79"/>
      <c r="TSJ28" s="79"/>
      <c r="TSK28" s="79"/>
      <c r="TSL28" s="79"/>
      <c r="TSM28" s="79"/>
      <c r="TSN28" s="79"/>
      <c r="TSO28" s="79"/>
      <c r="TSP28" s="79"/>
      <c r="TSQ28" s="79"/>
      <c r="TSR28" s="79"/>
      <c r="TSS28" s="79"/>
      <c r="TST28" s="79"/>
      <c r="TSU28" s="79"/>
      <c r="TSV28" s="79"/>
      <c r="TSW28" s="79"/>
      <c r="TSX28" s="79"/>
      <c r="TSY28" s="79"/>
      <c r="TSZ28" s="79"/>
      <c r="TTA28" s="79"/>
      <c r="TTB28" s="79"/>
      <c r="TTC28" s="79"/>
      <c r="TTD28" s="79"/>
      <c r="TTE28" s="79"/>
      <c r="TTF28" s="79"/>
      <c r="TTG28" s="79"/>
      <c r="TTH28" s="79"/>
      <c r="TTI28" s="79"/>
      <c r="TTJ28" s="79"/>
      <c r="TTK28" s="79"/>
      <c r="TTL28" s="79"/>
      <c r="TTM28" s="79"/>
      <c r="TTN28" s="79"/>
      <c r="TTO28" s="79"/>
      <c r="TTP28" s="79"/>
      <c r="TTQ28" s="79"/>
      <c r="TTR28" s="79"/>
      <c r="TTS28" s="79"/>
      <c r="TTT28" s="79"/>
      <c r="TTU28" s="79"/>
      <c r="TTV28" s="79"/>
      <c r="TTW28" s="79"/>
      <c r="TTX28" s="79"/>
      <c r="TTY28" s="79"/>
      <c r="TTZ28" s="79"/>
      <c r="TUA28" s="79"/>
      <c r="TUB28" s="79"/>
      <c r="TUC28" s="79"/>
      <c r="TUD28" s="79"/>
      <c r="TUE28" s="79"/>
      <c r="TUF28" s="79"/>
      <c r="TUG28" s="79"/>
      <c r="TUH28" s="79"/>
      <c r="TUI28" s="79"/>
      <c r="TUJ28" s="79"/>
      <c r="TUK28" s="79"/>
      <c r="TUL28" s="79"/>
      <c r="TUM28" s="79"/>
      <c r="TUN28" s="79"/>
      <c r="TUO28" s="79"/>
      <c r="TUP28" s="79"/>
      <c r="TUQ28" s="79"/>
      <c r="TUR28" s="79"/>
      <c r="TUS28" s="79"/>
      <c r="TUT28" s="79"/>
      <c r="TUU28" s="79"/>
      <c r="TUV28" s="79"/>
      <c r="TUW28" s="79"/>
      <c r="TUX28" s="79"/>
      <c r="TUY28" s="79"/>
      <c r="TUZ28" s="79"/>
      <c r="TVA28" s="79"/>
      <c r="TVB28" s="79"/>
      <c r="TVC28" s="79"/>
      <c r="TVD28" s="79"/>
      <c r="TVE28" s="79"/>
      <c r="TVF28" s="79"/>
      <c r="TVG28" s="79"/>
      <c r="TVH28" s="79"/>
      <c r="TVI28" s="79"/>
      <c r="TVJ28" s="79"/>
      <c r="TVK28" s="79"/>
      <c r="TVL28" s="79"/>
      <c r="TVM28" s="79"/>
      <c r="TVN28" s="79"/>
      <c r="TVO28" s="79"/>
      <c r="TVP28" s="79"/>
      <c r="TVQ28" s="79"/>
      <c r="TVR28" s="79"/>
      <c r="TVS28" s="79"/>
      <c r="TVT28" s="79"/>
      <c r="TVU28" s="79"/>
      <c r="TVV28" s="79"/>
      <c r="TVW28" s="79"/>
      <c r="TVX28" s="79"/>
      <c r="TVY28" s="79"/>
      <c r="TVZ28" s="79"/>
      <c r="TWA28" s="79"/>
      <c r="TWB28" s="79"/>
      <c r="TWC28" s="79"/>
      <c r="TWD28" s="79"/>
      <c r="TWE28" s="79"/>
      <c r="TWF28" s="79"/>
      <c r="TWG28" s="79"/>
      <c r="TWH28" s="79"/>
      <c r="TWI28" s="79"/>
      <c r="TWJ28" s="79"/>
      <c r="TWK28" s="79"/>
      <c r="TWL28" s="79"/>
      <c r="TWM28" s="79"/>
      <c r="TWN28" s="79"/>
      <c r="TWO28" s="79"/>
      <c r="TWP28" s="79"/>
      <c r="TWQ28" s="79"/>
      <c r="TWR28" s="79"/>
      <c r="TWS28" s="79"/>
      <c r="TWT28" s="79"/>
      <c r="TWU28" s="79"/>
      <c r="TWV28" s="79"/>
      <c r="TWW28" s="79"/>
      <c r="TWX28" s="79"/>
      <c r="TWY28" s="79"/>
      <c r="TWZ28" s="79"/>
      <c r="TXA28" s="79"/>
      <c r="TXB28" s="79"/>
      <c r="TXC28" s="79"/>
      <c r="TXD28" s="79"/>
      <c r="TXE28" s="79"/>
      <c r="TXF28" s="79"/>
      <c r="TXG28" s="79"/>
      <c r="TXH28" s="79"/>
      <c r="TXI28" s="79"/>
      <c r="TXJ28" s="79"/>
      <c r="TXK28" s="79"/>
      <c r="TXL28" s="79"/>
      <c r="TXM28" s="79"/>
      <c r="TXN28" s="79"/>
      <c r="TXO28" s="79"/>
      <c r="TXP28" s="79"/>
      <c r="TXQ28" s="79"/>
      <c r="TXR28" s="79"/>
      <c r="TXS28" s="79"/>
      <c r="TXT28" s="79"/>
      <c r="TXU28" s="79"/>
      <c r="TXV28" s="79"/>
      <c r="TXW28" s="79"/>
      <c r="TXX28" s="79"/>
      <c r="TXY28" s="79"/>
      <c r="TXZ28" s="79"/>
      <c r="TYA28" s="79"/>
      <c r="TYB28" s="79"/>
      <c r="TYC28" s="79"/>
      <c r="TYD28" s="79"/>
      <c r="TYE28" s="79"/>
      <c r="TYF28" s="79"/>
      <c r="TYG28" s="79"/>
      <c r="TYH28" s="79"/>
      <c r="TYI28" s="79"/>
      <c r="TYJ28" s="79"/>
      <c r="TYK28" s="79"/>
      <c r="TYL28" s="79"/>
      <c r="TYM28" s="79"/>
      <c r="TYN28" s="79"/>
      <c r="TYO28" s="79"/>
      <c r="TYP28" s="79"/>
      <c r="TYQ28" s="79"/>
      <c r="TYR28" s="79"/>
      <c r="TYS28" s="79"/>
      <c r="TYT28" s="79"/>
      <c r="TYU28" s="79"/>
      <c r="TYV28" s="79"/>
      <c r="TYW28" s="79"/>
      <c r="TYX28" s="79"/>
      <c r="TYY28" s="79"/>
      <c r="TYZ28" s="79"/>
      <c r="TZA28" s="79"/>
      <c r="TZB28" s="79"/>
      <c r="TZC28" s="79"/>
      <c r="TZD28" s="79"/>
      <c r="TZE28" s="79"/>
      <c r="TZF28" s="79"/>
      <c r="TZG28" s="79"/>
      <c r="TZH28" s="79"/>
      <c r="TZI28" s="79"/>
      <c r="TZJ28" s="79"/>
      <c r="TZK28" s="79"/>
      <c r="TZL28" s="79"/>
      <c r="TZM28" s="79"/>
      <c r="TZN28" s="79"/>
      <c r="TZO28" s="79"/>
      <c r="TZP28" s="79"/>
      <c r="TZQ28" s="79"/>
      <c r="TZR28" s="79"/>
      <c r="TZS28" s="79"/>
      <c r="TZT28" s="79"/>
      <c r="TZU28" s="79"/>
      <c r="TZV28" s="79"/>
      <c r="TZW28" s="79"/>
      <c r="TZX28" s="79"/>
      <c r="TZY28" s="79"/>
      <c r="TZZ28" s="79"/>
      <c r="UAA28" s="79"/>
      <c r="UAB28" s="79"/>
      <c r="UAC28" s="79"/>
      <c r="UAD28" s="79"/>
      <c r="UAE28" s="79"/>
      <c r="UAF28" s="79"/>
      <c r="UAG28" s="79"/>
      <c r="UAH28" s="79"/>
      <c r="UAI28" s="79"/>
      <c r="UAJ28" s="79"/>
      <c r="UAK28" s="79"/>
      <c r="UAL28" s="79"/>
      <c r="UAM28" s="79"/>
      <c r="UAN28" s="79"/>
      <c r="UAO28" s="79"/>
      <c r="UAP28" s="79"/>
      <c r="UAQ28" s="79"/>
      <c r="UAR28" s="79"/>
      <c r="UAS28" s="79"/>
      <c r="UAT28" s="79"/>
      <c r="UAU28" s="79"/>
      <c r="UAV28" s="79"/>
      <c r="UAW28" s="79"/>
      <c r="UAX28" s="79"/>
      <c r="UAY28" s="79"/>
      <c r="UAZ28" s="79"/>
      <c r="UBA28" s="79"/>
      <c r="UBB28" s="79"/>
      <c r="UBC28" s="79"/>
      <c r="UBD28" s="79"/>
      <c r="UBE28" s="79"/>
      <c r="UBF28" s="79"/>
      <c r="UBG28" s="79"/>
      <c r="UBH28" s="79"/>
      <c r="UBI28" s="79"/>
      <c r="UBJ28" s="79"/>
      <c r="UBK28" s="79"/>
      <c r="UBL28" s="79"/>
      <c r="UBM28" s="79"/>
      <c r="UBN28" s="79"/>
      <c r="UBO28" s="79"/>
      <c r="UBP28" s="79"/>
      <c r="UBQ28" s="79"/>
      <c r="UBR28" s="79"/>
      <c r="UBS28" s="79"/>
      <c r="UBT28" s="79"/>
      <c r="UBU28" s="79"/>
      <c r="UBV28" s="79"/>
      <c r="UBW28" s="79"/>
      <c r="UBX28" s="79"/>
      <c r="UBY28" s="79"/>
      <c r="UBZ28" s="79"/>
      <c r="UCA28" s="79"/>
      <c r="UCB28" s="79"/>
      <c r="UCC28" s="79"/>
      <c r="UCD28" s="79"/>
      <c r="UCE28" s="79"/>
      <c r="UCF28" s="79"/>
      <c r="UCG28" s="79"/>
      <c r="UCH28" s="79"/>
      <c r="UCI28" s="79"/>
      <c r="UCJ28" s="79"/>
      <c r="UCK28" s="79"/>
      <c r="UCL28" s="79"/>
      <c r="UCM28" s="79"/>
      <c r="UCN28" s="79"/>
      <c r="UCO28" s="79"/>
      <c r="UCP28" s="79"/>
      <c r="UCQ28" s="79"/>
      <c r="UCR28" s="79"/>
      <c r="UCS28" s="79"/>
      <c r="UCT28" s="79"/>
      <c r="UCU28" s="79"/>
      <c r="UCV28" s="79"/>
      <c r="UCW28" s="79"/>
      <c r="UCX28" s="79"/>
      <c r="UCY28" s="79"/>
      <c r="UCZ28" s="79"/>
      <c r="UDA28" s="79"/>
      <c r="UDB28" s="79"/>
      <c r="UDC28" s="79"/>
      <c r="UDD28" s="79"/>
      <c r="UDE28" s="79"/>
      <c r="UDF28" s="79"/>
      <c r="UDG28" s="79"/>
      <c r="UDH28" s="79"/>
      <c r="UDI28" s="79"/>
      <c r="UDJ28" s="79"/>
      <c r="UDK28" s="79"/>
      <c r="UDL28" s="79"/>
      <c r="UDM28" s="79"/>
      <c r="UDN28" s="79"/>
      <c r="UDO28" s="79"/>
      <c r="UDP28" s="79"/>
      <c r="UDQ28" s="79"/>
      <c r="UDR28" s="79"/>
      <c r="UDS28" s="79"/>
      <c r="UDT28" s="79"/>
      <c r="UDU28" s="79"/>
      <c r="UDV28" s="79"/>
      <c r="UDW28" s="79"/>
      <c r="UDX28" s="79"/>
      <c r="UDY28" s="79"/>
      <c r="UDZ28" s="79"/>
      <c r="UEA28" s="79"/>
      <c r="UEB28" s="79"/>
      <c r="UEC28" s="79"/>
      <c r="UED28" s="79"/>
      <c r="UEE28" s="79"/>
      <c r="UEF28" s="79"/>
      <c r="UEG28" s="79"/>
      <c r="UEH28" s="79"/>
      <c r="UEI28" s="79"/>
      <c r="UEJ28" s="79"/>
      <c r="UEK28" s="79"/>
      <c r="UEL28" s="79"/>
      <c r="UEM28" s="79"/>
      <c r="UEN28" s="79"/>
      <c r="UEO28" s="79"/>
      <c r="UEP28" s="79"/>
      <c r="UEQ28" s="79"/>
      <c r="UER28" s="79"/>
      <c r="UES28" s="79"/>
      <c r="UET28" s="79"/>
      <c r="UEU28" s="79"/>
      <c r="UEV28" s="79"/>
      <c r="UEW28" s="79"/>
      <c r="UEX28" s="79"/>
      <c r="UEY28" s="79"/>
      <c r="UEZ28" s="79"/>
      <c r="UFA28" s="79"/>
      <c r="UFB28" s="79"/>
      <c r="UFC28" s="79"/>
      <c r="UFD28" s="79"/>
      <c r="UFE28" s="79"/>
      <c r="UFF28" s="79"/>
      <c r="UFG28" s="79"/>
      <c r="UFH28" s="79"/>
      <c r="UFI28" s="79"/>
      <c r="UFJ28" s="79"/>
      <c r="UFK28" s="79"/>
      <c r="UFL28" s="79"/>
      <c r="UFM28" s="79"/>
      <c r="UFN28" s="79"/>
      <c r="UFO28" s="79"/>
      <c r="UFP28" s="79"/>
      <c r="UFQ28" s="79"/>
      <c r="UFR28" s="79"/>
      <c r="UFS28" s="79"/>
      <c r="UFT28" s="79"/>
      <c r="UFU28" s="79"/>
      <c r="UFV28" s="79"/>
      <c r="UFW28" s="79"/>
      <c r="UFX28" s="79"/>
      <c r="UFY28" s="79"/>
      <c r="UFZ28" s="79"/>
      <c r="UGA28" s="79"/>
      <c r="UGB28" s="79"/>
      <c r="UGC28" s="79"/>
      <c r="UGD28" s="79"/>
      <c r="UGE28" s="79"/>
      <c r="UGF28" s="79"/>
      <c r="UGG28" s="79"/>
      <c r="UGH28" s="79"/>
      <c r="UGI28" s="79"/>
      <c r="UGJ28" s="79"/>
      <c r="UGK28" s="79"/>
      <c r="UGL28" s="79"/>
      <c r="UGM28" s="79"/>
      <c r="UGN28" s="79"/>
      <c r="UGO28" s="79"/>
      <c r="UGP28" s="79"/>
      <c r="UGQ28" s="79"/>
      <c r="UGR28" s="79"/>
      <c r="UGS28" s="79"/>
      <c r="UGT28" s="79"/>
      <c r="UGU28" s="79"/>
      <c r="UGV28" s="79"/>
      <c r="UGW28" s="79"/>
      <c r="UGX28" s="79"/>
      <c r="UGY28" s="79"/>
      <c r="UGZ28" s="79"/>
      <c r="UHA28" s="79"/>
      <c r="UHB28" s="79"/>
      <c r="UHC28" s="79"/>
      <c r="UHD28" s="79"/>
      <c r="UHE28" s="79"/>
      <c r="UHF28" s="79"/>
      <c r="UHG28" s="79"/>
      <c r="UHH28" s="79"/>
      <c r="UHI28" s="79"/>
      <c r="UHJ28" s="79"/>
      <c r="UHK28" s="79"/>
      <c r="UHL28" s="79"/>
      <c r="UHM28" s="79"/>
      <c r="UHN28" s="79"/>
      <c r="UHO28" s="79"/>
      <c r="UHP28" s="79"/>
      <c r="UHQ28" s="79"/>
      <c r="UHR28" s="79"/>
      <c r="UHS28" s="79"/>
      <c r="UHT28" s="79"/>
      <c r="UHU28" s="79"/>
      <c r="UHV28" s="79"/>
      <c r="UHW28" s="79"/>
      <c r="UHX28" s="79"/>
      <c r="UHY28" s="79"/>
      <c r="UHZ28" s="79"/>
      <c r="UIA28" s="79"/>
      <c r="UIB28" s="79"/>
      <c r="UIC28" s="79"/>
      <c r="UID28" s="79"/>
      <c r="UIE28" s="79"/>
      <c r="UIF28" s="79"/>
      <c r="UIG28" s="79"/>
      <c r="UIH28" s="79"/>
      <c r="UII28" s="79"/>
      <c r="UIJ28" s="79"/>
      <c r="UIK28" s="79"/>
      <c r="UIL28" s="79"/>
      <c r="UIM28" s="79"/>
      <c r="UIN28" s="79"/>
      <c r="UIO28" s="79"/>
      <c r="UIP28" s="79"/>
      <c r="UIQ28" s="79"/>
      <c r="UIR28" s="79"/>
      <c r="UIS28" s="79"/>
      <c r="UIT28" s="79"/>
      <c r="UIU28" s="79"/>
      <c r="UIV28" s="79"/>
      <c r="UIW28" s="79"/>
      <c r="UIX28" s="79"/>
      <c r="UIY28" s="79"/>
      <c r="UIZ28" s="79"/>
      <c r="UJA28" s="79"/>
      <c r="UJB28" s="79"/>
      <c r="UJC28" s="79"/>
      <c r="UJD28" s="79"/>
      <c r="UJE28" s="79"/>
      <c r="UJF28" s="79"/>
      <c r="UJG28" s="79"/>
      <c r="UJH28" s="79"/>
      <c r="UJI28" s="79"/>
      <c r="UJJ28" s="79"/>
      <c r="UJK28" s="79"/>
      <c r="UJL28" s="79"/>
      <c r="UJM28" s="79"/>
      <c r="UJN28" s="79"/>
      <c r="UJO28" s="79"/>
      <c r="UJP28" s="79"/>
      <c r="UJQ28" s="79"/>
      <c r="UJR28" s="79"/>
      <c r="UJS28" s="79"/>
      <c r="UJT28" s="79"/>
      <c r="UJU28" s="79"/>
      <c r="UJV28" s="79"/>
      <c r="UJW28" s="79"/>
      <c r="UJX28" s="79"/>
      <c r="UJY28" s="79"/>
      <c r="UJZ28" s="79"/>
      <c r="UKA28" s="79"/>
      <c r="UKB28" s="79"/>
      <c r="UKC28" s="79"/>
      <c r="UKD28" s="79"/>
      <c r="UKE28" s="79"/>
      <c r="UKF28" s="79"/>
      <c r="UKG28" s="79"/>
      <c r="UKH28" s="79"/>
      <c r="UKI28" s="79"/>
      <c r="UKJ28" s="79"/>
      <c r="UKK28" s="79"/>
      <c r="UKL28" s="79"/>
      <c r="UKM28" s="79"/>
      <c r="UKN28" s="79"/>
      <c r="UKO28" s="79"/>
      <c r="UKP28" s="79"/>
      <c r="UKQ28" s="79"/>
      <c r="UKR28" s="79"/>
      <c r="UKS28" s="79"/>
      <c r="UKT28" s="79"/>
      <c r="UKU28" s="79"/>
      <c r="UKV28" s="79"/>
      <c r="UKW28" s="79"/>
      <c r="UKX28" s="79"/>
      <c r="UKY28" s="79"/>
      <c r="UKZ28" s="79"/>
      <c r="ULA28" s="79"/>
      <c r="ULB28" s="79"/>
      <c r="ULC28" s="79"/>
      <c r="ULD28" s="79"/>
      <c r="ULE28" s="79"/>
      <c r="ULF28" s="79"/>
      <c r="ULG28" s="79"/>
      <c r="ULH28" s="79"/>
      <c r="ULI28" s="79"/>
      <c r="ULJ28" s="79"/>
      <c r="ULK28" s="79"/>
      <c r="ULL28" s="79"/>
      <c r="ULM28" s="79"/>
      <c r="ULN28" s="79"/>
      <c r="ULO28" s="79"/>
      <c r="ULP28" s="79"/>
      <c r="ULQ28" s="79"/>
      <c r="ULR28" s="79"/>
      <c r="ULS28" s="79"/>
      <c r="ULT28" s="79"/>
      <c r="ULU28" s="79"/>
      <c r="ULV28" s="79"/>
      <c r="ULW28" s="79"/>
      <c r="ULX28" s="79"/>
      <c r="ULY28" s="79"/>
      <c r="ULZ28" s="79"/>
      <c r="UMA28" s="79"/>
      <c r="UMB28" s="79"/>
      <c r="UMC28" s="79"/>
      <c r="UMD28" s="79"/>
      <c r="UME28" s="79"/>
      <c r="UMF28" s="79"/>
      <c r="UMG28" s="79"/>
      <c r="UMH28" s="79"/>
      <c r="UMI28" s="79"/>
      <c r="UMJ28" s="79"/>
      <c r="UMK28" s="79"/>
      <c r="UML28" s="79"/>
      <c r="UMM28" s="79"/>
      <c r="UMN28" s="79"/>
      <c r="UMO28" s="79"/>
      <c r="UMP28" s="79"/>
      <c r="UMQ28" s="79"/>
      <c r="UMR28" s="79"/>
      <c r="UMS28" s="79"/>
      <c r="UMT28" s="79"/>
      <c r="UMU28" s="79"/>
      <c r="UMV28" s="79"/>
      <c r="UMW28" s="79"/>
      <c r="UMX28" s="79"/>
      <c r="UMY28" s="79"/>
      <c r="UMZ28" s="79"/>
      <c r="UNA28" s="79"/>
      <c r="UNB28" s="79"/>
      <c r="UNC28" s="79"/>
      <c r="UND28" s="79"/>
      <c r="UNE28" s="79"/>
      <c r="UNF28" s="79"/>
      <c r="UNG28" s="79"/>
      <c r="UNH28" s="79"/>
      <c r="UNI28" s="79"/>
      <c r="UNJ28" s="79"/>
      <c r="UNK28" s="79"/>
      <c r="UNL28" s="79"/>
      <c r="UNM28" s="79"/>
      <c r="UNN28" s="79"/>
      <c r="UNO28" s="79"/>
      <c r="UNP28" s="79"/>
      <c r="UNQ28" s="79"/>
      <c r="UNR28" s="79"/>
      <c r="UNS28" s="79"/>
      <c r="UNT28" s="79"/>
      <c r="UNU28" s="79"/>
      <c r="UNV28" s="79"/>
      <c r="UNW28" s="79"/>
      <c r="UNX28" s="79"/>
      <c r="UNY28" s="79"/>
      <c r="UNZ28" s="79"/>
      <c r="UOA28" s="79"/>
      <c r="UOB28" s="79"/>
      <c r="UOC28" s="79"/>
      <c r="UOD28" s="79"/>
      <c r="UOE28" s="79"/>
      <c r="UOF28" s="79"/>
      <c r="UOG28" s="79"/>
      <c r="UOH28" s="79"/>
      <c r="UOI28" s="79"/>
      <c r="UOJ28" s="79"/>
      <c r="UOK28" s="79"/>
      <c r="UOL28" s="79"/>
      <c r="UOM28" s="79"/>
      <c r="UON28" s="79"/>
      <c r="UOO28" s="79"/>
      <c r="UOP28" s="79"/>
      <c r="UOQ28" s="79"/>
      <c r="UOR28" s="79"/>
      <c r="UOS28" s="79"/>
      <c r="UOT28" s="79"/>
      <c r="UOU28" s="79"/>
      <c r="UOV28" s="79"/>
      <c r="UOW28" s="79"/>
      <c r="UOX28" s="79"/>
      <c r="UOY28" s="79"/>
      <c r="UOZ28" s="79"/>
      <c r="UPA28" s="79"/>
      <c r="UPB28" s="79"/>
      <c r="UPC28" s="79"/>
      <c r="UPD28" s="79"/>
      <c r="UPE28" s="79"/>
      <c r="UPF28" s="79"/>
      <c r="UPG28" s="79"/>
      <c r="UPH28" s="79"/>
      <c r="UPI28" s="79"/>
      <c r="UPJ28" s="79"/>
      <c r="UPK28" s="79"/>
      <c r="UPL28" s="79"/>
      <c r="UPM28" s="79"/>
      <c r="UPN28" s="79"/>
      <c r="UPO28" s="79"/>
      <c r="UPP28" s="79"/>
      <c r="UPQ28" s="79"/>
      <c r="UPR28" s="79"/>
      <c r="UPS28" s="79"/>
      <c r="UPT28" s="79"/>
      <c r="UPU28" s="79"/>
      <c r="UPV28" s="79"/>
      <c r="UPW28" s="79"/>
      <c r="UPX28" s="79"/>
      <c r="UPY28" s="79"/>
      <c r="UPZ28" s="79"/>
      <c r="UQA28" s="79"/>
      <c r="UQB28" s="79"/>
      <c r="UQC28" s="79"/>
      <c r="UQD28" s="79"/>
      <c r="UQE28" s="79"/>
      <c r="UQF28" s="79"/>
      <c r="UQG28" s="79"/>
      <c r="UQH28" s="79"/>
      <c r="UQI28" s="79"/>
      <c r="UQJ28" s="79"/>
      <c r="UQK28" s="79"/>
      <c r="UQL28" s="79"/>
      <c r="UQM28" s="79"/>
      <c r="UQN28" s="79"/>
      <c r="UQO28" s="79"/>
      <c r="UQP28" s="79"/>
      <c r="UQQ28" s="79"/>
      <c r="UQR28" s="79"/>
      <c r="UQS28" s="79"/>
      <c r="UQT28" s="79"/>
      <c r="UQU28" s="79"/>
      <c r="UQV28" s="79"/>
      <c r="UQW28" s="79"/>
      <c r="UQX28" s="79"/>
      <c r="UQY28" s="79"/>
      <c r="UQZ28" s="79"/>
      <c r="URA28" s="79"/>
      <c r="URB28" s="79"/>
      <c r="URC28" s="79"/>
      <c r="URD28" s="79"/>
      <c r="URE28" s="79"/>
      <c r="URF28" s="79"/>
      <c r="URG28" s="79"/>
      <c r="URH28" s="79"/>
      <c r="URI28" s="79"/>
      <c r="URJ28" s="79"/>
      <c r="URK28" s="79"/>
      <c r="URL28" s="79"/>
      <c r="URM28" s="79"/>
      <c r="URN28" s="79"/>
      <c r="URO28" s="79"/>
      <c r="URP28" s="79"/>
      <c r="URQ28" s="79"/>
      <c r="URR28" s="79"/>
      <c r="URS28" s="79"/>
      <c r="URT28" s="79"/>
      <c r="URU28" s="79"/>
      <c r="URV28" s="79"/>
      <c r="URW28" s="79"/>
      <c r="URX28" s="79"/>
      <c r="URY28" s="79"/>
      <c r="URZ28" s="79"/>
      <c r="USA28" s="79"/>
      <c r="USB28" s="79"/>
      <c r="USC28" s="79"/>
      <c r="USD28" s="79"/>
      <c r="USE28" s="79"/>
      <c r="USF28" s="79"/>
      <c r="USG28" s="79"/>
      <c r="USH28" s="79"/>
      <c r="USI28" s="79"/>
      <c r="USJ28" s="79"/>
      <c r="USK28" s="79"/>
      <c r="USL28" s="79"/>
      <c r="USM28" s="79"/>
      <c r="USN28" s="79"/>
      <c r="USO28" s="79"/>
      <c r="USP28" s="79"/>
      <c r="USQ28" s="79"/>
      <c r="USR28" s="79"/>
      <c r="USS28" s="79"/>
      <c r="UST28" s="79"/>
      <c r="USU28" s="79"/>
      <c r="USV28" s="79"/>
      <c r="USW28" s="79"/>
      <c r="USX28" s="79"/>
      <c r="USY28" s="79"/>
      <c r="USZ28" s="79"/>
      <c r="UTA28" s="79"/>
      <c r="UTB28" s="79"/>
      <c r="UTC28" s="79"/>
      <c r="UTD28" s="79"/>
      <c r="UTE28" s="79"/>
      <c r="UTF28" s="79"/>
      <c r="UTG28" s="79"/>
      <c r="UTH28" s="79"/>
      <c r="UTI28" s="79"/>
      <c r="UTJ28" s="79"/>
      <c r="UTK28" s="79"/>
      <c r="UTL28" s="79"/>
      <c r="UTM28" s="79"/>
      <c r="UTN28" s="79"/>
      <c r="UTO28" s="79"/>
      <c r="UTP28" s="79"/>
      <c r="UTQ28" s="79"/>
      <c r="UTR28" s="79"/>
      <c r="UTS28" s="79"/>
      <c r="UTT28" s="79"/>
      <c r="UTU28" s="79"/>
      <c r="UTV28" s="79"/>
      <c r="UTW28" s="79"/>
      <c r="UTX28" s="79"/>
      <c r="UTY28" s="79"/>
      <c r="UTZ28" s="79"/>
      <c r="UUA28" s="79"/>
      <c r="UUB28" s="79"/>
      <c r="UUC28" s="79"/>
      <c r="UUD28" s="79"/>
      <c r="UUE28" s="79"/>
      <c r="UUF28" s="79"/>
      <c r="UUG28" s="79"/>
      <c r="UUH28" s="79"/>
      <c r="UUI28" s="79"/>
      <c r="UUJ28" s="79"/>
      <c r="UUK28" s="79"/>
      <c r="UUL28" s="79"/>
      <c r="UUM28" s="79"/>
      <c r="UUN28" s="79"/>
      <c r="UUO28" s="79"/>
      <c r="UUP28" s="79"/>
      <c r="UUQ28" s="79"/>
      <c r="UUR28" s="79"/>
      <c r="UUS28" s="79"/>
      <c r="UUT28" s="79"/>
      <c r="UUU28" s="79"/>
      <c r="UUV28" s="79"/>
      <c r="UUW28" s="79"/>
      <c r="UUX28" s="79"/>
      <c r="UUY28" s="79"/>
      <c r="UUZ28" s="79"/>
      <c r="UVA28" s="79"/>
      <c r="UVB28" s="79"/>
      <c r="UVC28" s="79"/>
      <c r="UVD28" s="79"/>
      <c r="UVE28" s="79"/>
      <c r="UVF28" s="79"/>
      <c r="UVG28" s="79"/>
      <c r="UVH28" s="79"/>
      <c r="UVI28" s="79"/>
      <c r="UVJ28" s="79"/>
      <c r="UVK28" s="79"/>
      <c r="UVL28" s="79"/>
      <c r="UVM28" s="79"/>
      <c r="UVN28" s="79"/>
      <c r="UVO28" s="79"/>
      <c r="UVP28" s="79"/>
      <c r="UVQ28" s="79"/>
      <c r="UVR28" s="79"/>
      <c r="UVS28" s="79"/>
      <c r="UVT28" s="79"/>
      <c r="UVU28" s="79"/>
      <c r="UVV28" s="79"/>
      <c r="UVW28" s="79"/>
      <c r="UVX28" s="79"/>
      <c r="UVY28" s="79"/>
      <c r="UVZ28" s="79"/>
      <c r="UWA28" s="79"/>
      <c r="UWB28" s="79"/>
      <c r="UWC28" s="79"/>
      <c r="UWD28" s="79"/>
      <c r="UWE28" s="79"/>
      <c r="UWF28" s="79"/>
      <c r="UWG28" s="79"/>
      <c r="UWH28" s="79"/>
      <c r="UWI28" s="79"/>
      <c r="UWJ28" s="79"/>
      <c r="UWK28" s="79"/>
      <c r="UWL28" s="79"/>
      <c r="UWM28" s="79"/>
      <c r="UWN28" s="79"/>
      <c r="UWO28" s="79"/>
      <c r="UWP28" s="79"/>
      <c r="UWQ28" s="79"/>
      <c r="UWR28" s="79"/>
      <c r="UWS28" s="79"/>
      <c r="UWT28" s="79"/>
      <c r="UWU28" s="79"/>
      <c r="UWV28" s="79"/>
      <c r="UWW28" s="79"/>
      <c r="UWX28" s="79"/>
      <c r="UWY28" s="79"/>
      <c r="UWZ28" s="79"/>
      <c r="UXA28" s="79"/>
      <c r="UXB28" s="79"/>
      <c r="UXC28" s="79"/>
      <c r="UXD28" s="79"/>
      <c r="UXE28" s="79"/>
      <c r="UXF28" s="79"/>
      <c r="UXG28" s="79"/>
      <c r="UXH28" s="79"/>
      <c r="UXI28" s="79"/>
      <c r="UXJ28" s="79"/>
      <c r="UXK28" s="79"/>
      <c r="UXL28" s="79"/>
      <c r="UXM28" s="79"/>
      <c r="UXN28" s="79"/>
      <c r="UXO28" s="79"/>
      <c r="UXP28" s="79"/>
      <c r="UXQ28" s="79"/>
      <c r="UXR28" s="79"/>
      <c r="UXS28" s="79"/>
      <c r="UXT28" s="79"/>
      <c r="UXU28" s="79"/>
      <c r="UXV28" s="79"/>
      <c r="UXW28" s="79"/>
      <c r="UXX28" s="79"/>
      <c r="UXY28" s="79"/>
      <c r="UXZ28" s="79"/>
      <c r="UYA28" s="79"/>
      <c r="UYB28" s="79"/>
      <c r="UYC28" s="79"/>
      <c r="UYD28" s="79"/>
      <c r="UYE28" s="79"/>
      <c r="UYF28" s="79"/>
      <c r="UYG28" s="79"/>
      <c r="UYH28" s="79"/>
      <c r="UYI28" s="79"/>
      <c r="UYJ28" s="79"/>
      <c r="UYK28" s="79"/>
      <c r="UYL28" s="79"/>
      <c r="UYM28" s="79"/>
      <c r="UYN28" s="79"/>
      <c r="UYO28" s="79"/>
      <c r="UYP28" s="79"/>
      <c r="UYQ28" s="79"/>
      <c r="UYR28" s="79"/>
      <c r="UYS28" s="79"/>
      <c r="UYT28" s="79"/>
      <c r="UYU28" s="79"/>
      <c r="UYV28" s="79"/>
      <c r="UYW28" s="79"/>
      <c r="UYX28" s="79"/>
      <c r="UYY28" s="79"/>
      <c r="UYZ28" s="79"/>
      <c r="UZA28" s="79"/>
      <c r="UZB28" s="79"/>
      <c r="UZC28" s="79"/>
      <c r="UZD28" s="79"/>
      <c r="UZE28" s="79"/>
      <c r="UZF28" s="79"/>
      <c r="UZG28" s="79"/>
      <c r="UZH28" s="79"/>
      <c r="UZI28" s="79"/>
      <c r="UZJ28" s="79"/>
      <c r="UZK28" s="79"/>
      <c r="UZL28" s="79"/>
      <c r="UZM28" s="79"/>
      <c r="UZN28" s="79"/>
      <c r="UZO28" s="79"/>
      <c r="UZP28" s="79"/>
      <c r="UZQ28" s="79"/>
      <c r="UZR28" s="79"/>
      <c r="UZS28" s="79"/>
      <c r="UZT28" s="79"/>
      <c r="UZU28" s="79"/>
      <c r="UZV28" s="79"/>
      <c r="UZW28" s="79"/>
      <c r="UZX28" s="79"/>
      <c r="UZY28" s="79"/>
      <c r="UZZ28" s="79"/>
      <c r="VAA28" s="79"/>
      <c r="VAB28" s="79"/>
      <c r="VAC28" s="79"/>
      <c r="VAD28" s="79"/>
      <c r="VAE28" s="79"/>
      <c r="VAF28" s="79"/>
      <c r="VAG28" s="79"/>
      <c r="VAH28" s="79"/>
      <c r="VAI28" s="79"/>
      <c r="VAJ28" s="79"/>
      <c r="VAK28" s="79"/>
      <c r="VAL28" s="79"/>
      <c r="VAM28" s="79"/>
      <c r="VAN28" s="79"/>
      <c r="VAO28" s="79"/>
      <c r="VAP28" s="79"/>
      <c r="VAQ28" s="79"/>
      <c r="VAR28" s="79"/>
      <c r="VAS28" s="79"/>
      <c r="VAT28" s="79"/>
      <c r="VAU28" s="79"/>
      <c r="VAV28" s="79"/>
      <c r="VAW28" s="79"/>
      <c r="VAX28" s="79"/>
      <c r="VAY28" s="79"/>
      <c r="VAZ28" s="79"/>
      <c r="VBA28" s="79"/>
      <c r="VBB28" s="79"/>
      <c r="VBC28" s="79"/>
      <c r="VBD28" s="79"/>
      <c r="VBE28" s="79"/>
      <c r="VBF28" s="79"/>
      <c r="VBG28" s="79"/>
      <c r="VBH28" s="79"/>
      <c r="VBI28" s="79"/>
      <c r="VBJ28" s="79"/>
      <c r="VBK28" s="79"/>
      <c r="VBL28" s="79"/>
      <c r="VBM28" s="79"/>
      <c r="VBN28" s="79"/>
      <c r="VBO28" s="79"/>
      <c r="VBP28" s="79"/>
      <c r="VBQ28" s="79"/>
      <c r="VBR28" s="79"/>
      <c r="VBS28" s="79"/>
      <c r="VBT28" s="79"/>
      <c r="VBU28" s="79"/>
      <c r="VBV28" s="79"/>
      <c r="VBW28" s="79"/>
      <c r="VBX28" s="79"/>
      <c r="VBY28" s="79"/>
      <c r="VBZ28" s="79"/>
      <c r="VCA28" s="79"/>
      <c r="VCB28" s="79"/>
      <c r="VCC28" s="79"/>
      <c r="VCD28" s="79"/>
      <c r="VCE28" s="79"/>
      <c r="VCF28" s="79"/>
      <c r="VCG28" s="79"/>
      <c r="VCH28" s="79"/>
      <c r="VCI28" s="79"/>
      <c r="VCJ28" s="79"/>
      <c r="VCK28" s="79"/>
      <c r="VCL28" s="79"/>
      <c r="VCM28" s="79"/>
      <c r="VCN28" s="79"/>
      <c r="VCO28" s="79"/>
      <c r="VCP28" s="79"/>
      <c r="VCQ28" s="79"/>
      <c r="VCR28" s="79"/>
      <c r="VCS28" s="79"/>
      <c r="VCT28" s="79"/>
      <c r="VCU28" s="79"/>
      <c r="VCV28" s="79"/>
      <c r="VCW28" s="79"/>
      <c r="VCX28" s="79"/>
      <c r="VCY28" s="79"/>
      <c r="VCZ28" s="79"/>
      <c r="VDA28" s="79"/>
      <c r="VDB28" s="79"/>
      <c r="VDC28" s="79"/>
      <c r="VDD28" s="79"/>
      <c r="VDE28" s="79"/>
      <c r="VDF28" s="79"/>
      <c r="VDG28" s="79"/>
      <c r="VDH28" s="79"/>
      <c r="VDI28" s="79"/>
      <c r="VDJ28" s="79"/>
      <c r="VDK28" s="79"/>
      <c r="VDL28" s="79"/>
      <c r="VDM28" s="79"/>
      <c r="VDN28" s="79"/>
      <c r="VDO28" s="79"/>
      <c r="VDP28" s="79"/>
      <c r="VDQ28" s="79"/>
      <c r="VDR28" s="79"/>
      <c r="VDS28" s="79"/>
      <c r="VDT28" s="79"/>
      <c r="VDU28" s="79"/>
      <c r="VDV28" s="79"/>
      <c r="VDW28" s="79"/>
      <c r="VDX28" s="79"/>
      <c r="VDY28" s="79"/>
      <c r="VDZ28" s="79"/>
      <c r="VEA28" s="79"/>
      <c r="VEB28" s="79"/>
      <c r="VEC28" s="79"/>
      <c r="VED28" s="79"/>
      <c r="VEE28" s="79"/>
      <c r="VEF28" s="79"/>
      <c r="VEG28" s="79"/>
      <c r="VEH28" s="79"/>
      <c r="VEI28" s="79"/>
      <c r="VEJ28" s="79"/>
      <c r="VEK28" s="79"/>
      <c r="VEL28" s="79"/>
      <c r="VEM28" s="79"/>
      <c r="VEN28" s="79"/>
      <c r="VEO28" s="79"/>
      <c r="VEP28" s="79"/>
      <c r="VEQ28" s="79"/>
      <c r="VER28" s="79"/>
      <c r="VES28" s="79"/>
      <c r="VET28" s="79"/>
      <c r="VEU28" s="79"/>
      <c r="VEV28" s="79"/>
      <c r="VEW28" s="79"/>
      <c r="VEX28" s="79"/>
      <c r="VEY28" s="79"/>
      <c r="VEZ28" s="79"/>
      <c r="VFA28" s="79"/>
      <c r="VFB28" s="79"/>
      <c r="VFC28" s="79"/>
      <c r="VFD28" s="79"/>
      <c r="VFE28" s="79"/>
      <c r="VFF28" s="79"/>
      <c r="VFG28" s="79"/>
      <c r="VFH28" s="79"/>
      <c r="VFI28" s="79"/>
      <c r="VFJ28" s="79"/>
      <c r="VFK28" s="79"/>
      <c r="VFL28" s="79"/>
      <c r="VFM28" s="79"/>
      <c r="VFN28" s="79"/>
      <c r="VFO28" s="79"/>
      <c r="VFP28" s="79"/>
      <c r="VFQ28" s="79"/>
      <c r="VFR28" s="79"/>
      <c r="VFS28" s="79"/>
      <c r="VFT28" s="79"/>
      <c r="VFU28" s="79"/>
      <c r="VFV28" s="79"/>
      <c r="VFW28" s="79"/>
      <c r="VFX28" s="79"/>
      <c r="VFY28" s="79"/>
      <c r="VFZ28" s="79"/>
      <c r="VGA28" s="79"/>
      <c r="VGB28" s="79"/>
      <c r="VGC28" s="79"/>
      <c r="VGD28" s="79"/>
      <c r="VGE28" s="79"/>
      <c r="VGF28" s="79"/>
      <c r="VGG28" s="79"/>
      <c r="VGH28" s="79"/>
      <c r="VGI28" s="79"/>
      <c r="VGJ28" s="79"/>
      <c r="VGK28" s="79"/>
      <c r="VGL28" s="79"/>
      <c r="VGM28" s="79"/>
      <c r="VGN28" s="79"/>
      <c r="VGO28" s="79"/>
      <c r="VGP28" s="79"/>
      <c r="VGQ28" s="79"/>
      <c r="VGR28" s="79"/>
      <c r="VGS28" s="79"/>
      <c r="VGT28" s="79"/>
      <c r="VGU28" s="79"/>
      <c r="VGV28" s="79"/>
      <c r="VGW28" s="79"/>
      <c r="VGX28" s="79"/>
      <c r="VGY28" s="79"/>
      <c r="VGZ28" s="79"/>
      <c r="VHA28" s="79"/>
      <c r="VHB28" s="79"/>
      <c r="VHC28" s="79"/>
      <c r="VHD28" s="79"/>
      <c r="VHE28" s="79"/>
      <c r="VHF28" s="79"/>
      <c r="VHG28" s="79"/>
      <c r="VHH28" s="79"/>
      <c r="VHI28" s="79"/>
      <c r="VHJ28" s="79"/>
      <c r="VHK28" s="79"/>
      <c r="VHL28" s="79"/>
      <c r="VHM28" s="79"/>
      <c r="VHN28" s="79"/>
      <c r="VHO28" s="79"/>
      <c r="VHP28" s="79"/>
      <c r="VHQ28" s="79"/>
      <c r="VHR28" s="79"/>
      <c r="VHS28" s="79"/>
      <c r="VHT28" s="79"/>
      <c r="VHU28" s="79"/>
      <c r="VHV28" s="79"/>
      <c r="VHW28" s="79"/>
      <c r="VHX28" s="79"/>
      <c r="VHY28" s="79"/>
      <c r="VHZ28" s="79"/>
      <c r="VIA28" s="79"/>
      <c r="VIB28" s="79"/>
      <c r="VIC28" s="79"/>
      <c r="VID28" s="79"/>
      <c r="VIE28" s="79"/>
      <c r="VIF28" s="79"/>
      <c r="VIG28" s="79"/>
      <c r="VIH28" s="79"/>
      <c r="VII28" s="79"/>
      <c r="VIJ28" s="79"/>
      <c r="VIK28" s="79"/>
      <c r="VIL28" s="79"/>
      <c r="VIM28" s="79"/>
      <c r="VIN28" s="79"/>
      <c r="VIO28" s="79"/>
      <c r="VIP28" s="79"/>
      <c r="VIQ28" s="79"/>
      <c r="VIR28" s="79"/>
      <c r="VIS28" s="79"/>
      <c r="VIT28" s="79"/>
      <c r="VIU28" s="79"/>
      <c r="VIV28" s="79"/>
      <c r="VIW28" s="79"/>
      <c r="VIX28" s="79"/>
      <c r="VIY28" s="79"/>
      <c r="VIZ28" s="79"/>
      <c r="VJA28" s="79"/>
      <c r="VJB28" s="79"/>
      <c r="VJC28" s="79"/>
      <c r="VJD28" s="79"/>
      <c r="VJE28" s="79"/>
      <c r="VJF28" s="79"/>
      <c r="VJG28" s="79"/>
      <c r="VJH28" s="79"/>
      <c r="VJI28" s="79"/>
      <c r="VJJ28" s="79"/>
      <c r="VJK28" s="79"/>
      <c r="VJL28" s="79"/>
      <c r="VJM28" s="79"/>
      <c r="VJN28" s="79"/>
      <c r="VJO28" s="79"/>
      <c r="VJP28" s="79"/>
      <c r="VJQ28" s="79"/>
      <c r="VJR28" s="79"/>
      <c r="VJS28" s="79"/>
      <c r="VJT28" s="79"/>
      <c r="VJU28" s="79"/>
      <c r="VJV28" s="79"/>
      <c r="VJW28" s="79"/>
      <c r="VJX28" s="79"/>
      <c r="VJY28" s="79"/>
      <c r="VJZ28" s="79"/>
      <c r="VKA28" s="79"/>
      <c r="VKB28" s="79"/>
      <c r="VKC28" s="79"/>
      <c r="VKD28" s="79"/>
      <c r="VKE28" s="79"/>
      <c r="VKF28" s="79"/>
      <c r="VKG28" s="79"/>
      <c r="VKH28" s="79"/>
      <c r="VKI28" s="79"/>
      <c r="VKJ28" s="79"/>
      <c r="VKK28" s="79"/>
      <c r="VKL28" s="79"/>
      <c r="VKM28" s="79"/>
      <c r="VKN28" s="79"/>
      <c r="VKO28" s="79"/>
      <c r="VKP28" s="79"/>
      <c r="VKQ28" s="79"/>
      <c r="VKR28" s="79"/>
      <c r="VKS28" s="79"/>
      <c r="VKT28" s="79"/>
      <c r="VKU28" s="79"/>
      <c r="VKV28" s="79"/>
      <c r="VKW28" s="79"/>
      <c r="VKX28" s="79"/>
      <c r="VKY28" s="79"/>
      <c r="VKZ28" s="79"/>
      <c r="VLA28" s="79"/>
      <c r="VLB28" s="79"/>
      <c r="VLC28" s="79"/>
      <c r="VLD28" s="79"/>
      <c r="VLE28" s="79"/>
      <c r="VLF28" s="79"/>
      <c r="VLG28" s="79"/>
      <c r="VLH28" s="79"/>
      <c r="VLI28" s="79"/>
      <c r="VLJ28" s="79"/>
      <c r="VLK28" s="79"/>
      <c r="VLL28" s="79"/>
      <c r="VLM28" s="79"/>
      <c r="VLN28" s="79"/>
      <c r="VLO28" s="79"/>
      <c r="VLP28" s="79"/>
      <c r="VLQ28" s="79"/>
      <c r="VLR28" s="79"/>
      <c r="VLS28" s="79"/>
      <c r="VLT28" s="79"/>
      <c r="VLU28" s="79"/>
      <c r="VLV28" s="79"/>
      <c r="VLW28" s="79"/>
      <c r="VLX28" s="79"/>
      <c r="VLY28" s="79"/>
      <c r="VLZ28" s="79"/>
      <c r="VMA28" s="79"/>
      <c r="VMB28" s="79"/>
      <c r="VMC28" s="79"/>
      <c r="VMD28" s="79"/>
      <c r="VME28" s="79"/>
      <c r="VMF28" s="79"/>
      <c r="VMG28" s="79"/>
      <c r="VMH28" s="79"/>
      <c r="VMI28" s="79"/>
      <c r="VMJ28" s="79"/>
      <c r="VMK28" s="79"/>
      <c r="VML28" s="79"/>
      <c r="VMM28" s="79"/>
      <c r="VMN28" s="79"/>
      <c r="VMO28" s="79"/>
      <c r="VMP28" s="79"/>
      <c r="VMQ28" s="79"/>
      <c r="VMR28" s="79"/>
      <c r="VMS28" s="79"/>
      <c r="VMT28" s="79"/>
      <c r="VMU28" s="79"/>
      <c r="VMV28" s="79"/>
      <c r="VMW28" s="79"/>
      <c r="VMX28" s="79"/>
      <c r="VMY28" s="79"/>
      <c r="VMZ28" s="79"/>
      <c r="VNA28" s="79"/>
      <c r="VNB28" s="79"/>
      <c r="VNC28" s="79"/>
      <c r="VND28" s="79"/>
      <c r="VNE28" s="79"/>
      <c r="VNF28" s="79"/>
      <c r="VNG28" s="79"/>
      <c r="VNH28" s="79"/>
      <c r="VNI28" s="79"/>
      <c r="VNJ28" s="79"/>
      <c r="VNK28" s="79"/>
      <c r="VNL28" s="79"/>
      <c r="VNM28" s="79"/>
      <c r="VNN28" s="79"/>
      <c r="VNO28" s="79"/>
      <c r="VNP28" s="79"/>
      <c r="VNQ28" s="79"/>
      <c r="VNR28" s="79"/>
      <c r="VNS28" s="79"/>
      <c r="VNT28" s="79"/>
      <c r="VNU28" s="79"/>
      <c r="VNV28" s="79"/>
      <c r="VNW28" s="79"/>
      <c r="VNX28" s="79"/>
      <c r="VNY28" s="79"/>
      <c r="VNZ28" s="79"/>
      <c r="VOA28" s="79"/>
      <c r="VOB28" s="79"/>
      <c r="VOC28" s="79"/>
      <c r="VOD28" s="79"/>
      <c r="VOE28" s="79"/>
      <c r="VOF28" s="79"/>
      <c r="VOG28" s="79"/>
      <c r="VOH28" s="79"/>
      <c r="VOI28" s="79"/>
      <c r="VOJ28" s="79"/>
      <c r="VOK28" s="79"/>
      <c r="VOL28" s="79"/>
      <c r="VOM28" s="79"/>
      <c r="VON28" s="79"/>
      <c r="VOO28" s="79"/>
      <c r="VOP28" s="79"/>
      <c r="VOQ28" s="79"/>
      <c r="VOR28" s="79"/>
      <c r="VOS28" s="79"/>
      <c r="VOT28" s="79"/>
      <c r="VOU28" s="79"/>
      <c r="VOV28" s="79"/>
      <c r="VOW28" s="79"/>
      <c r="VOX28" s="79"/>
      <c r="VOY28" s="79"/>
      <c r="VOZ28" s="79"/>
      <c r="VPA28" s="79"/>
      <c r="VPB28" s="79"/>
      <c r="VPC28" s="79"/>
      <c r="VPD28" s="79"/>
      <c r="VPE28" s="79"/>
      <c r="VPF28" s="79"/>
      <c r="VPG28" s="79"/>
      <c r="VPH28" s="79"/>
      <c r="VPI28" s="79"/>
      <c r="VPJ28" s="79"/>
      <c r="VPK28" s="79"/>
      <c r="VPL28" s="79"/>
      <c r="VPM28" s="79"/>
      <c r="VPN28" s="79"/>
      <c r="VPO28" s="79"/>
      <c r="VPP28" s="79"/>
      <c r="VPQ28" s="79"/>
      <c r="VPR28" s="79"/>
      <c r="VPS28" s="79"/>
      <c r="VPT28" s="79"/>
      <c r="VPU28" s="79"/>
      <c r="VPV28" s="79"/>
      <c r="VPW28" s="79"/>
      <c r="VPX28" s="79"/>
      <c r="VPY28" s="79"/>
      <c r="VPZ28" s="79"/>
      <c r="VQA28" s="79"/>
      <c r="VQB28" s="79"/>
      <c r="VQC28" s="79"/>
      <c r="VQD28" s="79"/>
      <c r="VQE28" s="79"/>
      <c r="VQF28" s="79"/>
      <c r="VQG28" s="79"/>
      <c r="VQH28" s="79"/>
      <c r="VQI28" s="79"/>
      <c r="VQJ28" s="79"/>
      <c r="VQK28" s="79"/>
      <c r="VQL28" s="79"/>
      <c r="VQM28" s="79"/>
      <c r="VQN28" s="79"/>
      <c r="VQO28" s="79"/>
      <c r="VQP28" s="79"/>
      <c r="VQQ28" s="79"/>
      <c r="VQR28" s="79"/>
      <c r="VQS28" s="79"/>
      <c r="VQT28" s="79"/>
      <c r="VQU28" s="79"/>
      <c r="VQV28" s="79"/>
      <c r="VQW28" s="79"/>
      <c r="VQX28" s="79"/>
      <c r="VQY28" s="79"/>
      <c r="VQZ28" s="79"/>
      <c r="VRA28" s="79"/>
      <c r="VRB28" s="79"/>
      <c r="VRC28" s="79"/>
      <c r="VRD28" s="79"/>
      <c r="VRE28" s="79"/>
      <c r="VRF28" s="79"/>
      <c r="VRG28" s="79"/>
      <c r="VRH28" s="79"/>
      <c r="VRI28" s="79"/>
      <c r="VRJ28" s="79"/>
      <c r="VRK28" s="79"/>
      <c r="VRL28" s="79"/>
      <c r="VRM28" s="79"/>
      <c r="VRN28" s="79"/>
      <c r="VRO28" s="79"/>
      <c r="VRP28" s="79"/>
      <c r="VRQ28" s="79"/>
      <c r="VRR28" s="79"/>
      <c r="VRS28" s="79"/>
      <c r="VRT28" s="79"/>
      <c r="VRU28" s="79"/>
      <c r="VRV28" s="79"/>
      <c r="VRW28" s="79"/>
      <c r="VRX28" s="79"/>
      <c r="VRY28" s="79"/>
      <c r="VRZ28" s="79"/>
      <c r="VSA28" s="79"/>
      <c r="VSB28" s="79"/>
      <c r="VSC28" s="79"/>
      <c r="VSD28" s="79"/>
      <c r="VSE28" s="79"/>
      <c r="VSF28" s="79"/>
      <c r="VSG28" s="79"/>
      <c r="VSH28" s="79"/>
      <c r="VSI28" s="79"/>
      <c r="VSJ28" s="79"/>
      <c r="VSK28" s="79"/>
      <c r="VSL28" s="79"/>
      <c r="VSM28" s="79"/>
      <c r="VSN28" s="79"/>
      <c r="VSO28" s="79"/>
      <c r="VSP28" s="79"/>
      <c r="VSQ28" s="79"/>
      <c r="VSR28" s="79"/>
      <c r="VSS28" s="79"/>
      <c r="VST28" s="79"/>
      <c r="VSU28" s="79"/>
      <c r="VSV28" s="79"/>
      <c r="VSW28" s="79"/>
      <c r="VSX28" s="79"/>
      <c r="VSY28" s="79"/>
      <c r="VSZ28" s="79"/>
      <c r="VTA28" s="79"/>
      <c r="VTB28" s="79"/>
      <c r="VTC28" s="79"/>
      <c r="VTD28" s="79"/>
      <c r="VTE28" s="79"/>
      <c r="VTF28" s="79"/>
      <c r="VTG28" s="79"/>
      <c r="VTH28" s="79"/>
      <c r="VTI28" s="79"/>
      <c r="VTJ28" s="79"/>
      <c r="VTK28" s="79"/>
      <c r="VTL28" s="79"/>
      <c r="VTM28" s="79"/>
      <c r="VTN28" s="79"/>
      <c r="VTO28" s="79"/>
      <c r="VTP28" s="79"/>
      <c r="VTQ28" s="79"/>
      <c r="VTR28" s="79"/>
      <c r="VTS28" s="79"/>
      <c r="VTT28" s="79"/>
      <c r="VTU28" s="79"/>
      <c r="VTV28" s="79"/>
      <c r="VTW28" s="79"/>
      <c r="VTX28" s="79"/>
      <c r="VTY28" s="79"/>
      <c r="VTZ28" s="79"/>
      <c r="VUA28" s="79"/>
      <c r="VUB28" s="79"/>
      <c r="VUC28" s="79"/>
      <c r="VUD28" s="79"/>
      <c r="VUE28" s="79"/>
      <c r="VUF28" s="79"/>
      <c r="VUG28" s="79"/>
      <c r="VUH28" s="79"/>
      <c r="VUI28" s="79"/>
      <c r="VUJ28" s="79"/>
      <c r="VUK28" s="79"/>
      <c r="VUL28" s="79"/>
      <c r="VUM28" s="79"/>
      <c r="VUN28" s="79"/>
      <c r="VUO28" s="79"/>
      <c r="VUP28" s="79"/>
      <c r="VUQ28" s="79"/>
      <c r="VUR28" s="79"/>
      <c r="VUS28" s="79"/>
      <c r="VUT28" s="79"/>
      <c r="VUU28" s="79"/>
      <c r="VUV28" s="79"/>
      <c r="VUW28" s="79"/>
      <c r="VUX28" s="79"/>
      <c r="VUY28" s="79"/>
      <c r="VUZ28" s="79"/>
      <c r="VVA28" s="79"/>
      <c r="VVB28" s="79"/>
      <c r="VVC28" s="79"/>
      <c r="VVD28" s="79"/>
      <c r="VVE28" s="79"/>
      <c r="VVF28" s="79"/>
      <c r="VVG28" s="79"/>
      <c r="VVH28" s="79"/>
      <c r="VVI28" s="79"/>
      <c r="VVJ28" s="79"/>
      <c r="VVK28" s="79"/>
      <c r="VVL28" s="79"/>
      <c r="VVM28" s="79"/>
      <c r="VVN28" s="79"/>
      <c r="VVO28" s="79"/>
      <c r="VVP28" s="79"/>
      <c r="VVQ28" s="79"/>
      <c r="VVR28" s="79"/>
      <c r="VVS28" s="79"/>
      <c r="VVT28" s="79"/>
      <c r="VVU28" s="79"/>
      <c r="VVV28" s="79"/>
      <c r="VVW28" s="79"/>
      <c r="VVX28" s="79"/>
      <c r="VVY28" s="79"/>
      <c r="VVZ28" s="79"/>
      <c r="VWA28" s="79"/>
      <c r="VWB28" s="79"/>
      <c r="VWC28" s="79"/>
      <c r="VWD28" s="79"/>
      <c r="VWE28" s="79"/>
      <c r="VWF28" s="79"/>
      <c r="VWG28" s="79"/>
      <c r="VWH28" s="79"/>
      <c r="VWI28" s="79"/>
      <c r="VWJ28" s="79"/>
      <c r="VWK28" s="79"/>
      <c r="VWL28" s="79"/>
      <c r="VWM28" s="79"/>
      <c r="VWN28" s="79"/>
      <c r="VWO28" s="79"/>
      <c r="VWP28" s="79"/>
      <c r="VWQ28" s="79"/>
      <c r="VWR28" s="79"/>
      <c r="VWS28" s="79"/>
      <c r="VWT28" s="79"/>
      <c r="VWU28" s="79"/>
      <c r="VWV28" s="79"/>
      <c r="VWW28" s="79"/>
      <c r="VWX28" s="79"/>
      <c r="VWY28" s="79"/>
      <c r="VWZ28" s="79"/>
      <c r="VXA28" s="79"/>
      <c r="VXB28" s="79"/>
      <c r="VXC28" s="79"/>
      <c r="VXD28" s="79"/>
      <c r="VXE28" s="79"/>
      <c r="VXF28" s="79"/>
      <c r="VXG28" s="79"/>
      <c r="VXH28" s="79"/>
      <c r="VXI28" s="79"/>
      <c r="VXJ28" s="79"/>
      <c r="VXK28" s="79"/>
      <c r="VXL28" s="79"/>
      <c r="VXM28" s="79"/>
      <c r="VXN28" s="79"/>
      <c r="VXO28" s="79"/>
      <c r="VXP28" s="79"/>
      <c r="VXQ28" s="79"/>
      <c r="VXR28" s="79"/>
      <c r="VXS28" s="79"/>
      <c r="VXT28" s="79"/>
      <c r="VXU28" s="79"/>
      <c r="VXV28" s="79"/>
      <c r="VXW28" s="79"/>
      <c r="VXX28" s="79"/>
      <c r="VXY28" s="79"/>
      <c r="VXZ28" s="79"/>
      <c r="VYA28" s="79"/>
      <c r="VYB28" s="79"/>
      <c r="VYC28" s="79"/>
      <c r="VYD28" s="79"/>
      <c r="VYE28" s="79"/>
      <c r="VYF28" s="79"/>
      <c r="VYG28" s="79"/>
      <c r="VYH28" s="79"/>
      <c r="VYI28" s="79"/>
      <c r="VYJ28" s="79"/>
      <c r="VYK28" s="79"/>
      <c r="VYL28" s="79"/>
      <c r="VYM28" s="79"/>
      <c r="VYN28" s="79"/>
      <c r="VYO28" s="79"/>
      <c r="VYP28" s="79"/>
      <c r="VYQ28" s="79"/>
      <c r="VYR28" s="79"/>
      <c r="VYS28" s="79"/>
      <c r="VYT28" s="79"/>
      <c r="VYU28" s="79"/>
      <c r="VYV28" s="79"/>
      <c r="VYW28" s="79"/>
      <c r="VYX28" s="79"/>
      <c r="VYY28" s="79"/>
      <c r="VYZ28" s="79"/>
      <c r="VZA28" s="79"/>
      <c r="VZB28" s="79"/>
      <c r="VZC28" s="79"/>
      <c r="VZD28" s="79"/>
      <c r="VZE28" s="79"/>
      <c r="VZF28" s="79"/>
      <c r="VZG28" s="79"/>
      <c r="VZH28" s="79"/>
      <c r="VZI28" s="79"/>
      <c r="VZJ28" s="79"/>
      <c r="VZK28" s="79"/>
      <c r="VZL28" s="79"/>
      <c r="VZM28" s="79"/>
      <c r="VZN28" s="79"/>
      <c r="VZO28" s="79"/>
      <c r="VZP28" s="79"/>
      <c r="VZQ28" s="79"/>
      <c r="VZR28" s="79"/>
      <c r="VZS28" s="79"/>
      <c r="VZT28" s="79"/>
      <c r="VZU28" s="79"/>
      <c r="VZV28" s="79"/>
      <c r="VZW28" s="79"/>
      <c r="VZX28" s="79"/>
      <c r="VZY28" s="79"/>
      <c r="VZZ28" s="79"/>
      <c r="WAA28" s="79"/>
      <c r="WAB28" s="79"/>
      <c r="WAC28" s="79"/>
      <c r="WAD28" s="79"/>
      <c r="WAE28" s="79"/>
      <c r="WAF28" s="79"/>
      <c r="WAG28" s="79"/>
      <c r="WAH28" s="79"/>
      <c r="WAI28" s="79"/>
      <c r="WAJ28" s="79"/>
      <c r="WAK28" s="79"/>
      <c r="WAL28" s="79"/>
      <c r="WAM28" s="79"/>
      <c r="WAN28" s="79"/>
      <c r="WAO28" s="79"/>
      <c r="WAP28" s="79"/>
      <c r="WAQ28" s="79"/>
      <c r="WAR28" s="79"/>
      <c r="WAS28" s="79"/>
      <c r="WAT28" s="79"/>
      <c r="WAU28" s="79"/>
      <c r="WAV28" s="79"/>
      <c r="WAW28" s="79"/>
      <c r="WAX28" s="79"/>
      <c r="WAY28" s="79"/>
      <c r="WAZ28" s="79"/>
      <c r="WBA28" s="79"/>
      <c r="WBB28" s="79"/>
      <c r="WBC28" s="79"/>
      <c r="WBD28" s="79"/>
      <c r="WBE28" s="79"/>
      <c r="WBF28" s="79"/>
      <c r="WBG28" s="79"/>
      <c r="WBH28" s="79"/>
      <c r="WBI28" s="79"/>
      <c r="WBJ28" s="79"/>
      <c r="WBK28" s="79"/>
      <c r="WBL28" s="79"/>
      <c r="WBM28" s="79"/>
      <c r="WBN28" s="79"/>
      <c r="WBO28" s="79"/>
      <c r="WBP28" s="79"/>
      <c r="WBQ28" s="79"/>
      <c r="WBR28" s="79"/>
      <c r="WBS28" s="79"/>
      <c r="WBT28" s="79"/>
      <c r="WBU28" s="79"/>
      <c r="WBV28" s="79"/>
      <c r="WBW28" s="79"/>
      <c r="WBX28" s="79"/>
      <c r="WBY28" s="79"/>
      <c r="WBZ28" s="79"/>
      <c r="WCA28" s="79"/>
      <c r="WCB28" s="79"/>
      <c r="WCC28" s="79"/>
      <c r="WCD28" s="79"/>
      <c r="WCE28" s="79"/>
      <c r="WCF28" s="79"/>
      <c r="WCG28" s="79"/>
      <c r="WCH28" s="79"/>
      <c r="WCI28" s="79"/>
      <c r="WCJ28" s="79"/>
      <c r="WCK28" s="79"/>
      <c r="WCL28" s="79"/>
      <c r="WCM28" s="79"/>
      <c r="WCN28" s="79"/>
      <c r="WCO28" s="79"/>
      <c r="WCP28" s="79"/>
      <c r="WCQ28" s="79"/>
      <c r="WCR28" s="79"/>
      <c r="WCS28" s="79"/>
      <c r="WCT28" s="79"/>
      <c r="WCU28" s="79"/>
      <c r="WCV28" s="79"/>
      <c r="WCW28" s="79"/>
      <c r="WCX28" s="79"/>
      <c r="WCY28" s="79"/>
      <c r="WCZ28" s="79"/>
      <c r="WDA28" s="79"/>
      <c r="WDB28" s="79"/>
      <c r="WDC28" s="79"/>
      <c r="WDD28" s="79"/>
      <c r="WDE28" s="79"/>
      <c r="WDF28" s="79"/>
      <c r="WDG28" s="79"/>
      <c r="WDH28" s="79"/>
      <c r="WDI28" s="79"/>
      <c r="WDJ28" s="79"/>
      <c r="WDK28" s="79"/>
      <c r="WDL28" s="79"/>
      <c r="WDM28" s="79"/>
      <c r="WDN28" s="79"/>
      <c r="WDO28" s="79"/>
      <c r="WDP28" s="79"/>
      <c r="WDQ28" s="79"/>
      <c r="WDR28" s="79"/>
      <c r="WDS28" s="79"/>
      <c r="WDT28" s="79"/>
      <c r="WDU28" s="79"/>
      <c r="WDV28" s="79"/>
      <c r="WDW28" s="79"/>
      <c r="WDX28" s="79"/>
      <c r="WDY28" s="79"/>
      <c r="WDZ28" s="79"/>
      <c r="WEA28" s="79"/>
      <c r="WEB28" s="79"/>
      <c r="WEC28" s="79"/>
      <c r="WED28" s="79"/>
      <c r="WEE28" s="79"/>
      <c r="WEF28" s="79"/>
      <c r="WEG28" s="79"/>
      <c r="WEH28" s="79"/>
      <c r="WEI28" s="79"/>
      <c r="WEJ28" s="79"/>
      <c r="WEK28" s="79"/>
      <c r="WEL28" s="79"/>
      <c r="WEM28" s="79"/>
      <c r="WEN28" s="79"/>
      <c r="WEO28" s="79"/>
      <c r="WEP28" s="79"/>
      <c r="WEQ28" s="79"/>
      <c r="WER28" s="79"/>
      <c r="WES28" s="79"/>
      <c r="WET28" s="79"/>
      <c r="WEU28" s="79"/>
      <c r="WEV28" s="79"/>
      <c r="WEW28" s="79"/>
      <c r="WEX28" s="79"/>
      <c r="WEY28" s="79"/>
      <c r="WEZ28" s="79"/>
      <c r="WFA28" s="79"/>
      <c r="WFB28" s="79"/>
      <c r="WFC28" s="79"/>
      <c r="WFD28" s="79"/>
      <c r="WFE28" s="79"/>
      <c r="WFF28" s="79"/>
      <c r="WFG28" s="79"/>
      <c r="WFH28" s="79"/>
      <c r="WFI28" s="79"/>
      <c r="WFJ28" s="79"/>
      <c r="WFK28" s="79"/>
      <c r="WFL28" s="79"/>
      <c r="WFM28" s="79"/>
      <c r="WFN28" s="79"/>
      <c r="WFO28" s="79"/>
      <c r="WFP28" s="79"/>
      <c r="WFQ28" s="79"/>
      <c r="WFR28" s="79"/>
      <c r="WFS28" s="79"/>
      <c r="WFT28" s="79"/>
      <c r="WFU28" s="79"/>
      <c r="WFV28" s="79"/>
      <c r="WFW28" s="79"/>
      <c r="WFX28" s="79"/>
      <c r="WFY28" s="79"/>
      <c r="WFZ28" s="79"/>
      <c r="WGA28" s="79"/>
      <c r="WGB28" s="79"/>
      <c r="WGC28" s="79"/>
      <c r="WGD28" s="79"/>
      <c r="WGE28" s="79"/>
      <c r="WGF28" s="79"/>
      <c r="WGG28" s="79"/>
      <c r="WGH28" s="79"/>
      <c r="WGI28" s="79"/>
      <c r="WGJ28" s="79"/>
      <c r="WGK28" s="79"/>
      <c r="WGL28" s="79"/>
      <c r="WGM28" s="79"/>
      <c r="WGN28" s="79"/>
      <c r="WGO28" s="79"/>
      <c r="WGP28" s="79"/>
      <c r="WGQ28" s="79"/>
      <c r="WGR28" s="79"/>
      <c r="WGS28" s="79"/>
      <c r="WGT28" s="79"/>
      <c r="WGU28" s="79"/>
      <c r="WGV28" s="79"/>
      <c r="WGW28" s="79"/>
      <c r="WGX28" s="79"/>
      <c r="WGY28" s="79"/>
      <c r="WGZ28" s="79"/>
      <c r="WHA28" s="79"/>
      <c r="WHB28" s="79"/>
      <c r="WHC28" s="79"/>
      <c r="WHD28" s="79"/>
      <c r="WHE28" s="79"/>
      <c r="WHF28" s="79"/>
      <c r="WHG28" s="79"/>
      <c r="WHH28" s="79"/>
      <c r="WHI28" s="79"/>
      <c r="WHJ28" s="79"/>
      <c r="WHK28" s="79"/>
      <c r="WHL28" s="79"/>
      <c r="WHM28" s="79"/>
      <c r="WHN28" s="79"/>
      <c r="WHO28" s="79"/>
      <c r="WHP28" s="79"/>
      <c r="WHQ28" s="79"/>
      <c r="WHR28" s="79"/>
      <c r="WHS28" s="79"/>
      <c r="WHT28" s="79"/>
      <c r="WHU28" s="79"/>
      <c r="WHV28" s="79"/>
      <c r="WHW28" s="79"/>
      <c r="WHX28" s="79"/>
      <c r="WHY28" s="79"/>
      <c r="WHZ28" s="79"/>
      <c r="WIA28" s="79"/>
      <c r="WIB28" s="79"/>
      <c r="WIC28" s="79"/>
      <c r="WID28" s="79"/>
      <c r="WIE28" s="79"/>
      <c r="WIF28" s="79"/>
      <c r="WIG28" s="79"/>
      <c r="WIH28" s="79"/>
      <c r="WII28" s="79"/>
      <c r="WIJ28" s="79"/>
      <c r="WIK28" s="79"/>
      <c r="WIL28" s="79"/>
      <c r="WIM28" s="79"/>
      <c r="WIN28" s="79"/>
      <c r="WIO28" s="79"/>
      <c r="WIP28" s="79"/>
      <c r="WIQ28" s="79"/>
      <c r="WIR28" s="79"/>
      <c r="WIS28" s="79"/>
      <c r="WIT28" s="79"/>
      <c r="WIU28" s="79"/>
      <c r="WIV28" s="79"/>
      <c r="WIW28" s="79"/>
      <c r="WIX28" s="79"/>
      <c r="WIY28" s="79"/>
      <c r="WIZ28" s="79"/>
      <c r="WJA28" s="79"/>
      <c r="WJB28" s="79"/>
      <c r="WJC28" s="79"/>
      <c r="WJD28" s="79"/>
      <c r="WJE28" s="79"/>
      <c r="WJF28" s="79"/>
      <c r="WJG28" s="79"/>
      <c r="WJH28" s="79"/>
      <c r="WJI28" s="79"/>
      <c r="WJJ28" s="79"/>
      <c r="WJK28" s="79"/>
      <c r="WJL28" s="79"/>
      <c r="WJM28" s="79"/>
      <c r="WJN28" s="79"/>
      <c r="WJO28" s="79"/>
      <c r="WJP28" s="79"/>
      <c r="WJQ28" s="79"/>
      <c r="WJR28" s="79"/>
      <c r="WJS28" s="79"/>
      <c r="WJT28" s="79"/>
      <c r="WJU28" s="79"/>
      <c r="WJV28" s="79"/>
      <c r="WJW28" s="79"/>
      <c r="WJX28" s="79"/>
      <c r="WJY28" s="79"/>
      <c r="WJZ28" s="79"/>
      <c r="WKA28" s="79"/>
      <c r="WKB28" s="79"/>
      <c r="WKC28" s="79"/>
      <c r="WKD28" s="79"/>
      <c r="WKE28" s="79"/>
      <c r="WKF28" s="79"/>
      <c r="WKG28" s="79"/>
      <c r="WKH28" s="79"/>
      <c r="WKI28" s="79"/>
      <c r="WKJ28" s="79"/>
      <c r="WKK28" s="79"/>
      <c r="WKL28" s="79"/>
      <c r="WKM28" s="79"/>
      <c r="WKN28" s="79"/>
      <c r="WKO28" s="79"/>
      <c r="WKP28" s="79"/>
      <c r="WKQ28" s="79"/>
      <c r="WKR28" s="79"/>
      <c r="WKS28" s="79"/>
      <c r="WKT28" s="79"/>
      <c r="WKU28" s="79"/>
      <c r="WKV28" s="79"/>
      <c r="WKW28" s="79"/>
      <c r="WKX28" s="79"/>
      <c r="WKY28" s="79"/>
      <c r="WKZ28" s="79"/>
      <c r="WLA28" s="79"/>
      <c r="WLB28" s="79"/>
      <c r="WLC28" s="79"/>
      <c r="WLD28" s="79"/>
      <c r="WLE28" s="79"/>
      <c r="WLF28" s="79"/>
      <c r="WLG28" s="79"/>
      <c r="WLH28" s="79"/>
      <c r="WLI28" s="79"/>
      <c r="WLJ28" s="79"/>
      <c r="WLK28" s="79"/>
      <c r="WLL28" s="79"/>
      <c r="WLM28" s="79"/>
      <c r="WLN28" s="79"/>
      <c r="WLO28" s="79"/>
      <c r="WLP28" s="79"/>
      <c r="WLQ28" s="79"/>
      <c r="WLR28" s="79"/>
      <c r="WLS28" s="79"/>
      <c r="WLT28" s="79"/>
      <c r="WLU28" s="79"/>
      <c r="WLV28" s="79"/>
      <c r="WLW28" s="79"/>
      <c r="WLX28" s="79"/>
      <c r="WLY28" s="79"/>
      <c r="WLZ28" s="79"/>
      <c r="WMA28" s="79"/>
      <c r="WMB28" s="79"/>
      <c r="WMC28" s="79"/>
      <c r="WMD28" s="79"/>
      <c r="WME28" s="79"/>
      <c r="WMF28" s="79"/>
      <c r="WMG28" s="79"/>
      <c r="WMH28" s="79"/>
      <c r="WMI28" s="79"/>
      <c r="WMJ28" s="79"/>
      <c r="WMK28" s="79"/>
      <c r="WML28" s="79"/>
      <c r="WMM28" s="79"/>
      <c r="WMN28" s="79"/>
      <c r="WMO28" s="79"/>
      <c r="WMP28" s="79"/>
      <c r="WMQ28" s="79"/>
      <c r="WMR28" s="79"/>
      <c r="WMS28" s="79"/>
      <c r="WMT28" s="79"/>
      <c r="WMU28" s="79"/>
      <c r="WMV28" s="79"/>
      <c r="WMW28" s="79"/>
      <c r="WMX28" s="79"/>
      <c r="WMY28" s="79"/>
      <c r="WMZ28" s="79"/>
      <c r="WNA28" s="79"/>
      <c r="WNB28" s="79"/>
      <c r="WNC28" s="79"/>
      <c r="WND28" s="79"/>
      <c r="WNE28" s="79"/>
      <c r="WNF28" s="79"/>
      <c r="WNG28" s="79"/>
      <c r="WNH28" s="79"/>
      <c r="WNI28" s="79"/>
      <c r="WNJ28" s="79"/>
      <c r="WNK28" s="79"/>
      <c r="WNL28" s="79"/>
      <c r="WNM28" s="79"/>
      <c r="WNN28" s="79"/>
      <c r="WNO28" s="79"/>
      <c r="WNP28" s="79"/>
      <c r="WNQ28" s="79"/>
      <c r="WNR28" s="79"/>
      <c r="WNS28" s="79"/>
      <c r="WNT28" s="79"/>
      <c r="WNU28" s="79"/>
      <c r="WNV28" s="79"/>
      <c r="WNW28" s="79"/>
      <c r="WNX28" s="79"/>
      <c r="WNY28" s="79"/>
      <c r="WNZ28" s="79"/>
      <c r="WOA28" s="79"/>
      <c r="WOB28" s="79"/>
      <c r="WOC28" s="79"/>
      <c r="WOD28" s="79"/>
      <c r="WOE28" s="79"/>
      <c r="WOF28" s="79"/>
      <c r="WOG28" s="79"/>
      <c r="WOH28" s="79"/>
      <c r="WOI28" s="79"/>
      <c r="WOJ28" s="79"/>
      <c r="WOK28" s="79"/>
      <c r="WOL28" s="79"/>
      <c r="WOM28" s="79"/>
      <c r="WON28" s="79"/>
      <c r="WOO28" s="79"/>
      <c r="WOP28" s="79"/>
      <c r="WOQ28" s="79"/>
      <c r="WOR28" s="79"/>
      <c r="WOS28" s="79"/>
      <c r="WOT28" s="79"/>
      <c r="WOU28" s="79"/>
      <c r="WOV28" s="79"/>
      <c r="WOW28" s="79"/>
      <c r="WOX28" s="79"/>
      <c r="WOY28" s="79"/>
      <c r="WOZ28" s="79"/>
      <c r="WPA28" s="79"/>
      <c r="WPB28" s="79"/>
      <c r="WPC28" s="79"/>
      <c r="WPD28" s="79"/>
      <c r="WPE28" s="79"/>
      <c r="WPF28" s="79"/>
      <c r="WPG28" s="79"/>
      <c r="WPH28" s="79"/>
      <c r="WPI28" s="79"/>
      <c r="WPJ28" s="79"/>
      <c r="WPK28" s="79"/>
      <c r="WPL28" s="79"/>
      <c r="WPM28" s="79"/>
      <c r="WPN28" s="79"/>
      <c r="WPO28" s="79"/>
      <c r="WPP28" s="79"/>
      <c r="WPQ28" s="79"/>
      <c r="WPR28" s="79"/>
      <c r="WPS28" s="79"/>
      <c r="WPT28" s="79"/>
      <c r="WPU28" s="79"/>
      <c r="WPV28" s="79"/>
      <c r="WPW28" s="79"/>
      <c r="WPX28" s="79"/>
      <c r="WPY28" s="79"/>
      <c r="WPZ28" s="79"/>
      <c r="WQA28" s="79"/>
      <c r="WQB28" s="79"/>
      <c r="WQC28" s="79"/>
      <c r="WQD28" s="79"/>
      <c r="WQE28" s="79"/>
      <c r="WQF28" s="79"/>
      <c r="WQG28" s="79"/>
      <c r="WQH28" s="79"/>
      <c r="WQI28" s="79"/>
      <c r="WQJ28" s="79"/>
      <c r="WQK28" s="79"/>
      <c r="WQL28" s="79"/>
      <c r="WQM28" s="79"/>
      <c r="WQN28" s="79"/>
      <c r="WQO28" s="79"/>
      <c r="WQP28" s="79"/>
      <c r="WQQ28" s="79"/>
      <c r="WQR28" s="79"/>
      <c r="WQS28" s="79"/>
      <c r="WQT28" s="79"/>
      <c r="WQU28" s="79"/>
      <c r="WQV28" s="79"/>
      <c r="WQW28" s="79"/>
      <c r="WQX28" s="79"/>
      <c r="WQY28" s="79"/>
      <c r="WQZ28" s="79"/>
      <c r="WRA28" s="79"/>
      <c r="WRB28" s="79"/>
      <c r="WRC28" s="79"/>
      <c r="WRD28" s="79"/>
      <c r="WRE28" s="79"/>
      <c r="WRF28" s="79"/>
      <c r="WRG28" s="79"/>
      <c r="WRH28" s="79"/>
      <c r="WRI28" s="79"/>
      <c r="WRJ28" s="79"/>
      <c r="WRK28" s="79"/>
      <c r="WRL28" s="79"/>
      <c r="WRM28" s="79"/>
      <c r="WRN28" s="79"/>
      <c r="WRO28" s="79"/>
      <c r="WRP28" s="79"/>
      <c r="WRQ28" s="79"/>
      <c r="WRR28" s="79"/>
      <c r="WRS28" s="79"/>
      <c r="WRT28" s="79"/>
      <c r="WRU28" s="79"/>
      <c r="WRV28" s="79"/>
      <c r="WRW28" s="79"/>
      <c r="WRX28" s="79"/>
      <c r="WRY28" s="79"/>
      <c r="WRZ28" s="79"/>
      <c r="WSA28" s="79"/>
      <c r="WSB28" s="79"/>
      <c r="WSC28" s="79"/>
      <c r="WSD28" s="79"/>
      <c r="WSE28" s="79"/>
      <c r="WSF28" s="79"/>
      <c r="WSG28" s="79"/>
      <c r="WSH28" s="79"/>
      <c r="WSI28" s="79"/>
      <c r="WSJ28" s="79"/>
      <c r="WSK28" s="79"/>
      <c r="WSL28" s="79"/>
      <c r="WSM28" s="79"/>
      <c r="WSN28" s="79"/>
      <c r="WSO28" s="79"/>
      <c r="WSP28" s="79"/>
      <c r="WSQ28" s="79"/>
      <c r="WSR28" s="79"/>
      <c r="WSS28" s="79"/>
      <c r="WST28" s="79"/>
      <c r="WSU28" s="79"/>
      <c r="WSV28" s="79"/>
      <c r="WSW28" s="79"/>
      <c r="WSX28" s="79"/>
      <c r="WSY28" s="79"/>
      <c r="WSZ28" s="79"/>
      <c r="WTA28" s="79"/>
      <c r="WTB28" s="79"/>
      <c r="WTC28" s="79"/>
      <c r="WTD28" s="79"/>
      <c r="WTE28" s="79"/>
      <c r="WTF28" s="79"/>
      <c r="WTG28" s="79"/>
      <c r="WTH28" s="79"/>
      <c r="WTI28" s="79"/>
      <c r="WTJ28" s="79"/>
      <c r="WTK28" s="79"/>
      <c r="WTL28" s="79"/>
      <c r="WTM28" s="79"/>
      <c r="WTN28" s="79"/>
      <c r="WTO28" s="79"/>
      <c r="WTP28" s="79"/>
      <c r="WTQ28" s="79"/>
      <c r="WTR28" s="79"/>
      <c r="WTS28" s="79"/>
      <c r="WTT28" s="79"/>
      <c r="WTU28" s="79"/>
      <c r="WTV28" s="79"/>
      <c r="WTW28" s="79"/>
      <c r="WTX28" s="79"/>
      <c r="WTY28" s="79"/>
      <c r="WTZ28" s="79"/>
      <c r="WUA28" s="79"/>
      <c r="WUB28" s="79"/>
      <c r="WUC28" s="79"/>
      <c r="WUD28" s="79"/>
      <c r="WUE28" s="79"/>
      <c r="WUF28" s="79"/>
      <c r="WUG28" s="79"/>
      <c r="WUH28" s="79"/>
      <c r="WUI28" s="79"/>
      <c r="WUJ28" s="79"/>
      <c r="WUK28" s="79"/>
      <c r="WUL28" s="79"/>
      <c r="WUM28" s="79"/>
      <c r="WUN28" s="79"/>
      <c r="WUO28" s="79"/>
      <c r="WUP28" s="79"/>
      <c r="WUQ28" s="79"/>
      <c r="WUR28" s="79"/>
      <c r="WUS28" s="79"/>
      <c r="WUT28" s="79"/>
      <c r="WUU28" s="79"/>
      <c r="WUV28" s="79"/>
      <c r="WUW28" s="79"/>
      <c r="WUX28" s="79"/>
      <c r="WUY28" s="79"/>
      <c r="WUZ28" s="79"/>
      <c r="WVA28" s="79"/>
      <c r="WVB28" s="79"/>
      <c r="WVC28" s="79"/>
      <c r="WVD28" s="79"/>
      <c r="WVE28" s="79"/>
      <c r="WVF28" s="79"/>
      <c r="WVG28" s="79"/>
      <c r="WVH28" s="79"/>
      <c r="WVI28" s="79"/>
      <c r="WVJ28" s="79"/>
      <c r="WVK28" s="79"/>
      <c r="WVL28" s="79"/>
      <c r="WVM28" s="79"/>
      <c r="WVN28" s="79"/>
      <c r="WVO28" s="79"/>
      <c r="WVP28" s="79"/>
      <c r="WVQ28" s="79"/>
      <c r="WVR28" s="79"/>
      <c r="WVS28" s="79"/>
      <c r="WVT28" s="79"/>
      <c r="WVU28" s="79"/>
      <c r="WVV28" s="79"/>
      <c r="WVW28" s="79"/>
      <c r="WVX28" s="79"/>
      <c r="WVY28" s="79"/>
      <c r="WVZ28" s="79"/>
      <c r="WWA28" s="79"/>
      <c r="WWB28" s="79"/>
      <c r="WWC28" s="79"/>
      <c r="WWD28" s="79"/>
      <c r="WWE28" s="79"/>
      <c r="WWF28" s="79"/>
      <c r="WWG28" s="79"/>
      <c r="WWH28" s="79"/>
      <c r="WWI28" s="79"/>
      <c r="WWJ28" s="79"/>
      <c r="WWK28" s="79"/>
      <c r="WWL28" s="79"/>
      <c r="WWM28" s="79"/>
      <c r="WWN28" s="79"/>
      <c r="WWO28" s="79"/>
      <c r="WWP28" s="79"/>
      <c r="WWQ28" s="79"/>
      <c r="WWR28" s="79"/>
      <c r="WWS28" s="79"/>
      <c r="WWT28" s="79"/>
      <c r="WWU28" s="79"/>
      <c r="WWV28" s="79"/>
      <c r="WWW28" s="79"/>
      <c r="WWX28" s="79"/>
      <c r="WWY28" s="79"/>
      <c r="WWZ28" s="79"/>
      <c r="WXA28" s="79"/>
      <c r="WXB28" s="79"/>
      <c r="WXC28" s="79"/>
      <c r="WXD28" s="79"/>
      <c r="WXE28" s="79"/>
      <c r="WXF28" s="79"/>
      <c r="WXG28" s="79"/>
      <c r="WXH28" s="79"/>
      <c r="WXI28" s="79"/>
      <c r="WXJ28" s="79"/>
      <c r="WXK28" s="79"/>
      <c r="WXL28" s="79"/>
      <c r="WXM28" s="79"/>
      <c r="WXN28" s="79"/>
      <c r="WXO28" s="79"/>
      <c r="WXP28" s="79"/>
      <c r="WXQ28" s="79"/>
      <c r="WXR28" s="79"/>
      <c r="WXS28" s="79"/>
      <c r="WXT28" s="79"/>
      <c r="WXU28" s="79"/>
      <c r="WXV28" s="79"/>
      <c r="WXW28" s="79"/>
      <c r="WXX28" s="79"/>
      <c r="WXY28" s="79"/>
      <c r="WXZ28" s="79"/>
      <c r="WYA28" s="79"/>
      <c r="WYB28" s="79"/>
      <c r="WYC28" s="79"/>
      <c r="WYD28" s="79"/>
      <c r="WYE28" s="79"/>
      <c r="WYF28" s="79"/>
      <c r="WYG28" s="79"/>
      <c r="WYH28" s="79"/>
      <c r="WYI28" s="79"/>
      <c r="WYJ28" s="79"/>
      <c r="WYK28" s="79"/>
      <c r="WYL28" s="79"/>
      <c r="WYM28" s="79"/>
      <c r="WYN28" s="79"/>
      <c r="WYO28" s="79"/>
      <c r="WYP28" s="79"/>
      <c r="WYQ28" s="79"/>
      <c r="WYR28" s="79"/>
      <c r="WYS28" s="79"/>
      <c r="WYT28" s="79"/>
      <c r="WYU28" s="79"/>
      <c r="WYV28" s="79"/>
      <c r="WYW28" s="79"/>
      <c r="WYX28" s="79"/>
      <c r="WYY28" s="79"/>
      <c r="WYZ28" s="79"/>
      <c r="WZA28" s="79"/>
      <c r="WZB28" s="79"/>
      <c r="WZC28" s="79"/>
      <c r="WZD28" s="79"/>
      <c r="WZE28" s="79"/>
      <c r="WZF28" s="79"/>
      <c r="WZG28" s="79"/>
      <c r="WZH28" s="79"/>
      <c r="WZI28" s="79"/>
      <c r="WZJ28" s="79"/>
      <c r="WZK28" s="79"/>
      <c r="WZL28" s="79"/>
      <c r="WZM28" s="79"/>
      <c r="WZN28" s="79"/>
      <c r="WZO28" s="79"/>
      <c r="WZP28" s="79"/>
      <c r="WZQ28" s="79"/>
      <c r="WZR28" s="79"/>
      <c r="WZS28" s="79"/>
      <c r="WZT28" s="79"/>
      <c r="WZU28" s="79"/>
      <c r="WZV28" s="79"/>
      <c r="WZW28" s="79"/>
      <c r="WZX28" s="79"/>
      <c r="WZY28" s="79"/>
      <c r="WZZ28" s="79"/>
      <c r="XAA28" s="79"/>
      <c r="XAB28" s="79"/>
      <c r="XAC28" s="79"/>
      <c r="XAD28" s="79"/>
      <c r="XAE28" s="79"/>
      <c r="XAF28" s="79"/>
      <c r="XAG28" s="79"/>
      <c r="XAH28" s="79"/>
      <c r="XAI28" s="79"/>
      <c r="XAJ28" s="79"/>
      <c r="XAK28" s="79"/>
      <c r="XAL28" s="79"/>
      <c r="XAM28" s="79"/>
      <c r="XAN28" s="79"/>
      <c r="XAO28" s="79"/>
      <c r="XAP28" s="79"/>
      <c r="XAQ28" s="79"/>
      <c r="XAR28" s="79"/>
      <c r="XAS28" s="79"/>
      <c r="XAT28" s="79"/>
      <c r="XAU28" s="79"/>
      <c r="XAV28" s="79"/>
      <c r="XAW28" s="79"/>
      <c r="XAX28" s="79"/>
      <c r="XAY28" s="79"/>
      <c r="XAZ28" s="79"/>
      <c r="XBA28" s="79"/>
      <c r="XBB28" s="79"/>
      <c r="XBC28" s="79"/>
      <c r="XBD28" s="79"/>
      <c r="XBE28" s="79"/>
      <c r="XBF28" s="79"/>
      <c r="XBG28" s="79"/>
      <c r="XBH28" s="79"/>
      <c r="XBI28" s="79"/>
      <c r="XBJ28" s="79"/>
      <c r="XBK28" s="79"/>
      <c r="XBL28" s="79"/>
      <c r="XBM28" s="79"/>
      <c r="XBN28" s="79"/>
      <c r="XBO28" s="79"/>
      <c r="XBP28" s="79"/>
      <c r="XBQ28" s="79"/>
      <c r="XBR28" s="79"/>
      <c r="XBS28" s="79"/>
      <c r="XBT28" s="79"/>
      <c r="XBU28" s="79"/>
      <c r="XBV28" s="79"/>
      <c r="XBW28" s="79"/>
      <c r="XBX28" s="79"/>
      <c r="XBY28" s="79"/>
      <c r="XBZ28" s="79"/>
      <c r="XCA28" s="79"/>
      <c r="XCB28" s="79"/>
      <c r="XCC28" s="79"/>
      <c r="XCD28" s="79"/>
      <c r="XCE28" s="79"/>
      <c r="XCF28" s="79"/>
      <c r="XCG28" s="79"/>
      <c r="XCH28" s="79"/>
      <c r="XCI28" s="79"/>
      <c r="XCJ28" s="79"/>
      <c r="XCK28" s="79"/>
      <c r="XCL28" s="79"/>
      <c r="XCM28" s="79"/>
      <c r="XCN28" s="79"/>
      <c r="XCO28" s="79"/>
      <c r="XCP28" s="79"/>
      <c r="XCQ28" s="79"/>
      <c r="XCR28" s="79"/>
      <c r="XCS28" s="79"/>
      <c r="XCT28" s="79"/>
      <c r="XCU28" s="79"/>
      <c r="XCV28" s="79"/>
      <c r="XCW28" s="79"/>
      <c r="XCX28" s="79"/>
      <c r="XCY28" s="79"/>
      <c r="XCZ28" s="79"/>
      <c r="XDA28" s="79"/>
      <c r="XDB28" s="79"/>
      <c r="XDC28" s="79"/>
      <c r="XDD28" s="79"/>
      <c r="XDE28" s="79"/>
      <c r="XDF28" s="79"/>
      <c r="XDG28" s="79"/>
      <c r="XDH28" s="79"/>
      <c r="XDI28" s="79"/>
      <c r="XDJ28" s="79"/>
      <c r="XDK28" s="79"/>
      <c r="XDL28" s="79"/>
      <c r="XDM28" s="79"/>
      <c r="XDN28" s="79"/>
      <c r="XDO28" s="79"/>
      <c r="XDP28" s="79"/>
      <c r="XDQ28" s="79"/>
      <c r="XDR28" s="79"/>
      <c r="XDS28" s="79"/>
      <c r="XDT28" s="79"/>
      <c r="XDU28" s="79"/>
      <c r="XDV28" s="79"/>
      <c r="XDW28" s="79"/>
      <c r="XDX28" s="79"/>
      <c r="XDY28" s="79"/>
      <c r="XDZ28" s="79"/>
      <c r="XEA28" s="79"/>
      <c r="XEB28" s="79"/>
      <c r="XEC28" s="79"/>
      <c r="XED28" s="79"/>
      <c r="XEE28" s="79"/>
      <c r="XEF28" s="79"/>
      <c r="XEG28" s="79"/>
      <c r="XEH28" s="79"/>
      <c r="XEI28" s="79"/>
    </row>
    <row r="29" spans="1:16363" ht="15" customHeight="1">
      <c r="B29" s="151" t="s">
        <v>166</v>
      </c>
      <c r="C29" s="224">
        <v>2079892</v>
      </c>
      <c r="D29" s="228">
        <v>2149644</v>
      </c>
      <c r="E29" s="224">
        <v>2144068</v>
      </c>
      <c r="F29" s="224">
        <v>2501770</v>
      </c>
      <c r="G29" s="224">
        <v>2296431</v>
      </c>
      <c r="H29" s="224">
        <v>2143694</v>
      </c>
      <c r="I29" s="159">
        <v>2470232</v>
      </c>
      <c r="J29" s="159">
        <v>2539676.5631800001</v>
      </c>
      <c r="K29" s="159">
        <v>2409708.6387900002</v>
      </c>
      <c r="L29" s="159">
        <v>2064717.7750200001</v>
      </c>
      <c r="M29" s="159">
        <v>1674726.27813</v>
      </c>
      <c r="N29" s="159">
        <v>1555201.00541</v>
      </c>
      <c r="O29" s="159">
        <v>1305917.66276</v>
      </c>
      <c r="P29" s="159">
        <v>1118275.94802915</v>
      </c>
      <c r="Q29" s="159">
        <v>962373.64092695003</v>
      </c>
      <c r="R29" s="159">
        <v>1397446.7805000001</v>
      </c>
      <c r="S29" s="159">
        <v>1490783.3767200001</v>
      </c>
      <c r="T29" s="159">
        <v>1241391.0315028999</v>
      </c>
    </row>
    <row r="30" spans="1:16363" ht="15" customHeight="1">
      <c r="B30" s="151" t="s">
        <v>156</v>
      </c>
      <c r="C30" s="159">
        <v>4151143</v>
      </c>
      <c r="D30" s="159">
        <v>3923100</v>
      </c>
      <c r="E30" s="159">
        <v>4095561</v>
      </c>
      <c r="F30" s="159">
        <v>3964090</v>
      </c>
      <c r="G30" s="159">
        <v>3951026</v>
      </c>
      <c r="H30" s="159">
        <v>3704171</v>
      </c>
      <c r="I30" s="159">
        <v>3839695</v>
      </c>
      <c r="J30" s="159">
        <v>3300710.6520200004</v>
      </c>
      <c r="K30" s="159">
        <v>3227382.3712800005</v>
      </c>
      <c r="L30" s="159">
        <v>3182661.4166700002</v>
      </c>
      <c r="M30" s="159">
        <v>3218568.8918300001</v>
      </c>
      <c r="N30" s="159">
        <v>3267105.6489400007</v>
      </c>
      <c r="O30" s="159">
        <v>3300911.6407900001</v>
      </c>
      <c r="P30" s="159">
        <v>3343801.5230800002</v>
      </c>
      <c r="Q30" s="159">
        <v>3401495.1645199996</v>
      </c>
      <c r="R30" s="159">
        <v>3468752.9647500003</v>
      </c>
      <c r="S30" s="159">
        <v>3489656.0866299998</v>
      </c>
      <c r="T30" s="159">
        <v>3521407.48147</v>
      </c>
    </row>
    <row r="31" spans="1:16363" ht="15" customHeight="1">
      <c r="B31" s="153" t="s">
        <v>131</v>
      </c>
      <c r="C31" s="170">
        <v>422492</v>
      </c>
      <c r="D31" s="229">
        <v>326719</v>
      </c>
      <c r="E31" s="170">
        <v>596917</v>
      </c>
      <c r="F31" s="170">
        <v>494669</v>
      </c>
      <c r="G31" s="170">
        <v>394045</v>
      </c>
      <c r="H31" s="170">
        <v>310294</v>
      </c>
      <c r="I31" s="154">
        <v>437727</v>
      </c>
      <c r="J31" s="154">
        <v>342669.14471000002</v>
      </c>
      <c r="K31" s="154">
        <v>299812.49423000001</v>
      </c>
      <c r="L31" s="154">
        <v>272449.69716000004</v>
      </c>
      <c r="M31" s="154">
        <v>285563.73912000004</v>
      </c>
      <c r="N31" s="154">
        <v>265825.85312000004</v>
      </c>
      <c r="O31" s="154">
        <v>253641.65641</v>
      </c>
      <c r="P31" s="154">
        <v>244160.79783</v>
      </c>
      <c r="Q31" s="154">
        <v>250159.59397000002</v>
      </c>
      <c r="R31" s="154">
        <v>244158.05126999994</v>
      </c>
      <c r="S31" s="154">
        <v>246105.82662000004</v>
      </c>
      <c r="T31" s="154">
        <v>242685.19461999999</v>
      </c>
    </row>
    <row r="32" spans="1:16363" ht="15" customHeight="1">
      <c r="B32" s="153" t="s">
        <v>157</v>
      </c>
      <c r="C32" s="170">
        <v>3728651</v>
      </c>
      <c r="D32" s="168">
        <v>3596381</v>
      </c>
      <c r="E32" s="170">
        <v>3498644</v>
      </c>
      <c r="F32" s="170">
        <v>3469421</v>
      </c>
      <c r="G32" s="170">
        <v>3556981</v>
      </c>
      <c r="H32" s="170">
        <v>3393877</v>
      </c>
      <c r="I32" s="154">
        <v>3401968</v>
      </c>
      <c r="J32" s="154">
        <v>2958041.5073100002</v>
      </c>
      <c r="K32" s="154">
        <v>2927569.8770500007</v>
      </c>
      <c r="L32" s="154">
        <v>2910211.7195100002</v>
      </c>
      <c r="M32" s="154">
        <v>2933005.1527100001</v>
      </c>
      <c r="N32" s="154">
        <v>3001279.7958200006</v>
      </c>
      <c r="O32" s="154">
        <v>3047269.9843800003</v>
      </c>
      <c r="P32" s="154">
        <v>3099640.7252500001</v>
      </c>
      <c r="Q32" s="154">
        <v>3151335.5705499998</v>
      </c>
      <c r="R32" s="154">
        <v>3224594.9134800001</v>
      </c>
      <c r="S32" s="154">
        <v>3243550.2600099999</v>
      </c>
      <c r="T32" s="154">
        <v>3278722.2868499998</v>
      </c>
    </row>
    <row r="33" spans="2:20" ht="15" customHeight="1">
      <c r="B33" s="151" t="s">
        <v>167</v>
      </c>
      <c r="C33" s="224">
        <v>378083</v>
      </c>
      <c r="D33" s="228">
        <v>387008</v>
      </c>
      <c r="E33" s="224">
        <v>353213</v>
      </c>
      <c r="F33" s="224">
        <v>346857</v>
      </c>
      <c r="G33" s="224">
        <v>364884</v>
      </c>
      <c r="H33" s="224">
        <v>296113</v>
      </c>
      <c r="I33" s="159">
        <v>351504</v>
      </c>
      <c r="J33" s="159">
        <v>349663.78480000049</v>
      </c>
      <c r="K33" s="159">
        <v>388652.98993000016</v>
      </c>
      <c r="L33" s="159">
        <v>401366.80831000209</v>
      </c>
      <c r="M33" s="159">
        <v>399515.83004000038</v>
      </c>
      <c r="N33" s="159">
        <v>505013.34564999864</v>
      </c>
      <c r="O33" s="159">
        <v>560305.69644999877</v>
      </c>
      <c r="P33" s="159">
        <v>566560.52889085189</v>
      </c>
      <c r="Q33" s="159">
        <v>607729.19455305114</v>
      </c>
      <c r="R33" s="159">
        <v>669405.25475000218</v>
      </c>
      <c r="S33" s="159">
        <v>679489.536650002</v>
      </c>
      <c r="T33" s="152">
        <v>671675.48702710122</v>
      </c>
    </row>
    <row r="34" spans="2:20" ht="15" customHeight="1">
      <c r="B34" s="151" t="s">
        <v>168</v>
      </c>
      <c r="C34" s="152">
        <v>322024</v>
      </c>
      <c r="D34" s="152">
        <v>374653</v>
      </c>
      <c r="E34" s="152">
        <v>374658</v>
      </c>
      <c r="F34" s="152">
        <v>361901</v>
      </c>
      <c r="G34" s="152">
        <v>354109</v>
      </c>
      <c r="H34" s="152">
        <v>361023</v>
      </c>
      <c r="I34" s="152">
        <v>372038</v>
      </c>
      <c r="J34" s="152">
        <v>404876</v>
      </c>
      <c r="K34" s="152">
        <v>420164</v>
      </c>
      <c r="L34" s="152">
        <v>440383</v>
      </c>
      <c r="M34" s="152">
        <v>453130</v>
      </c>
      <c r="N34" s="152">
        <v>506441</v>
      </c>
      <c r="O34" s="152">
        <v>479040</v>
      </c>
      <c r="P34" s="152">
        <v>470313</v>
      </c>
      <c r="Q34" s="152">
        <v>504907</v>
      </c>
      <c r="R34" s="152">
        <v>542028</v>
      </c>
      <c r="S34" s="152">
        <v>582178</v>
      </c>
      <c r="T34" s="152">
        <v>615346</v>
      </c>
    </row>
    <row r="35" spans="2:20" ht="15" customHeight="1">
      <c r="B35" s="153" t="s">
        <v>168</v>
      </c>
      <c r="C35" s="170">
        <v>238181</v>
      </c>
      <c r="D35" s="168">
        <v>295795</v>
      </c>
      <c r="E35" s="170">
        <v>322900</v>
      </c>
      <c r="F35" s="170">
        <v>327401</v>
      </c>
      <c r="G35" s="170">
        <v>356772</v>
      </c>
      <c r="H35" s="170">
        <v>365742</v>
      </c>
      <c r="I35" s="156">
        <v>373676</v>
      </c>
      <c r="J35" s="156">
        <v>367752</v>
      </c>
      <c r="K35" s="156">
        <v>390380</v>
      </c>
      <c r="L35" s="156">
        <v>393573</v>
      </c>
      <c r="M35" s="156">
        <v>403834</v>
      </c>
      <c r="N35" s="156">
        <v>446172</v>
      </c>
      <c r="O35" s="156">
        <v>413138</v>
      </c>
      <c r="P35" s="156">
        <v>407011</v>
      </c>
      <c r="Q35" s="156">
        <v>410837</v>
      </c>
      <c r="R35" s="156">
        <v>391135</v>
      </c>
      <c r="S35" s="156">
        <v>400148</v>
      </c>
      <c r="T35" s="154">
        <v>387796</v>
      </c>
    </row>
    <row r="36" spans="2:20" ht="15" customHeight="1">
      <c r="B36" s="153" t="s">
        <v>169</v>
      </c>
      <c r="C36" s="170">
        <v>-69047</v>
      </c>
      <c r="D36" s="168">
        <v>-72165</v>
      </c>
      <c r="E36" s="170">
        <v>-57661</v>
      </c>
      <c r="F36" s="170">
        <v>-63152</v>
      </c>
      <c r="G36" s="170">
        <v>-84452</v>
      </c>
      <c r="H36" s="170">
        <v>-86565</v>
      </c>
      <c r="I36" s="154">
        <v>-86219</v>
      </c>
      <c r="J36" s="154">
        <v>-47343</v>
      </c>
      <c r="K36" s="154">
        <v>-50936</v>
      </c>
      <c r="L36" s="154">
        <v>-50943</v>
      </c>
      <c r="M36" s="154">
        <v>-54925</v>
      </c>
      <c r="N36" s="154">
        <v>-58207</v>
      </c>
      <c r="O36" s="154">
        <v>-60355</v>
      </c>
      <c r="P36" s="154">
        <v>-63595</v>
      </c>
      <c r="Q36" s="154">
        <v>-68244</v>
      </c>
      <c r="R36" s="154">
        <v>-48914</v>
      </c>
      <c r="S36" s="154">
        <v>-54817</v>
      </c>
      <c r="T36" s="154">
        <v>-47996</v>
      </c>
    </row>
    <row r="37" spans="2:20" ht="15" customHeight="1">
      <c r="B37" s="153" t="s">
        <v>170</v>
      </c>
      <c r="C37" s="170">
        <v>152890</v>
      </c>
      <c r="D37" s="168">
        <v>151023</v>
      </c>
      <c r="E37" s="170">
        <v>109419</v>
      </c>
      <c r="F37" s="170">
        <v>97652</v>
      </c>
      <c r="G37" s="170">
        <v>81789</v>
      </c>
      <c r="H37" s="170">
        <v>81846</v>
      </c>
      <c r="I37" s="156">
        <v>84581</v>
      </c>
      <c r="J37" s="156">
        <v>84467</v>
      </c>
      <c r="K37" s="156">
        <v>80720</v>
      </c>
      <c r="L37" s="156">
        <v>97753</v>
      </c>
      <c r="M37" s="156">
        <v>104221</v>
      </c>
      <c r="N37" s="156">
        <v>118476</v>
      </c>
      <c r="O37" s="156">
        <v>126257</v>
      </c>
      <c r="P37" s="156">
        <v>126897</v>
      </c>
      <c r="Q37" s="156">
        <v>162314</v>
      </c>
      <c r="R37" s="156">
        <v>199807</v>
      </c>
      <c r="S37" s="156">
        <v>236847</v>
      </c>
      <c r="T37" s="154">
        <v>275546</v>
      </c>
    </row>
    <row r="38" spans="2:20" ht="15" customHeight="1">
      <c r="B38" s="151" t="s">
        <v>171</v>
      </c>
      <c r="C38" s="152">
        <v>13224</v>
      </c>
      <c r="D38" s="152">
        <v>13088</v>
      </c>
      <c r="E38" s="152">
        <v>12625</v>
      </c>
      <c r="F38" s="152">
        <v>12625</v>
      </c>
      <c r="G38" s="152">
        <v>1473</v>
      </c>
      <c r="H38" s="152">
        <v>1473</v>
      </c>
      <c r="I38" s="152">
        <v>1144</v>
      </c>
      <c r="J38" s="152">
        <v>1144</v>
      </c>
      <c r="K38" s="152">
        <v>1144</v>
      </c>
      <c r="L38" s="152">
        <v>1144</v>
      </c>
      <c r="M38" s="152">
        <v>1144</v>
      </c>
      <c r="N38" s="152">
        <v>379</v>
      </c>
      <c r="O38" s="152">
        <v>379</v>
      </c>
      <c r="P38" s="152">
        <v>379</v>
      </c>
      <c r="Q38" s="152">
        <v>379</v>
      </c>
      <c r="R38" s="152">
        <v>45995</v>
      </c>
      <c r="S38" s="152">
        <v>45731</v>
      </c>
      <c r="T38" s="152">
        <v>46137</v>
      </c>
    </row>
    <row r="39" spans="2:20" ht="15" customHeight="1">
      <c r="B39" s="153" t="s">
        <v>172</v>
      </c>
      <c r="C39" s="170">
        <v>13224</v>
      </c>
      <c r="D39" s="168">
        <v>13088</v>
      </c>
      <c r="E39" s="170">
        <v>12625</v>
      </c>
      <c r="F39" s="170">
        <v>12625</v>
      </c>
      <c r="G39" s="170">
        <v>1473</v>
      </c>
      <c r="H39" s="170">
        <v>1473</v>
      </c>
      <c r="I39" s="156">
        <v>1144</v>
      </c>
      <c r="J39" s="156">
        <v>1144</v>
      </c>
      <c r="K39" s="156">
        <v>1144</v>
      </c>
      <c r="L39" s="156">
        <v>1144</v>
      </c>
      <c r="M39" s="156">
        <v>1144</v>
      </c>
      <c r="N39" s="156">
        <v>379</v>
      </c>
      <c r="O39" s="156">
        <v>379</v>
      </c>
      <c r="P39" s="156">
        <v>379</v>
      </c>
      <c r="Q39" s="156">
        <v>379</v>
      </c>
      <c r="R39" s="156">
        <v>379</v>
      </c>
      <c r="S39" s="156">
        <v>379</v>
      </c>
      <c r="T39" s="156">
        <v>379</v>
      </c>
    </row>
    <row r="40" spans="2:20" ht="15" customHeight="1">
      <c r="B40" s="153" t="s">
        <v>173</v>
      </c>
      <c r="C40" s="170">
        <v>0</v>
      </c>
      <c r="D40" s="170">
        <v>0</v>
      </c>
      <c r="E40" s="170">
        <v>0</v>
      </c>
      <c r="F40" s="170">
        <v>0</v>
      </c>
      <c r="G40" s="170">
        <v>0</v>
      </c>
      <c r="H40" s="170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1">
        <v>0</v>
      </c>
      <c r="R40" s="161">
        <v>45616</v>
      </c>
      <c r="S40" s="161">
        <v>45352</v>
      </c>
      <c r="T40" s="161">
        <v>45758</v>
      </c>
    </row>
    <row r="41" spans="2:20" ht="15" customHeight="1">
      <c r="B41" s="151" t="s">
        <v>174</v>
      </c>
      <c r="C41" s="152">
        <v>26692</v>
      </c>
      <c r="D41" s="152">
        <v>25263</v>
      </c>
      <c r="E41" s="152">
        <v>23360</v>
      </c>
      <c r="F41" s="152">
        <v>25026</v>
      </c>
      <c r="G41" s="152">
        <v>27297</v>
      </c>
      <c r="H41" s="152">
        <v>28433</v>
      </c>
      <c r="I41" s="152">
        <v>28628</v>
      </c>
      <c r="J41" s="152">
        <v>31053</v>
      </c>
      <c r="K41" s="152">
        <v>23654</v>
      </c>
      <c r="L41" s="152">
        <v>23713</v>
      </c>
      <c r="M41" s="152">
        <v>24093</v>
      </c>
      <c r="N41" s="152">
        <v>25997</v>
      </c>
      <c r="O41" s="152">
        <v>26299</v>
      </c>
      <c r="P41" s="152">
        <v>26270</v>
      </c>
      <c r="Q41" s="152">
        <v>27690</v>
      </c>
      <c r="R41" s="152">
        <v>30941</v>
      </c>
      <c r="S41" s="152">
        <v>33379</v>
      </c>
      <c r="T41" s="152">
        <v>36225</v>
      </c>
    </row>
    <row r="42" spans="2:20" ht="15" customHeight="1">
      <c r="B42" s="153" t="s">
        <v>175</v>
      </c>
      <c r="C42" s="170">
        <v>81005</v>
      </c>
      <c r="D42" s="168">
        <v>87078</v>
      </c>
      <c r="E42" s="170">
        <v>82320</v>
      </c>
      <c r="F42" s="170">
        <v>85154</v>
      </c>
      <c r="G42" s="170">
        <v>84589</v>
      </c>
      <c r="H42" s="170">
        <v>83015</v>
      </c>
      <c r="I42" s="156">
        <v>80456</v>
      </c>
      <c r="J42" s="156">
        <v>84970</v>
      </c>
      <c r="K42" s="156">
        <v>74729</v>
      </c>
      <c r="L42" s="156">
        <v>72626</v>
      </c>
      <c r="M42" s="156">
        <v>70991</v>
      </c>
      <c r="N42" s="156">
        <v>71649</v>
      </c>
      <c r="O42" s="156">
        <v>69823</v>
      </c>
      <c r="P42" s="156">
        <v>69984</v>
      </c>
      <c r="Q42" s="156">
        <v>69249</v>
      </c>
      <c r="R42" s="156">
        <v>71773</v>
      </c>
      <c r="S42" s="156">
        <v>71721</v>
      </c>
      <c r="T42" s="156">
        <v>72495</v>
      </c>
    </row>
    <row r="43" spans="2:20" ht="15" customHeight="1">
      <c r="B43" s="153" t="s">
        <v>176</v>
      </c>
      <c r="C43" s="170">
        <v>-54313</v>
      </c>
      <c r="D43" s="168">
        <v>-61815</v>
      </c>
      <c r="E43" s="170">
        <v>-58960</v>
      </c>
      <c r="F43" s="170">
        <v>-60128</v>
      </c>
      <c r="G43" s="170">
        <v>-57292</v>
      </c>
      <c r="H43" s="170">
        <v>-54582</v>
      </c>
      <c r="I43" s="154">
        <v>-51828</v>
      </c>
      <c r="J43" s="154">
        <v>-53917</v>
      </c>
      <c r="K43" s="154">
        <v>-51075</v>
      </c>
      <c r="L43" s="154">
        <v>-48913</v>
      </c>
      <c r="M43" s="154">
        <v>-46898</v>
      </c>
      <c r="N43" s="154">
        <v>-45652</v>
      </c>
      <c r="O43" s="154">
        <v>-43524</v>
      </c>
      <c r="P43" s="154">
        <v>-43714</v>
      </c>
      <c r="Q43" s="154">
        <v>-41559</v>
      </c>
      <c r="R43" s="154">
        <v>-40832</v>
      </c>
      <c r="S43" s="154">
        <v>-38342</v>
      </c>
      <c r="T43" s="154">
        <v>-36270</v>
      </c>
    </row>
    <row r="44" spans="2:20" ht="15" customHeight="1">
      <c r="B44" s="151" t="s">
        <v>177</v>
      </c>
      <c r="C44" s="152">
        <v>79261</v>
      </c>
      <c r="D44" s="152">
        <v>90947</v>
      </c>
      <c r="E44" s="152">
        <v>96919</v>
      </c>
      <c r="F44" s="152">
        <v>152434</v>
      </c>
      <c r="G44" s="152">
        <v>166392</v>
      </c>
      <c r="H44" s="152">
        <v>176015</v>
      </c>
      <c r="I44" s="152">
        <v>185224</v>
      </c>
      <c r="J44" s="152">
        <v>184610</v>
      </c>
      <c r="K44" s="152">
        <v>180150</v>
      </c>
      <c r="L44" s="152">
        <v>177080</v>
      </c>
      <c r="M44" s="152">
        <v>175288</v>
      </c>
      <c r="N44" s="152">
        <v>171280</v>
      </c>
      <c r="O44" s="152">
        <v>159178</v>
      </c>
      <c r="P44" s="152">
        <v>153573</v>
      </c>
      <c r="Q44" s="152">
        <v>155671</v>
      </c>
      <c r="R44" s="152">
        <v>160637</v>
      </c>
      <c r="S44" s="152">
        <v>168147</v>
      </c>
      <c r="T44" s="152">
        <v>177644</v>
      </c>
    </row>
    <row r="45" spans="2:20" ht="15" customHeight="1">
      <c r="B45" s="153" t="s">
        <v>178</v>
      </c>
      <c r="C45" s="170">
        <v>540143</v>
      </c>
      <c r="D45" s="168">
        <v>534113</v>
      </c>
      <c r="E45" s="170">
        <v>518619</v>
      </c>
      <c r="F45" s="170">
        <v>516786</v>
      </c>
      <c r="G45" s="170">
        <v>510787</v>
      </c>
      <c r="H45" s="170">
        <v>500950</v>
      </c>
      <c r="I45" s="156">
        <v>490955</v>
      </c>
      <c r="J45" s="156">
        <v>487851</v>
      </c>
      <c r="K45" s="156">
        <v>469384</v>
      </c>
      <c r="L45" s="156">
        <v>454851</v>
      </c>
      <c r="M45" s="156">
        <v>442804</v>
      </c>
      <c r="N45" s="156">
        <v>429035</v>
      </c>
      <c r="O45" s="156">
        <v>406977</v>
      </c>
      <c r="P45" s="156">
        <v>390321</v>
      </c>
      <c r="Q45" s="156">
        <v>381430</v>
      </c>
      <c r="R45" s="156">
        <v>376852</v>
      </c>
      <c r="S45" s="156">
        <v>372827</v>
      </c>
      <c r="T45" s="154">
        <v>370349</v>
      </c>
    </row>
    <row r="46" spans="2:20" ht="15" customHeight="1">
      <c r="B46" s="153" t="s">
        <v>179</v>
      </c>
      <c r="C46" s="170">
        <v>-460882</v>
      </c>
      <c r="D46" s="168">
        <v>-443166</v>
      </c>
      <c r="E46" s="170">
        <v>-421700</v>
      </c>
      <c r="F46" s="170">
        <v>-364352</v>
      </c>
      <c r="G46" s="170">
        <v>-344395</v>
      </c>
      <c r="H46" s="170">
        <v>-324935</v>
      </c>
      <c r="I46" s="154">
        <v>-305731</v>
      </c>
      <c r="J46" s="154">
        <v>-303241</v>
      </c>
      <c r="K46" s="154">
        <v>-289234</v>
      </c>
      <c r="L46" s="154">
        <v>-277771</v>
      </c>
      <c r="M46" s="154">
        <v>-267516</v>
      </c>
      <c r="N46" s="154">
        <v>-257755</v>
      </c>
      <c r="O46" s="154">
        <v>-247799</v>
      </c>
      <c r="P46" s="154">
        <v>-236748</v>
      </c>
      <c r="Q46" s="154">
        <v>-225759</v>
      </c>
      <c r="R46" s="154">
        <v>-216215</v>
      </c>
      <c r="S46" s="154">
        <v>-204680</v>
      </c>
      <c r="T46" s="154">
        <v>-192705</v>
      </c>
    </row>
    <row r="47" spans="2:20" ht="15" customHeight="1">
      <c r="B47" s="74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</row>
    <row r="48" spans="2:20" ht="6" customHeight="1">
      <c r="B48" s="30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</row>
    <row r="49" spans="2:20" ht="15" customHeight="1">
      <c r="B49" s="164" t="s">
        <v>180</v>
      </c>
      <c r="C49" s="165">
        <v>42682377</v>
      </c>
      <c r="D49" s="165">
        <v>38702070</v>
      </c>
      <c r="E49" s="165">
        <v>38523948</v>
      </c>
      <c r="F49" s="165">
        <v>34939347</v>
      </c>
      <c r="G49" s="165">
        <v>33303826</v>
      </c>
      <c r="H49" s="165">
        <v>33298654</v>
      </c>
      <c r="I49" s="165">
        <v>32798131</v>
      </c>
      <c r="J49" s="165">
        <v>31548224</v>
      </c>
      <c r="K49" s="165">
        <v>30209742</v>
      </c>
      <c r="L49" s="165">
        <v>28513947</v>
      </c>
      <c r="M49" s="165">
        <v>27230431</v>
      </c>
      <c r="N49" s="165">
        <v>27736455</v>
      </c>
      <c r="O49" s="165">
        <v>26679304.895290002</v>
      </c>
      <c r="P49" s="165">
        <v>25811958.083629999</v>
      </c>
      <c r="Q49" s="165">
        <v>25834324</v>
      </c>
      <c r="R49" s="165">
        <v>26993359</v>
      </c>
      <c r="S49" s="165">
        <v>27239992</v>
      </c>
      <c r="T49" s="165">
        <v>27612813</v>
      </c>
    </row>
    <row r="50" spans="2:20" ht="15" customHeight="1">
      <c r="B50" s="75"/>
      <c r="C50" s="81"/>
      <c r="D50" s="81"/>
      <c r="E50" s="81"/>
      <c r="F50" s="81"/>
      <c r="G50" s="81"/>
      <c r="H50" s="80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</row>
    <row r="51" spans="2:20" ht="15" customHeight="1">
      <c r="B51" s="74"/>
      <c r="C51" s="77"/>
      <c r="D51" s="77"/>
      <c r="E51" s="77"/>
    </row>
    <row r="52" spans="2:20" ht="15" customHeight="1">
      <c r="B52" s="151" t="s">
        <v>181</v>
      </c>
      <c r="C52" s="152">
        <v>33695415</v>
      </c>
      <c r="D52" s="152">
        <v>30309072</v>
      </c>
      <c r="E52" s="152">
        <v>29823754</v>
      </c>
      <c r="F52" s="152">
        <v>26737743</v>
      </c>
      <c r="G52" s="152">
        <v>25245518</v>
      </c>
      <c r="H52" s="152">
        <v>25959441</v>
      </c>
      <c r="I52" s="152">
        <v>25069661</v>
      </c>
      <c r="J52" s="152">
        <v>24456270</v>
      </c>
      <c r="K52" s="152">
        <v>24025204</v>
      </c>
      <c r="L52" s="152">
        <v>22589499</v>
      </c>
      <c r="M52" s="152">
        <v>21419674</v>
      </c>
      <c r="N52" s="152">
        <v>21952470</v>
      </c>
      <c r="O52" s="152">
        <v>20973347</v>
      </c>
      <c r="P52" s="152">
        <v>20135779</v>
      </c>
      <c r="Q52" s="152">
        <v>20529812</v>
      </c>
      <c r="R52" s="152">
        <v>21268611</v>
      </c>
      <c r="S52" s="152">
        <v>21571187</v>
      </c>
      <c r="T52" s="152">
        <v>22086771</v>
      </c>
    </row>
    <row r="53" spans="2:20" ht="15" customHeight="1">
      <c r="B53" s="151" t="s">
        <v>182</v>
      </c>
      <c r="C53" s="152">
        <v>19406912</v>
      </c>
      <c r="D53" s="152">
        <v>22151695</v>
      </c>
      <c r="E53" s="152">
        <v>21566403</v>
      </c>
      <c r="F53" s="152">
        <v>20784348</v>
      </c>
      <c r="G53" s="152">
        <v>19857041</v>
      </c>
      <c r="H53" s="152">
        <v>20294992</v>
      </c>
      <c r="I53" s="152">
        <v>19759979</v>
      </c>
      <c r="J53" s="152">
        <v>19172527</v>
      </c>
      <c r="K53" s="152">
        <v>18455075</v>
      </c>
      <c r="L53" s="152">
        <v>17952080</v>
      </c>
      <c r="M53" s="152">
        <v>16611244</v>
      </c>
      <c r="N53" s="152">
        <v>16706532</v>
      </c>
      <c r="O53" s="152">
        <v>15170151</v>
      </c>
      <c r="P53" s="152">
        <v>14293330</v>
      </c>
      <c r="Q53" s="152">
        <v>13655553</v>
      </c>
      <c r="R53" s="152">
        <v>14824712</v>
      </c>
      <c r="S53" s="152">
        <v>15478878</v>
      </c>
      <c r="T53" s="152">
        <v>15757881</v>
      </c>
    </row>
    <row r="54" spans="2:20" ht="15" customHeight="1">
      <c r="B54" s="153" t="s">
        <v>183</v>
      </c>
      <c r="C54" s="168">
        <v>169694</v>
      </c>
      <c r="D54" s="168">
        <v>98812</v>
      </c>
      <c r="E54" s="170">
        <v>76056</v>
      </c>
      <c r="F54" s="170">
        <v>55828</v>
      </c>
      <c r="G54" s="170">
        <v>37686</v>
      </c>
      <c r="H54" s="170">
        <v>28156</v>
      </c>
      <c r="I54" s="156">
        <v>26574</v>
      </c>
      <c r="J54" s="156">
        <v>15216</v>
      </c>
      <c r="K54" s="156">
        <v>20994</v>
      </c>
      <c r="L54" s="156">
        <v>15576</v>
      </c>
      <c r="M54" s="156">
        <v>17319</v>
      </c>
      <c r="N54" s="156">
        <v>21710</v>
      </c>
      <c r="O54" s="156">
        <v>21562</v>
      </c>
      <c r="P54" s="156">
        <v>27779</v>
      </c>
      <c r="Q54" s="156">
        <v>25439</v>
      </c>
      <c r="R54" s="156">
        <v>37330</v>
      </c>
      <c r="S54" s="156">
        <v>43939</v>
      </c>
      <c r="T54" s="156">
        <v>55297</v>
      </c>
    </row>
    <row r="55" spans="2:20" ht="15" customHeight="1">
      <c r="B55" s="153" t="s">
        <v>88</v>
      </c>
      <c r="C55" s="170">
        <v>3533888</v>
      </c>
      <c r="D55" s="168">
        <v>7767737</v>
      </c>
      <c r="E55" s="170">
        <v>8747715</v>
      </c>
      <c r="F55" s="170">
        <v>8522037</v>
      </c>
      <c r="G55" s="170">
        <v>8541211</v>
      </c>
      <c r="H55" s="170">
        <v>9296702</v>
      </c>
      <c r="I55" s="156">
        <v>8365928</v>
      </c>
      <c r="J55" s="156">
        <v>7130328</v>
      </c>
      <c r="K55" s="156">
        <v>6610027</v>
      </c>
      <c r="L55" s="156">
        <v>7621278</v>
      </c>
      <c r="M55" s="156">
        <v>7463438</v>
      </c>
      <c r="N55" s="156">
        <v>8312092</v>
      </c>
      <c r="O55" s="156">
        <v>8162977</v>
      </c>
      <c r="P55" s="156">
        <v>8049159</v>
      </c>
      <c r="Q55" s="156">
        <v>8730148</v>
      </c>
      <c r="R55" s="156">
        <v>10407097</v>
      </c>
      <c r="S55" s="156">
        <v>11981281</v>
      </c>
      <c r="T55" s="156">
        <v>12405512</v>
      </c>
    </row>
    <row r="56" spans="2:20" ht="15" customHeight="1">
      <c r="B56" s="153" t="s">
        <v>87</v>
      </c>
      <c r="C56" s="170">
        <v>15703330</v>
      </c>
      <c r="D56" s="168">
        <v>14285146</v>
      </c>
      <c r="E56" s="170">
        <v>12742632</v>
      </c>
      <c r="F56" s="170">
        <v>12206483</v>
      </c>
      <c r="G56" s="170">
        <v>11278144</v>
      </c>
      <c r="H56" s="170">
        <v>10970134</v>
      </c>
      <c r="I56" s="156">
        <v>11367477</v>
      </c>
      <c r="J56" s="156">
        <v>12026983</v>
      </c>
      <c r="K56" s="156">
        <v>11824054</v>
      </c>
      <c r="L56" s="156">
        <v>10315226</v>
      </c>
      <c r="M56" s="156">
        <v>9130487</v>
      </c>
      <c r="N56" s="156">
        <v>8372730</v>
      </c>
      <c r="O56" s="156">
        <v>6985612</v>
      </c>
      <c r="P56" s="156">
        <v>6216392</v>
      </c>
      <c r="Q56" s="156">
        <v>4899966</v>
      </c>
      <c r="R56" s="156">
        <v>4380285</v>
      </c>
      <c r="S56" s="156">
        <v>3453658</v>
      </c>
      <c r="T56" s="156">
        <v>3297072</v>
      </c>
    </row>
    <row r="57" spans="2:20" ht="15" customHeight="1">
      <c r="B57" s="151" t="s">
        <v>184</v>
      </c>
      <c r="C57" s="152">
        <v>1440703</v>
      </c>
      <c r="D57" s="152">
        <v>762703</v>
      </c>
      <c r="E57" s="152">
        <v>1307042</v>
      </c>
      <c r="F57" s="152">
        <v>92695</v>
      </c>
      <c r="G57" s="152">
        <v>60802</v>
      </c>
      <c r="H57" s="152">
        <v>243393</v>
      </c>
      <c r="I57" s="152">
        <v>295805</v>
      </c>
      <c r="J57" s="152">
        <v>251524</v>
      </c>
      <c r="K57" s="152">
        <v>700802</v>
      </c>
      <c r="L57" s="152">
        <v>195052</v>
      </c>
      <c r="M57" s="152">
        <v>260187</v>
      </c>
      <c r="N57" s="152">
        <v>257342</v>
      </c>
      <c r="O57" s="152">
        <v>896168</v>
      </c>
      <c r="P57" s="152">
        <v>1060507</v>
      </c>
      <c r="Q57" s="152">
        <v>1591487</v>
      </c>
      <c r="R57" s="152">
        <v>1689483</v>
      </c>
      <c r="S57" s="152">
        <v>1103852</v>
      </c>
      <c r="T57" s="152">
        <v>1154420</v>
      </c>
    </row>
    <row r="58" spans="2:20" ht="15" customHeight="1">
      <c r="B58" s="153" t="s">
        <v>162</v>
      </c>
      <c r="C58" s="170">
        <v>1440703</v>
      </c>
      <c r="D58" s="170">
        <v>762703</v>
      </c>
      <c r="E58" s="170">
        <v>1307042</v>
      </c>
      <c r="F58" s="170">
        <v>92695</v>
      </c>
      <c r="G58" s="170">
        <v>60802</v>
      </c>
      <c r="H58" s="170">
        <v>243393</v>
      </c>
      <c r="I58" s="156">
        <v>295805</v>
      </c>
      <c r="J58" s="156">
        <v>251524</v>
      </c>
      <c r="K58" s="156">
        <v>390752</v>
      </c>
      <c r="L58" s="156">
        <v>195052</v>
      </c>
      <c r="M58" s="156">
        <v>260187</v>
      </c>
      <c r="N58" s="156">
        <v>256340</v>
      </c>
      <c r="O58" s="156">
        <v>889415</v>
      </c>
      <c r="P58" s="156">
        <v>563657</v>
      </c>
      <c r="Q58" s="156">
        <v>1074431</v>
      </c>
      <c r="R58" s="156">
        <v>1180503</v>
      </c>
      <c r="S58" s="156">
        <v>1103852</v>
      </c>
      <c r="T58" s="156">
        <v>1154420</v>
      </c>
    </row>
    <row r="59" spans="2:20" ht="15" customHeight="1">
      <c r="B59" s="153" t="s">
        <v>185</v>
      </c>
      <c r="C59" s="154">
        <v>0</v>
      </c>
      <c r="D59" s="154">
        <v>0</v>
      </c>
      <c r="E59" s="154">
        <v>0</v>
      </c>
      <c r="F59" s="154">
        <v>0</v>
      </c>
      <c r="G59" s="154">
        <v>0</v>
      </c>
      <c r="H59" s="154">
        <v>0</v>
      </c>
      <c r="I59" s="155">
        <v>0</v>
      </c>
      <c r="J59" s="155">
        <v>0</v>
      </c>
      <c r="K59" s="155">
        <v>310050</v>
      </c>
      <c r="L59" s="161">
        <v>0</v>
      </c>
      <c r="M59" s="161">
        <v>0</v>
      </c>
      <c r="N59" s="161">
        <v>1002</v>
      </c>
      <c r="O59" s="161">
        <v>6000</v>
      </c>
      <c r="P59" s="161">
        <v>496578</v>
      </c>
      <c r="Q59" s="161">
        <v>517056</v>
      </c>
      <c r="R59" s="161">
        <v>508799</v>
      </c>
      <c r="S59" s="161">
        <v>0</v>
      </c>
      <c r="T59" s="161">
        <v>0</v>
      </c>
    </row>
    <row r="60" spans="2:20" ht="15" customHeight="1">
      <c r="B60" s="153" t="s">
        <v>186</v>
      </c>
      <c r="C60" s="154">
        <v>0</v>
      </c>
      <c r="D60" s="154">
        <v>0</v>
      </c>
      <c r="E60" s="154">
        <v>0</v>
      </c>
      <c r="F60" s="154">
        <v>0</v>
      </c>
      <c r="G60" s="154">
        <v>0</v>
      </c>
      <c r="H60" s="154">
        <v>0</v>
      </c>
      <c r="I60" s="161">
        <v>0</v>
      </c>
      <c r="J60" s="161">
        <v>0</v>
      </c>
      <c r="K60" s="161">
        <v>0</v>
      </c>
      <c r="L60" s="161">
        <v>0</v>
      </c>
      <c r="M60" s="161">
        <v>0</v>
      </c>
      <c r="N60" s="161">
        <v>0</v>
      </c>
      <c r="O60" s="161">
        <v>753</v>
      </c>
      <c r="P60" s="161">
        <v>272</v>
      </c>
      <c r="Q60" s="161">
        <v>0</v>
      </c>
      <c r="R60" s="161">
        <v>181</v>
      </c>
      <c r="S60" s="161">
        <v>0</v>
      </c>
      <c r="T60" s="161">
        <v>0</v>
      </c>
    </row>
    <row r="61" spans="2:20" ht="15" customHeight="1">
      <c r="B61" s="151" t="s">
        <v>187</v>
      </c>
      <c r="C61" s="152">
        <v>10223429</v>
      </c>
      <c r="D61" s="152">
        <v>5699987</v>
      </c>
      <c r="E61" s="152">
        <v>5346049</v>
      </c>
      <c r="F61" s="152">
        <v>4584295</v>
      </c>
      <c r="G61" s="152">
        <v>4213619</v>
      </c>
      <c r="H61" s="152">
        <v>1880605</v>
      </c>
      <c r="I61" s="152">
        <v>1868324</v>
      </c>
      <c r="J61" s="152">
        <v>1871633</v>
      </c>
      <c r="K61" s="152">
        <v>1875991</v>
      </c>
      <c r="L61" s="152">
        <v>1191567</v>
      </c>
      <c r="M61" s="152">
        <v>1249961</v>
      </c>
      <c r="N61" s="152">
        <v>1384255</v>
      </c>
      <c r="O61" s="152">
        <v>1455558</v>
      </c>
      <c r="P61" s="152">
        <v>1710599</v>
      </c>
      <c r="Q61" s="152">
        <v>2249555</v>
      </c>
      <c r="R61" s="152">
        <v>2354097</v>
      </c>
      <c r="S61" s="152">
        <v>2494998</v>
      </c>
      <c r="T61" s="152">
        <v>2775111</v>
      </c>
    </row>
    <row r="62" spans="2:20" ht="15" customHeight="1">
      <c r="B62" s="153" t="s">
        <v>188</v>
      </c>
      <c r="C62" s="170">
        <v>10223429</v>
      </c>
      <c r="D62" s="168">
        <v>5699987</v>
      </c>
      <c r="E62" s="170">
        <v>5346049</v>
      </c>
      <c r="F62" s="170">
        <v>4584295</v>
      </c>
      <c r="G62" s="170">
        <v>4213619</v>
      </c>
      <c r="H62" s="170">
        <v>1880605</v>
      </c>
      <c r="I62" s="156">
        <v>1868324</v>
      </c>
      <c r="J62" s="156">
        <v>1871633</v>
      </c>
      <c r="K62" s="156">
        <v>1875991</v>
      </c>
      <c r="L62" s="156">
        <v>1191567</v>
      </c>
      <c r="M62" s="156">
        <v>1249961</v>
      </c>
      <c r="N62" s="156">
        <v>1384255</v>
      </c>
      <c r="O62" s="156">
        <v>1455558</v>
      </c>
      <c r="P62" s="156">
        <v>1710599</v>
      </c>
      <c r="Q62" s="156">
        <v>2249555</v>
      </c>
      <c r="R62" s="156">
        <v>2354097</v>
      </c>
      <c r="S62" s="156">
        <v>2494998</v>
      </c>
      <c r="T62" s="156">
        <v>2775111</v>
      </c>
    </row>
    <row r="63" spans="2:20" ht="15" customHeight="1">
      <c r="B63" s="151" t="s">
        <v>164</v>
      </c>
      <c r="C63" s="152">
        <v>2043406</v>
      </c>
      <c r="D63" s="152">
        <v>1597661</v>
      </c>
      <c r="E63" s="152">
        <v>1491821</v>
      </c>
      <c r="F63" s="152">
        <v>1147580</v>
      </c>
      <c r="G63" s="152">
        <v>960532</v>
      </c>
      <c r="H63" s="152">
        <v>860684</v>
      </c>
      <c r="I63" s="152">
        <v>933731</v>
      </c>
      <c r="J63" s="152">
        <v>824548</v>
      </c>
      <c r="K63" s="152">
        <v>771210</v>
      </c>
      <c r="L63" s="152">
        <v>733906</v>
      </c>
      <c r="M63" s="157">
        <v>728628</v>
      </c>
      <c r="N63" s="157">
        <v>888644</v>
      </c>
      <c r="O63" s="157">
        <v>780211</v>
      </c>
      <c r="P63" s="157">
        <v>915666</v>
      </c>
      <c r="Q63" s="157">
        <v>851219</v>
      </c>
      <c r="R63" s="157">
        <v>160038</v>
      </c>
      <c r="S63" s="157">
        <v>235732</v>
      </c>
      <c r="T63" s="157">
        <v>103036</v>
      </c>
    </row>
    <row r="64" spans="2:20" ht="15" customHeight="1">
      <c r="B64" s="153" t="s">
        <v>10</v>
      </c>
      <c r="C64" s="170">
        <v>1851433</v>
      </c>
      <c r="D64" s="168">
        <v>1492661</v>
      </c>
      <c r="E64" s="170">
        <v>1380060</v>
      </c>
      <c r="F64" s="170">
        <v>1056472</v>
      </c>
      <c r="G64" s="170">
        <v>833726</v>
      </c>
      <c r="H64" s="170">
        <v>802014</v>
      </c>
      <c r="I64" s="156">
        <v>796912</v>
      </c>
      <c r="J64" s="156">
        <v>684023</v>
      </c>
      <c r="K64" s="156">
        <v>620434</v>
      </c>
      <c r="L64" s="156">
        <v>596697</v>
      </c>
      <c r="M64" s="161">
        <v>615912</v>
      </c>
      <c r="N64" s="161">
        <v>593121</v>
      </c>
      <c r="O64" s="161">
        <v>593017</v>
      </c>
      <c r="P64" s="161">
        <v>610247</v>
      </c>
      <c r="Q64" s="161">
        <v>654035</v>
      </c>
      <c r="R64" s="161">
        <v>0</v>
      </c>
      <c r="S64" s="161">
        <v>0</v>
      </c>
      <c r="T64" s="161">
        <v>0</v>
      </c>
    </row>
    <row r="65" spans="2:20" ht="15" customHeight="1">
      <c r="B65" s="153" t="s">
        <v>8</v>
      </c>
      <c r="C65" s="170">
        <v>191973</v>
      </c>
      <c r="D65" s="168">
        <v>105000</v>
      </c>
      <c r="E65" s="170">
        <v>111761</v>
      </c>
      <c r="F65" s="170">
        <v>91108</v>
      </c>
      <c r="G65" s="170">
        <v>126806</v>
      </c>
      <c r="H65" s="170">
        <v>58670</v>
      </c>
      <c r="I65" s="156">
        <v>136819</v>
      </c>
      <c r="J65" s="156">
        <v>140525</v>
      </c>
      <c r="K65" s="156">
        <v>150776</v>
      </c>
      <c r="L65" s="156">
        <v>137209</v>
      </c>
      <c r="M65" s="161">
        <v>112716</v>
      </c>
      <c r="N65" s="161">
        <v>295523</v>
      </c>
      <c r="O65" s="161">
        <v>187194</v>
      </c>
      <c r="P65" s="161">
        <v>305419</v>
      </c>
      <c r="Q65" s="161">
        <v>197184</v>
      </c>
      <c r="R65" s="161">
        <v>160038</v>
      </c>
      <c r="S65" s="161">
        <v>235732</v>
      </c>
      <c r="T65" s="161">
        <v>103036</v>
      </c>
    </row>
    <row r="66" spans="2:20" ht="15" customHeight="1">
      <c r="B66" s="151" t="s">
        <v>129</v>
      </c>
      <c r="C66" s="224">
        <v>0</v>
      </c>
      <c r="D66" s="224">
        <v>0</v>
      </c>
      <c r="E66" s="224">
        <v>0</v>
      </c>
      <c r="F66" s="224">
        <v>0</v>
      </c>
      <c r="G66" s="224">
        <v>4044</v>
      </c>
      <c r="H66" s="224">
        <v>29596</v>
      </c>
      <c r="I66" s="152">
        <v>124979</v>
      </c>
      <c r="J66" s="152">
        <v>100514</v>
      </c>
      <c r="K66" s="152">
        <v>123258</v>
      </c>
      <c r="L66" s="152">
        <v>118564</v>
      </c>
      <c r="M66" s="152">
        <v>175121</v>
      </c>
      <c r="N66" s="152">
        <v>126003</v>
      </c>
      <c r="O66" s="152">
        <v>151574</v>
      </c>
      <c r="P66" s="152">
        <v>235676</v>
      </c>
      <c r="Q66" s="152">
        <v>202643</v>
      </c>
      <c r="R66" s="152">
        <v>254262</v>
      </c>
      <c r="S66" s="152">
        <v>168823</v>
      </c>
      <c r="T66" s="152">
        <v>207449</v>
      </c>
    </row>
    <row r="67" spans="2:20" ht="15" customHeight="1">
      <c r="B67" s="151" t="s">
        <v>189</v>
      </c>
      <c r="C67" s="224">
        <v>580965</v>
      </c>
      <c r="D67" s="228">
        <v>97026</v>
      </c>
      <c r="E67" s="224">
        <v>112439</v>
      </c>
      <c r="F67" s="224">
        <v>128825</v>
      </c>
      <c r="G67" s="224">
        <v>149480</v>
      </c>
      <c r="H67" s="224">
        <v>2650171</v>
      </c>
      <c r="I67" s="152">
        <v>2086843</v>
      </c>
      <c r="J67" s="152">
        <v>2235524</v>
      </c>
      <c r="K67" s="152">
        <v>2098868</v>
      </c>
      <c r="L67" s="152">
        <v>2398330</v>
      </c>
      <c r="M67" s="152">
        <v>2394533</v>
      </c>
      <c r="N67" s="152">
        <v>2589694</v>
      </c>
      <c r="O67" s="152">
        <v>2519685</v>
      </c>
      <c r="P67" s="152">
        <v>1920001</v>
      </c>
      <c r="Q67" s="152">
        <v>1979355</v>
      </c>
      <c r="R67" s="152">
        <v>1986019</v>
      </c>
      <c r="S67" s="152">
        <v>2088904</v>
      </c>
      <c r="T67" s="152">
        <v>2088874</v>
      </c>
    </row>
    <row r="68" spans="2:20" ht="15" customHeight="1">
      <c r="B68" s="151" t="s">
        <v>190</v>
      </c>
      <c r="C68" s="224">
        <v>497994</v>
      </c>
      <c r="D68" s="228">
        <v>493078</v>
      </c>
      <c r="E68" s="224">
        <v>513622</v>
      </c>
      <c r="F68" s="224">
        <v>588182</v>
      </c>
      <c r="G68" s="224">
        <v>596798</v>
      </c>
      <c r="H68" s="224">
        <v>592440</v>
      </c>
      <c r="I68" s="152">
        <v>591125</v>
      </c>
      <c r="J68" s="152">
        <v>599314.09930999996</v>
      </c>
      <c r="K68" s="152">
        <v>594623.96169000003</v>
      </c>
      <c r="L68" s="152">
        <v>573703.21510000003</v>
      </c>
      <c r="M68" s="157">
        <v>608867</v>
      </c>
      <c r="N68" s="157">
        <v>648991.07769000006</v>
      </c>
      <c r="O68" s="157">
        <v>676691.95373000007</v>
      </c>
      <c r="P68" s="157">
        <v>684925.47782000003</v>
      </c>
      <c r="Q68" s="157">
        <v>699658.62841999996</v>
      </c>
      <c r="R68" s="157">
        <v>501481.20968999999</v>
      </c>
      <c r="S68" s="157">
        <v>477513.51423999999</v>
      </c>
      <c r="T68" s="157">
        <v>438265.84090999997</v>
      </c>
    </row>
    <row r="69" spans="2:20" ht="15" customHeight="1">
      <c r="B69" s="151" t="s">
        <v>191</v>
      </c>
      <c r="C69" s="152">
        <v>548149</v>
      </c>
      <c r="D69" s="152">
        <v>327128</v>
      </c>
      <c r="E69" s="152">
        <v>536768</v>
      </c>
      <c r="F69" s="152">
        <v>462908</v>
      </c>
      <c r="G69" s="152">
        <v>460969</v>
      </c>
      <c r="H69" s="152">
        <v>180957</v>
      </c>
      <c r="I69" s="152">
        <v>441713</v>
      </c>
      <c r="J69" s="152">
        <v>289902.34101999999</v>
      </c>
      <c r="K69" s="152">
        <v>194722.41714000001</v>
      </c>
      <c r="L69" s="152">
        <v>148923.15837999998</v>
      </c>
      <c r="M69" s="152">
        <v>139479.88339999999</v>
      </c>
      <c r="N69" s="152">
        <v>144773.88918999999</v>
      </c>
      <c r="O69" s="152">
        <v>124312.54891</v>
      </c>
      <c r="P69" s="152">
        <v>127370.96188999995</v>
      </c>
      <c r="Q69" s="152">
        <v>131801.44813000003</v>
      </c>
      <c r="R69" s="152">
        <v>127662.22059000004</v>
      </c>
      <c r="S69" s="152">
        <v>131914.16722</v>
      </c>
      <c r="T69" s="152">
        <v>148474.78429000004</v>
      </c>
    </row>
    <row r="70" spans="2:20" ht="15" customHeight="1">
      <c r="B70" s="153" t="s">
        <v>131</v>
      </c>
      <c r="C70" s="170">
        <v>462338</v>
      </c>
      <c r="D70" s="168">
        <v>241413</v>
      </c>
      <c r="E70" s="170">
        <v>451148</v>
      </c>
      <c r="F70" s="170">
        <v>377384</v>
      </c>
      <c r="G70" s="170">
        <v>375540</v>
      </c>
      <c r="H70" s="170">
        <v>95624</v>
      </c>
      <c r="I70" s="156">
        <v>343059</v>
      </c>
      <c r="J70" s="156">
        <v>176193.03537999999</v>
      </c>
      <c r="K70" s="156">
        <v>82460.039640000003</v>
      </c>
      <c r="L70" s="156">
        <v>63520.865709999998</v>
      </c>
      <c r="M70" s="156">
        <v>54208.105639999972</v>
      </c>
      <c r="N70" s="156">
        <v>59923.221359999996</v>
      </c>
      <c r="O70" s="156">
        <v>39549.853579999995</v>
      </c>
      <c r="P70" s="156">
        <v>42690.45620999996</v>
      </c>
      <c r="Q70" s="156">
        <v>47119.14057000001</v>
      </c>
      <c r="R70" s="156">
        <v>46475.548560000032</v>
      </c>
      <c r="S70" s="156">
        <v>48154.375619999977</v>
      </c>
      <c r="T70" s="156">
        <v>62508.477700000061</v>
      </c>
    </row>
    <row r="71" spans="2:20" ht="15" customHeight="1">
      <c r="B71" s="153" t="s">
        <v>132</v>
      </c>
      <c r="C71" s="170">
        <v>85811</v>
      </c>
      <c r="D71" s="168">
        <v>85715</v>
      </c>
      <c r="E71" s="170">
        <v>85620</v>
      </c>
      <c r="F71" s="170">
        <v>85524</v>
      </c>
      <c r="G71" s="170">
        <v>85429</v>
      </c>
      <c r="H71" s="170">
        <v>85333</v>
      </c>
      <c r="I71" s="156">
        <v>98654</v>
      </c>
      <c r="J71" s="156">
        <v>113709.30564000001</v>
      </c>
      <c r="K71" s="156">
        <v>112262.3775</v>
      </c>
      <c r="L71" s="156">
        <v>85402.292669999995</v>
      </c>
      <c r="M71" s="156">
        <v>85271.777760000012</v>
      </c>
      <c r="N71" s="156">
        <v>84850.667829999991</v>
      </c>
      <c r="O71" s="156">
        <v>84762.695330000002</v>
      </c>
      <c r="P71" s="156">
        <v>84680.505679999987</v>
      </c>
      <c r="Q71" s="156">
        <v>84682.30756000003</v>
      </c>
      <c r="R71" s="156">
        <v>81186.672030000002</v>
      </c>
      <c r="S71" s="156">
        <v>83759.791600000011</v>
      </c>
      <c r="T71" s="156">
        <v>85966.306589999993</v>
      </c>
    </row>
    <row r="72" spans="2:20" ht="15" customHeight="1">
      <c r="B72" s="151" t="s">
        <v>192</v>
      </c>
      <c r="C72" s="152">
        <v>2382264</v>
      </c>
      <c r="D72" s="152">
        <v>2138646</v>
      </c>
      <c r="E72" s="152">
        <v>2332336</v>
      </c>
      <c r="F72" s="152">
        <v>1929096</v>
      </c>
      <c r="G72" s="152">
        <v>1887799</v>
      </c>
      <c r="H72" s="152">
        <v>1543916</v>
      </c>
      <c r="I72" s="152">
        <v>1769464</v>
      </c>
      <c r="J72" s="152">
        <v>1371921.5596700013</v>
      </c>
      <c r="K72" s="152">
        <v>1168635.6211699992</v>
      </c>
      <c r="L72" s="152">
        <v>1047740.6265199967</v>
      </c>
      <c r="M72" s="152">
        <v>966491.11659999937</v>
      </c>
      <c r="N72" s="152">
        <v>943038.03311999887</v>
      </c>
      <c r="O72" s="152">
        <v>888575.49736000225</v>
      </c>
      <c r="P72" s="152">
        <v>873672.56028999761</v>
      </c>
      <c r="Q72" s="152">
        <v>917227.92345000058</v>
      </c>
      <c r="R72" s="152">
        <v>1573192.56972</v>
      </c>
      <c r="S72" s="152">
        <v>1599167.3185399994</v>
      </c>
      <c r="T72" s="152">
        <v>1521405.3748000003</v>
      </c>
    </row>
    <row r="73" spans="2:20" ht="15" customHeight="1">
      <c r="B73" s="153" t="s">
        <v>193</v>
      </c>
      <c r="C73" s="170">
        <v>215884</v>
      </c>
      <c r="D73" s="168">
        <v>114615</v>
      </c>
      <c r="E73" s="170">
        <v>325131</v>
      </c>
      <c r="F73" s="170">
        <v>237523</v>
      </c>
      <c r="G73" s="170">
        <v>164662</v>
      </c>
      <c r="H73" s="170">
        <v>90868</v>
      </c>
      <c r="I73" s="156">
        <v>266277</v>
      </c>
      <c r="J73" s="156">
        <v>176178</v>
      </c>
      <c r="K73" s="156">
        <v>112726</v>
      </c>
      <c r="L73" s="156">
        <v>125248</v>
      </c>
      <c r="M73" s="156">
        <v>136232</v>
      </c>
      <c r="N73" s="156">
        <v>153624</v>
      </c>
      <c r="O73" s="156">
        <v>131655</v>
      </c>
      <c r="P73" s="156">
        <v>98706</v>
      </c>
      <c r="Q73" s="156">
        <v>162530</v>
      </c>
      <c r="R73" s="156">
        <v>121392</v>
      </c>
      <c r="S73" s="156">
        <v>68486</v>
      </c>
      <c r="T73" s="156">
        <v>55651</v>
      </c>
    </row>
    <row r="74" spans="2:20" ht="15" customHeight="1">
      <c r="B74" s="153" t="s">
        <v>11</v>
      </c>
      <c r="C74" s="170">
        <v>2166380</v>
      </c>
      <c r="D74" s="168">
        <v>2024031</v>
      </c>
      <c r="E74" s="170">
        <v>2007205</v>
      </c>
      <c r="F74" s="170">
        <v>1691573</v>
      </c>
      <c r="G74" s="170">
        <v>1723137</v>
      </c>
      <c r="H74" s="170">
        <v>1453048</v>
      </c>
      <c r="I74" s="156">
        <v>1503187</v>
      </c>
      <c r="J74" s="156">
        <v>1195743.5596700013</v>
      </c>
      <c r="K74" s="156">
        <v>1055909.6211699992</v>
      </c>
      <c r="L74" s="156">
        <v>922492.62651999667</v>
      </c>
      <c r="M74" s="156">
        <v>830259.11659999937</v>
      </c>
      <c r="N74" s="156">
        <v>789414.03311999887</v>
      </c>
      <c r="O74" s="156">
        <v>756920.49736000225</v>
      </c>
      <c r="P74" s="156">
        <v>774966.56028999761</v>
      </c>
      <c r="Q74" s="156">
        <v>754697.92345000058</v>
      </c>
      <c r="R74" s="156">
        <v>1451800.56972</v>
      </c>
      <c r="S74" s="156">
        <v>1530681.3185399994</v>
      </c>
      <c r="T74" s="156">
        <v>1465754.3748000003</v>
      </c>
    </row>
    <row r="75" spans="2:20" ht="15" customHeight="1">
      <c r="B75" s="153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61"/>
      <c r="N75" s="161"/>
      <c r="O75" s="161"/>
      <c r="P75" s="161"/>
      <c r="Q75" s="161"/>
      <c r="R75" s="161"/>
      <c r="S75" s="161"/>
      <c r="T75" s="161"/>
    </row>
    <row r="76" spans="2:20" ht="15" customHeight="1">
      <c r="B76" s="153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61"/>
      <c r="N76" s="161"/>
      <c r="O76" s="161"/>
      <c r="P76" s="161"/>
      <c r="Q76" s="161"/>
      <c r="R76" s="161"/>
      <c r="S76" s="161"/>
      <c r="T76" s="161"/>
    </row>
    <row r="77" spans="2:20" ht="15" customHeight="1">
      <c r="B77" s="151" t="s">
        <v>12</v>
      </c>
      <c r="C77" s="152">
        <v>5558555</v>
      </c>
      <c r="D77" s="152">
        <v>5434146</v>
      </c>
      <c r="E77" s="152">
        <v>5317468</v>
      </c>
      <c r="F77" s="152">
        <v>5221418</v>
      </c>
      <c r="G77" s="152">
        <v>5112742</v>
      </c>
      <c r="H77" s="152">
        <v>5021900</v>
      </c>
      <c r="I77" s="152">
        <v>4926168</v>
      </c>
      <c r="J77" s="152">
        <v>4830816</v>
      </c>
      <c r="K77" s="152">
        <v>4226556</v>
      </c>
      <c r="L77" s="152">
        <v>4154081</v>
      </c>
      <c r="M77" s="152">
        <v>4095919</v>
      </c>
      <c r="N77" s="152">
        <v>4047182</v>
      </c>
      <c r="O77" s="152">
        <v>4016378</v>
      </c>
      <c r="P77" s="152">
        <v>3990210</v>
      </c>
      <c r="Q77" s="152">
        <v>3555824</v>
      </c>
      <c r="R77" s="152">
        <v>3522412</v>
      </c>
      <c r="S77" s="152">
        <v>3460210</v>
      </c>
      <c r="T77" s="152">
        <v>3417896</v>
      </c>
    </row>
    <row r="78" spans="2:20" ht="15" customHeight="1">
      <c r="B78" s="153" t="s">
        <v>13</v>
      </c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</row>
    <row r="79" spans="2:20" ht="15" customHeight="1">
      <c r="B79" s="153" t="s">
        <v>194</v>
      </c>
      <c r="C79" s="170">
        <v>3686920</v>
      </c>
      <c r="D79" s="168">
        <v>3641119</v>
      </c>
      <c r="E79" s="170">
        <v>3606057</v>
      </c>
      <c r="F79" s="170">
        <v>3668646</v>
      </c>
      <c r="G79" s="170">
        <v>3818305</v>
      </c>
      <c r="H79" s="170">
        <v>3695090</v>
      </c>
      <c r="I79" s="156">
        <v>3261355</v>
      </c>
      <c r="J79" s="156">
        <v>3261355</v>
      </c>
      <c r="K79" s="156">
        <v>3327994</v>
      </c>
      <c r="L79" s="156">
        <v>3344764</v>
      </c>
      <c r="M79" s="156">
        <v>3290152</v>
      </c>
      <c r="N79" s="156">
        <v>3286726</v>
      </c>
      <c r="O79" s="156">
        <v>3284536</v>
      </c>
      <c r="P79" s="156">
        <v>3069437</v>
      </c>
      <c r="Q79" s="156">
        <v>3065825</v>
      </c>
      <c r="R79" s="156">
        <v>3065712</v>
      </c>
      <c r="S79" s="156">
        <v>3058809</v>
      </c>
      <c r="T79" s="156">
        <v>3056417</v>
      </c>
    </row>
    <row r="80" spans="2:20" ht="15" customHeight="1">
      <c r="B80" s="153" t="s">
        <v>195</v>
      </c>
      <c r="C80" s="170">
        <v>488302</v>
      </c>
      <c r="D80" s="168">
        <v>534103</v>
      </c>
      <c r="E80" s="170">
        <v>569165</v>
      </c>
      <c r="F80" s="170">
        <v>506576</v>
      </c>
      <c r="G80" s="170">
        <v>356917</v>
      </c>
      <c r="H80" s="170">
        <v>480132</v>
      </c>
      <c r="I80" s="156">
        <v>392055</v>
      </c>
      <c r="J80" s="156">
        <v>392055</v>
      </c>
      <c r="K80" s="156">
        <v>325416</v>
      </c>
      <c r="L80" s="156">
        <v>308646</v>
      </c>
      <c r="M80" s="156">
        <v>363258</v>
      </c>
      <c r="N80" s="156">
        <v>366684</v>
      </c>
      <c r="O80" s="156">
        <v>368874</v>
      </c>
      <c r="P80" s="156">
        <v>391295</v>
      </c>
      <c r="Q80" s="156">
        <v>394907</v>
      </c>
      <c r="R80" s="156">
        <v>395020</v>
      </c>
      <c r="S80" s="156">
        <v>401923</v>
      </c>
      <c r="T80" s="156">
        <v>404315</v>
      </c>
    </row>
    <row r="81" spans="2:20" ht="15" customHeight="1">
      <c r="B81" s="153" t="s">
        <v>196</v>
      </c>
      <c r="C81" s="156">
        <v>0</v>
      </c>
      <c r="D81" s="156">
        <v>0</v>
      </c>
      <c r="E81" s="156">
        <v>0</v>
      </c>
      <c r="F81" s="156">
        <v>0</v>
      </c>
      <c r="G81" s="156">
        <v>0</v>
      </c>
      <c r="H81" s="156">
        <v>0</v>
      </c>
      <c r="I81" s="156">
        <v>521812</v>
      </c>
      <c r="J81" s="156">
        <v>521813</v>
      </c>
      <c r="K81" s="161">
        <v>0</v>
      </c>
      <c r="L81" s="161">
        <v>0</v>
      </c>
      <c r="M81" s="161">
        <v>0</v>
      </c>
      <c r="N81" s="161">
        <v>0</v>
      </c>
      <c r="O81" s="161">
        <v>0</v>
      </c>
      <c r="P81" s="161">
        <v>400000</v>
      </c>
      <c r="Q81" s="161">
        <v>0</v>
      </c>
      <c r="R81" s="161">
        <v>0</v>
      </c>
      <c r="S81" s="161">
        <v>0</v>
      </c>
      <c r="T81" s="161">
        <v>0</v>
      </c>
    </row>
    <row r="82" spans="2:20" ht="15" customHeight="1">
      <c r="B82" s="153" t="s">
        <v>197</v>
      </c>
      <c r="C82" s="170">
        <v>207322</v>
      </c>
      <c r="D82" s="168">
        <v>207322</v>
      </c>
      <c r="E82" s="170">
        <v>207322</v>
      </c>
      <c r="F82" s="170">
        <v>207322</v>
      </c>
      <c r="G82" s="170">
        <v>207322</v>
      </c>
      <c r="H82" s="170">
        <v>207322</v>
      </c>
      <c r="I82" s="156">
        <v>207322</v>
      </c>
      <c r="J82" s="156">
        <v>207322</v>
      </c>
      <c r="K82" s="156">
        <v>207322</v>
      </c>
      <c r="L82" s="156">
        <v>207322</v>
      </c>
      <c r="M82" s="156">
        <v>207322</v>
      </c>
      <c r="N82" s="156">
        <v>207322</v>
      </c>
      <c r="O82" s="156">
        <v>207322</v>
      </c>
      <c r="P82" s="161">
        <v>0</v>
      </c>
      <c r="Q82" s="161">
        <v>0</v>
      </c>
      <c r="R82" s="161">
        <v>0</v>
      </c>
      <c r="S82" s="161">
        <v>0</v>
      </c>
      <c r="T82" s="161">
        <v>0</v>
      </c>
    </row>
    <row r="83" spans="2:20" ht="15" customHeight="1">
      <c r="B83" s="153" t="s">
        <v>198</v>
      </c>
      <c r="C83" s="170">
        <v>958655</v>
      </c>
      <c r="D83" s="170">
        <v>958655</v>
      </c>
      <c r="E83" s="170">
        <v>958655</v>
      </c>
      <c r="F83" s="170">
        <v>557982</v>
      </c>
      <c r="G83" s="170">
        <v>557982</v>
      </c>
      <c r="H83" s="170">
        <v>557982</v>
      </c>
      <c r="I83" s="155">
        <v>557982</v>
      </c>
      <c r="J83" s="155">
        <v>243295</v>
      </c>
      <c r="K83" s="155">
        <v>243295</v>
      </c>
      <c r="L83" s="155">
        <v>243295</v>
      </c>
      <c r="M83" s="155">
        <v>243295</v>
      </c>
      <c r="N83" s="155">
        <v>108495</v>
      </c>
      <c r="O83" s="155">
        <v>108495</v>
      </c>
      <c r="P83" s="155">
        <v>108495</v>
      </c>
      <c r="Q83" s="155">
        <v>108495</v>
      </c>
      <c r="R83" s="155">
        <v>0</v>
      </c>
      <c r="S83" s="155">
        <v>0</v>
      </c>
      <c r="T83" s="161">
        <v>0</v>
      </c>
    </row>
    <row r="84" spans="2:20" ht="15" customHeight="1">
      <c r="B84" s="153" t="s">
        <v>133</v>
      </c>
      <c r="C84" s="170">
        <v>-21767</v>
      </c>
      <c r="D84" s="168">
        <v>-22898</v>
      </c>
      <c r="E84" s="170">
        <v>-23731</v>
      </c>
      <c r="F84" s="170">
        <v>-14161</v>
      </c>
      <c r="G84" s="170">
        <v>-19229</v>
      </c>
      <c r="H84" s="170">
        <v>-22466</v>
      </c>
      <c r="I84" s="154">
        <v>-14358</v>
      </c>
      <c r="J84" s="154">
        <v>-7117</v>
      </c>
      <c r="K84" s="158">
        <v>-7646</v>
      </c>
      <c r="L84" s="154">
        <v>-8458</v>
      </c>
      <c r="M84" s="154">
        <v>-8108</v>
      </c>
      <c r="N84" s="154">
        <v>-12084</v>
      </c>
      <c r="O84" s="154">
        <v>-12979</v>
      </c>
      <c r="P84" s="154">
        <v>-13447</v>
      </c>
      <c r="Q84" s="154">
        <v>-13403</v>
      </c>
      <c r="R84" s="154">
        <v>-13441</v>
      </c>
      <c r="S84" s="154">
        <v>-12674</v>
      </c>
      <c r="T84" s="154">
        <v>-12194</v>
      </c>
    </row>
    <row r="85" spans="2:20" ht="15" customHeight="1">
      <c r="B85" s="153" t="s">
        <v>199</v>
      </c>
      <c r="C85" s="170">
        <v>239123</v>
      </c>
      <c r="D85" s="168">
        <v>115845</v>
      </c>
      <c r="E85" s="170">
        <v>0</v>
      </c>
      <c r="F85" s="170">
        <v>295053</v>
      </c>
      <c r="G85" s="170">
        <v>191445</v>
      </c>
      <c r="H85" s="170">
        <v>103840</v>
      </c>
      <c r="I85" s="154">
        <v>0</v>
      </c>
      <c r="J85" s="154">
        <v>212093</v>
      </c>
      <c r="K85" s="158">
        <v>130175</v>
      </c>
      <c r="L85" s="154">
        <v>58512</v>
      </c>
      <c r="M85" s="154">
        <v>0</v>
      </c>
      <c r="N85" s="154">
        <v>90039</v>
      </c>
      <c r="O85" s="154">
        <v>60130</v>
      </c>
      <c r="P85" s="154">
        <v>34430</v>
      </c>
      <c r="Q85" s="154">
        <v>0</v>
      </c>
      <c r="R85" s="154">
        <v>75121</v>
      </c>
      <c r="S85" s="154">
        <v>12152</v>
      </c>
      <c r="T85" s="154">
        <v>-30642</v>
      </c>
    </row>
    <row r="86" spans="2:20" ht="15" customHeight="1">
      <c r="B86" s="75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1"/>
      <c r="N86" s="81"/>
      <c r="O86" s="81"/>
      <c r="P86" s="81"/>
      <c r="Q86" s="81"/>
      <c r="R86" s="81"/>
      <c r="S86" s="81"/>
      <c r="T86" s="81"/>
    </row>
    <row r="87" spans="2:20" ht="15" customHeight="1">
      <c r="B87" s="220" t="s">
        <v>200</v>
      </c>
      <c r="C87" s="221">
        <v>42682377</v>
      </c>
      <c r="D87" s="221">
        <v>38702070</v>
      </c>
      <c r="E87" s="221">
        <v>38523948</v>
      </c>
      <c r="F87" s="221">
        <v>34939347</v>
      </c>
      <c r="G87" s="221">
        <v>33303826</v>
      </c>
      <c r="H87" s="221">
        <v>33298654</v>
      </c>
      <c r="I87" s="221">
        <v>32798131</v>
      </c>
      <c r="J87" s="221">
        <v>31548224</v>
      </c>
      <c r="K87" s="221">
        <v>30209742</v>
      </c>
      <c r="L87" s="221">
        <v>28513947</v>
      </c>
      <c r="M87" s="221">
        <v>27230431</v>
      </c>
      <c r="N87" s="221">
        <v>27736455</v>
      </c>
      <c r="O87" s="221">
        <v>26679305</v>
      </c>
      <c r="P87" s="221">
        <v>25811958</v>
      </c>
      <c r="Q87" s="221">
        <v>25834324</v>
      </c>
      <c r="R87" s="221">
        <v>26993359</v>
      </c>
      <c r="S87" s="221">
        <v>27239992</v>
      </c>
      <c r="T87" s="221">
        <v>27612813</v>
      </c>
    </row>
    <row r="88" spans="2:20" ht="14.9" customHeight="1">
      <c r="B88" s="75"/>
      <c r="C88" s="80"/>
      <c r="D88" s="221"/>
      <c r="E88" s="221"/>
      <c r="F88" s="221"/>
      <c r="G88" s="221"/>
      <c r="H88" s="221"/>
      <c r="I88" s="80"/>
      <c r="J88" s="80"/>
      <c r="K88" s="80"/>
      <c r="L88" s="80"/>
      <c r="M88" s="81"/>
      <c r="N88" s="81"/>
      <c r="O88" s="81"/>
      <c r="P88" s="81"/>
      <c r="Q88" s="81"/>
      <c r="R88" s="81"/>
      <c r="S88" s="81"/>
      <c r="T88" s="81"/>
    </row>
    <row r="89" spans="2:20" ht="14.9" customHeight="1">
      <c r="C89" s="65"/>
      <c r="D89" s="65"/>
      <c r="E89" s="65"/>
      <c r="F89" s="65"/>
      <c r="G89" s="65"/>
      <c r="H89" s="65"/>
      <c r="I89" s="65"/>
      <c r="J89" s="65"/>
      <c r="K89" s="65"/>
      <c r="L89" s="65"/>
    </row>
    <row r="90" spans="2:20" ht="14.9" customHeight="1"/>
    <row r="91" spans="2:20" ht="14.9" customHeight="1"/>
    <row r="92" spans="2:20" ht="14.9" customHeight="1"/>
    <row r="93" spans="2:20" ht="14.9" customHeight="1"/>
    <row r="94" spans="2:20" ht="14.9" customHeight="1"/>
    <row r="95" spans="2:20" ht="14.9" customHeight="1"/>
    <row r="96" spans="2:20" ht="14.9" customHeight="1"/>
    <row r="97" spans="2:20" ht="14.9" customHeight="1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</row>
    <row r="98" spans="2:20" ht="14.9" customHeight="1"/>
    <row r="99" spans="2:20" ht="14.9" customHeight="1">
      <c r="B99" s="76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S99" s="53"/>
      <c r="T99" s="53"/>
    </row>
    <row r="100" spans="2:20" ht="14.9" customHeight="1">
      <c r="B100" s="76"/>
      <c r="C100" s="116"/>
      <c r="D100" s="116"/>
      <c r="E100" s="116"/>
      <c r="F100" s="116"/>
      <c r="G100" s="116"/>
      <c r="H100" s="116"/>
      <c r="I100" s="116"/>
      <c r="J100" s="116"/>
      <c r="K100" s="116"/>
      <c r="L100" s="30"/>
      <c r="M100" s="30"/>
    </row>
    <row r="101" spans="2:20" ht="14.9" customHeight="1">
      <c r="C101" s="110"/>
      <c r="D101" s="110"/>
      <c r="E101" s="110"/>
      <c r="F101" s="110"/>
      <c r="G101" s="110"/>
      <c r="H101" s="110"/>
      <c r="I101" s="110"/>
      <c r="J101" s="110"/>
      <c r="K101" s="110"/>
      <c r="L101" s="30"/>
      <c r="M101" s="30"/>
    </row>
    <row r="102" spans="2:20" ht="14.9" customHeight="1">
      <c r="C102" s="117"/>
      <c r="D102" s="117"/>
      <c r="E102" s="117"/>
      <c r="F102" s="117"/>
      <c r="G102" s="117"/>
      <c r="H102" s="117"/>
      <c r="I102" s="117"/>
      <c r="J102" s="117"/>
      <c r="K102" s="117"/>
    </row>
    <row r="103" spans="2:20" ht="14.9" customHeight="1"/>
    <row r="104" spans="2:20" ht="14.9" customHeight="1"/>
    <row r="105" spans="2:20" ht="14.9" customHeight="1"/>
    <row r="106" spans="2:20" ht="14.9" customHeight="1"/>
    <row r="107" spans="2:20" ht="14.9" customHeight="1"/>
    <row r="108" spans="2:20" ht="14.9" customHeight="1"/>
    <row r="109" spans="2:20" ht="14.9" customHeight="1"/>
    <row r="119" spans="3:20" ht="27" customHeight="1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</row>
  </sheetData>
  <customSheetViews>
    <customSheetView guid="{27A090AF-C8A8-4D26-AB93-5BEE644A94EB}" showGridLines="0" hiddenRows="1">
      <pane xSplit="2" ySplit="7" topLeftCell="G21" activePane="bottomRight" state="frozen"/>
      <selection pane="bottomRight" activeCell="L24" sqref="L24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A89D22F-AB54-4C2F-B02B-C1526C3F1F4F}" showGridLines="0" hiddenRows="1">
      <pane xSplit="2" ySplit="7" topLeftCell="C22" activePane="bottomRight" state="frozen"/>
      <selection pane="bottomRight" activeCell="C36" sqref="C36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7C681B0D-C951-4E1E-9555-07B492581EEC}" showGridLines="0" hiddenRows="1">
      <pane xSplit="2" ySplit="7" topLeftCell="C9" activePane="bottomRight" state="frozen"/>
      <selection pane="bottomRight" activeCell="A16" sqref="A16"/>
      <pageMargins left="0.511811024" right="0.511811024" top="0.78740157499999996" bottom="0.78740157499999996" header="0.31496062000000002" footer="0.31496062000000002"/>
      <pageSetup paperSize="9" orientation="portrait" r:id="rId3"/>
    </customSheetView>
  </customSheetViews>
  <mergeCells count="6">
    <mergeCell ref="B6:B7"/>
    <mergeCell ref="C6:D6"/>
    <mergeCell ref="I6:L6"/>
    <mergeCell ref="M6:P6"/>
    <mergeCell ref="Q6:T6"/>
    <mergeCell ref="E6:H6"/>
  </mergeCells>
  <pageMargins left="0.511811024" right="0.511811024" top="0.78740157499999996" bottom="0.78740157499999996" header="0.31496062000000002" footer="0.31496062000000002"/>
  <pageSetup paperSize="9" orientation="portrait" r:id="rId4"/>
  <ignoredErrors>
    <ignoredError sqref="F89:F102 F103:F108" formulaRange="1"/>
  </ignoredError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8"/>
  <sheetViews>
    <sheetView showGridLines="0" showRowColHeaders="0" zoomScaleNormal="100" workbookViewId="0">
      <pane xSplit="2" ySplit="7" topLeftCell="C8" activePane="bottomRight" state="frozen"/>
      <selection activeCell="C20" sqref="C20"/>
      <selection pane="topRight" activeCell="C20" sqref="C20"/>
      <selection pane="bottomLeft" activeCell="C20" sqref="C20"/>
      <selection pane="bottomRight"/>
    </sheetView>
  </sheetViews>
  <sheetFormatPr defaultColWidth="9.1796875" defaultRowHeight="14.65" customHeight="1"/>
  <cols>
    <col min="1" max="1" width="2.7265625" style="1" customWidth="1"/>
    <col min="2" max="2" width="79.54296875" style="1" bestFit="1" customWidth="1"/>
    <col min="3" max="4" width="15.453125" style="1" customWidth="1"/>
    <col min="5" max="5" width="16.26953125" style="1" customWidth="1"/>
    <col min="6" max="20" width="15.453125" style="1" customWidth="1"/>
    <col min="21" max="16384" width="9.1796875" style="1"/>
  </cols>
  <sheetData>
    <row r="1" spans="2:21" ht="14.65" customHeight="1">
      <c r="C1" s="12"/>
    </row>
    <row r="2" spans="2:21" ht="14.65" customHeight="1">
      <c r="L2" s="2"/>
    </row>
    <row r="3" spans="2:21" ht="14.65" customHeight="1">
      <c r="C3" s="65"/>
      <c r="D3" s="65"/>
      <c r="H3" s="65"/>
      <c r="I3" s="65"/>
      <c r="J3" s="65"/>
      <c r="K3" s="2"/>
      <c r="L3" s="2"/>
      <c r="N3" s="2"/>
      <c r="O3" s="2"/>
      <c r="P3" s="2"/>
      <c r="Q3" s="2"/>
      <c r="R3" s="2"/>
      <c r="S3" s="2"/>
      <c r="T3" s="2"/>
    </row>
    <row r="4" spans="2:21" ht="14.65" customHeight="1">
      <c r="C4" s="2"/>
      <c r="D4" s="65"/>
      <c r="E4" s="65"/>
      <c r="K4" s="2"/>
      <c r="M4" s="2"/>
      <c r="N4" s="51"/>
      <c r="O4" s="51"/>
      <c r="P4" s="51"/>
      <c r="Q4" s="51"/>
      <c r="R4" s="51"/>
      <c r="S4" s="51"/>
      <c r="T4" s="51"/>
    </row>
    <row r="5" spans="2:21" ht="14.65" customHeight="1">
      <c r="K5" s="65"/>
      <c r="L5" s="79"/>
      <c r="M5" s="2"/>
      <c r="N5" s="2"/>
      <c r="P5" s="2"/>
    </row>
    <row r="6" spans="2:21" ht="14.65" customHeight="1">
      <c r="B6" s="236" t="s">
        <v>116</v>
      </c>
      <c r="C6" s="238">
        <v>2021</v>
      </c>
      <c r="D6" s="238"/>
      <c r="E6" s="238">
        <v>2020</v>
      </c>
      <c r="F6" s="238"/>
      <c r="G6" s="238"/>
      <c r="H6" s="239"/>
      <c r="I6" s="238">
        <v>2019</v>
      </c>
      <c r="J6" s="238"/>
      <c r="K6" s="238"/>
      <c r="L6" s="239"/>
      <c r="M6" s="238">
        <v>2018</v>
      </c>
      <c r="N6" s="238"/>
      <c r="O6" s="238"/>
      <c r="P6" s="239"/>
      <c r="Q6" s="238">
        <v>2017</v>
      </c>
      <c r="R6" s="238"/>
      <c r="S6" s="238"/>
      <c r="T6" s="239"/>
    </row>
    <row r="7" spans="2:21" ht="14.65" customHeight="1">
      <c r="B7" s="237"/>
      <c r="C7" s="231" t="s">
        <v>1</v>
      </c>
      <c r="D7" s="163" t="s">
        <v>0</v>
      </c>
      <c r="E7" s="163" t="s">
        <v>3</v>
      </c>
      <c r="F7" s="163" t="s">
        <v>2</v>
      </c>
      <c r="G7" s="163" t="s">
        <v>1</v>
      </c>
      <c r="H7" s="163" t="s">
        <v>0</v>
      </c>
      <c r="I7" s="163" t="s">
        <v>3</v>
      </c>
      <c r="J7" s="163" t="s">
        <v>2</v>
      </c>
      <c r="K7" s="163" t="s">
        <v>1</v>
      </c>
      <c r="L7" s="163" t="s">
        <v>0</v>
      </c>
      <c r="M7" s="163" t="s">
        <v>3</v>
      </c>
      <c r="N7" s="163" t="s">
        <v>2</v>
      </c>
      <c r="O7" s="163" t="s">
        <v>1</v>
      </c>
      <c r="P7" s="163" t="s">
        <v>0</v>
      </c>
      <c r="Q7" s="163" t="s">
        <v>3</v>
      </c>
      <c r="R7" s="163" t="s">
        <v>103</v>
      </c>
      <c r="S7" s="163" t="s">
        <v>1</v>
      </c>
      <c r="T7" s="163" t="s">
        <v>0</v>
      </c>
    </row>
    <row r="8" spans="2:21" ht="14.65" customHeight="1">
      <c r="D8" s="213"/>
      <c r="E8" s="213"/>
      <c r="F8" s="213"/>
      <c r="G8" s="213"/>
      <c r="H8" s="213"/>
    </row>
    <row r="9" spans="2:21" s="3" customFormat="1" ht="14.65" customHeight="1">
      <c r="B9" s="174" t="s">
        <v>18</v>
      </c>
      <c r="C9" s="213">
        <v>2741015</v>
      </c>
      <c r="D9" s="213">
        <v>1929597</v>
      </c>
      <c r="E9" s="213">
        <v>2628207</v>
      </c>
      <c r="F9" s="213">
        <v>2076728</v>
      </c>
      <c r="G9" s="213">
        <v>2488638</v>
      </c>
      <c r="H9" s="213">
        <v>2403902</v>
      </c>
      <c r="I9" s="213">
        <v>2208538</v>
      </c>
      <c r="J9" s="213">
        <v>2167131</v>
      </c>
      <c r="K9" s="213">
        <v>2034057</v>
      </c>
      <c r="L9" s="213">
        <v>1781233</v>
      </c>
      <c r="M9" s="214">
        <v>1646554</v>
      </c>
      <c r="N9" s="214">
        <v>1844641</v>
      </c>
      <c r="O9" s="214">
        <v>1913221</v>
      </c>
      <c r="P9" s="214">
        <v>1694957</v>
      </c>
      <c r="Q9" s="214">
        <v>1765317</v>
      </c>
      <c r="R9" s="214">
        <v>1721141</v>
      </c>
      <c r="S9" s="214">
        <v>2218673</v>
      </c>
      <c r="T9" s="214">
        <v>2075217</v>
      </c>
    </row>
    <row r="10" spans="2:21" ht="14.65" customHeight="1">
      <c r="B10" s="153" t="s">
        <v>19</v>
      </c>
      <c r="C10" s="170">
        <v>2626702</v>
      </c>
      <c r="D10" s="168">
        <v>1607807</v>
      </c>
      <c r="E10" s="170">
        <v>2665072</v>
      </c>
      <c r="F10" s="170">
        <v>2026918</v>
      </c>
      <c r="G10" s="170">
        <v>2597860</v>
      </c>
      <c r="H10" s="170">
        <v>1993743</v>
      </c>
      <c r="I10" s="154">
        <v>2265445</v>
      </c>
      <c r="J10" s="154">
        <v>2054400</v>
      </c>
      <c r="K10" s="154">
        <v>2097414</v>
      </c>
      <c r="L10" s="154">
        <v>1706919</v>
      </c>
      <c r="M10" s="158">
        <v>1827168</v>
      </c>
      <c r="N10" s="158">
        <v>1720612</v>
      </c>
      <c r="O10" s="158">
        <v>1612961</v>
      </c>
      <c r="P10" s="158">
        <v>1741037</v>
      </c>
      <c r="Q10" s="158">
        <v>1668601</v>
      </c>
      <c r="R10" s="158">
        <v>1885049</v>
      </c>
      <c r="S10" s="158">
        <v>2090032</v>
      </c>
      <c r="T10" s="158">
        <v>2135669</v>
      </c>
      <c r="U10" s="30"/>
    </row>
    <row r="11" spans="2:21" ht="14.65" customHeight="1">
      <c r="B11" s="153" t="s">
        <v>20</v>
      </c>
      <c r="C11" s="170">
        <v>11</v>
      </c>
      <c r="D11" s="170">
        <v>25</v>
      </c>
      <c r="E11" s="170">
        <v>9</v>
      </c>
      <c r="F11" s="170">
        <v>29</v>
      </c>
      <c r="G11" s="170">
        <v>8</v>
      </c>
      <c r="H11" s="170">
        <v>10</v>
      </c>
      <c r="I11" s="216">
        <v>21</v>
      </c>
      <c r="J11" s="217">
        <v>545</v>
      </c>
      <c r="K11" s="217">
        <v>176</v>
      </c>
      <c r="L11" s="217">
        <v>100</v>
      </c>
      <c r="M11" s="158">
        <v>22</v>
      </c>
      <c r="N11" s="158">
        <v>57</v>
      </c>
      <c r="O11" s="158">
        <v>158</v>
      </c>
      <c r="P11" s="158">
        <v>22</v>
      </c>
      <c r="Q11" s="158">
        <v>184</v>
      </c>
      <c r="R11" s="158">
        <v>172</v>
      </c>
      <c r="S11" s="158">
        <v>229</v>
      </c>
      <c r="T11" s="158">
        <v>362</v>
      </c>
      <c r="U11" s="30"/>
    </row>
    <row r="12" spans="2:21" ht="14.65" customHeight="1">
      <c r="B12" s="153" t="s">
        <v>22</v>
      </c>
      <c r="C12" s="170">
        <v>74776</v>
      </c>
      <c r="D12" s="170">
        <v>77047</v>
      </c>
      <c r="E12" s="170">
        <v>68184</v>
      </c>
      <c r="F12" s="170">
        <v>37861</v>
      </c>
      <c r="G12" s="170">
        <v>15963</v>
      </c>
      <c r="H12" s="170">
        <v>39620</v>
      </c>
      <c r="I12" s="216">
        <v>41718</v>
      </c>
      <c r="J12" s="217">
        <v>33367</v>
      </c>
      <c r="K12" s="217">
        <v>40732</v>
      </c>
      <c r="L12" s="217">
        <v>37767</v>
      </c>
      <c r="M12" s="158">
        <v>19025</v>
      </c>
      <c r="N12" s="158">
        <v>62780</v>
      </c>
      <c r="O12" s="158">
        <v>50767</v>
      </c>
      <c r="P12" s="158">
        <v>50687</v>
      </c>
      <c r="Q12" s="158">
        <v>59413</v>
      </c>
      <c r="R12" s="158">
        <v>65214</v>
      </c>
      <c r="S12" s="158">
        <v>69178</v>
      </c>
      <c r="T12" s="158">
        <v>93353</v>
      </c>
      <c r="U12" s="30"/>
    </row>
    <row r="13" spans="2:21" ht="14.65" customHeight="1">
      <c r="B13" s="153" t="s">
        <v>23</v>
      </c>
      <c r="C13" s="170">
        <v>36795</v>
      </c>
      <c r="D13" s="168">
        <v>244159</v>
      </c>
      <c r="E13" s="170">
        <v>-105196</v>
      </c>
      <c r="F13" s="170">
        <v>11608</v>
      </c>
      <c r="G13" s="170">
        <v>-125572</v>
      </c>
      <c r="H13" s="170">
        <v>369599</v>
      </c>
      <c r="I13" s="217">
        <v>-101403</v>
      </c>
      <c r="J13" s="217">
        <v>72265</v>
      </c>
      <c r="K13" s="217">
        <v>-108240</v>
      </c>
      <c r="L13" s="217">
        <v>35992</v>
      </c>
      <c r="M13" s="158">
        <v>-198701</v>
      </c>
      <c r="N13" s="158">
        <v>57329</v>
      </c>
      <c r="O13" s="158">
        <v>239989</v>
      </c>
      <c r="P13" s="158">
        <v>-98590</v>
      </c>
      <c r="Q13" s="158">
        <v>29612</v>
      </c>
      <c r="R13" s="158">
        <v>-224551</v>
      </c>
      <c r="S13" s="158">
        <v>44790</v>
      </c>
      <c r="T13" s="158">
        <v>-155500</v>
      </c>
      <c r="U13" s="30"/>
    </row>
    <row r="14" spans="2:21" ht="14.65" customHeight="1">
      <c r="B14" s="153" t="s">
        <v>24</v>
      </c>
      <c r="C14" s="170">
        <v>45</v>
      </c>
      <c r="D14" s="168">
        <v>559</v>
      </c>
      <c r="E14" s="170">
        <v>138</v>
      </c>
      <c r="F14" s="170">
        <v>312</v>
      </c>
      <c r="G14" s="170">
        <v>379</v>
      </c>
      <c r="H14" s="170">
        <v>769</v>
      </c>
      <c r="I14" s="154">
        <v>302</v>
      </c>
      <c r="J14" s="154">
        <v>226</v>
      </c>
      <c r="K14" s="154">
        <v>3975</v>
      </c>
      <c r="L14" s="154">
        <v>455</v>
      </c>
      <c r="M14" s="158">
        <v>-2624</v>
      </c>
      <c r="N14" s="158">
        <v>3863</v>
      </c>
      <c r="O14" s="158">
        <v>9346</v>
      </c>
      <c r="P14" s="158">
        <v>1801</v>
      </c>
      <c r="Q14" s="158">
        <v>7507</v>
      </c>
      <c r="R14" s="158">
        <v>-4743</v>
      </c>
      <c r="S14" s="158">
        <v>14444</v>
      </c>
      <c r="T14" s="158">
        <v>1333</v>
      </c>
      <c r="U14" s="30"/>
    </row>
    <row r="15" spans="2:21" ht="14.65" customHeight="1">
      <c r="B15" s="153" t="s">
        <v>104</v>
      </c>
      <c r="C15" s="170">
        <v>2686</v>
      </c>
      <c r="D15" s="170">
        <v>0</v>
      </c>
      <c r="E15" s="170">
        <v>0</v>
      </c>
      <c r="F15" s="170">
        <v>0</v>
      </c>
      <c r="G15" s="170">
        <v>0</v>
      </c>
      <c r="H15" s="170">
        <v>161</v>
      </c>
      <c r="I15" s="154">
        <v>2455</v>
      </c>
      <c r="J15" s="154">
        <v>6328</v>
      </c>
      <c r="K15" s="154">
        <v>0</v>
      </c>
      <c r="L15" s="154">
        <v>0</v>
      </c>
      <c r="M15" s="158">
        <v>1664</v>
      </c>
      <c r="N15" s="158"/>
      <c r="O15" s="158"/>
      <c r="P15" s="158"/>
      <c r="Q15" s="158"/>
      <c r="R15" s="158"/>
      <c r="S15" s="158"/>
      <c r="T15" s="158"/>
      <c r="U15" s="30"/>
    </row>
    <row r="16" spans="2:21" ht="14.65" customHeight="1">
      <c r="B16" s="160"/>
      <c r="C16" s="159"/>
      <c r="D16" s="159"/>
      <c r="E16" s="159"/>
      <c r="F16" s="159"/>
      <c r="G16" s="159"/>
      <c r="H16" s="159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30"/>
    </row>
    <row r="17" spans="2:21" s="3" customFormat="1" ht="14.65" customHeight="1">
      <c r="B17" s="174" t="s">
        <v>25</v>
      </c>
      <c r="C17" s="159">
        <v>-1418955</v>
      </c>
      <c r="D17" s="159">
        <v>-788524</v>
      </c>
      <c r="E17" s="159">
        <v>-1373445.9867700001</v>
      </c>
      <c r="F17" s="159">
        <v>-1084271</v>
      </c>
      <c r="G17" s="159">
        <v>-1658405</v>
      </c>
      <c r="H17" s="159">
        <v>-1544598</v>
      </c>
      <c r="I17" s="159">
        <v>-1625580</v>
      </c>
      <c r="J17" s="159">
        <v>-1394167</v>
      </c>
      <c r="K17" s="159">
        <v>-1317321</v>
      </c>
      <c r="L17" s="159">
        <v>-1236190</v>
      </c>
      <c r="M17" s="159">
        <v>-1081768</v>
      </c>
      <c r="N17" s="159">
        <v>-1267030</v>
      </c>
      <c r="O17" s="159">
        <v>-1317361</v>
      </c>
      <c r="P17" s="159">
        <v>-1076207</v>
      </c>
      <c r="Q17" s="159">
        <v>-1145894</v>
      </c>
      <c r="R17" s="159">
        <v>-1123774</v>
      </c>
      <c r="S17" s="159">
        <v>-1561784</v>
      </c>
      <c r="T17" s="159">
        <v>-1409872</v>
      </c>
      <c r="U17" s="46"/>
    </row>
    <row r="18" spans="2:21" ht="14.65" customHeight="1">
      <c r="B18" s="153" t="s">
        <v>26</v>
      </c>
      <c r="C18" s="170">
        <v>-521167</v>
      </c>
      <c r="D18" s="168">
        <v>-239434</v>
      </c>
      <c r="E18" s="168">
        <v>-461755</v>
      </c>
      <c r="F18" s="168">
        <v>-313691</v>
      </c>
      <c r="G18" s="168">
        <v>-444442</v>
      </c>
      <c r="H18" s="168">
        <v>-1009655</v>
      </c>
      <c r="I18" s="154">
        <v>-449968</v>
      </c>
      <c r="J18" s="154">
        <v>-682648</v>
      </c>
      <c r="K18" s="154">
        <v>-553962</v>
      </c>
      <c r="L18" s="154">
        <v>-538538</v>
      </c>
      <c r="M18" s="158">
        <v>-441280</v>
      </c>
      <c r="N18" s="158">
        <v>-544764</v>
      </c>
      <c r="O18" s="158">
        <v>-623027</v>
      </c>
      <c r="P18" s="158">
        <v>-410239</v>
      </c>
      <c r="Q18" s="158">
        <v>-511835</v>
      </c>
      <c r="R18" s="158">
        <v>-505197</v>
      </c>
      <c r="S18" s="158">
        <v>-701899</v>
      </c>
      <c r="T18" s="158">
        <v>-684661</v>
      </c>
      <c r="U18" s="30"/>
    </row>
    <row r="19" spans="2:21" ht="14.65" customHeight="1">
      <c r="B19" s="153" t="s">
        <v>136</v>
      </c>
      <c r="C19" s="170">
        <v>-387639</v>
      </c>
      <c r="D19" s="168">
        <v>-314337</v>
      </c>
      <c r="E19" s="170">
        <v>-329156</v>
      </c>
      <c r="F19" s="170">
        <v>-365937</v>
      </c>
      <c r="G19" s="170">
        <v>-414435</v>
      </c>
      <c r="H19" s="170">
        <v>-321862</v>
      </c>
      <c r="I19" s="154">
        <v>-639683</v>
      </c>
      <c r="J19" s="154">
        <v>-305555</v>
      </c>
      <c r="K19" s="154">
        <v>-341472</v>
      </c>
      <c r="L19" s="154">
        <v>-275788</v>
      </c>
      <c r="M19" s="158">
        <v>-277136</v>
      </c>
      <c r="N19" s="158">
        <v>-259660</v>
      </c>
      <c r="O19" s="158">
        <v>-309745</v>
      </c>
      <c r="P19" s="158">
        <v>-293864</v>
      </c>
      <c r="Q19" s="158">
        <v>-269380</v>
      </c>
      <c r="R19" s="158">
        <v>-276240</v>
      </c>
      <c r="S19" s="158">
        <v>-246206</v>
      </c>
      <c r="T19" s="158">
        <v>-327986</v>
      </c>
      <c r="U19" s="30"/>
    </row>
    <row r="20" spans="2:21" ht="14.65" customHeight="1">
      <c r="B20" s="153" t="s">
        <v>21</v>
      </c>
      <c r="C20" s="230">
        <v>-191808</v>
      </c>
      <c r="D20" s="215">
        <v>-175951</v>
      </c>
      <c r="E20" s="215">
        <v>-184670.98677000002</v>
      </c>
      <c r="F20" s="215">
        <v>-90733</v>
      </c>
      <c r="G20" s="215">
        <v>-153964</v>
      </c>
      <c r="H20" s="158">
        <v>-101567</v>
      </c>
      <c r="I20" s="216">
        <v>-137832</v>
      </c>
      <c r="J20" s="217">
        <v>-74327</v>
      </c>
      <c r="K20" s="217">
        <v>-95836</v>
      </c>
      <c r="L20" s="217">
        <v>-63311</v>
      </c>
      <c r="M20" s="158">
        <v>-79029</v>
      </c>
      <c r="N20" s="158">
        <v>-71915</v>
      </c>
      <c r="O20" s="158">
        <v>-54153</v>
      </c>
      <c r="P20" s="158">
        <v>-81314</v>
      </c>
      <c r="Q20" s="158">
        <v>-51255</v>
      </c>
      <c r="R20" s="158">
        <v>-60948</v>
      </c>
      <c r="S20" s="158">
        <v>-142894</v>
      </c>
      <c r="T20" s="158">
        <v>-192580</v>
      </c>
      <c r="U20" s="30"/>
    </row>
    <row r="21" spans="2:21" ht="14.65" customHeight="1">
      <c r="B21" s="153" t="s">
        <v>149</v>
      </c>
      <c r="C21" s="215">
        <v>-61257</v>
      </c>
      <c r="D21" s="215">
        <v>-58802</v>
      </c>
      <c r="E21" s="215">
        <v>-62415</v>
      </c>
      <c r="F21" s="215">
        <v>-94719</v>
      </c>
      <c r="G21" s="215">
        <v>-96190</v>
      </c>
      <c r="H21" s="158">
        <v>-111514</v>
      </c>
      <c r="I21" s="158">
        <v>-155037</v>
      </c>
      <c r="J21" s="154">
        <v>-175279</v>
      </c>
      <c r="K21" s="154">
        <v>-231559.13206</v>
      </c>
      <c r="L21" s="158">
        <v>-291172</v>
      </c>
      <c r="M21" s="158">
        <v>-284323</v>
      </c>
      <c r="N21" s="158">
        <v>-390691</v>
      </c>
      <c r="O21" s="158">
        <v>-330436</v>
      </c>
      <c r="P21" s="158">
        <v>-290790</v>
      </c>
      <c r="Q21" s="158">
        <v>-310614</v>
      </c>
      <c r="R21" s="158">
        <v>-289308</v>
      </c>
      <c r="S21" s="158">
        <v>-462124</v>
      </c>
      <c r="T21" s="158">
        <v>-206688</v>
      </c>
      <c r="U21" s="30"/>
    </row>
    <row r="22" spans="2:21" ht="14.65" customHeight="1">
      <c r="B22" s="153" t="s">
        <v>150</v>
      </c>
      <c r="C22" s="158">
        <v>-257084</v>
      </c>
      <c r="D22" s="158">
        <v>0</v>
      </c>
      <c r="E22" s="158">
        <v>-335449</v>
      </c>
      <c r="F22" s="158">
        <v>-219191</v>
      </c>
      <c r="G22" s="158">
        <v>-549374</v>
      </c>
      <c r="H22" s="158">
        <v>0</v>
      </c>
      <c r="I22" s="158">
        <v>-243060</v>
      </c>
      <c r="J22" s="154">
        <v>-156358</v>
      </c>
      <c r="K22" s="154">
        <v>-94491.867939999996</v>
      </c>
      <c r="L22" s="154">
        <v>-67381</v>
      </c>
      <c r="M22" s="158">
        <v>0</v>
      </c>
      <c r="N22" s="158">
        <v>0</v>
      </c>
      <c r="O22" s="158">
        <v>0</v>
      </c>
      <c r="P22" s="158">
        <v>0</v>
      </c>
      <c r="Q22" s="158">
        <v>0</v>
      </c>
      <c r="R22" s="158">
        <v>0</v>
      </c>
      <c r="S22" s="158">
        <v>0</v>
      </c>
      <c r="T22" s="158">
        <v>0</v>
      </c>
      <c r="U22" s="30"/>
    </row>
    <row r="23" spans="2:21" ht="14.65" customHeight="1">
      <c r="B23" s="160" t="s">
        <v>27</v>
      </c>
      <c r="C23" s="158">
        <v>0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8">
        <v>-2810</v>
      </c>
      <c r="R23" s="158">
        <v>7919</v>
      </c>
      <c r="S23" s="158">
        <v>-8661</v>
      </c>
      <c r="T23" s="158">
        <v>2043</v>
      </c>
      <c r="U23" s="30"/>
    </row>
    <row r="24" spans="2:21" ht="14.65" customHeight="1">
      <c r="B24" s="160"/>
      <c r="C24" s="160"/>
      <c r="D24" s="160"/>
      <c r="E24" s="160"/>
      <c r="F24" s="160"/>
      <c r="G24" s="160"/>
      <c r="H24" s="153"/>
      <c r="I24" s="153"/>
      <c r="J24" s="153"/>
      <c r="K24" s="158"/>
      <c r="L24" s="153"/>
      <c r="M24" s="153"/>
      <c r="N24" s="153"/>
      <c r="O24" s="153"/>
      <c r="P24" s="153"/>
      <c r="Q24" s="153"/>
      <c r="R24" s="153"/>
      <c r="S24" s="153"/>
      <c r="T24" s="153"/>
      <c r="U24" s="30"/>
    </row>
    <row r="25" spans="2:21" s="3" customFormat="1" ht="14.65" customHeight="1">
      <c r="B25" s="174" t="s">
        <v>28</v>
      </c>
      <c r="C25" s="213">
        <v>1322060</v>
      </c>
      <c r="D25" s="213">
        <v>1141073</v>
      </c>
      <c r="E25" s="213">
        <v>1254761.0132299999</v>
      </c>
      <c r="F25" s="213">
        <v>992457</v>
      </c>
      <c r="G25" s="213">
        <v>830233</v>
      </c>
      <c r="H25" s="213">
        <v>859304</v>
      </c>
      <c r="I25" s="213">
        <v>582958</v>
      </c>
      <c r="J25" s="213">
        <v>772964</v>
      </c>
      <c r="K25" s="213">
        <v>716736</v>
      </c>
      <c r="L25" s="213">
        <v>545043</v>
      </c>
      <c r="M25" s="214">
        <v>564786</v>
      </c>
      <c r="N25" s="214">
        <v>577611</v>
      </c>
      <c r="O25" s="214">
        <v>595860</v>
      </c>
      <c r="P25" s="214">
        <v>618750</v>
      </c>
      <c r="Q25" s="214">
        <v>619423</v>
      </c>
      <c r="R25" s="214">
        <v>597367</v>
      </c>
      <c r="S25" s="214">
        <v>656889</v>
      </c>
      <c r="T25" s="214">
        <v>665345</v>
      </c>
      <c r="U25" s="46"/>
    </row>
    <row r="26" spans="2:21" s="3" customFormat="1" ht="14.65" customHeight="1">
      <c r="B26" s="174"/>
      <c r="C26" s="174"/>
      <c r="D26" s="213"/>
      <c r="E26" s="213"/>
      <c r="F26" s="213"/>
      <c r="G26" s="213"/>
      <c r="H26" s="213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46"/>
    </row>
    <row r="27" spans="2:21" ht="14.65" customHeight="1">
      <c r="B27" s="160"/>
      <c r="C27" s="160"/>
      <c r="D27" s="159"/>
      <c r="E27" s="159"/>
      <c r="F27" s="159"/>
      <c r="G27" s="159"/>
      <c r="H27" s="159"/>
      <c r="I27" s="158"/>
      <c r="J27" s="158"/>
      <c r="K27" s="158"/>
      <c r="L27" s="158"/>
      <c r="M27" s="153"/>
      <c r="N27" s="153"/>
      <c r="O27" s="153"/>
      <c r="P27" s="153"/>
      <c r="Q27" s="153"/>
      <c r="R27" s="153"/>
      <c r="S27" s="153"/>
      <c r="T27" s="153"/>
      <c r="U27" s="30"/>
    </row>
    <row r="28" spans="2:21" s="3" customFormat="1" ht="14.65" customHeight="1">
      <c r="B28" s="174" t="s">
        <v>29</v>
      </c>
      <c r="C28" s="159">
        <v>-1053916</v>
      </c>
      <c r="D28" s="159">
        <v>-851929</v>
      </c>
      <c r="E28" s="159">
        <v>-1005437.0132299999</v>
      </c>
      <c r="F28" s="159">
        <v>-754015</v>
      </c>
      <c r="G28" s="159">
        <v>-641406</v>
      </c>
      <c r="H28" s="159">
        <v>-647937</v>
      </c>
      <c r="I28" s="159">
        <v>-697275.53174000001</v>
      </c>
      <c r="J28" s="159">
        <v>-582750</v>
      </c>
      <c r="K28" s="159">
        <v>-536876.49398999999</v>
      </c>
      <c r="L28" s="159">
        <v>-410466.86635999999</v>
      </c>
      <c r="M28" s="159">
        <v>-418680.57857000001</v>
      </c>
      <c r="N28" s="159">
        <v>-468356.95447</v>
      </c>
      <c r="O28" s="159">
        <v>-493223.78211999999</v>
      </c>
      <c r="P28" s="159">
        <v>-498468.93867</v>
      </c>
      <c r="Q28" s="214">
        <v>-647317.65431000001</v>
      </c>
      <c r="R28" s="214">
        <v>-576268.31396000006</v>
      </c>
      <c r="S28" s="214">
        <v>-567216.72109000001</v>
      </c>
      <c r="T28" s="214">
        <v>-647229.93790999998</v>
      </c>
      <c r="U28" s="46"/>
    </row>
    <row r="29" spans="2:21" ht="14.65" customHeight="1">
      <c r="B29" s="153" t="s">
        <v>30</v>
      </c>
      <c r="C29" s="170">
        <v>160307</v>
      </c>
      <c r="D29" s="168">
        <v>167251</v>
      </c>
      <c r="E29" s="170">
        <v>165656</v>
      </c>
      <c r="F29" s="170">
        <v>118187</v>
      </c>
      <c r="G29" s="170">
        <v>89302</v>
      </c>
      <c r="H29" s="170">
        <v>109111</v>
      </c>
      <c r="I29" s="154">
        <v>114849</v>
      </c>
      <c r="J29" s="154">
        <v>104299</v>
      </c>
      <c r="K29" s="154">
        <v>99338</v>
      </c>
      <c r="L29" s="154">
        <v>99168</v>
      </c>
      <c r="M29" s="158">
        <v>103374</v>
      </c>
      <c r="N29" s="216">
        <v>95169</v>
      </c>
      <c r="O29" s="216">
        <v>89682</v>
      </c>
      <c r="P29" s="216">
        <v>89333</v>
      </c>
      <c r="Q29" s="158">
        <v>98383</v>
      </c>
      <c r="R29" s="158">
        <v>91631</v>
      </c>
      <c r="S29" s="158">
        <v>89368</v>
      </c>
      <c r="T29" s="158">
        <v>123854</v>
      </c>
      <c r="U29" s="30"/>
    </row>
    <row r="30" spans="2:21" ht="14.65" customHeight="1">
      <c r="B30" s="153" t="s">
        <v>31</v>
      </c>
      <c r="C30" s="170">
        <v>-179028</v>
      </c>
      <c r="D30" s="168">
        <v>-175351</v>
      </c>
      <c r="E30" s="170">
        <v>-154511</v>
      </c>
      <c r="F30" s="170">
        <v>-146030</v>
      </c>
      <c r="G30" s="170">
        <v>-133186</v>
      </c>
      <c r="H30" s="170">
        <v>-140425</v>
      </c>
      <c r="I30" s="217">
        <v>-144219</v>
      </c>
      <c r="J30" s="217">
        <v>-131162</v>
      </c>
      <c r="K30" s="217">
        <v>-113844</v>
      </c>
      <c r="L30" s="217">
        <v>-112470</v>
      </c>
      <c r="M30" s="158">
        <v>-108006</v>
      </c>
      <c r="N30" s="216">
        <v>-106744</v>
      </c>
      <c r="O30" s="216">
        <v>-104516</v>
      </c>
      <c r="P30" s="216">
        <v>-101446</v>
      </c>
      <c r="Q30" s="158">
        <v>-116366</v>
      </c>
      <c r="R30" s="158">
        <v>-101102</v>
      </c>
      <c r="S30" s="158">
        <v>-113341</v>
      </c>
      <c r="T30" s="158">
        <v>-132763</v>
      </c>
      <c r="U30" s="30"/>
    </row>
    <row r="31" spans="2:21" ht="14.65" customHeight="1">
      <c r="B31" s="153" t="s">
        <v>32</v>
      </c>
      <c r="C31" s="168">
        <v>-842854</v>
      </c>
      <c r="D31" s="168">
        <v>-695810</v>
      </c>
      <c r="E31" s="154">
        <v>-836652.01322999992</v>
      </c>
      <c r="F31" s="158">
        <v>-568562</v>
      </c>
      <c r="G31" s="154">
        <v>-458439</v>
      </c>
      <c r="H31" s="154">
        <v>-513095</v>
      </c>
      <c r="I31" s="154">
        <v>-504938.53174000001</v>
      </c>
      <c r="J31" s="154">
        <v>-467690</v>
      </c>
      <c r="K31" s="154">
        <v>-440519.49398999999</v>
      </c>
      <c r="L31" s="154">
        <v>-380199.86635999999</v>
      </c>
      <c r="M31" s="154">
        <v>-361151.39178000001</v>
      </c>
      <c r="N31" s="217">
        <v>-364566.05384000001</v>
      </c>
      <c r="O31" s="217">
        <v>-371792.39331999997</v>
      </c>
      <c r="P31" s="217">
        <v>-385203.10051000002</v>
      </c>
      <c r="Q31" s="154">
        <v>-362275.65431000001</v>
      </c>
      <c r="R31" s="154">
        <v>-407644.96395</v>
      </c>
      <c r="S31" s="154">
        <v>-408052.81897999998</v>
      </c>
      <c r="T31" s="154">
        <v>-460211.04005000001</v>
      </c>
      <c r="U31" s="30"/>
    </row>
    <row r="32" spans="2:21" ht="14.65" customHeight="1">
      <c r="B32" s="153" t="s">
        <v>33</v>
      </c>
      <c r="C32" s="170">
        <v>-98400</v>
      </c>
      <c r="D32" s="168">
        <v>-87160</v>
      </c>
      <c r="E32" s="170">
        <v>-105107</v>
      </c>
      <c r="F32" s="170">
        <v>-66520</v>
      </c>
      <c r="G32" s="170">
        <v>-72267</v>
      </c>
      <c r="H32" s="170">
        <v>-53651</v>
      </c>
      <c r="I32" s="217">
        <v>-74028</v>
      </c>
      <c r="J32" s="217">
        <v>-59991</v>
      </c>
      <c r="K32" s="217">
        <v>-43100</v>
      </c>
      <c r="L32" s="217">
        <v>-45656</v>
      </c>
      <c r="M32" s="158">
        <v>-44683</v>
      </c>
      <c r="N32" s="216">
        <v>-42020</v>
      </c>
      <c r="O32" s="216">
        <v>-40246</v>
      </c>
      <c r="P32" s="216">
        <v>-45363</v>
      </c>
      <c r="Q32" s="158">
        <v>-42505</v>
      </c>
      <c r="R32" s="158">
        <v>-43868</v>
      </c>
      <c r="S32" s="158">
        <v>-63905</v>
      </c>
      <c r="T32" s="158">
        <v>-69722</v>
      </c>
      <c r="U32" s="30"/>
    </row>
    <row r="33" spans="1:21" ht="14.65" customHeight="1">
      <c r="B33" s="153" t="s">
        <v>130</v>
      </c>
      <c r="C33" s="170">
        <v>-66969</v>
      </c>
      <c r="D33" s="168">
        <v>-47480</v>
      </c>
      <c r="E33" s="170">
        <v>-42783</v>
      </c>
      <c r="F33" s="170">
        <v>-64081</v>
      </c>
      <c r="G33" s="170">
        <v>-49336</v>
      </c>
      <c r="H33" s="170">
        <v>-40364</v>
      </c>
      <c r="I33" s="154">
        <v>-51710</v>
      </c>
      <c r="J33" s="158">
        <v>-57731</v>
      </c>
      <c r="K33" s="154">
        <v>-76804</v>
      </c>
      <c r="L33" s="154">
        <v>-13961</v>
      </c>
      <c r="M33" s="158">
        <v>-76271.936890000012</v>
      </c>
      <c r="N33" s="216">
        <v>-84909.063109999988</v>
      </c>
      <c r="O33" s="216">
        <v>-74206</v>
      </c>
      <c r="P33" s="216">
        <v>-49935</v>
      </c>
      <c r="Q33" s="158">
        <v>-270917</v>
      </c>
      <c r="R33" s="158">
        <v>-96232</v>
      </c>
      <c r="S33" s="158">
        <v>-89662</v>
      </c>
      <c r="T33" s="158">
        <v>-57587</v>
      </c>
      <c r="U33" s="30"/>
    </row>
    <row r="34" spans="1:21" ht="14.65" customHeight="1">
      <c r="A34" s="30"/>
      <c r="B34" s="153" t="s">
        <v>134</v>
      </c>
      <c r="C34" s="168">
        <v>-26972</v>
      </c>
      <c r="D34" s="170">
        <v>-13379</v>
      </c>
      <c r="E34" s="158">
        <v>-32040</v>
      </c>
      <c r="F34" s="154">
        <v>-27009</v>
      </c>
      <c r="G34" s="154">
        <v>-17480</v>
      </c>
      <c r="H34" s="154">
        <v>-9513</v>
      </c>
      <c r="I34" s="154">
        <v>-37229</v>
      </c>
      <c r="J34" s="154">
        <v>29525</v>
      </c>
      <c r="K34" s="154">
        <v>38053</v>
      </c>
      <c r="L34" s="154">
        <v>42652</v>
      </c>
      <c r="M34" s="154">
        <v>68057.750100000005</v>
      </c>
      <c r="N34" s="217">
        <v>34713.162479999999</v>
      </c>
      <c r="O34" s="217">
        <v>7854.6112000000003</v>
      </c>
      <c r="P34" s="217">
        <v>-5854.8381599999993</v>
      </c>
      <c r="Q34" s="154">
        <v>46363</v>
      </c>
      <c r="R34" s="154">
        <v>-19316.350009999998</v>
      </c>
      <c r="S34" s="154">
        <v>18782.097889999997</v>
      </c>
      <c r="T34" s="154">
        <v>-47949.897859999997</v>
      </c>
      <c r="U34" s="30"/>
    </row>
    <row r="35" spans="1:21" ht="14.65" customHeight="1">
      <c r="B35" s="160" t="s">
        <v>101</v>
      </c>
      <c r="C35" s="170">
        <f>IFERROR((IF($C$1="Resultado",(VLOOKUP(#REF!,[2]!Base_DRE_Conso_acum,MATCH(#REF!,[2]DRE_Conso_acum!$3:$3,0),FALSE)/1000),(VLOOKUP($A35,[2]!Base_Balanço_Conso,MATCH(#REF!,[2]Tb_base_pe!$4:$4,0),FALSE)/1000))),0)-D35</f>
        <v>0</v>
      </c>
      <c r="D35" s="170">
        <f>IFERROR((IF($C$1="Resultado",(VLOOKUP(#REF!,[2]!Base_DRE_Conso_acum,MATCH(#REF!,[2]DRE_Conso_acum!$3:$3,0),FALSE)/1000),(VLOOKUP($A35,[2]!Base_Balanço_Conso,MATCH(#REF!,[2]Tb_base_pe!$4:$4,0),FALSE)/1000))),0)</f>
        <v>0</v>
      </c>
      <c r="E35" s="158">
        <v>0</v>
      </c>
      <c r="F35" s="158">
        <v>0</v>
      </c>
      <c r="G35" s="158">
        <v>0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8">
        <v>0</v>
      </c>
      <c r="P35" s="158">
        <v>0</v>
      </c>
      <c r="Q35" s="158">
        <v>0</v>
      </c>
      <c r="R35" s="158">
        <v>264</v>
      </c>
      <c r="S35" s="158">
        <v>-406</v>
      </c>
      <c r="T35" s="158">
        <v>-2851</v>
      </c>
      <c r="U35" s="30"/>
    </row>
    <row r="36" spans="1:21" ht="14.65" customHeight="1">
      <c r="B36" s="184"/>
      <c r="C36" s="219"/>
      <c r="D36" s="219"/>
      <c r="E36" s="219"/>
      <c r="F36" s="219"/>
      <c r="G36" s="219"/>
      <c r="H36" s="219"/>
      <c r="I36" s="161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30"/>
    </row>
    <row r="37" spans="1:21" s="3" customFormat="1" ht="14.65" customHeight="1">
      <c r="B37" s="218" t="s">
        <v>34</v>
      </c>
      <c r="C37" s="219">
        <v>268144</v>
      </c>
      <c r="D37" s="219">
        <v>289144</v>
      </c>
      <c r="E37" s="219">
        <v>249324</v>
      </c>
      <c r="F37" s="219">
        <v>238442</v>
      </c>
      <c r="G37" s="219">
        <v>188827</v>
      </c>
      <c r="H37" s="219">
        <v>211367</v>
      </c>
      <c r="I37" s="219">
        <v>-114317.53174000001</v>
      </c>
      <c r="J37" s="219">
        <v>190214</v>
      </c>
      <c r="K37" s="219">
        <v>179859.50601000001</v>
      </c>
      <c r="L37" s="219">
        <v>134576.13364000001</v>
      </c>
      <c r="M37" s="159">
        <v>146105.42142999999</v>
      </c>
      <c r="N37" s="159">
        <v>109254.04553</v>
      </c>
      <c r="O37" s="159">
        <v>102636.21788000001</v>
      </c>
      <c r="P37" s="159">
        <v>120281.06133</v>
      </c>
      <c r="Q37" s="159">
        <v>-27894.654310000013</v>
      </c>
      <c r="R37" s="159">
        <v>21098.686039999942</v>
      </c>
      <c r="S37" s="159">
        <v>89672.278909999994</v>
      </c>
      <c r="T37" s="159">
        <v>18115.062090000021</v>
      </c>
      <c r="U37" s="83"/>
    </row>
    <row r="38" spans="1:21" ht="14.65" customHeight="1">
      <c r="B38" s="184"/>
      <c r="C38" s="184"/>
      <c r="D38" s="184"/>
      <c r="E38" s="184"/>
      <c r="F38" s="184"/>
      <c r="G38" s="184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30"/>
    </row>
    <row r="39" spans="1:21" ht="14.65" customHeight="1">
      <c r="B39" s="153" t="s">
        <v>35</v>
      </c>
      <c r="C39" s="170">
        <v>5086</v>
      </c>
      <c r="D39" s="168">
        <v>-8383</v>
      </c>
      <c r="E39" s="170">
        <v>11816</v>
      </c>
      <c r="F39" s="170">
        <v>20876</v>
      </c>
      <c r="G39" s="170">
        <v>18211</v>
      </c>
      <c r="H39" s="170">
        <v>-1166</v>
      </c>
      <c r="I39" s="154">
        <v>-9053</v>
      </c>
      <c r="J39" s="158">
        <v>-2396</v>
      </c>
      <c r="K39" s="158">
        <v>-15375</v>
      </c>
      <c r="L39" s="158">
        <v>-7365</v>
      </c>
      <c r="M39" s="158">
        <v>-10165</v>
      </c>
      <c r="N39" s="158">
        <v>-6461</v>
      </c>
      <c r="O39" s="158">
        <v>-1864</v>
      </c>
      <c r="P39" s="158">
        <v>-2920</v>
      </c>
      <c r="Q39" s="158">
        <v>156273</v>
      </c>
      <c r="R39" s="158">
        <v>1234</v>
      </c>
      <c r="S39" s="158">
        <v>-8961</v>
      </c>
      <c r="T39" s="158">
        <v>3757</v>
      </c>
      <c r="U39" s="30"/>
    </row>
    <row r="40" spans="1:21" ht="14.65" customHeight="1">
      <c r="B40" s="160"/>
      <c r="C40" s="160"/>
      <c r="D40" s="213"/>
      <c r="E40" s="213"/>
      <c r="F40" s="213"/>
      <c r="G40" s="213"/>
      <c r="H40" s="21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30"/>
    </row>
    <row r="41" spans="1:21" s="3" customFormat="1" ht="14.65" customHeight="1">
      <c r="B41" s="174" t="s">
        <v>40</v>
      </c>
      <c r="C41" s="213">
        <v>273230</v>
      </c>
      <c r="D41" s="213">
        <v>280761</v>
      </c>
      <c r="E41" s="213">
        <v>261140</v>
      </c>
      <c r="F41" s="213">
        <v>259318</v>
      </c>
      <c r="G41" s="213">
        <v>207038</v>
      </c>
      <c r="H41" s="213">
        <v>210201</v>
      </c>
      <c r="I41" s="213">
        <v>-123370.53174000001</v>
      </c>
      <c r="J41" s="213">
        <v>187818</v>
      </c>
      <c r="K41" s="213">
        <v>164484.50601000001</v>
      </c>
      <c r="L41" s="213">
        <v>127211.13364000001</v>
      </c>
      <c r="M41" s="159">
        <v>135940.42142999999</v>
      </c>
      <c r="N41" s="159">
        <v>102793.04553</v>
      </c>
      <c r="O41" s="159">
        <v>100772.21788000001</v>
      </c>
      <c r="P41" s="159">
        <v>117361.06133</v>
      </c>
      <c r="Q41" s="159">
        <v>128378.34568999999</v>
      </c>
      <c r="R41" s="159">
        <v>22332.686039999942</v>
      </c>
      <c r="S41" s="159">
        <v>80711.278909999994</v>
      </c>
      <c r="T41" s="159">
        <v>21872.062090000021</v>
      </c>
      <c r="U41" s="46"/>
    </row>
    <row r="42" spans="1:21" s="3" customFormat="1" ht="14.65" customHeight="1">
      <c r="B42" s="174"/>
      <c r="C42" s="174"/>
      <c r="D42" s="174"/>
      <c r="E42" s="174"/>
      <c r="F42" s="174"/>
      <c r="G42" s="174"/>
      <c r="H42" s="151"/>
      <c r="I42" s="151"/>
      <c r="J42" s="151"/>
      <c r="K42" s="151"/>
      <c r="L42" s="151"/>
      <c r="M42" s="151"/>
      <c r="N42" s="214"/>
      <c r="O42" s="214"/>
      <c r="P42" s="214"/>
      <c r="Q42" s="214"/>
      <c r="R42" s="151"/>
      <c r="S42" s="151"/>
      <c r="T42" s="151"/>
      <c r="U42" s="46"/>
    </row>
    <row r="43" spans="1:21" s="3" customFormat="1" ht="14.65" customHeight="1">
      <c r="B43" s="174" t="s">
        <v>41</v>
      </c>
      <c r="C43" s="214">
        <v>-70745</v>
      </c>
      <c r="D43" s="214">
        <v>-90484</v>
      </c>
      <c r="E43" s="214">
        <v>-90199</v>
      </c>
      <c r="F43" s="214">
        <v>-89140</v>
      </c>
      <c r="G43" s="214">
        <v>-63146</v>
      </c>
      <c r="H43" s="214">
        <v>-39643</v>
      </c>
      <c r="I43" s="214">
        <v>290941</v>
      </c>
      <c r="J43" s="214">
        <v>-53267</v>
      </c>
      <c r="K43" s="214">
        <v>-46778</v>
      </c>
      <c r="L43" s="214">
        <v>-31104</v>
      </c>
      <c r="M43" s="214">
        <v>-62315</v>
      </c>
      <c r="N43" s="214">
        <v>-53667</v>
      </c>
      <c r="O43" s="214">
        <v>-58559</v>
      </c>
      <c r="P43" s="214">
        <v>-60810</v>
      </c>
      <c r="Q43" s="214">
        <v>-73504</v>
      </c>
      <c r="R43" s="214">
        <v>88936</v>
      </c>
      <c r="S43" s="214">
        <v>-37917</v>
      </c>
      <c r="T43" s="214">
        <v>-18203</v>
      </c>
      <c r="U43" s="86"/>
    </row>
    <row r="44" spans="1:21" ht="14.65" customHeight="1">
      <c r="B44" s="153" t="s">
        <v>36</v>
      </c>
      <c r="C44" s="170">
        <v>-112363</v>
      </c>
      <c r="D44" s="168">
        <v>-104008</v>
      </c>
      <c r="E44" s="170">
        <v>-63765</v>
      </c>
      <c r="F44" s="170">
        <v>-2641</v>
      </c>
      <c r="G44" s="170">
        <v>-129375</v>
      </c>
      <c r="H44" s="170">
        <v>-8997</v>
      </c>
      <c r="I44" s="154">
        <v>-90634</v>
      </c>
      <c r="J44" s="158">
        <v>-52330</v>
      </c>
      <c r="K44" s="158">
        <v>-40513</v>
      </c>
      <c r="L44" s="158">
        <v>-5153</v>
      </c>
      <c r="M44" s="158">
        <v>3133</v>
      </c>
      <c r="N44" s="158">
        <v>-4754</v>
      </c>
      <c r="O44" s="158">
        <v>-4192</v>
      </c>
      <c r="P44" s="158">
        <v>-5508</v>
      </c>
      <c r="Q44" s="158">
        <v>-25029</v>
      </c>
      <c r="R44" s="158">
        <v>28867</v>
      </c>
      <c r="S44" s="158">
        <v>-18451</v>
      </c>
      <c r="T44" s="158">
        <v>13234</v>
      </c>
      <c r="U44" s="30"/>
    </row>
    <row r="45" spans="1:21" ht="14.65" customHeight="1">
      <c r="B45" s="153" t="s">
        <v>37</v>
      </c>
      <c r="C45" s="170">
        <v>-91241</v>
      </c>
      <c r="D45" s="168">
        <v>-84696</v>
      </c>
      <c r="E45" s="170">
        <v>-51838</v>
      </c>
      <c r="F45" s="170">
        <v>-1392</v>
      </c>
      <c r="G45" s="170">
        <v>-104346</v>
      </c>
      <c r="H45" s="170">
        <v>-2441</v>
      </c>
      <c r="I45" s="154">
        <v>-59033</v>
      </c>
      <c r="J45" s="158">
        <v>-31731</v>
      </c>
      <c r="K45" s="158">
        <v>-24004</v>
      </c>
      <c r="L45" s="158">
        <v>-2875</v>
      </c>
      <c r="M45" s="158">
        <v>1109</v>
      </c>
      <c r="N45" s="158">
        <v>-3377</v>
      </c>
      <c r="O45" s="158">
        <v>-2221</v>
      </c>
      <c r="P45" s="158">
        <v>-3572</v>
      </c>
      <c r="Q45" s="158">
        <v>1266</v>
      </c>
      <c r="R45" s="158">
        <v>1053</v>
      </c>
      <c r="S45" s="158">
        <v>-871</v>
      </c>
      <c r="T45" s="158">
        <v>-2005</v>
      </c>
      <c r="U45" s="30"/>
    </row>
    <row r="46" spans="1:21" ht="14.65" customHeight="1">
      <c r="B46" s="153" t="s">
        <v>38</v>
      </c>
      <c r="C46" s="170">
        <v>132859</v>
      </c>
      <c r="D46" s="168">
        <v>98220</v>
      </c>
      <c r="E46" s="170">
        <v>25404</v>
      </c>
      <c r="F46" s="170">
        <v>-85107</v>
      </c>
      <c r="G46" s="170">
        <v>170575</v>
      </c>
      <c r="H46" s="170">
        <v>-28205</v>
      </c>
      <c r="I46" s="154">
        <v>440608</v>
      </c>
      <c r="J46" s="158">
        <v>30794</v>
      </c>
      <c r="K46" s="158">
        <v>17739</v>
      </c>
      <c r="L46" s="158">
        <v>-23076</v>
      </c>
      <c r="M46" s="158">
        <v>-66557</v>
      </c>
      <c r="N46" s="158">
        <v>-45536</v>
      </c>
      <c r="O46" s="158">
        <v>-52146</v>
      </c>
      <c r="P46" s="158">
        <v>-51730</v>
      </c>
      <c r="Q46" s="158">
        <v>-49741</v>
      </c>
      <c r="R46" s="158">
        <v>59016</v>
      </c>
      <c r="S46" s="158">
        <v>-18595</v>
      </c>
      <c r="T46" s="158">
        <v>-29432</v>
      </c>
      <c r="U46" s="30"/>
    </row>
    <row r="47" spans="1:21" s="3" customFormat="1" ht="14.65" customHeight="1">
      <c r="B47" s="174"/>
      <c r="C47" s="174"/>
      <c r="D47" s="174"/>
      <c r="E47" s="174"/>
      <c r="F47" s="174"/>
      <c r="G47" s="17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46"/>
    </row>
    <row r="48" spans="1:21" s="3" customFormat="1" ht="14.65" customHeight="1">
      <c r="B48" s="174" t="s">
        <v>39</v>
      </c>
      <c r="C48" s="213">
        <v>202485</v>
      </c>
      <c r="D48" s="213">
        <v>190277</v>
      </c>
      <c r="E48" s="213">
        <v>170941</v>
      </c>
      <c r="F48" s="213">
        <v>170178</v>
      </c>
      <c r="G48" s="213">
        <v>143892</v>
      </c>
      <c r="H48" s="213">
        <v>170558</v>
      </c>
      <c r="I48" s="213">
        <v>167570.46825999999</v>
      </c>
      <c r="J48" s="213">
        <v>134551</v>
      </c>
      <c r="K48" s="213">
        <v>117706.50601000001</v>
      </c>
      <c r="L48" s="213">
        <v>96107.133640000015</v>
      </c>
      <c r="M48" s="159">
        <v>73625.421429999988</v>
      </c>
      <c r="N48" s="159">
        <v>49126.045530000003</v>
      </c>
      <c r="O48" s="159">
        <v>42213.217880000011</v>
      </c>
      <c r="P48" s="159">
        <v>56551.061329999997</v>
      </c>
      <c r="Q48" s="159">
        <v>54874.345689999987</v>
      </c>
      <c r="R48" s="159">
        <v>111268.68603999994</v>
      </c>
      <c r="S48" s="159">
        <v>42794.278909999994</v>
      </c>
      <c r="T48" s="159">
        <v>3669.0620900000213</v>
      </c>
      <c r="U48" s="46"/>
    </row>
    <row r="49" spans="2:21" s="3" customFormat="1" ht="14.65" customHeight="1">
      <c r="B49" s="84"/>
      <c r="C49" s="84"/>
      <c r="D49" s="213"/>
      <c r="E49" s="213"/>
      <c r="F49" s="213"/>
      <c r="G49" s="213"/>
      <c r="H49" s="213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46"/>
    </row>
    <row r="50" spans="2:21" s="3" customFormat="1" ht="14.65" customHeight="1">
      <c r="H50" s="74"/>
      <c r="I50" s="83"/>
      <c r="J50" s="83"/>
      <c r="K50" s="83"/>
      <c r="L50" s="83"/>
      <c r="M50" s="84"/>
      <c r="N50" s="84"/>
      <c r="O50" s="86"/>
      <c r="P50" s="86"/>
      <c r="Q50" s="86"/>
      <c r="R50" s="86"/>
      <c r="S50" s="86"/>
      <c r="T50" s="86"/>
      <c r="U50" s="46"/>
    </row>
    <row r="52" spans="2:21" ht="14.65" customHeight="1">
      <c r="B52" s="240" t="s">
        <v>138</v>
      </c>
      <c r="C52" s="141"/>
      <c r="D52" s="141"/>
      <c r="E52" s="138"/>
      <c r="F52" s="131"/>
      <c r="G52" s="140"/>
    </row>
    <row r="53" spans="2:21" ht="14.65" customHeight="1">
      <c r="B53" s="241"/>
      <c r="C53" s="134"/>
      <c r="D53" s="134"/>
      <c r="E53" s="134"/>
      <c r="F53" s="134"/>
      <c r="G53" s="134"/>
      <c r="H53" s="65"/>
    </row>
    <row r="54" spans="2:21" ht="14.65" customHeight="1">
      <c r="B54" s="241"/>
      <c r="C54" s="142"/>
      <c r="D54" s="142"/>
      <c r="E54" s="139"/>
      <c r="F54" s="132"/>
      <c r="G54" s="79"/>
    </row>
    <row r="55" spans="2:21" ht="14.65" customHeight="1">
      <c r="B55" s="241"/>
      <c r="C55" s="142"/>
      <c r="D55" s="142"/>
      <c r="E55" s="139"/>
      <c r="F55" s="132"/>
      <c r="G55" s="79"/>
    </row>
    <row r="56" spans="2:21" ht="14.65" customHeight="1">
      <c r="B56" s="241"/>
      <c r="C56" s="142"/>
      <c r="D56" s="142"/>
      <c r="E56" s="139"/>
      <c r="F56" s="132"/>
      <c r="G56" s="79"/>
    </row>
    <row r="57" spans="2:21" ht="14.65" customHeight="1">
      <c r="B57" s="241"/>
      <c r="C57" s="142"/>
      <c r="D57" s="142"/>
      <c r="E57" s="139"/>
      <c r="F57" s="132"/>
      <c r="G57" s="134"/>
    </row>
    <row r="58" spans="2:21" ht="14.65" customHeight="1">
      <c r="B58" s="127"/>
      <c r="C58" s="127"/>
      <c r="D58" s="127"/>
      <c r="E58" s="127"/>
      <c r="F58" s="127"/>
      <c r="G58" s="127"/>
    </row>
  </sheetData>
  <customSheetViews>
    <customSheetView guid="{27A090AF-C8A8-4D26-AB93-5BEE644A94EB}" scale="85" showGridLines="0">
      <pane xSplit="2" ySplit="7" topLeftCell="E29" activePane="bottomRight" state="frozen"/>
      <selection pane="bottomRight" activeCell="K35" sqref="K35"/>
      <pageMargins left="0.511811024" right="0.511811024" top="0.78740157499999996" bottom="0.78740157499999996" header="0.31496062000000002" footer="0.31496062000000002"/>
      <pageSetup paperSize="9" orientation="landscape" r:id="rId1"/>
    </customSheetView>
    <customSheetView guid="{25BA17B7-2C09-419A-A76E-46AD397B1880}" scale="90" showGridLines="0">
      <pane xSplit="2" ySplit="7" topLeftCell="C8" activePane="bottomRight" state="frozen"/>
      <selection pane="bottomRight" activeCell="G17" sqref="G17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CFDFB7E4-9568-4685-B545-DFCFB1FD1249}" scale="90" showGridLines="0">
      <pane xSplit="2" ySplit="7" topLeftCell="C8" activePane="bottomRight" state="frozen"/>
      <selection pane="bottomRight" activeCell="F24" sqref="F24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7A89D22F-AB54-4C2F-B02B-C1526C3F1F4F}" scale="85" showGridLines="0">
      <pane xSplit="2" ySplit="7" topLeftCell="C8" activePane="bottomRight" state="frozen"/>
      <selection pane="bottomRight" activeCell="G12" sqref="G12"/>
      <pageMargins left="0.511811024" right="0.511811024" top="0.78740157499999996" bottom="0.78740157499999996" header="0.31496062000000002" footer="0.31496062000000002"/>
      <pageSetup paperSize="9" orientation="landscape" r:id="rId4"/>
    </customSheetView>
    <customSheetView guid="{7C681B0D-C951-4E1E-9555-07B492581EEC}" scale="85" showGridLines="0">
      <pane xSplit="2" ySplit="7" topLeftCell="C23" activePane="bottomRight" state="frozen"/>
      <selection pane="bottomRight" activeCell="L35" sqref="L35"/>
      <pageMargins left="0.511811024" right="0.511811024" top="0.78740157499999996" bottom="0.78740157499999996" header="0.31496062000000002" footer="0.31496062000000002"/>
      <pageSetup paperSize="9" orientation="landscape" r:id="rId5"/>
    </customSheetView>
  </customSheetViews>
  <mergeCells count="7">
    <mergeCell ref="B52:B57"/>
    <mergeCell ref="Q6:T6"/>
    <mergeCell ref="M6:P6"/>
    <mergeCell ref="I6:L6"/>
    <mergeCell ref="E6:H6"/>
    <mergeCell ref="C6:D6"/>
    <mergeCell ref="B6:B7"/>
  </mergeCells>
  <pageMargins left="0.511811024" right="0.511811024" top="0.78740157499999996" bottom="0.78740157499999996" header="0.31496062000000002" footer="0.31496062000000002"/>
  <pageSetup paperSize="9" orientation="landscape" r:id="rId6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X56"/>
  <sheetViews>
    <sheetView showGridLines="0" showRowColHeaders="0" zoomScaleNormal="100" workbookViewId="0">
      <pane xSplit="2" ySplit="7" topLeftCell="C8" activePane="bottomRight" state="frozen"/>
      <selection activeCell="H20" sqref="H20"/>
      <selection pane="topRight" activeCell="H20" sqref="H20"/>
      <selection pane="bottomLeft" activeCell="H20" sqref="H20"/>
      <selection pane="bottomRight"/>
    </sheetView>
  </sheetViews>
  <sheetFormatPr defaultColWidth="10.26953125" defaultRowHeight="15" customHeight="1"/>
  <cols>
    <col min="1" max="1" width="2.7265625" style="12" customWidth="1"/>
    <col min="2" max="2" width="53" style="12" customWidth="1"/>
    <col min="3" max="20" width="15.453125" style="12" customWidth="1"/>
    <col min="21" max="16384" width="10.26953125" style="12"/>
  </cols>
  <sheetData>
    <row r="2" spans="2:24" ht="1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51"/>
      <c r="M2" s="51"/>
      <c r="N2" s="51"/>
      <c r="O2" s="51"/>
      <c r="P2" s="51"/>
      <c r="Q2" s="51"/>
      <c r="R2" s="51"/>
      <c r="S2" s="51"/>
      <c r="T2" s="51"/>
    </row>
    <row r="3" spans="2:24" ht="15" customHeight="1">
      <c r="B3" s="13"/>
      <c r="C3" s="70"/>
      <c r="D3" s="70"/>
      <c r="E3" s="70"/>
      <c r="F3" s="70"/>
      <c r="G3" s="70"/>
      <c r="H3" s="70"/>
      <c r="I3" s="13"/>
      <c r="J3" s="13"/>
      <c r="K3" s="13"/>
      <c r="L3" s="71"/>
      <c r="M3" s="70"/>
      <c r="N3" s="13"/>
      <c r="O3" s="51"/>
      <c r="P3" s="51"/>
      <c r="Q3" s="51"/>
      <c r="R3" s="51"/>
      <c r="S3" s="51"/>
      <c r="T3" s="51"/>
    </row>
    <row r="4" spans="2:24" ht="15" customHeight="1">
      <c r="B4" s="13"/>
      <c r="C4" s="233"/>
      <c r="D4" s="70"/>
      <c r="E4" s="70"/>
      <c r="F4" s="70"/>
      <c r="G4" s="70"/>
      <c r="H4" s="70"/>
      <c r="I4" s="13"/>
      <c r="J4" s="13"/>
      <c r="K4" s="13"/>
      <c r="L4" s="13"/>
      <c r="M4" s="13"/>
      <c r="N4" s="51"/>
      <c r="O4" s="51"/>
      <c r="Q4" s="51"/>
      <c r="R4" s="51"/>
      <c r="S4" s="51"/>
      <c r="T4" s="51"/>
    </row>
    <row r="5" spans="2:24" ht="15" customHeight="1">
      <c r="B5" s="13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"/>
      <c r="N5" s="58"/>
      <c r="O5" s="58"/>
      <c r="P5" s="56"/>
      <c r="Q5" s="51"/>
      <c r="R5" s="51"/>
      <c r="S5" s="51"/>
      <c r="T5" s="51"/>
    </row>
    <row r="6" spans="2:24" ht="15" customHeight="1">
      <c r="B6" s="236" t="s">
        <v>119</v>
      </c>
      <c r="C6" s="242">
        <v>2021</v>
      </c>
      <c r="D6" s="242"/>
      <c r="E6" s="238">
        <v>2020</v>
      </c>
      <c r="F6" s="238"/>
      <c r="G6" s="238"/>
      <c r="H6" s="239"/>
      <c r="I6" s="238">
        <v>2019</v>
      </c>
      <c r="J6" s="238"/>
      <c r="K6" s="238"/>
      <c r="L6" s="239"/>
      <c r="M6" s="238">
        <v>2018</v>
      </c>
      <c r="N6" s="238"/>
      <c r="O6" s="238"/>
      <c r="P6" s="239"/>
      <c r="Q6" s="238">
        <v>2017</v>
      </c>
      <c r="R6" s="238"/>
      <c r="S6" s="238"/>
      <c r="T6" s="239"/>
    </row>
    <row r="7" spans="2:24" s="14" customFormat="1" ht="15" customHeight="1">
      <c r="B7" s="237"/>
      <c r="C7" s="231" t="s">
        <v>1</v>
      </c>
      <c r="D7" s="162" t="s">
        <v>0</v>
      </c>
      <c r="E7" s="162" t="s">
        <v>3</v>
      </c>
      <c r="F7" s="162" t="s">
        <v>2</v>
      </c>
      <c r="G7" s="162" t="s">
        <v>1</v>
      </c>
      <c r="H7" s="162" t="s">
        <v>0</v>
      </c>
      <c r="I7" s="162" t="s">
        <v>3</v>
      </c>
      <c r="J7" s="162" t="s">
        <v>2</v>
      </c>
      <c r="K7" s="162" t="s">
        <v>1</v>
      </c>
      <c r="L7" s="162" t="s">
        <v>0</v>
      </c>
      <c r="M7" s="162" t="s">
        <v>3</v>
      </c>
      <c r="N7" s="162" t="s">
        <v>2</v>
      </c>
      <c r="O7" s="162" t="s">
        <v>1</v>
      </c>
      <c r="P7" s="162" t="s">
        <v>0</v>
      </c>
      <c r="Q7" s="162" t="s">
        <v>3</v>
      </c>
      <c r="R7" s="162" t="s">
        <v>2</v>
      </c>
      <c r="S7" s="162" t="s">
        <v>1</v>
      </c>
      <c r="T7" s="162" t="s">
        <v>0</v>
      </c>
    </row>
    <row r="8" spans="2:24" ht="15" customHeight="1">
      <c r="B8" s="15"/>
      <c r="C8" s="230"/>
      <c r="D8" s="215"/>
      <c r="E8" s="48"/>
      <c r="F8" s="48"/>
      <c r="G8" s="137"/>
      <c r="H8" s="48"/>
      <c r="I8" s="48"/>
      <c r="J8" s="136"/>
      <c r="K8" s="136"/>
      <c r="L8" s="136"/>
      <c r="M8" s="15"/>
      <c r="N8" s="15"/>
      <c r="O8" s="15"/>
      <c r="P8" s="48"/>
      <c r="Q8" s="15"/>
      <c r="R8" s="15"/>
      <c r="S8" s="15"/>
      <c r="T8" s="15"/>
    </row>
    <row r="9" spans="2:24" ht="15" customHeight="1">
      <c r="B9" s="166" t="s">
        <v>151</v>
      </c>
      <c r="C9" s="168">
        <f>339186+2131</f>
        <v>341317</v>
      </c>
      <c r="D9" s="167">
        <f>275554-103</f>
        <v>275451</v>
      </c>
      <c r="E9" s="167">
        <v>399397</v>
      </c>
      <c r="F9" s="167">
        <v>222872</v>
      </c>
      <c r="G9" s="167">
        <v>159703</v>
      </c>
      <c r="H9" s="167">
        <v>210395</v>
      </c>
      <c r="I9" s="168">
        <v>175825</v>
      </c>
      <c r="J9" s="168">
        <v>168298</v>
      </c>
      <c r="K9" s="168">
        <v>197357</v>
      </c>
      <c r="L9" s="168">
        <v>152655</v>
      </c>
      <c r="M9" s="169">
        <v>151553.41130999994</v>
      </c>
      <c r="N9" s="169">
        <v>148147.03140000004</v>
      </c>
      <c r="O9" s="169">
        <v>149903.66207000002</v>
      </c>
      <c r="P9" s="169">
        <v>184386.12922999999</v>
      </c>
      <c r="Q9" s="170">
        <v>151024.75848999992</v>
      </c>
      <c r="R9" s="170">
        <v>175977.91494999998</v>
      </c>
      <c r="S9" s="170">
        <v>185755.07556000003</v>
      </c>
      <c r="T9" s="170">
        <v>234078.61074000003</v>
      </c>
      <c r="V9" s="176"/>
      <c r="X9"/>
    </row>
    <row r="10" spans="2:24" ht="15" customHeight="1">
      <c r="B10" s="153" t="s">
        <v>46</v>
      </c>
      <c r="C10" s="170">
        <v>136906</v>
      </c>
      <c r="D10" s="170">
        <v>124318</v>
      </c>
      <c r="E10" s="170">
        <v>125816</v>
      </c>
      <c r="F10" s="170">
        <v>113589</v>
      </c>
      <c r="G10" s="170">
        <v>102511</v>
      </c>
      <c r="H10" s="170">
        <v>95134</v>
      </c>
      <c r="I10" s="171">
        <v>105741</v>
      </c>
      <c r="J10" s="171">
        <v>112586</v>
      </c>
      <c r="K10" s="171">
        <v>97643</v>
      </c>
      <c r="L10" s="171">
        <v>92886</v>
      </c>
      <c r="M10" s="170">
        <v>74883.982410000041</v>
      </c>
      <c r="N10" s="170">
        <v>78766.899099999995</v>
      </c>
      <c r="O10" s="170">
        <v>79221.337929999994</v>
      </c>
      <c r="P10" s="169">
        <v>67600.870769999994</v>
      </c>
      <c r="Q10" s="170">
        <v>69028.613740000044</v>
      </c>
      <c r="R10" s="170">
        <v>83638.522930000006</v>
      </c>
      <c r="S10" s="170">
        <v>77034.004149999979</v>
      </c>
      <c r="T10" s="170">
        <v>70117.521090000009</v>
      </c>
      <c r="U10" s="54"/>
      <c r="V10" s="54"/>
    </row>
    <row r="11" spans="2:24" ht="15" customHeight="1">
      <c r="B11" s="153" t="s">
        <v>47</v>
      </c>
      <c r="C11" s="170">
        <v>89557</v>
      </c>
      <c r="D11" s="167">
        <v>75172</v>
      </c>
      <c r="E11" s="170">
        <v>61861</v>
      </c>
      <c r="F11" s="170">
        <v>73522</v>
      </c>
      <c r="G11" s="170">
        <v>67785</v>
      </c>
      <c r="H11" s="170">
        <v>70749</v>
      </c>
      <c r="I11" s="170">
        <v>64595</v>
      </c>
      <c r="J11" s="170">
        <v>62460</v>
      </c>
      <c r="K11" s="170">
        <v>50707</v>
      </c>
      <c r="L11" s="170">
        <v>45199</v>
      </c>
      <c r="M11" s="170">
        <v>43536</v>
      </c>
      <c r="N11" s="170">
        <v>44392</v>
      </c>
      <c r="O11" s="170">
        <v>44041</v>
      </c>
      <c r="P11" s="170">
        <v>43375</v>
      </c>
      <c r="Q11" s="170">
        <v>41081</v>
      </c>
      <c r="R11" s="170">
        <v>46002</v>
      </c>
      <c r="S11" s="170">
        <v>40841</v>
      </c>
      <c r="T11" s="170">
        <v>44588</v>
      </c>
    </row>
    <row r="12" spans="2:24" ht="15" customHeight="1">
      <c r="B12" s="153" t="s">
        <v>48</v>
      </c>
      <c r="C12" s="170">
        <v>70641</v>
      </c>
      <c r="D12" s="170">
        <v>62408</v>
      </c>
      <c r="E12" s="170">
        <v>61265</v>
      </c>
      <c r="F12" s="170">
        <v>53590</v>
      </c>
      <c r="G12" s="170">
        <v>51306</v>
      </c>
      <c r="H12" s="170">
        <v>49302</v>
      </c>
      <c r="I12" s="171">
        <v>63210</v>
      </c>
      <c r="J12" s="171">
        <v>36780</v>
      </c>
      <c r="K12" s="171">
        <v>32761</v>
      </c>
      <c r="L12" s="171">
        <v>32091</v>
      </c>
      <c r="M12" s="170">
        <v>31390</v>
      </c>
      <c r="N12" s="170">
        <v>30834</v>
      </c>
      <c r="O12" s="170">
        <v>33610</v>
      </c>
      <c r="P12" s="170">
        <v>32859</v>
      </c>
      <c r="Q12" s="170">
        <v>37949</v>
      </c>
      <c r="R12" s="170">
        <v>37375</v>
      </c>
      <c r="S12" s="170">
        <v>40023.695000000007</v>
      </c>
      <c r="T12" s="170">
        <v>46353</v>
      </c>
    </row>
    <row r="13" spans="2:24" ht="15" customHeight="1">
      <c r="B13" s="153" t="s">
        <v>51</v>
      </c>
      <c r="C13" s="170">
        <v>95763</v>
      </c>
      <c r="D13" s="170">
        <v>37815</v>
      </c>
      <c r="E13" s="170">
        <v>57035</v>
      </c>
      <c r="F13" s="170">
        <v>31445</v>
      </c>
      <c r="G13" s="170">
        <v>9826</v>
      </c>
      <c r="H13" s="170">
        <v>20566</v>
      </c>
      <c r="I13" s="170">
        <v>29669.531739999991</v>
      </c>
      <c r="J13" s="170">
        <v>20584</v>
      </c>
      <c r="K13" s="170">
        <v>4726</v>
      </c>
      <c r="L13" s="170">
        <v>10265</v>
      </c>
      <c r="M13" s="170">
        <v>10331.391780000002</v>
      </c>
      <c r="N13" s="170">
        <v>7904.0538399999996</v>
      </c>
      <c r="O13" s="170">
        <v>7510.7551400000002</v>
      </c>
      <c r="P13" s="170">
        <v>7216.6404599999996</v>
      </c>
      <c r="Q13" s="170">
        <v>5116.6543099999972</v>
      </c>
      <c r="R13" s="170">
        <v>5844.9639500000012</v>
      </c>
      <c r="S13" s="170">
        <v>6373.8189799999991</v>
      </c>
      <c r="T13" s="170">
        <v>6024.0400500000005</v>
      </c>
    </row>
    <row r="14" spans="2:24" ht="15" customHeight="1">
      <c r="B14" s="153" t="s">
        <v>152</v>
      </c>
      <c r="C14" s="170">
        <v>30609</v>
      </c>
      <c r="D14" s="170">
        <v>31333</v>
      </c>
      <c r="E14" s="170">
        <v>25502</v>
      </c>
      <c r="F14" s="170">
        <v>20272</v>
      </c>
      <c r="G14" s="170">
        <v>17702</v>
      </c>
      <c r="H14" s="170">
        <v>17935</v>
      </c>
      <c r="I14" s="170">
        <v>15771</v>
      </c>
      <c r="J14" s="170">
        <v>14558</v>
      </c>
      <c r="K14" s="170">
        <v>13076</v>
      </c>
      <c r="L14" s="170">
        <v>12246</v>
      </c>
      <c r="M14" s="170">
        <v>10532</v>
      </c>
      <c r="N14" s="170">
        <v>10344</v>
      </c>
      <c r="O14" s="170">
        <v>10167</v>
      </c>
      <c r="P14" s="170">
        <v>10012</v>
      </c>
      <c r="Q14" s="170">
        <v>11734</v>
      </c>
      <c r="R14" s="170">
        <v>11441</v>
      </c>
      <c r="S14" s="170">
        <v>10580</v>
      </c>
      <c r="T14" s="170">
        <v>11532</v>
      </c>
    </row>
    <row r="15" spans="2:24" ht="15" customHeight="1">
      <c r="B15" s="153" t="s">
        <v>53</v>
      </c>
      <c r="C15" s="170">
        <v>16969</v>
      </c>
      <c r="D15" s="170">
        <v>18172</v>
      </c>
      <c r="E15" s="170">
        <v>56880</v>
      </c>
      <c r="F15" s="170">
        <v>16927</v>
      </c>
      <c r="G15" s="170">
        <v>15937</v>
      </c>
      <c r="H15" s="170">
        <v>15772</v>
      </c>
      <c r="I15" s="171">
        <v>13036</v>
      </c>
      <c r="J15" s="170">
        <v>11009</v>
      </c>
      <c r="K15" s="170">
        <v>11610</v>
      </c>
      <c r="L15" s="170">
        <v>6366</v>
      </c>
      <c r="M15" s="170">
        <v>6037</v>
      </c>
      <c r="N15" s="170">
        <v>6121</v>
      </c>
      <c r="O15" s="170">
        <v>7203</v>
      </c>
      <c r="P15" s="170">
        <v>7283</v>
      </c>
      <c r="Q15" s="170">
        <v>7482</v>
      </c>
      <c r="R15" s="170">
        <v>7837</v>
      </c>
      <c r="S15" s="170">
        <v>8347</v>
      </c>
      <c r="T15" s="170">
        <v>8713</v>
      </c>
    </row>
    <row r="16" spans="2:24" ht="15" customHeight="1">
      <c r="B16" s="153" t="s">
        <v>49</v>
      </c>
      <c r="C16" s="170">
        <v>23001</v>
      </c>
      <c r="D16" s="170">
        <v>32598</v>
      </c>
      <c r="E16" s="170">
        <v>21875</v>
      </c>
      <c r="F16" s="170">
        <v>16759</v>
      </c>
      <c r="G16" s="170">
        <v>16082</v>
      </c>
      <c r="H16" s="170">
        <v>13658</v>
      </c>
      <c r="I16" s="170">
        <v>12411</v>
      </c>
      <c r="J16" s="170">
        <v>11691</v>
      </c>
      <c r="K16" s="170">
        <v>11455</v>
      </c>
      <c r="L16" s="170">
        <v>11581</v>
      </c>
      <c r="M16" s="170">
        <v>11911</v>
      </c>
      <c r="N16" s="170">
        <v>12234</v>
      </c>
      <c r="O16" s="170">
        <v>11987</v>
      </c>
      <c r="P16" s="170">
        <v>11200</v>
      </c>
      <c r="Q16" s="170">
        <v>10561</v>
      </c>
      <c r="R16" s="170">
        <v>11144</v>
      </c>
      <c r="S16" s="170">
        <v>11321</v>
      </c>
      <c r="T16" s="170">
        <v>11299</v>
      </c>
      <c r="U16" s="55"/>
      <c r="V16" s="55"/>
    </row>
    <row r="17" spans="2:22" ht="15" customHeight="1">
      <c r="B17" s="153" t="s">
        <v>56</v>
      </c>
      <c r="C17" s="170">
        <v>3486</v>
      </c>
      <c r="D17" s="170">
        <v>3052</v>
      </c>
      <c r="E17" s="170">
        <v>3374</v>
      </c>
      <c r="F17" s="170">
        <v>5906</v>
      </c>
      <c r="G17" s="170">
        <v>5267</v>
      </c>
      <c r="H17" s="170">
        <v>5797</v>
      </c>
      <c r="I17" s="171">
        <v>7009</v>
      </c>
      <c r="J17" s="171">
        <v>8069</v>
      </c>
      <c r="K17" s="171">
        <v>8562</v>
      </c>
      <c r="L17" s="171">
        <v>6714</v>
      </c>
      <c r="M17" s="170">
        <v>6949</v>
      </c>
      <c r="N17" s="170">
        <v>8768</v>
      </c>
      <c r="O17" s="170">
        <v>8255</v>
      </c>
      <c r="P17" s="170">
        <v>6094</v>
      </c>
      <c r="Q17" s="170">
        <v>6946</v>
      </c>
      <c r="R17" s="170">
        <v>11370.306939999999</v>
      </c>
      <c r="S17" s="170">
        <v>12650.383380000001</v>
      </c>
      <c r="T17" s="170">
        <v>8567.27513</v>
      </c>
      <c r="U17" s="55"/>
      <c r="V17" s="55"/>
    </row>
    <row r="18" spans="2:22" ht="15" customHeight="1">
      <c r="B18" s="153" t="s">
        <v>55</v>
      </c>
      <c r="C18" s="170">
        <v>3153</v>
      </c>
      <c r="D18" s="170">
        <v>3547</v>
      </c>
      <c r="E18" s="170">
        <v>1159</v>
      </c>
      <c r="F18" s="170">
        <v>1492</v>
      </c>
      <c r="G18" s="170">
        <v>1405</v>
      </c>
      <c r="H18" s="170">
        <v>1994</v>
      </c>
      <c r="I18" s="170">
        <v>1635</v>
      </c>
      <c r="J18" s="170">
        <v>1770</v>
      </c>
      <c r="K18" s="170">
        <v>1665</v>
      </c>
      <c r="L18" s="170">
        <v>1179</v>
      </c>
      <c r="M18" s="170">
        <v>1381</v>
      </c>
      <c r="N18" s="170">
        <v>1119</v>
      </c>
      <c r="O18" s="170">
        <v>1154</v>
      </c>
      <c r="P18" s="170">
        <v>1507</v>
      </c>
      <c r="Q18" s="170">
        <v>1294</v>
      </c>
      <c r="R18" s="170">
        <v>1193</v>
      </c>
      <c r="S18" s="170">
        <v>1200</v>
      </c>
      <c r="T18" s="170">
        <v>1289</v>
      </c>
      <c r="U18" s="55"/>
      <c r="V18" s="55"/>
    </row>
    <row r="19" spans="2:22" ht="15" customHeight="1">
      <c r="B19" s="153" t="s">
        <v>52</v>
      </c>
      <c r="C19" s="170">
        <v>1006</v>
      </c>
      <c r="D19" s="170">
        <v>483</v>
      </c>
      <c r="E19" s="170">
        <v>560</v>
      </c>
      <c r="F19" s="170">
        <v>889</v>
      </c>
      <c r="G19" s="170">
        <v>748</v>
      </c>
      <c r="H19" s="170">
        <v>1390</v>
      </c>
      <c r="I19" s="170">
        <v>1461</v>
      </c>
      <c r="J19" s="170">
        <v>1743</v>
      </c>
      <c r="K19" s="170">
        <v>1377</v>
      </c>
      <c r="L19" s="170">
        <v>1247</v>
      </c>
      <c r="M19" s="170">
        <v>1422</v>
      </c>
      <c r="N19" s="170">
        <v>1264</v>
      </c>
      <c r="O19" s="170">
        <v>1209</v>
      </c>
      <c r="P19" s="170">
        <v>1099</v>
      </c>
      <c r="Q19" s="170">
        <v>1142</v>
      </c>
      <c r="R19" s="170">
        <v>1384</v>
      </c>
      <c r="S19" s="170">
        <v>1554</v>
      </c>
      <c r="T19" s="170">
        <v>1553</v>
      </c>
      <c r="U19" s="55"/>
      <c r="V19" s="55"/>
    </row>
    <row r="20" spans="2:22" ht="15" customHeight="1">
      <c r="B20" s="153" t="s">
        <v>50</v>
      </c>
      <c r="C20" s="170">
        <v>1083</v>
      </c>
      <c r="D20" s="170">
        <v>905</v>
      </c>
      <c r="E20" s="170">
        <v>714</v>
      </c>
      <c r="F20" s="170">
        <v>689</v>
      </c>
      <c r="G20" s="170">
        <v>633</v>
      </c>
      <c r="H20" s="170">
        <v>860</v>
      </c>
      <c r="I20" s="170">
        <v>878</v>
      </c>
      <c r="J20" s="170">
        <v>1166</v>
      </c>
      <c r="K20" s="170">
        <v>1671</v>
      </c>
      <c r="L20" s="170">
        <v>909</v>
      </c>
      <c r="M20" s="170">
        <v>1249</v>
      </c>
      <c r="N20" s="170">
        <v>2125</v>
      </c>
      <c r="O20" s="170">
        <v>1402</v>
      </c>
      <c r="P20" s="170">
        <v>1219</v>
      </c>
      <c r="Q20" s="170">
        <v>2084</v>
      </c>
      <c r="R20" s="170">
        <v>2375</v>
      </c>
      <c r="S20" s="170">
        <v>1943</v>
      </c>
      <c r="T20" s="170">
        <v>2347</v>
      </c>
    </row>
    <row r="21" spans="2:22" ht="15" customHeight="1">
      <c r="B21" s="153" t="s">
        <v>54</v>
      </c>
      <c r="C21" s="170">
        <v>172</v>
      </c>
      <c r="D21" s="170">
        <v>317</v>
      </c>
      <c r="E21" s="170">
        <v>276</v>
      </c>
      <c r="F21" s="170">
        <v>40</v>
      </c>
      <c r="G21" s="170">
        <v>245</v>
      </c>
      <c r="H21" s="170">
        <v>1165</v>
      </c>
      <c r="I21" s="170">
        <v>2621</v>
      </c>
      <c r="J21" s="170">
        <v>1648</v>
      </c>
      <c r="K21" s="170">
        <v>1566</v>
      </c>
      <c r="L21" s="170">
        <v>944</v>
      </c>
      <c r="M21" s="170">
        <v>1158</v>
      </c>
      <c r="N21" s="170">
        <v>1135</v>
      </c>
      <c r="O21" s="170">
        <v>427</v>
      </c>
      <c r="P21" s="170">
        <v>603</v>
      </c>
      <c r="Q21" s="170">
        <v>1021</v>
      </c>
      <c r="R21" s="170">
        <v>1209</v>
      </c>
      <c r="S21" s="170">
        <v>355</v>
      </c>
      <c r="T21" s="170">
        <v>1612</v>
      </c>
    </row>
    <row r="22" spans="2:22" ht="15" customHeight="1">
      <c r="B22" s="153" t="s">
        <v>57</v>
      </c>
      <c r="C22" s="170">
        <v>2504</v>
      </c>
      <c r="D22" s="170">
        <v>487</v>
      </c>
      <c r="E22" s="170">
        <v>674</v>
      </c>
      <c r="F22" s="170">
        <v>237</v>
      </c>
      <c r="G22" s="170">
        <v>161</v>
      </c>
      <c r="H22" s="170">
        <v>434</v>
      </c>
      <c r="I22" s="170">
        <v>625</v>
      </c>
      <c r="J22" s="170">
        <v>334</v>
      </c>
      <c r="K22" s="170">
        <v>583</v>
      </c>
      <c r="L22" s="170">
        <v>217</v>
      </c>
      <c r="M22" s="170">
        <v>259.19557000000009</v>
      </c>
      <c r="N22" s="170">
        <v>152.36250000000001</v>
      </c>
      <c r="O22" s="170">
        <v>352</v>
      </c>
      <c r="P22" s="170">
        <v>250</v>
      </c>
      <c r="Q22" s="170">
        <v>261.50299999999993</v>
      </c>
      <c r="R22" s="170">
        <v>162.50773000000001</v>
      </c>
      <c r="S22" s="170">
        <v>349.10352999999998</v>
      </c>
      <c r="T22" s="170">
        <v>254.09018</v>
      </c>
    </row>
    <row r="23" spans="2:22" ht="15" customHeight="1">
      <c r="B23" s="166" t="s">
        <v>44</v>
      </c>
      <c r="C23" s="170">
        <v>26687</v>
      </c>
      <c r="D23" s="170">
        <v>29752</v>
      </c>
      <c r="E23" s="170">
        <v>20264</v>
      </c>
      <c r="F23" s="170">
        <v>10333</v>
      </c>
      <c r="G23" s="170">
        <v>9128</v>
      </c>
      <c r="H23" s="170">
        <v>7944</v>
      </c>
      <c r="I23" s="170">
        <v>10451</v>
      </c>
      <c r="J23" s="170">
        <v>14994</v>
      </c>
      <c r="K23" s="170">
        <v>5760</v>
      </c>
      <c r="L23" s="170">
        <v>5701</v>
      </c>
      <c r="M23" s="169">
        <v>8558.4107100000001</v>
      </c>
      <c r="N23" s="170">
        <v>11259.707</v>
      </c>
      <c r="O23" s="170">
        <v>15349.638179999998</v>
      </c>
      <c r="P23" s="170">
        <v>10498.460050000002</v>
      </c>
      <c r="Q23" s="170">
        <v>15550.124769999997</v>
      </c>
      <c r="R23" s="170">
        <v>10690.747449999999</v>
      </c>
      <c r="S23" s="170">
        <v>9725.7383800000007</v>
      </c>
      <c r="T23" s="170">
        <v>11883.502859999999</v>
      </c>
    </row>
    <row r="24" spans="2:22" s="10" customFormat="1" ht="15" customHeight="1">
      <c r="B24" s="153"/>
      <c r="C24" s="167"/>
      <c r="D24" s="170"/>
      <c r="E24" s="170"/>
      <c r="F24" s="170"/>
      <c r="G24" s="170"/>
      <c r="H24" s="170"/>
      <c r="I24" s="170"/>
      <c r="J24" s="170"/>
      <c r="K24" s="170"/>
      <c r="L24" s="170"/>
      <c r="M24" s="169"/>
      <c r="N24" s="170"/>
      <c r="O24" s="170"/>
      <c r="P24" s="170"/>
      <c r="Q24" s="170"/>
      <c r="R24" s="170"/>
      <c r="S24" s="170"/>
      <c r="T24" s="170"/>
    </row>
    <row r="25" spans="2:22" ht="15" customHeight="1">
      <c r="B25" s="172"/>
      <c r="C25" s="173"/>
      <c r="D25" s="173"/>
      <c r="E25" s="173"/>
      <c r="F25" s="173"/>
      <c r="G25" s="173"/>
      <c r="H25" s="173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1"/>
      <c r="T25" s="172"/>
    </row>
    <row r="26" spans="2:22" s="16" customFormat="1" ht="15" customHeight="1">
      <c r="B26" s="174" t="s">
        <v>45</v>
      </c>
      <c r="C26" s="175">
        <v>842854</v>
      </c>
      <c r="D26" s="175">
        <v>695810</v>
      </c>
      <c r="E26" s="175">
        <v>836652</v>
      </c>
      <c r="F26" s="175">
        <v>568562</v>
      </c>
      <c r="G26" s="175">
        <v>458439</v>
      </c>
      <c r="H26" s="175">
        <v>513095</v>
      </c>
      <c r="I26" s="175">
        <v>504938.53174000001</v>
      </c>
      <c r="J26" s="175">
        <v>467690</v>
      </c>
      <c r="K26" s="175">
        <v>440519</v>
      </c>
      <c r="L26" s="175">
        <v>380200</v>
      </c>
      <c r="M26" s="175">
        <v>361151.39178000001</v>
      </c>
      <c r="N26" s="175">
        <v>364566.05384000001</v>
      </c>
      <c r="O26" s="175">
        <v>371792.39332000003</v>
      </c>
      <c r="P26" s="175">
        <v>385203.10051000002</v>
      </c>
      <c r="Q26" s="175">
        <v>362275.65431000001</v>
      </c>
      <c r="R26" s="175">
        <v>407644.96395</v>
      </c>
      <c r="S26" s="175">
        <v>408052.81898000004</v>
      </c>
      <c r="T26" s="175">
        <v>460211.04005000007</v>
      </c>
    </row>
    <row r="27" spans="2:22" s="16" customFormat="1" ht="15" customHeight="1">
      <c r="B27" s="84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125"/>
      <c r="N27" s="125"/>
      <c r="O27" s="125"/>
      <c r="P27" s="125"/>
      <c r="Q27" s="90"/>
      <c r="R27" s="90"/>
      <c r="S27" s="90"/>
      <c r="T27" s="90"/>
    </row>
    <row r="28" spans="2:22" s="10" customFormat="1" ht="15" customHeight="1">
      <c r="B28" s="75" t="s">
        <v>153</v>
      </c>
      <c r="C28" s="145"/>
      <c r="D28" s="145"/>
      <c r="E28" s="145"/>
      <c r="F28" s="145"/>
      <c r="G28" s="145"/>
      <c r="H28" s="145"/>
      <c r="I28" s="90"/>
      <c r="J28" s="90"/>
      <c r="K28" s="90"/>
      <c r="L28" s="90"/>
      <c r="M28" s="123"/>
      <c r="N28" s="123"/>
      <c r="O28" s="123"/>
      <c r="P28" s="123"/>
      <c r="Q28" s="123"/>
      <c r="R28" s="123"/>
      <c r="S28" s="123"/>
      <c r="T28" s="123"/>
    </row>
    <row r="29" spans="2:22" s="10" customFormat="1" ht="15" customHeight="1">
      <c r="C29" s="146"/>
      <c r="D29" s="146"/>
      <c r="E29" s="146"/>
      <c r="F29" s="146"/>
      <c r="G29" s="146"/>
      <c r="H29" s="146"/>
      <c r="I29" s="28"/>
      <c r="J29" s="28"/>
      <c r="K29" s="28"/>
      <c r="L29" s="28"/>
      <c r="P29" s="123"/>
    </row>
    <row r="30" spans="2:22" s="10" customFormat="1" ht="15" customHeight="1">
      <c r="C30" s="145"/>
      <c r="D30" s="145"/>
      <c r="E30" s="145"/>
      <c r="F30" s="147"/>
      <c r="G30" s="145"/>
      <c r="H30" s="145"/>
      <c r="I30" s="135"/>
      <c r="J30" s="135"/>
      <c r="K30" s="119"/>
      <c r="L30" s="135"/>
    </row>
    <row r="31" spans="2:22" s="10" customFormat="1" ht="15" customHeight="1">
      <c r="C31" s="149"/>
      <c r="D31" s="149"/>
      <c r="E31" s="149"/>
      <c r="F31" s="150"/>
      <c r="G31" s="145"/>
      <c r="H31" s="145"/>
      <c r="J31" s="123"/>
    </row>
    <row r="32" spans="2:22" s="10" customFormat="1" ht="15" customHeight="1">
      <c r="C32" s="145"/>
      <c r="D32" s="145"/>
      <c r="E32" s="145"/>
      <c r="F32" s="147"/>
      <c r="G32" s="145"/>
      <c r="H32" s="145"/>
      <c r="I32" s="135"/>
      <c r="J32" s="135"/>
      <c r="K32" s="135"/>
      <c r="L32" s="135"/>
    </row>
    <row r="33" spans="3:12" s="10" customFormat="1" ht="15" customHeight="1">
      <c r="C33" s="148"/>
      <c r="D33" s="148"/>
      <c r="E33" s="148"/>
      <c r="F33" s="148"/>
      <c r="G33" s="148"/>
      <c r="H33" s="148"/>
    </row>
    <row r="34" spans="3:12" s="10" customFormat="1" ht="15" customHeight="1">
      <c r="C34" s="146"/>
      <c r="D34" s="146"/>
      <c r="E34" s="146"/>
      <c r="F34" s="146"/>
      <c r="G34" s="146"/>
      <c r="H34" s="146"/>
    </row>
    <row r="35" spans="3:12" s="10" customFormat="1" ht="15" customHeight="1">
      <c r="C35" s="146"/>
      <c r="D35" s="146"/>
      <c r="E35" s="146"/>
      <c r="F35" s="146"/>
      <c r="G35" s="145"/>
      <c r="H35" s="145"/>
    </row>
    <row r="36" spans="3:12" s="10" customFormat="1" ht="15" customHeight="1">
      <c r="C36" s="147"/>
      <c r="D36" s="147"/>
      <c r="E36" s="146"/>
      <c r="F36" s="146"/>
      <c r="G36" s="147"/>
      <c r="H36" s="147"/>
    </row>
    <row r="37" spans="3:12" s="10" customFormat="1" ht="15" customHeight="1">
      <c r="C37" s="146"/>
      <c r="D37" s="146"/>
      <c r="E37" s="145"/>
      <c r="F37" s="145"/>
      <c r="G37" s="147"/>
      <c r="H37" s="146"/>
    </row>
    <row r="38" spans="3:12" s="10" customFormat="1" ht="15" customHeight="1">
      <c r="C38" s="146"/>
      <c r="D38" s="146"/>
      <c r="E38" s="145"/>
      <c r="F38" s="147"/>
      <c r="G38" s="147"/>
      <c r="H38" s="146"/>
    </row>
    <row r="39" spans="3:12" s="10" customFormat="1" ht="15" customHeight="1">
      <c r="C39" s="48"/>
      <c r="D39" s="48"/>
      <c r="E39" s="48"/>
      <c r="F39" s="48"/>
      <c r="G39" s="137"/>
      <c r="H39" s="48"/>
      <c r="I39" s="123"/>
      <c r="J39" s="135"/>
      <c r="K39" s="135"/>
      <c r="L39" s="135"/>
    </row>
    <row r="40" spans="3:12" s="10" customFormat="1" ht="15" customHeight="1">
      <c r="C40" s="133"/>
      <c r="D40" s="133"/>
      <c r="E40" s="133"/>
      <c r="F40" s="133"/>
      <c r="G40" s="133"/>
      <c r="H40" s="133"/>
      <c r="I40" s="135"/>
      <c r="J40" s="135"/>
      <c r="K40" s="135"/>
      <c r="L40" s="135"/>
    </row>
    <row r="41" spans="3:12" s="10" customFormat="1" ht="15" customHeight="1">
      <c r="C41" s="146"/>
      <c r="D41" s="146"/>
      <c r="E41" s="148"/>
      <c r="F41" s="146"/>
      <c r="G41" s="146"/>
      <c r="H41" s="146"/>
    </row>
    <row r="42" spans="3:12" s="10" customFormat="1" ht="15" customHeight="1">
      <c r="C42" s="146"/>
      <c r="D42" s="146"/>
      <c r="E42" s="146"/>
      <c r="F42" s="146"/>
      <c r="G42" s="146"/>
      <c r="H42" s="146"/>
    </row>
    <row r="43" spans="3:12" s="10" customFormat="1" ht="15" customHeight="1">
      <c r="C43" s="148"/>
      <c r="D43" s="148"/>
      <c r="E43" s="148"/>
      <c r="F43" s="148"/>
      <c r="G43" s="148"/>
      <c r="H43" s="148"/>
      <c r="I43" s="135"/>
      <c r="J43" s="135"/>
      <c r="K43" s="135"/>
      <c r="L43" s="135"/>
    </row>
    <row r="44" spans="3:12" s="10" customFormat="1" ht="15" customHeight="1"/>
    <row r="45" spans="3:12" s="10" customFormat="1" ht="15" customHeight="1"/>
    <row r="46" spans="3:12" s="10" customFormat="1" ht="15" customHeight="1"/>
    <row r="47" spans="3:12" s="10" customFormat="1" ht="15" customHeight="1"/>
    <row r="48" spans="3:12" s="10" customFormat="1" ht="15" customHeight="1"/>
    <row r="49" spans="3:19" s="10" customFormat="1" ht="15" customHeight="1"/>
    <row r="50" spans="3:19" s="10" customFormat="1" ht="15" customHeight="1"/>
    <row r="51" spans="3:19" s="10" customFormat="1" ht="15" customHeight="1"/>
    <row r="52" spans="3:19" s="10" customFormat="1" ht="15" customHeight="1"/>
    <row r="53" spans="3:19" s="10" customFormat="1" ht="15" customHeight="1"/>
    <row r="54" spans="3:19" s="10" customFormat="1" ht="15" customHeight="1"/>
    <row r="55" spans="3:19" s="10" customFormat="1" ht="15" customHeight="1"/>
    <row r="56" spans="3:19" s="10" customFormat="1" ht="15" customHeight="1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</sheetData>
  <customSheetViews>
    <customSheetView guid="{27A090AF-C8A8-4D26-AB93-5BEE644A94EB}" scale="85" showPageBreaks="1" showGridLines="0" printArea="1">
      <pane xSplit="2" ySplit="7" topLeftCell="C8" activePane="bottomRight" state="frozen"/>
      <selection pane="bottomRight" activeCell="K15" sqref="K15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25BA17B7-2C09-419A-A76E-46AD397B1880}" scale="90" showPageBreaks="1" showGridLines="0" printArea="1" hiddenRows="1">
      <pane xSplit="2" ySplit="7" topLeftCell="C8" activePane="bottomRight" state="frozen"/>
      <selection pane="bottomRight" activeCell="G14" sqref="G14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D2D3B71A-CAE4-45D7-B72C-7FFA3DDD9695}" showGridLines="0" printArea="1">
      <selection activeCell="C9" sqref="C9:E9"/>
      <pageMargins left="0" right="0" top="1.1811023622047245" bottom="0" header="0" footer="0"/>
      <printOptions horizontalCentered="1"/>
      <pageSetup paperSize="9" scale="51" orientation="landscape" horizontalDpi="1200" verticalDpi="1200" r:id="rId3"/>
      <headerFooter alignWithMargins="0"/>
    </customSheetView>
    <customSheetView guid="{EEC21706-2D9D-4FD7-BB7F-BBE90C0C7A1B}" scale="85" showGridLines="0" showRowCol="0" printArea="1" hiddenColumns="1">
      <selection activeCell="I12" sqref="I12"/>
      <pageMargins left="0" right="0" top="1.1811023622047245" bottom="0" header="0" footer="0"/>
      <printOptions horizontalCentered="1"/>
      <pageSetup paperSize="9" scale="51" orientation="landscape" horizontalDpi="1200" verticalDpi="1200" r:id="rId4"/>
      <headerFooter alignWithMargins="0"/>
    </customSheetView>
    <customSheetView guid="{CFDFB7E4-9568-4685-B545-DFCFB1FD1249}" scale="85" showPageBreaks="1" showGridLines="0" printArea="1" hiddenRows="1">
      <pane xSplit="2" ySplit="7" topLeftCell="C8" activePane="bottomRight" state="frozen"/>
      <selection pane="bottomRight" activeCell="Z16" sqref="Z16"/>
      <pageMargins left="0" right="0" top="1.1811023622047245" bottom="0" header="0" footer="0"/>
      <printOptions horizontalCentered="1"/>
      <pageSetup paperSize="9" scale="70" orientation="landscape" horizontalDpi="1200" verticalDpi="1200" r:id="rId5"/>
      <headerFooter alignWithMargins="0"/>
    </customSheetView>
    <customSheetView guid="{7A89D22F-AB54-4C2F-B02B-C1526C3F1F4F}" showPageBreaks="1" showGridLines="0" printArea="1">
      <pane xSplit="2" ySplit="7" topLeftCell="E14" activePane="bottomRight" state="frozen"/>
      <selection pane="bottomRight" activeCell="G3" sqref="G3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7C681B0D-C951-4E1E-9555-07B492581EEC}" scale="85" showGridLines="0">
      <pane xSplit="2" ySplit="7" topLeftCell="O20" activePane="bottomRight" state="frozen"/>
      <selection pane="bottomRight" activeCell="T30" sqref="T30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6">
    <mergeCell ref="B6:B7"/>
    <mergeCell ref="Q6:T6"/>
    <mergeCell ref="M6:P6"/>
    <mergeCell ref="I6:L6"/>
    <mergeCell ref="E6:H6"/>
    <mergeCell ref="C6:D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U84"/>
  <sheetViews>
    <sheetView showGridLines="0" showRowColHeaders="0" zoomScaleNormal="100" workbookViewId="0"/>
  </sheetViews>
  <sheetFormatPr defaultColWidth="10.26953125" defaultRowHeight="15" customHeight="1"/>
  <cols>
    <col min="1" max="1" width="2.7265625" style="12" customWidth="1"/>
    <col min="2" max="2" width="35" style="12" customWidth="1"/>
    <col min="3" max="20" width="15.453125" style="12" customWidth="1"/>
    <col min="21" max="21" width="0.81640625" style="12" customWidth="1"/>
    <col min="22" max="16384" width="10.26953125" style="12"/>
  </cols>
  <sheetData>
    <row r="2" spans="2:21" ht="1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2:21" ht="1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2:21" ht="1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2:21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2:21" ht="15" customHeight="1">
      <c r="B6" s="236" t="s">
        <v>118</v>
      </c>
      <c r="C6" s="238">
        <v>2021</v>
      </c>
      <c r="D6" s="238"/>
      <c r="E6" s="238">
        <v>2020</v>
      </c>
      <c r="F6" s="238"/>
      <c r="G6" s="238"/>
      <c r="H6" s="239"/>
      <c r="I6" s="238">
        <v>2019</v>
      </c>
      <c r="J6" s="238"/>
      <c r="K6" s="238"/>
      <c r="L6" s="239"/>
      <c r="M6" s="238">
        <v>2018</v>
      </c>
      <c r="N6" s="238"/>
      <c r="O6" s="238"/>
      <c r="P6" s="239"/>
      <c r="Q6" s="238">
        <v>2017</v>
      </c>
      <c r="R6" s="238"/>
      <c r="S6" s="238"/>
      <c r="T6" s="239"/>
    </row>
    <row r="7" spans="2:21" s="14" customFormat="1" ht="15" customHeight="1">
      <c r="B7" s="237"/>
      <c r="C7" s="222" t="s">
        <v>1</v>
      </c>
      <c r="D7" s="162" t="s">
        <v>0</v>
      </c>
      <c r="E7" s="162" t="s">
        <v>3</v>
      </c>
      <c r="F7" s="162" t="s">
        <v>2</v>
      </c>
      <c r="G7" s="162" t="s">
        <v>1</v>
      </c>
      <c r="H7" s="162" t="s">
        <v>0</v>
      </c>
      <c r="I7" s="162" t="s">
        <v>3</v>
      </c>
      <c r="J7" s="162" t="s">
        <v>2</v>
      </c>
      <c r="K7" s="162" t="s">
        <v>1</v>
      </c>
      <c r="L7" s="162" t="s">
        <v>0</v>
      </c>
      <c r="M7" s="162" t="s">
        <v>3</v>
      </c>
      <c r="N7" s="162" t="s">
        <v>2</v>
      </c>
      <c r="O7" s="162" t="s">
        <v>1</v>
      </c>
      <c r="P7" s="162" t="s">
        <v>0</v>
      </c>
      <c r="Q7" s="162" t="s">
        <v>3</v>
      </c>
      <c r="R7" s="162" t="s">
        <v>2</v>
      </c>
      <c r="S7" s="162" t="s">
        <v>1</v>
      </c>
      <c r="T7" s="162" t="s">
        <v>0</v>
      </c>
    </row>
    <row r="8" spans="2:21" ht="15" customHeight="1">
      <c r="B8" s="15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2:21" ht="15" customHeight="1">
      <c r="B9" s="153" t="s">
        <v>58</v>
      </c>
      <c r="C9" s="170">
        <v>116643</v>
      </c>
      <c r="D9" s="167">
        <v>113003</v>
      </c>
      <c r="E9" s="170">
        <v>96964</v>
      </c>
      <c r="F9" s="170">
        <v>95847</v>
      </c>
      <c r="G9" s="170">
        <v>84836</v>
      </c>
      <c r="H9" s="170">
        <v>90400</v>
      </c>
      <c r="I9" s="178">
        <v>89739</v>
      </c>
      <c r="J9" s="178">
        <v>83418</v>
      </c>
      <c r="K9" s="177">
        <v>68399</v>
      </c>
      <c r="L9" s="177">
        <v>66814</v>
      </c>
      <c r="M9" s="179">
        <v>65068</v>
      </c>
      <c r="N9" s="179">
        <v>65014</v>
      </c>
      <c r="O9" s="179">
        <v>67239</v>
      </c>
      <c r="P9" s="179">
        <v>64370</v>
      </c>
      <c r="Q9" s="177">
        <v>69399</v>
      </c>
      <c r="R9" s="177">
        <v>64492</v>
      </c>
      <c r="S9" s="177">
        <v>69984</v>
      </c>
      <c r="T9" s="161">
        <v>80635</v>
      </c>
    </row>
    <row r="10" spans="2:21" ht="15" customHeight="1">
      <c r="B10" s="153" t="s">
        <v>59</v>
      </c>
      <c r="C10" s="170">
        <v>30131</v>
      </c>
      <c r="D10" s="167">
        <v>29409</v>
      </c>
      <c r="E10" s="170">
        <v>26570</v>
      </c>
      <c r="F10" s="170">
        <v>25298</v>
      </c>
      <c r="G10" s="170">
        <v>22784</v>
      </c>
      <c r="H10" s="170">
        <v>24247</v>
      </c>
      <c r="I10" s="178">
        <v>24342</v>
      </c>
      <c r="J10" s="178">
        <v>22440</v>
      </c>
      <c r="K10" s="177">
        <v>20929</v>
      </c>
      <c r="L10" s="177">
        <v>20267</v>
      </c>
      <c r="M10" s="179">
        <v>19917</v>
      </c>
      <c r="N10" s="179">
        <v>19624</v>
      </c>
      <c r="O10" s="179">
        <v>18822</v>
      </c>
      <c r="P10" s="179">
        <v>17775</v>
      </c>
      <c r="Q10" s="177">
        <v>19758</v>
      </c>
      <c r="R10" s="177">
        <v>18282</v>
      </c>
      <c r="S10" s="177">
        <v>22633</v>
      </c>
      <c r="T10" s="161">
        <v>26806</v>
      </c>
    </row>
    <row r="11" spans="2:21" s="10" customFormat="1" ht="15" customHeight="1">
      <c r="B11" s="153" t="s">
        <v>60</v>
      </c>
      <c r="C11" s="170">
        <v>23600</v>
      </c>
      <c r="D11" s="167">
        <v>24589</v>
      </c>
      <c r="E11" s="170">
        <v>22248</v>
      </c>
      <c r="F11" s="170">
        <v>18124</v>
      </c>
      <c r="G11" s="170">
        <v>20274</v>
      </c>
      <c r="H11" s="170">
        <v>21509</v>
      </c>
      <c r="I11" s="183">
        <v>22053</v>
      </c>
      <c r="J11" s="183">
        <v>18285</v>
      </c>
      <c r="K11" s="182">
        <v>16607</v>
      </c>
      <c r="L11" s="182">
        <v>17682</v>
      </c>
      <c r="M11" s="179">
        <v>16503</v>
      </c>
      <c r="N11" s="179">
        <v>16028</v>
      </c>
      <c r="O11" s="179">
        <v>15160</v>
      </c>
      <c r="P11" s="179">
        <v>15023</v>
      </c>
      <c r="Q11" s="177">
        <v>16179</v>
      </c>
      <c r="R11" s="177">
        <v>15294</v>
      </c>
      <c r="S11" s="177">
        <v>16767</v>
      </c>
      <c r="T11" s="161">
        <v>18770</v>
      </c>
    </row>
    <row r="12" spans="2:21" ht="15" customHeight="1">
      <c r="B12" s="153" t="s">
        <v>61</v>
      </c>
      <c r="C12" s="170">
        <v>6204</v>
      </c>
      <c r="D12" s="167">
        <v>6379</v>
      </c>
      <c r="E12" s="170">
        <v>5469</v>
      </c>
      <c r="F12" s="170">
        <v>5647</v>
      </c>
      <c r="G12" s="170">
        <v>3698</v>
      </c>
      <c r="H12" s="170">
        <v>2086</v>
      </c>
      <c r="I12" s="178">
        <v>5735</v>
      </c>
      <c r="J12" s="178">
        <v>5913</v>
      </c>
      <c r="K12" s="177">
        <v>6168</v>
      </c>
      <c r="L12" s="177">
        <v>6339</v>
      </c>
      <c r="M12" s="179">
        <v>5234</v>
      </c>
      <c r="N12" s="179">
        <v>5348</v>
      </c>
      <c r="O12" s="179">
        <v>2668</v>
      </c>
      <c r="P12" s="179">
        <v>3634</v>
      </c>
      <c r="Q12" s="177">
        <v>9889</v>
      </c>
      <c r="R12" s="177">
        <v>2263</v>
      </c>
      <c r="S12" s="177">
        <v>3198</v>
      </c>
      <c r="T12" s="161">
        <v>5910</v>
      </c>
    </row>
    <row r="13" spans="2:21" ht="15" customHeight="1">
      <c r="B13" s="153" t="s">
        <v>62</v>
      </c>
      <c r="C13" s="170">
        <v>2450</v>
      </c>
      <c r="D13" s="167">
        <v>1971</v>
      </c>
      <c r="E13" s="170">
        <v>3260</v>
      </c>
      <c r="F13" s="170">
        <v>1114</v>
      </c>
      <c r="G13" s="170">
        <v>1594</v>
      </c>
      <c r="H13" s="170">
        <v>2183</v>
      </c>
      <c r="I13" s="178">
        <v>2350</v>
      </c>
      <c r="J13" s="178">
        <v>1106</v>
      </c>
      <c r="K13" s="177">
        <v>1741</v>
      </c>
      <c r="L13" s="158">
        <v>1368</v>
      </c>
      <c r="M13" s="180">
        <v>1284</v>
      </c>
      <c r="N13" s="180">
        <v>730</v>
      </c>
      <c r="O13" s="180">
        <v>627</v>
      </c>
      <c r="P13" s="180">
        <v>644</v>
      </c>
      <c r="Q13" s="158">
        <v>1141</v>
      </c>
      <c r="R13" s="153">
        <v>771</v>
      </c>
      <c r="S13" s="153">
        <v>759</v>
      </c>
      <c r="T13" s="153">
        <v>642</v>
      </c>
    </row>
    <row r="14" spans="2:21" s="10" customFormat="1" ht="15" customHeight="1"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</row>
    <row r="15" spans="2:21" s="16" customFormat="1" ht="15" customHeight="1">
      <c r="B15" s="174" t="s">
        <v>45</v>
      </c>
      <c r="C15" s="175">
        <v>179028</v>
      </c>
      <c r="D15" s="175">
        <v>175351</v>
      </c>
      <c r="E15" s="175">
        <v>154511</v>
      </c>
      <c r="F15" s="175">
        <v>146030</v>
      </c>
      <c r="G15" s="175">
        <v>133186</v>
      </c>
      <c r="H15" s="175">
        <v>140425</v>
      </c>
      <c r="I15" s="175">
        <v>144219</v>
      </c>
      <c r="J15" s="175">
        <v>131162</v>
      </c>
      <c r="K15" s="175">
        <v>113844</v>
      </c>
      <c r="L15" s="175">
        <v>112470</v>
      </c>
      <c r="M15" s="175">
        <v>108006</v>
      </c>
      <c r="N15" s="175">
        <v>106744</v>
      </c>
      <c r="O15" s="175">
        <v>104516</v>
      </c>
      <c r="P15" s="175">
        <v>101446</v>
      </c>
      <c r="Q15" s="175">
        <v>116366</v>
      </c>
      <c r="R15" s="175">
        <v>101102</v>
      </c>
      <c r="S15" s="175">
        <v>113341</v>
      </c>
      <c r="T15" s="175">
        <v>132763</v>
      </c>
      <c r="U15" s="17"/>
    </row>
    <row r="16" spans="2:21" s="10" customFormat="1" ht="15" customHeight="1">
      <c r="B16" s="91"/>
      <c r="C16" s="144"/>
      <c r="D16" s="144"/>
      <c r="E16" s="144"/>
      <c r="F16" s="144"/>
      <c r="G16" s="144"/>
      <c r="H16" s="144"/>
      <c r="I16" s="95"/>
      <c r="J16" s="95"/>
      <c r="K16" s="95"/>
      <c r="L16" s="95"/>
      <c r="M16" s="91"/>
      <c r="N16" s="91"/>
      <c r="O16" s="91"/>
      <c r="P16" s="91"/>
      <c r="Q16" s="91"/>
      <c r="R16" s="91"/>
      <c r="S16" s="91"/>
      <c r="T16" s="91"/>
    </row>
    <row r="17" spans="3:12" s="10" customFormat="1" ht="15" customHeight="1">
      <c r="C17" s="123"/>
      <c r="D17" s="135"/>
      <c r="E17" s="123"/>
      <c r="F17" s="123"/>
      <c r="G17" s="123"/>
      <c r="H17" s="123"/>
      <c r="I17" s="135"/>
      <c r="J17" s="135"/>
      <c r="K17" s="135"/>
      <c r="L17" s="135"/>
    </row>
    <row r="18" spans="3:12" s="10" customFormat="1" ht="15" customHeight="1">
      <c r="E18" s="50"/>
      <c r="F18" s="50"/>
      <c r="G18" s="50"/>
      <c r="H18" s="50"/>
      <c r="I18" s="135"/>
      <c r="J18" s="135"/>
      <c r="K18" s="135"/>
      <c r="L18" s="135"/>
    </row>
    <row r="19" spans="3:12" s="10" customFormat="1" ht="15" customHeight="1">
      <c r="C19" s="123"/>
    </row>
    <row r="20" spans="3:12" s="10" customFormat="1" ht="15" customHeight="1">
      <c r="C20" s="123"/>
    </row>
    <row r="21" spans="3:12" s="10" customFormat="1" ht="15" customHeight="1">
      <c r="C21" s="123"/>
    </row>
    <row r="22" spans="3:12" s="10" customFormat="1" ht="15" customHeight="1">
      <c r="C22" s="123"/>
    </row>
    <row r="23" spans="3:12" s="10" customFormat="1" ht="15" customHeight="1">
      <c r="C23" s="123"/>
    </row>
    <row r="24" spans="3:12" s="10" customFormat="1" ht="15" customHeight="1"/>
    <row r="25" spans="3:12" s="10" customFormat="1" ht="15" customHeight="1"/>
    <row r="26" spans="3:12" s="10" customFormat="1" ht="15" customHeight="1"/>
    <row r="27" spans="3:12" s="10" customFormat="1" ht="15" customHeight="1"/>
    <row r="28" spans="3:12" s="10" customFormat="1" ht="15" customHeight="1"/>
    <row r="29" spans="3:12" s="10" customFormat="1" ht="15" customHeight="1"/>
    <row r="30" spans="3:12" s="10" customFormat="1" ht="15" customHeight="1"/>
    <row r="31" spans="3:12" s="10" customFormat="1" ht="15" customHeight="1"/>
    <row r="32" spans="3:12" s="10" customFormat="1" ht="15" customHeight="1"/>
    <row r="33" s="10" customFormat="1" ht="15" customHeight="1"/>
    <row r="34" s="10" customFormat="1" ht="15" customHeight="1"/>
    <row r="35" s="10" customFormat="1" ht="15" customHeight="1"/>
    <row r="36" s="10" customFormat="1" ht="15" customHeight="1"/>
    <row r="37" s="10" customFormat="1" ht="15" customHeight="1"/>
    <row r="38" s="10" customFormat="1" ht="15" customHeight="1"/>
    <row r="39" s="10" customFormat="1" ht="15" customHeight="1"/>
    <row r="40" s="10" customFormat="1" ht="15" customHeight="1"/>
    <row r="41" s="10" customFormat="1" ht="15" customHeight="1"/>
    <row r="42" s="10" customFormat="1" ht="15" customHeight="1"/>
    <row r="43" s="10" customFormat="1" ht="15" customHeight="1"/>
    <row r="44" s="10" customFormat="1" ht="15" customHeight="1"/>
    <row r="45" s="10" customFormat="1" ht="15" customHeight="1"/>
    <row r="46" s="10" customFormat="1" ht="15" customHeight="1"/>
    <row r="47" s="10" customFormat="1" ht="15" customHeight="1"/>
    <row r="48" s="10" customFormat="1" ht="15" customHeight="1"/>
    <row r="49" s="10" customFormat="1" ht="15" customHeight="1"/>
    <row r="50" s="10" customFormat="1" ht="15" customHeight="1"/>
    <row r="51" s="10" customFormat="1" ht="15" customHeight="1"/>
    <row r="52" s="10" customFormat="1" ht="15" customHeight="1"/>
    <row r="53" s="10" customFormat="1" ht="15" customHeight="1"/>
    <row r="54" s="10" customFormat="1" ht="15" customHeight="1"/>
    <row r="55" s="10" customFormat="1" ht="15" customHeight="1"/>
    <row r="56" s="10" customFormat="1" ht="15" customHeight="1"/>
    <row r="57" s="10" customFormat="1" ht="15" customHeight="1"/>
    <row r="58" s="10" customFormat="1" ht="15" customHeight="1"/>
    <row r="59" s="10" customFormat="1" ht="15" customHeight="1"/>
    <row r="60" s="10" customFormat="1" ht="15" customHeight="1"/>
    <row r="61" s="10" customFormat="1" ht="15" customHeight="1"/>
    <row r="62" s="10" customFormat="1" ht="15" customHeight="1"/>
    <row r="63" s="10" customFormat="1" ht="15" customHeight="1"/>
    <row r="64" s="10" customFormat="1" ht="15" customHeight="1"/>
    <row r="65" s="10" customFormat="1" ht="15" customHeight="1"/>
    <row r="66" s="10" customFormat="1" ht="15" customHeight="1"/>
    <row r="67" s="10" customFormat="1" ht="15" customHeight="1"/>
    <row r="68" s="10" customFormat="1" ht="15" customHeight="1"/>
    <row r="69" s="10" customFormat="1" ht="15" customHeight="1"/>
    <row r="70" s="10" customFormat="1" ht="15" customHeight="1"/>
    <row r="71" s="10" customFormat="1" ht="15" customHeight="1"/>
    <row r="72" s="10" customFormat="1" ht="15" customHeight="1"/>
    <row r="73" s="10" customFormat="1" ht="15" customHeight="1"/>
    <row r="74" s="10" customFormat="1" ht="15" customHeight="1"/>
    <row r="75" s="10" customFormat="1" ht="15" customHeight="1"/>
    <row r="76" s="10" customFormat="1" ht="15" customHeight="1"/>
    <row r="77" s="10" customFormat="1" ht="15" customHeight="1"/>
    <row r="78" s="10" customFormat="1" ht="15" customHeight="1"/>
    <row r="79" s="10" customFormat="1" ht="15" customHeight="1"/>
    <row r="80" s="10" customFormat="1" ht="15" customHeight="1"/>
    <row r="81" s="10" customFormat="1" ht="15" customHeight="1"/>
    <row r="82" s="10" customFormat="1" ht="15" customHeight="1"/>
    <row r="83" s="10" customFormat="1" ht="15" customHeight="1"/>
    <row r="84" s="10" customFormat="1" ht="15" customHeight="1"/>
  </sheetData>
  <customSheetViews>
    <customSheetView guid="{27A090AF-C8A8-4D26-AB93-5BEE644A94EB}" showPageBreaks="1" showGridLines="0" printArea="1">
      <pane xSplit="2" topLeftCell="C1" activePane="topRight" state="frozen"/>
      <selection pane="topRight" activeCell="C18" sqref="C18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 activeCell="I24" sqref="I24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D2D3B71A-CAE4-45D7-B72C-7FFA3DDD9695}" showGridLines="0" showRowCol="0" printArea="1">
      <pageMargins left="0" right="0" top="1.1811023622047245" bottom="0" header="0" footer="0"/>
      <printOptions horizontalCentered="1"/>
      <pageSetup paperSize="9" scale="56" orientation="landscape" horizontalDpi="1200" verticalDpi="1200" r:id="rId3"/>
      <headerFooter alignWithMargins="0"/>
    </customSheetView>
    <customSheetView guid="{EEC21706-2D9D-4FD7-BB7F-BBE90C0C7A1B}" scale="85" showGridLines="0" showRowCol="0" printArea="1" hiddenColumns="1">
      <selection activeCell="I11" sqref="I11"/>
      <pageMargins left="0" right="0" top="1.1811023622047245" bottom="0" header="0" footer="0"/>
      <printOptions horizontalCentered="1"/>
      <pageSetup paperSize="9" scale="56" orientation="landscape" horizontalDpi="1200" verticalDpi="1200" r:id="rId4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5"/>
      <headerFooter alignWithMargins="0"/>
    </customSheetView>
    <customSheetView guid="{7A89D22F-AB54-4C2F-B02B-C1526C3F1F4F}" showPageBreaks="1" showGridLines="0" printArea="1">
      <pane xSplit="2" topLeftCell="C1" activePane="topRight" state="frozen"/>
      <selection pane="topRight" activeCell="C18" sqref="C18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7C681B0D-C951-4E1E-9555-07B492581EEC}" showGridLines="0">
      <pane xSplit="2" topLeftCell="C1" activePane="topRight" state="frozen"/>
      <selection pane="topRight" activeCell="C18" sqref="C18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6">
    <mergeCell ref="B6:B7"/>
    <mergeCell ref="C6:D6"/>
    <mergeCell ref="Q6:T6"/>
    <mergeCell ref="M6:P6"/>
    <mergeCell ref="I6:L6"/>
    <mergeCell ref="E6:H6"/>
  </mergeCells>
  <phoneticPr fontId="36" type="noConversion"/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/>
  <drawing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U44"/>
  <sheetViews>
    <sheetView showGridLines="0" showRowColHeaders="0" zoomScaleNormal="100" workbookViewId="0">
      <pane xSplit="2" topLeftCell="C1" activePane="topRight" state="frozen"/>
      <selection activeCell="C20" sqref="C20"/>
      <selection pane="topRight"/>
    </sheetView>
  </sheetViews>
  <sheetFormatPr defaultColWidth="10.26953125" defaultRowHeight="15" customHeight="1"/>
  <cols>
    <col min="1" max="1" width="2.7265625" style="12" customWidth="1"/>
    <col min="2" max="2" width="72.453125" style="12" bestFit="1" customWidth="1"/>
    <col min="3" max="20" width="15.453125" style="12" customWidth="1"/>
    <col min="21" max="21" width="0.81640625" style="12" customWidth="1"/>
    <col min="22" max="16384" width="10.26953125" style="12"/>
  </cols>
  <sheetData>
    <row r="2" spans="2:21" ht="15" customHeight="1">
      <c r="B2" s="11"/>
      <c r="M2" s="11"/>
      <c r="N2" s="11"/>
      <c r="O2" s="11"/>
      <c r="P2" s="11"/>
      <c r="Q2" s="11"/>
      <c r="R2" s="11"/>
      <c r="S2" s="11"/>
      <c r="T2" s="11"/>
    </row>
    <row r="3" spans="2:21" ht="15" customHeight="1">
      <c r="B3" s="13"/>
      <c r="K3" s="48"/>
      <c r="M3" s="13"/>
      <c r="N3" s="13"/>
      <c r="O3" s="13"/>
      <c r="P3" s="13"/>
      <c r="Q3" s="13"/>
      <c r="R3" s="13"/>
      <c r="S3" s="13"/>
      <c r="T3" s="13"/>
    </row>
    <row r="4" spans="2:21" ht="15" customHeight="1">
      <c r="B4" s="13"/>
      <c r="C4" s="13"/>
      <c r="D4" s="13"/>
      <c r="E4" s="13"/>
      <c r="F4" s="13"/>
      <c r="G4" s="13"/>
      <c r="H4" s="13"/>
      <c r="I4" s="13"/>
      <c r="J4" s="13"/>
      <c r="K4" s="70"/>
      <c r="L4" s="13"/>
      <c r="M4" s="13"/>
      <c r="N4" s="13"/>
      <c r="O4" s="13"/>
      <c r="P4" s="13"/>
      <c r="Q4" s="13"/>
      <c r="R4" s="13"/>
      <c r="S4" s="13"/>
      <c r="T4" s="13"/>
    </row>
    <row r="5" spans="2:21" ht="15" customHeight="1">
      <c r="B5" s="13"/>
      <c r="C5" s="143"/>
      <c r="D5" s="14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2:21" ht="15" customHeight="1">
      <c r="B6" s="236" t="s">
        <v>123</v>
      </c>
      <c r="C6" s="242">
        <v>2021</v>
      </c>
      <c r="D6" s="242"/>
      <c r="E6" s="238">
        <v>2020</v>
      </c>
      <c r="F6" s="238"/>
      <c r="G6" s="238"/>
      <c r="H6" s="239"/>
      <c r="I6" s="238">
        <v>2019</v>
      </c>
      <c r="J6" s="238"/>
      <c r="K6" s="238"/>
      <c r="L6" s="239"/>
      <c r="M6" s="238">
        <v>2018</v>
      </c>
      <c r="N6" s="238"/>
      <c r="O6" s="238"/>
      <c r="P6" s="239"/>
      <c r="Q6" s="238">
        <v>2017</v>
      </c>
      <c r="R6" s="238"/>
      <c r="S6" s="238"/>
      <c r="T6" s="239"/>
    </row>
    <row r="7" spans="2:21" s="14" customFormat="1" ht="15" customHeight="1">
      <c r="B7" s="237"/>
      <c r="C7" s="222" t="s">
        <v>1</v>
      </c>
      <c r="D7" s="162" t="s">
        <v>0</v>
      </c>
      <c r="E7" s="162" t="s">
        <v>3</v>
      </c>
      <c r="F7" s="162" t="s">
        <v>2</v>
      </c>
      <c r="G7" s="162" t="s">
        <v>1</v>
      </c>
      <c r="H7" s="162" t="s">
        <v>0</v>
      </c>
      <c r="I7" s="162" t="s">
        <v>3</v>
      </c>
      <c r="J7" s="162" t="s">
        <v>2</v>
      </c>
      <c r="K7" s="162" t="s">
        <v>1</v>
      </c>
      <c r="L7" s="162" t="s">
        <v>0</v>
      </c>
      <c r="M7" s="162" t="s">
        <v>3</v>
      </c>
      <c r="N7" s="162" t="s">
        <v>2</v>
      </c>
      <c r="O7" s="162" t="s">
        <v>1</v>
      </c>
      <c r="P7" s="162" t="s">
        <v>0</v>
      </c>
      <c r="Q7" s="162" t="s">
        <v>3</v>
      </c>
      <c r="R7" s="162" t="s">
        <v>2</v>
      </c>
      <c r="S7" s="162" t="s">
        <v>1</v>
      </c>
      <c r="T7" s="162" t="s">
        <v>0</v>
      </c>
    </row>
    <row r="8" spans="2:21" ht="1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67"/>
      <c r="P8" s="67"/>
      <c r="Q8" s="67"/>
      <c r="R8" s="68"/>
      <c r="S8" s="68"/>
      <c r="T8" s="68"/>
    </row>
    <row r="9" spans="2:21" ht="15" customHeight="1">
      <c r="B9" s="153" t="s">
        <v>124</v>
      </c>
      <c r="C9" s="170">
        <v>51891</v>
      </c>
      <c r="D9" s="170">
        <v>32127</v>
      </c>
      <c r="E9" s="170">
        <v>33068</v>
      </c>
      <c r="F9" s="170">
        <v>36298</v>
      </c>
      <c r="G9" s="170">
        <v>27629</v>
      </c>
      <c r="H9" s="170">
        <v>32330</v>
      </c>
      <c r="I9" s="187">
        <v>52773</v>
      </c>
      <c r="J9" s="187">
        <v>59218</v>
      </c>
      <c r="K9" s="187">
        <v>72508</v>
      </c>
      <c r="L9" s="187">
        <v>65820</v>
      </c>
      <c r="M9" s="187">
        <v>66446</v>
      </c>
      <c r="N9" s="187">
        <v>64873</v>
      </c>
      <c r="O9" s="187">
        <v>43862</v>
      </c>
      <c r="P9" s="187">
        <v>32647</v>
      </c>
      <c r="Q9" s="187">
        <v>33957</v>
      </c>
      <c r="R9" s="187">
        <v>37863</v>
      </c>
      <c r="S9" s="187">
        <v>43595</v>
      </c>
      <c r="T9" s="187">
        <v>21858</v>
      </c>
    </row>
    <row r="10" spans="2:21" ht="15" customHeight="1">
      <c r="B10" s="153" t="s">
        <v>125</v>
      </c>
      <c r="C10" s="170">
        <v>6278</v>
      </c>
      <c r="D10" s="170">
        <v>7879</v>
      </c>
      <c r="E10" s="170">
        <v>8323</v>
      </c>
      <c r="F10" s="170">
        <v>2490</v>
      </c>
      <c r="G10" s="170">
        <v>3131</v>
      </c>
      <c r="H10" s="170">
        <v>7699</v>
      </c>
      <c r="I10" s="187">
        <v>7677</v>
      </c>
      <c r="J10" s="187">
        <v>15525</v>
      </c>
      <c r="K10" s="187">
        <v>9436</v>
      </c>
      <c r="L10" s="187">
        <v>6841</v>
      </c>
      <c r="M10" s="187">
        <v>24891</v>
      </c>
      <c r="N10" s="187">
        <v>8642</v>
      </c>
      <c r="O10" s="187">
        <v>108</v>
      </c>
      <c r="P10" s="187">
        <v>-1180</v>
      </c>
      <c r="Q10" s="187">
        <v>45802</v>
      </c>
      <c r="R10" s="187">
        <v>-5034</v>
      </c>
      <c r="S10" s="187">
        <v>-11194</v>
      </c>
      <c r="T10" s="187">
        <v>-11778.767199999998</v>
      </c>
    </row>
    <row r="11" spans="2:21" s="47" customFormat="1" ht="15" customHeight="1">
      <c r="B11" s="153" t="s">
        <v>126</v>
      </c>
      <c r="C11" s="170">
        <v>-33007</v>
      </c>
      <c r="D11" s="168">
        <v>-22965</v>
      </c>
      <c r="E11" s="170">
        <v>-38846</v>
      </c>
      <c r="F11" s="170">
        <v>-25924</v>
      </c>
      <c r="G11" s="170">
        <v>-24258</v>
      </c>
      <c r="H11" s="170">
        <v>-24108</v>
      </c>
      <c r="I11" s="187">
        <v>-60219</v>
      </c>
      <c r="J11" s="187">
        <v>-22280</v>
      </c>
      <c r="K11" s="187">
        <v>-12636</v>
      </c>
      <c r="L11" s="187">
        <v>-7372</v>
      </c>
      <c r="M11" s="187">
        <v>-15299.67527</v>
      </c>
      <c r="N11" s="187">
        <v>-11587.32473</v>
      </c>
      <c r="O11" s="187">
        <v>-9173</v>
      </c>
      <c r="P11" s="187">
        <v>-8306</v>
      </c>
      <c r="Q11" s="187">
        <v>-2979</v>
      </c>
      <c r="R11" s="187">
        <v>-6260</v>
      </c>
      <c r="S11" s="187">
        <v>-4252</v>
      </c>
      <c r="T11" s="187">
        <v>-13325.513559999999</v>
      </c>
    </row>
    <row r="12" spans="2:21" s="47" customFormat="1" ht="15" customHeight="1">
      <c r="B12" s="153" t="s">
        <v>127</v>
      </c>
      <c r="C12" s="170">
        <v>-18979</v>
      </c>
      <c r="D12" s="170">
        <v>-16250</v>
      </c>
      <c r="E12" s="170">
        <v>-12720</v>
      </c>
      <c r="F12" s="170">
        <v>-15433</v>
      </c>
      <c r="G12" s="170">
        <v>-11047</v>
      </c>
      <c r="H12" s="170">
        <v>-11103</v>
      </c>
      <c r="I12" s="187">
        <v>-13495</v>
      </c>
      <c r="J12" s="187">
        <v>-16815</v>
      </c>
      <c r="K12" s="187">
        <v>-14387.650799999996</v>
      </c>
      <c r="L12" s="187">
        <v>-11941</v>
      </c>
      <c r="M12" s="187">
        <v>-17727</v>
      </c>
      <c r="N12" s="187">
        <v>-13313</v>
      </c>
      <c r="O12" s="187">
        <v>-13195</v>
      </c>
      <c r="P12" s="187">
        <v>-9959</v>
      </c>
      <c r="Q12" s="187">
        <v>-13820</v>
      </c>
      <c r="R12" s="187">
        <v>-14795</v>
      </c>
      <c r="S12" s="187">
        <v>-15948</v>
      </c>
      <c r="T12" s="187">
        <v>-13921</v>
      </c>
    </row>
    <row r="13" spans="2:21" ht="15" customHeight="1">
      <c r="B13" s="153" t="s">
        <v>63</v>
      </c>
      <c r="C13" s="170">
        <v>-9961</v>
      </c>
      <c r="D13" s="170">
        <v>-11240</v>
      </c>
      <c r="E13" s="170">
        <v>-11789</v>
      </c>
      <c r="F13" s="170">
        <v>-8816</v>
      </c>
      <c r="G13" s="170">
        <v>-5122</v>
      </c>
      <c r="H13" s="170">
        <v>-7496</v>
      </c>
      <c r="I13" s="181">
        <v>-7568</v>
      </c>
      <c r="J13" s="181">
        <v>-6620.3482100000001</v>
      </c>
      <c r="K13" s="181">
        <v>-5855.87583</v>
      </c>
      <c r="L13" s="181">
        <v>-5880</v>
      </c>
      <c r="M13" s="187">
        <v>-5525</v>
      </c>
      <c r="N13" s="187">
        <v>-5069</v>
      </c>
      <c r="O13" s="187">
        <v>-4389</v>
      </c>
      <c r="P13" s="187">
        <v>-4556</v>
      </c>
      <c r="Q13" s="187">
        <v>-3938</v>
      </c>
      <c r="R13" s="187">
        <v>-3907</v>
      </c>
      <c r="S13" s="187">
        <v>-4227</v>
      </c>
      <c r="T13" s="187">
        <v>-6643</v>
      </c>
    </row>
    <row r="14" spans="2:21" ht="13">
      <c r="B14" s="153" t="s">
        <v>128</v>
      </c>
      <c r="C14" s="170">
        <v>-6263</v>
      </c>
      <c r="D14" s="170">
        <v>-6263</v>
      </c>
      <c r="E14" s="170">
        <v>-6263</v>
      </c>
      <c r="F14" s="170">
        <v>-6263</v>
      </c>
      <c r="G14" s="170">
        <v>-6263</v>
      </c>
      <c r="H14" s="170">
        <v>-6263</v>
      </c>
      <c r="I14" s="187">
        <v>-6263</v>
      </c>
      <c r="J14" s="187">
        <v>-6263.4226600000002</v>
      </c>
      <c r="K14" s="187">
        <v>-6262.5773399999998</v>
      </c>
      <c r="L14" s="187">
        <v>-6263</v>
      </c>
      <c r="M14" s="187">
        <v>-6263</v>
      </c>
      <c r="N14" s="187">
        <v>-6263</v>
      </c>
      <c r="O14" s="187">
        <v>-6263</v>
      </c>
      <c r="P14" s="187">
        <v>-6263</v>
      </c>
      <c r="Q14" s="187">
        <v>-6263</v>
      </c>
      <c r="R14" s="187">
        <v>-6263</v>
      </c>
      <c r="S14" s="187">
        <v>-6263</v>
      </c>
      <c r="T14" s="187">
        <v>-6263</v>
      </c>
    </row>
    <row r="15" spans="2:21" ht="15" customHeight="1">
      <c r="B15" s="153" t="s">
        <v>44</v>
      </c>
      <c r="C15" s="170">
        <v>-16931</v>
      </c>
      <c r="D15" s="170">
        <v>3333</v>
      </c>
      <c r="E15" s="170">
        <v>-3813</v>
      </c>
      <c r="F15" s="170">
        <v>-9361</v>
      </c>
      <c r="G15" s="170">
        <v>-1550</v>
      </c>
      <c r="H15" s="170">
        <v>-572</v>
      </c>
      <c r="I15" s="181">
        <v>-10134</v>
      </c>
      <c r="J15" s="181">
        <v>6761</v>
      </c>
      <c r="K15" s="185">
        <v>-4749</v>
      </c>
      <c r="L15" s="185">
        <v>1447</v>
      </c>
      <c r="M15" s="186">
        <v>21535.425370000012</v>
      </c>
      <c r="N15" s="186">
        <v>-2569.5127900000002</v>
      </c>
      <c r="O15" s="186">
        <v>-3095.3887999999997</v>
      </c>
      <c r="P15" s="186">
        <v>-8237.8381599999993</v>
      </c>
      <c r="Q15" s="186">
        <v>-6396</v>
      </c>
      <c r="R15" s="186">
        <v>-20920.350009999998</v>
      </c>
      <c r="S15" s="186">
        <v>17071.097889999997</v>
      </c>
      <c r="T15" s="186">
        <v>-17876.617099999999</v>
      </c>
      <c r="U15" s="48">
        <v>0</v>
      </c>
    </row>
    <row r="16" spans="2:21" s="18" customFormat="1" ht="15" customHeight="1">
      <c r="B16" s="172"/>
      <c r="C16" s="170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89"/>
      <c r="Q16" s="189"/>
      <c r="R16" s="189"/>
      <c r="S16" s="172"/>
      <c r="T16" s="190"/>
    </row>
    <row r="17" spans="2:21" s="21" customFormat="1" ht="15" customHeight="1">
      <c r="B17" s="174" t="s">
        <v>45</v>
      </c>
      <c r="C17" s="191">
        <v>-26972</v>
      </c>
      <c r="D17" s="191">
        <v>-13379</v>
      </c>
      <c r="E17" s="191">
        <v>-32040</v>
      </c>
      <c r="F17" s="191">
        <v>-27009</v>
      </c>
      <c r="G17" s="191">
        <v>-17480</v>
      </c>
      <c r="H17" s="191">
        <v>-9513</v>
      </c>
      <c r="I17" s="191">
        <v>-37229</v>
      </c>
      <c r="J17" s="191">
        <v>29525.22913</v>
      </c>
      <c r="K17" s="191">
        <v>38052.896030000004</v>
      </c>
      <c r="L17" s="191">
        <v>42652</v>
      </c>
      <c r="M17" s="191">
        <v>68057.750100000005</v>
      </c>
      <c r="N17" s="191">
        <v>34713.162479999999</v>
      </c>
      <c r="O17" s="191">
        <v>7854.6112000000003</v>
      </c>
      <c r="P17" s="191">
        <v>-5854.8381599999993</v>
      </c>
      <c r="Q17" s="191">
        <v>46363</v>
      </c>
      <c r="R17" s="191">
        <v>-19316.350009999998</v>
      </c>
      <c r="S17" s="191">
        <v>18782.097889999997</v>
      </c>
      <c r="T17" s="191">
        <v>-47949.897859999997</v>
      </c>
      <c r="U17" s="100">
        <v>0</v>
      </c>
    </row>
    <row r="18" spans="2:21" s="18" customFormat="1" ht="15" customHeight="1">
      <c r="C18" s="98"/>
      <c r="D18" s="98"/>
      <c r="E18" s="98"/>
      <c r="F18" s="98"/>
      <c r="G18" s="98"/>
      <c r="H18" s="98"/>
      <c r="I18" s="98"/>
      <c r="J18" s="98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2:21" s="18" customFormat="1" ht="15" customHeight="1">
      <c r="C19" s="20"/>
      <c r="D19" s="20"/>
      <c r="E19" s="20"/>
      <c r="F19" s="29"/>
      <c r="G19" s="29"/>
      <c r="H19" s="2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2:21" s="18" customFormat="1" ht="15" customHeight="1">
      <c r="C20" s="20"/>
      <c r="D20" s="20"/>
      <c r="E20" s="20"/>
      <c r="F20" s="20"/>
      <c r="G20" s="20"/>
      <c r="H20" s="20"/>
      <c r="I20" s="20"/>
      <c r="J20" s="29"/>
      <c r="K20" s="29"/>
      <c r="L20" s="29"/>
    </row>
    <row r="21" spans="2:21" s="18" customFormat="1" ht="15" customHeight="1">
      <c r="C21" s="20"/>
      <c r="D21" s="20"/>
      <c r="E21" s="20"/>
      <c r="F21" s="20"/>
      <c r="G21" s="20"/>
      <c r="H21" s="20"/>
      <c r="I21" s="29"/>
      <c r="J21" s="29"/>
      <c r="K21" s="29"/>
      <c r="L21" s="29"/>
    </row>
    <row r="22" spans="2:21" s="18" customFormat="1" ht="15" customHeight="1">
      <c r="C22" s="29"/>
      <c r="D22" s="29"/>
      <c r="E22" s="20"/>
      <c r="F22" s="29"/>
      <c r="G22" s="29"/>
      <c r="H22" s="2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2:21" s="18" customFormat="1" ht="15" customHeight="1">
      <c r="H23" s="20"/>
      <c r="K23" s="97"/>
    </row>
    <row r="24" spans="2:21" s="18" customFormat="1" ht="15" customHeight="1">
      <c r="H24" s="20"/>
    </row>
    <row r="25" spans="2:21" s="18" customFormat="1" ht="15" customHeight="1">
      <c r="H25" s="20"/>
      <c r="K25" s="20"/>
    </row>
    <row r="26" spans="2:21" s="18" customFormat="1" ht="15" customHeight="1">
      <c r="H26" s="20"/>
    </row>
    <row r="27" spans="2:21" s="18" customFormat="1" ht="15" customHeight="1">
      <c r="E27" s="20"/>
      <c r="F27" s="29"/>
      <c r="G27" s="29"/>
      <c r="H27" s="29"/>
    </row>
    <row r="28" spans="2:21" s="18" customFormat="1" ht="15" customHeight="1"/>
    <row r="29" spans="2:21" s="18" customFormat="1" ht="15" customHeight="1"/>
    <row r="30" spans="2:21" s="18" customFormat="1" ht="15" customHeight="1"/>
    <row r="31" spans="2:21" s="18" customFormat="1" ht="15" customHeight="1"/>
    <row r="32" spans="2:21" s="18" customFormat="1" ht="15" customHeight="1"/>
    <row r="33" s="18" customFormat="1" ht="15" customHeight="1"/>
    <row r="34" s="18" customFormat="1" ht="15" customHeight="1"/>
    <row r="35" s="18" customFormat="1" ht="15" customHeight="1"/>
    <row r="36" s="18" customFormat="1" ht="15" customHeight="1"/>
    <row r="37" s="18" customFormat="1" ht="15" customHeight="1"/>
    <row r="38" s="18" customFormat="1" ht="15" customHeight="1"/>
    <row r="39" s="18" customFormat="1" ht="15" customHeight="1"/>
    <row r="40" s="18" customFormat="1" ht="15" customHeight="1"/>
    <row r="41" s="18" customFormat="1" ht="15" customHeight="1"/>
    <row r="42" s="18" customFormat="1" ht="15" customHeight="1"/>
    <row r="43" s="18" customFormat="1" ht="15" customHeight="1"/>
    <row r="44" s="18" customFormat="1" ht="15" customHeight="1"/>
  </sheetData>
  <customSheetViews>
    <customSheetView guid="{27A090AF-C8A8-4D26-AB93-5BEE644A94EB}" showPageBreaks="1" showGridLines="0" printArea="1" hiddenRows="1" topLeftCell="A4">
      <pane xSplit="2" topLeftCell="C1" activePane="topRight" state="frozen"/>
      <selection pane="topRight" activeCell="D11" sqref="D11:G11"/>
      <pageMargins left="0" right="0" top="1.1811023622047245" bottom="0" header="0" footer="0"/>
      <printOptions horizontalCentered="1"/>
      <pageSetup paperSize="9" scale="59" orientation="landscape" horizontalDpi="1200" verticalDpi="1200" r:id="rId1"/>
      <headerFooter alignWithMargins="0"/>
    </customSheetView>
    <customSheetView guid="{7A89D22F-AB54-4C2F-B02B-C1526C3F1F4F}" showPageBreaks="1" showGridLines="0" printArea="1" hiddenRows="1">
      <pane xSplit="2" topLeftCell="C1" activePane="topRight" state="frozen"/>
      <selection pane="topRight" activeCell="C27" sqref="C27"/>
      <pageMargins left="0" right="0" top="1.1811023622047245" bottom="0" header="0" footer="0"/>
      <printOptions horizontalCentered="1"/>
      <pageSetup paperSize="9" scale="59" orientation="landscape" horizontalDpi="1200" verticalDpi="1200" r:id="rId2"/>
      <headerFooter alignWithMargins="0"/>
    </customSheetView>
    <customSheetView guid="{7C681B0D-C951-4E1E-9555-07B492581EEC}" showGridLines="0" hiddenRows="1">
      <pane xSplit="2" topLeftCell="C1" activePane="topRight" state="frozen"/>
      <selection pane="topRight" activeCell="K12" sqref="K12"/>
      <pageMargins left="0" right="0" top="1.1811023622047245" bottom="0" header="0" footer="0"/>
      <printOptions horizontalCentered="1"/>
      <pageSetup paperSize="9" scale="59" orientation="landscape" horizontalDpi="1200" verticalDpi="1200" r:id="rId3"/>
      <headerFooter alignWithMargins="0"/>
    </customSheetView>
  </customSheetViews>
  <mergeCells count="6">
    <mergeCell ref="B6:B7"/>
    <mergeCell ref="Q6:T6"/>
    <mergeCell ref="E6:H6"/>
    <mergeCell ref="C6:D6"/>
    <mergeCell ref="I6:L6"/>
    <mergeCell ref="M6:P6"/>
  </mergeCells>
  <printOptions horizontalCentered="1"/>
  <pageMargins left="0" right="0" top="1.1811023622047245" bottom="0" header="0" footer="0"/>
  <pageSetup paperSize="9" scale="59" orientation="landscape" horizontalDpi="1200" verticalDpi="1200" r:id="rId4"/>
  <headerFooter alignWithMargins="0"/>
  <ignoredErrors>
    <ignoredError sqref="D12" formula="1"/>
  </ignoredError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12"/>
  <sheetViews>
    <sheetView showGridLines="0" showRowColHeaders="0" zoomScaleNormal="100" workbookViewId="0">
      <pane xSplit="2" topLeftCell="C1" activePane="topRight" state="frozen"/>
      <selection activeCell="C20" sqref="C20"/>
      <selection pane="topRight"/>
    </sheetView>
  </sheetViews>
  <sheetFormatPr defaultColWidth="10.26953125" defaultRowHeight="15" customHeight="1"/>
  <cols>
    <col min="1" max="1" width="2.7265625" style="12" customWidth="1"/>
    <col min="2" max="2" width="53.81640625" style="96" bestFit="1" customWidth="1"/>
    <col min="3" max="20" width="15.453125" style="12" customWidth="1"/>
    <col min="21" max="21" width="0.81640625" style="12" customWidth="1"/>
    <col min="22" max="16384" width="10.26953125" style="12"/>
  </cols>
  <sheetData>
    <row r="1" spans="1:20" ht="15" customHeight="1">
      <c r="B1" s="12"/>
    </row>
    <row r="2" spans="1:20" ht="1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5" customHeight="1">
      <c r="B6" s="236" t="s">
        <v>114</v>
      </c>
      <c r="C6" s="238">
        <v>2021</v>
      </c>
      <c r="D6" s="238"/>
      <c r="E6" s="238">
        <v>2020</v>
      </c>
      <c r="F6" s="238"/>
      <c r="G6" s="238"/>
      <c r="H6" s="239"/>
      <c r="I6" s="238">
        <v>2019</v>
      </c>
      <c r="J6" s="238"/>
      <c r="K6" s="238"/>
      <c r="L6" s="239"/>
      <c r="M6" s="238">
        <v>2018</v>
      </c>
      <c r="N6" s="238"/>
      <c r="O6" s="238"/>
      <c r="P6" s="239"/>
      <c r="Q6" s="238">
        <v>2017</v>
      </c>
      <c r="R6" s="238"/>
      <c r="S6" s="238"/>
      <c r="T6" s="239"/>
    </row>
    <row r="7" spans="1:20" s="14" customFormat="1" ht="15" customHeight="1">
      <c r="B7" s="237"/>
      <c r="C7" s="223" t="s">
        <v>16</v>
      </c>
      <c r="D7" s="163" t="s">
        <v>17</v>
      </c>
      <c r="E7" s="163" t="s">
        <v>14</v>
      </c>
      <c r="F7" s="163" t="s">
        <v>15</v>
      </c>
      <c r="G7" s="163" t="s">
        <v>16</v>
      </c>
      <c r="H7" s="163" t="s">
        <v>17</v>
      </c>
      <c r="I7" s="163" t="s">
        <v>14</v>
      </c>
      <c r="J7" s="163" t="s">
        <v>15</v>
      </c>
      <c r="K7" s="163" t="s">
        <v>16</v>
      </c>
      <c r="L7" s="163" t="s">
        <v>17</v>
      </c>
      <c r="M7" s="163" t="s">
        <v>14</v>
      </c>
      <c r="N7" s="163" t="s">
        <v>15</v>
      </c>
      <c r="O7" s="163" t="s">
        <v>16</v>
      </c>
      <c r="P7" s="163" t="s">
        <v>17</v>
      </c>
      <c r="Q7" s="163" t="s">
        <v>14</v>
      </c>
      <c r="R7" s="163" t="s">
        <v>15</v>
      </c>
      <c r="S7" s="163" t="s">
        <v>16</v>
      </c>
      <c r="T7" s="163" t="s">
        <v>17</v>
      </c>
    </row>
    <row r="8" spans="1:20" ht="1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93" customFormat="1" ht="15" customHeight="1">
      <c r="A9" s="24"/>
      <c r="B9" s="192" t="s">
        <v>64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</row>
    <row r="10" spans="1:20" s="193" customFormat="1" ht="15" customHeight="1">
      <c r="A10" s="12"/>
      <c r="B10" s="153" t="s">
        <v>68</v>
      </c>
      <c r="C10" s="170">
        <v>1376976</v>
      </c>
      <c r="D10" s="170">
        <v>1805032</v>
      </c>
      <c r="E10" s="170">
        <v>686952</v>
      </c>
      <c r="F10" s="170">
        <v>1297396</v>
      </c>
      <c r="G10" s="170">
        <v>1057339</v>
      </c>
      <c r="H10" s="170">
        <v>621101</v>
      </c>
      <c r="I10" s="194">
        <v>550051</v>
      </c>
      <c r="J10" s="194">
        <v>553313</v>
      </c>
      <c r="K10" s="194">
        <v>443163</v>
      </c>
      <c r="L10" s="195">
        <v>460158</v>
      </c>
      <c r="M10" s="195">
        <v>391264</v>
      </c>
      <c r="N10" s="195">
        <v>169330</v>
      </c>
      <c r="O10" s="195">
        <v>139075</v>
      </c>
      <c r="P10" s="195">
        <v>82025</v>
      </c>
      <c r="Q10" s="195">
        <v>70673</v>
      </c>
      <c r="R10" s="195">
        <v>84212</v>
      </c>
      <c r="S10" s="195">
        <v>27443</v>
      </c>
      <c r="T10" s="195">
        <v>157135</v>
      </c>
    </row>
    <row r="11" spans="1:20" s="193" customFormat="1" ht="15" customHeight="1">
      <c r="A11" s="12"/>
      <c r="B11" s="153" t="s">
        <v>67</v>
      </c>
      <c r="C11" s="170">
        <v>503208</v>
      </c>
      <c r="D11" s="170">
        <v>676020</v>
      </c>
      <c r="E11" s="170">
        <v>544907</v>
      </c>
      <c r="F11" s="170">
        <v>764457</v>
      </c>
      <c r="G11" s="170">
        <v>852020</v>
      </c>
      <c r="H11" s="170">
        <v>531080</v>
      </c>
      <c r="I11" s="194">
        <v>177520</v>
      </c>
      <c r="J11" s="194">
        <v>206335</v>
      </c>
      <c r="K11" s="194">
        <v>277966</v>
      </c>
      <c r="L11" s="195">
        <v>308414</v>
      </c>
      <c r="M11" s="195">
        <v>621156</v>
      </c>
      <c r="N11" s="195">
        <v>551834</v>
      </c>
      <c r="O11" s="195">
        <v>161014</v>
      </c>
      <c r="P11" s="195">
        <v>128188</v>
      </c>
      <c r="Q11" s="195">
        <v>87598</v>
      </c>
      <c r="R11" s="195">
        <v>158309</v>
      </c>
      <c r="S11" s="195">
        <v>87816</v>
      </c>
      <c r="T11" s="195">
        <v>193344</v>
      </c>
    </row>
    <row r="12" spans="1:20" s="193" customFormat="1" ht="15" customHeight="1">
      <c r="A12" s="12"/>
      <c r="B12" s="153" t="s">
        <v>66</v>
      </c>
      <c r="C12" s="170">
        <v>224973</v>
      </c>
      <c r="D12" s="170">
        <v>223558</v>
      </c>
      <c r="E12" s="170">
        <v>223355</v>
      </c>
      <c r="F12" s="170">
        <v>237676</v>
      </c>
      <c r="G12" s="170">
        <v>231104</v>
      </c>
      <c r="H12" s="170">
        <v>229527</v>
      </c>
      <c r="I12" s="194">
        <v>244318</v>
      </c>
      <c r="J12" s="194">
        <v>249460</v>
      </c>
      <c r="K12" s="194">
        <v>242494</v>
      </c>
      <c r="L12" s="196">
        <v>234216</v>
      </c>
      <c r="M12" s="196">
        <v>230908</v>
      </c>
      <c r="N12" s="196">
        <v>247090</v>
      </c>
      <c r="O12" s="196">
        <v>232852</v>
      </c>
      <c r="P12" s="196">
        <v>266773</v>
      </c>
      <c r="Q12" s="196">
        <v>268823</v>
      </c>
      <c r="R12" s="196">
        <v>266092</v>
      </c>
      <c r="S12" s="196">
        <v>271670</v>
      </c>
      <c r="T12" s="196">
        <v>259752</v>
      </c>
    </row>
    <row r="13" spans="1:20" s="193" customFormat="1" ht="15" customHeight="1">
      <c r="A13" s="12"/>
      <c r="B13" s="153" t="s">
        <v>70</v>
      </c>
      <c r="C13" s="170">
        <v>329</v>
      </c>
      <c r="D13" s="170">
        <v>331</v>
      </c>
      <c r="E13" s="170">
        <v>334</v>
      </c>
      <c r="F13" s="170">
        <v>336</v>
      </c>
      <c r="G13" s="170">
        <v>339</v>
      </c>
      <c r="H13" s="170">
        <v>340</v>
      </c>
      <c r="I13" s="194">
        <v>342</v>
      </c>
      <c r="J13" s="194">
        <v>342</v>
      </c>
      <c r="K13" s="194">
        <v>342</v>
      </c>
      <c r="L13" s="197">
        <v>342</v>
      </c>
      <c r="M13" s="197">
        <v>342</v>
      </c>
      <c r="N13" s="197">
        <v>342</v>
      </c>
      <c r="O13" s="197">
        <v>342</v>
      </c>
      <c r="P13" s="197">
        <v>342</v>
      </c>
      <c r="Q13" s="197">
        <v>342</v>
      </c>
      <c r="R13" s="197">
        <v>342</v>
      </c>
      <c r="S13" s="197">
        <v>340</v>
      </c>
      <c r="T13" s="197">
        <v>338</v>
      </c>
    </row>
    <row r="14" spans="1:20" s="193" customFormat="1" ht="15" customHeight="1">
      <c r="A14" s="12"/>
      <c r="B14" s="153" t="s">
        <v>98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195">
        <v>0</v>
      </c>
      <c r="J14" s="194">
        <v>614</v>
      </c>
      <c r="K14" s="194">
        <v>604</v>
      </c>
      <c r="L14" s="198">
        <v>595</v>
      </c>
      <c r="M14" s="198">
        <v>200450</v>
      </c>
      <c r="N14" s="198">
        <v>41506</v>
      </c>
      <c r="O14" s="198">
        <v>643</v>
      </c>
      <c r="P14" s="198">
        <v>22601</v>
      </c>
      <c r="Q14" s="198">
        <v>106436</v>
      </c>
      <c r="R14" s="198">
        <v>193305</v>
      </c>
      <c r="S14" s="198">
        <v>342046</v>
      </c>
      <c r="T14" s="198">
        <v>302753</v>
      </c>
    </row>
    <row r="15" spans="1:20" s="188" customFormat="1" ht="15" customHeight="1">
      <c r="A15" s="12"/>
      <c r="B15" s="153" t="s">
        <v>65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6">
        <v>0</v>
      </c>
      <c r="K15" s="196">
        <v>0</v>
      </c>
      <c r="L15" s="196">
        <v>0</v>
      </c>
      <c r="M15" s="196">
        <v>428</v>
      </c>
      <c r="N15" s="196">
        <v>421</v>
      </c>
      <c r="O15" s="196">
        <v>416</v>
      </c>
      <c r="P15" s="196">
        <v>409</v>
      </c>
      <c r="Q15" s="196">
        <v>403</v>
      </c>
      <c r="R15" s="196">
        <v>600</v>
      </c>
      <c r="S15" s="196">
        <v>2519</v>
      </c>
      <c r="T15" s="196">
        <v>2462</v>
      </c>
    </row>
    <row r="16" spans="1:20" s="188" customFormat="1" ht="15" customHeight="1">
      <c r="A16" s="12"/>
      <c r="B16" s="153" t="s">
        <v>69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7">
        <v>0</v>
      </c>
      <c r="K16" s="197">
        <v>0</v>
      </c>
      <c r="L16" s="197">
        <v>0</v>
      </c>
      <c r="M16" s="197">
        <v>0</v>
      </c>
      <c r="N16" s="197">
        <v>0</v>
      </c>
      <c r="O16" s="197">
        <v>0</v>
      </c>
      <c r="P16" s="197">
        <v>0</v>
      </c>
      <c r="Q16" s="197">
        <v>0</v>
      </c>
      <c r="R16" s="197">
        <v>0</v>
      </c>
      <c r="S16" s="197">
        <v>21</v>
      </c>
      <c r="T16" s="197">
        <v>23</v>
      </c>
    </row>
    <row r="17" spans="1:21" s="188" customFormat="1" ht="15" customHeight="1">
      <c r="A17" s="12"/>
      <c r="B17" s="151" t="s">
        <v>71</v>
      </c>
      <c r="C17" s="199">
        <v>2105486</v>
      </c>
      <c r="D17" s="199">
        <v>2704941</v>
      </c>
      <c r="E17" s="199">
        <v>1455548</v>
      </c>
      <c r="F17" s="199">
        <v>2299865</v>
      </c>
      <c r="G17" s="199">
        <v>2140802</v>
      </c>
      <c r="H17" s="199">
        <v>1382048</v>
      </c>
      <c r="I17" s="199">
        <v>972231</v>
      </c>
      <c r="J17" s="199">
        <v>1010064</v>
      </c>
      <c r="K17" s="199">
        <v>964569</v>
      </c>
      <c r="L17" s="199">
        <v>1003725</v>
      </c>
      <c r="M17" s="199">
        <v>1444548</v>
      </c>
      <c r="N17" s="199">
        <v>1010523</v>
      </c>
      <c r="O17" s="199">
        <v>534342</v>
      </c>
      <c r="P17" s="199">
        <v>500338</v>
      </c>
      <c r="Q17" s="199">
        <v>534275</v>
      </c>
      <c r="R17" s="199">
        <v>702860</v>
      </c>
      <c r="S17" s="199">
        <v>731855</v>
      </c>
      <c r="T17" s="199">
        <v>915807</v>
      </c>
    </row>
    <row r="18" spans="1:21" s="188" customFormat="1" ht="15" customHeight="1">
      <c r="A18" s="12"/>
      <c r="B18" s="151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</row>
    <row r="19" spans="1:21" s="188" customFormat="1" ht="15" customHeight="1">
      <c r="A19" s="12"/>
      <c r="B19" s="192" t="s">
        <v>75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</row>
    <row r="20" spans="1:21" s="188" customFormat="1" ht="15" customHeight="1">
      <c r="A20" s="12"/>
      <c r="B20" s="153" t="s">
        <v>67</v>
      </c>
      <c r="C20" s="170">
        <v>199990</v>
      </c>
      <c r="D20" s="170">
        <v>165060</v>
      </c>
      <c r="E20" s="170">
        <v>193389</v>
      </c>
      <c r="F20" s="170">
        <v>140075</v>
      </c>
      <c r="G20" s="170">
        <v>201774</v>
      </c>
      <c r="H20" s="170">
        <v>233235</v>
      </c>
      <c r="I20" s="195">
        <v>287937</v>
      </c>
      <c r="J20" s="195">
        <v>238645</v>
      </c>
      <c r="K20" s="195">
        <v>241311</v>
      </c>
      <c r="L20" s="195">
        <v>240261</v>
      </c>
      <c r="M20" s="195">
        <v>218395</v>
      </c>
      <c r="N20" s="195">
        <v>202546</v>
      </c>
      <c r="O20" s="195">
        <v>201004</v>
      </c>
      <c r="P20" s="195">
        <v>167863</v>
      </c>
      <c r="Q20" s="195">
        <v>107226</v>
      </c>
      <c r="R20" s="195">
        <v>75057</v>
      </c>
      <c r="S20" s="195">
        <v>291829</v>
      </c>
      <c r="T20" s="195">
        <v>166132</v>
      </c>
    </row>
    <row r="21" spans="1:21" s="188" customFormat="1" ht="15" customHeight="1">
      <c r="A21" s="12"/>
      <c r="B21" s="153" t="s">
        <v>65</v>
      </c>
      <c r="C21" s="170">
        <v>1058</v>
      </c>
      <c r="D21" s="170">
        <v>1119</v>
      </c>
      <c r="E21" s="170">
        <v>684</v>
      </c>
      <c r="F21" s="170">
        <v>921</v>
      </c>
      <c r="G21" s="170">
        <v>1923</v>
      </c>
      <c r="H21" s="170">
        <v>118</v>
      </c>
      <c r="I21" s="195">
        <v>104</v>
      </c>
      <c r="J21" s="195">
        <v>199</v>
      </c>
      <c r="K21" s="195">
        <v>169</v>
      </c>
      <c r="L21" s="195">
        <v>96</v>
      </c>
      <c r="M21" s="195">
        <v>2386</v>
      </c>
      <c r="N21" s="195">
        <v>2556</v>
      </c>
      <c r="O21" s="195">
        <v>2471</v>
      </c>
      <c r="P21" s="195">
        <v>2326</v>
      </c>
      <c r="Q21" s="195">
        <v>2206</v>
      </c>
      <c r="R21" s="195">
        <v>3743</v>
      </c>
      <c r="S21" s="195">
        <v>14080</v>
      </c>
      <c r="T21" s="195">
        <v>14297</v>
      </c>
    </row>
    <row r="22" spans="1:21" s="188" customFormat="1" ht="15" customHeight="1">
      <c r="A22" s="12"/>
      <c r="B22" s="153" t="s">
        <v>68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79030</v>
      </c>
      <c r="T22" s="195">
        <v>68980</v>
      </c>
    </row>
    <row r="23" spans="1:21" s="188" customFormat="1" ht="15" customHeight="1">
      <c r="A23" s="12"/>
      <c r="B23" s="153" t="s">
        <v>102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31079</v>
      </c>
      <c r="S23" s="195">
        <v>34235</v>
      </c>
      <c r="T23" s="195">
        <v>57943</v>
      </c>
    </row>
    <row r="24" spans="1:21" s="188" customFormat="1" ht="15" customHeight="1">
      <c r="A24" s="12"/>
      <c r="B24" s="153" t="s">
        <v>73</v>
      </c>
      <c r="C24" s="195">
        <v>0</v>
      </c>
      <c r="D24" s="195">
        <v>0</v>
      </c>
      <c r="E24" s="195">
        <v>0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  <c r="K24" s="195">
        <v>0</v>
      </c>
      <c r="L24" s="195">
        <v>0</v>
      </c>
      <c r="M24" s="195">
        <v>0</v>
      </c>
      <c r="N24" s="195">
        <v>0</v>
      </c>
      <c r="O24" s="195">
        <v>0</v>
      </c>
      <c r="P24" s="195">
        <v>0</v>
      </c>
      <c r="Q24" s="195">
        <v>0</v>
      </c>
      <c r="R24" s="195">
        <v>20318</v>
      </c>
      <c r="S24" s="195">
        <v>2030</v>
      </c>
      <c r="T24" s="195">
        <v>5107</v>
      </c>
    </row>
    <row r="25" spans="1:21" s="188" customFormat="1" ht="15" customHeight="1">
      <c r="A25" s="12"/>
      <c r="B25" s="151" t="s">
        <v>71</v>
      </c>
      <c r="C25" s="201">
        <v>201048</v>
      </c>
      <c r="D25" s="201">
        <v>166179</v>
      </c>
      <c r="E25" s="201">
        <v>194073</v>
      </c>
      <c r="F25" s="201">
        <v>140996</v>
      </c>
      <c r="G25" s="201">
        <v>203697</v>
      </c>
      <c r="H25" s="201">
        <v>233353</v>
      </c>
      <c r="I25" s="201">
        <v>288041</v>
      </c>
      <c r="J25" s="201">
        <v>238844</v>
      </c>
      <c r="K25" s="201">
        <v>241480</v>
      </c>
      <c r="L25" s="201">
        <v>240357</v>
      </c>
      <c r="M25" s="201">
        <v>220781</v>
      </c>
      <c r="N25" s="201">
        <v>205102</v>
      </c>
      <c r="O25" s="201">
        <v>203475</v>
      </c>
      <c r="P25" s="201">
        <v>170189</v>
      </c>
      <c r="Q25" s="201">
        <v>109432</v>
      </c>
      <c r="R25" s="201">
        <v>130197</v>
      </c>
      <c r="S25" s="201">
        <v>421204</v>
      </c>
      <c r="T25" s="201">
        <v>312459</v>
      </c>
    </row>
    <row r="26" spans="1:21" s="188" customFormat="1" ht="15" customHeight="1">
      <c r="A26" s="12"/>
      <c r="B26" s="202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</row>
    <row r="27" spans="1:21" s="188" customFormat="1" ht="15" customHeight="1">
      <c r="A27" s="12"/>
      <c r="B27" s="192" t="s">
        <v>72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</row>
    <row r="28" spans="1:21" s="188" customFormat="1" ht="15" customHeight="1">
      <c r="A28" s="12"/>
      <c r="B28" s="153" t="s">
        <v>68</v>
      </c>
      <c r="C28" s="170">
        <v>1316853</v>
      </c>
      <c r="D28" s="170">
        <v>799430</v>
      </c>
      <c r="E28" s="170">
        <v>1137705</v>
      </c>
      <c r="F28" s="170">
        <v>90070</v>
      </c>
      <c r="G28" s="170">
        <v>59067</v>
      </c>
      <c r="H28" s="170">
        <v>143723</v>
      </c>
      <c r="I28" s="204">
        <v>190818</v>
      </c>
      <c r="J28" s="195">
        <v>146660</v>
      </c>
      <c r="K28" s="195">
        <v>184263</v>
      </c>
      <c r="L28" s="195">
        <v>92810</v>
      </c>
      <c r="M28" s="195">
        <v>156770</v>
      </c>
      <c r="N28" s="195">
        <v>4595</v>
      </c>
      <c r="O28" s="195">
        <v>131937</v>
      </c>
      <c r="P28" s="195">
        <v>183433</v>
      </c>
      <c r="Q28" s="195">
        <v>193399</v>
      </c>
      <c r="R28" s="195">
        <v>187574</v>
      </c>
      <c r="S28" s="195">
        <v>153750</v>
      </c>
      <c r="T28" s="195">
        <v>30234</v>
      </c>
    </row>
    <row r="29" spans="1:21" s="188" customFormat="1" ht="15" customHeight="1">
      <c r="A29" s="12"/>
      <c r="B29" s="153" t="s">
        <v>67</v>
      </c>
      <c r="C29" s="170">
        <v>155047</v>
      </c>
      <c r="D29" s="170">
        <v>5282</v>
      </c>
      <c r="E29" s="170">
        <v>158226</v>
      </c>
      <c r="F29" s="170">
        <v>7805</v>
      </c>
      <c r="G29" s="170">
        <v>8574</v>
      </c>
      <c r="H29" s="170">
        <v>105787</v>
      </c>
      <c r="I29" s="204">
        <v>107126</v>
      </c>
      <c r="J29" s="195">
        <v>107453</v>
      </c>
      <c r="K29" s="195">
        <v>210105</v>
      </c>
      <c r="L29" s="195">
        <v>109686</v>
      </c>
      <c r="M29" s="195">
        <v>112407</v>
      </c>
      <c r="N29" s="195">
        <v>105780</v>
      </c>
      <c r="O29" s="195">
        <v>571619</v>
      </c>
      <c r="P29" s="195">
        <v>176836</v>
      </c>
      <c r="Q29" s="195">
        <v>686262</v>
      </c>
      <c r="R29" s="195">
        <v>560287</v>
      </c>
      <c r="S29" s="195">
        <v>305595</v>
      </c>
      <c r="T29" s="195">
        <v>466986</v>
      </c>
    </row>
    <row r="30" spans="1:21" s="188" customFormat="1" ht="15" customHeight="1">
      <c r="A30" s="12"/>
      <c r="B30" s="153" t="s">
        <v>98</v>
      </c>
      <c r="C30" s="197">
        <v>0</v>
      </c>
      <c r="D30" s="197">
        <v>0</v>
      </c>
      <c r="E30" s="197">
        <v>0</v>
      </c>
      <c r="F30" s="197">
        <v>0</v>
      </c>
      <c r="G30" s="197">
        <v>0</v>
      </c>
      <c r="H30" s="197">
        <v>0</v>
      </c>
      <c r="I30" s="197">
        <v>0</v>
      </c>
      <c r="J30" s="197">
        <v>0</v>
      </c>
      <c r="K30" s="197">
        <v>0</v>
      </c>
      <c r="L30" s="197">
        <v>0</v>
      </c>
      <c r="M30" s="197">
        <v>0</v>
      </c>
      <c r="N30" s="198">
        <v>152808</v>
      </c>
      <c r="O30" s="198">
        <v>187729</v>
      </c>
      <c r="P30" s="198">
        <v>201377</v>
      </c>
      <c r="Q30" s="198">
        <v>191773</v>
      </c>
      <c r="R30" s="198">
        <v>430587</v>
      </c>
      <c r="S30" s="198">
        <v>640398</v>
      </c>
      <c r="T30" s="198">
        <v>652167</v>
      </c>
    </row>
    <row r="31" spans="1:21" s="188" customFormat="1" ht="15" customHeight="1">
      <c r="A31" s="12"/>
      <c r="B31" s="151" t="s">
        <v>71</v>
      </c>
      <c r="C31" s="199">
        <v>1471900</v>
      </c>
      <c r="D31" s="199">
        <v>804712</v>
      </c>
      <c r="E31" s="199">
        <v>1295931</v>
      </c>
      <c r="F31" s="199">
        <v>97875</v>
      </c>
      <c r="G31" s="199">
        <v>67641</v>
      </c>
      <c r="H31" s="199">
        <v>249510</v>
      </c>
      <c r="I31" s="199">
        <v>297944</v>
      </c>
      <c r="J31" s="199">
        <v>254113</v>
      </c>
      <c r="K31" s="199">
        <v>394368</v>
      </c>
      <c r="L31" s="199">
        <v>202496</v>
      </c>
      <c r="M31" s="199">
        <v>269177</v>
      </c>
      <c r="N31" s="199">
        <v>263183</v>
      </c>
      <c r="O31" s="199">
        <v>891285</v>
      </c>
      <c r="P31" s="199">
        <v>561646</v>
      </c>
      <c r="Q31" s="199">
        <v>1071434</v>
      </c>
      <c r="R31" s="199">
        <v>1178448</v>
      </c>
      <c r="S31" s="199">
        <v>1099743</v>
      </c>
      <c r="T31" s="199">
        <v>1149387</v>
      </c>
    </row>
    <row r="32" spans="1:21" s="188" customFormat="1" ht="15" customHeight="1">
      <c r="A32" s="12"/>
      <c r="B32" s="202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</row>
    <row r="33" spans="1:21" s="188" customFormat="1" ht="15" customHeight="1">
      <c r="A33" s="12"/>
      <c r="B33" s="192" t="s">
        <v>74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</row>
    <row r="34" spans="1:21" s="188" customFormat="1" ht="15" customHeight="1">
      <c r="A34" s="12"/>
      <c r="B34" s="153" t="s">
        <v>67</v>
      </c>
      <c r="C34" s="170">
        <f>IFERROR((IF($C$1="Resultado",(VLOOKUP(#REF!,[2]!Base_DRE_Conso_acum,MATCH(#REF!,[2]DRE_Conso_acum!$2:$2,0),FALSE)/1000),(VLOOKUP(#REF!,[2]!Base_Balanço_Conso,MATCH(#REF!,[2]BALANÇO_Conso!$4:$4,0),FALSE)/1000))),0)</f>
        <v>0</v>
      </c>
      <c r="D34" s="170">
        <f>IFERROR((IF($C$1="Resultado",(VLOOKUP(#REF!,[2]!Base_DRE_Conso_acum,MATCH(#REF!,[2]DRE_Conso_acum!$2:$2,0),FALSE)/1000),(VLOOKUP(#REF!,[2]!Base_Balanço_Conso,MATCH(#REF!,[2]BALANÇO_Conso!$4:$4,0),FALSE)/1000))),0)</f>
        <v>0</v>
      </c>
      <c r="E34" s="170">
        <f>IFERROR((IF($C$1="Resultado",(VLOOKUP(#REF!,[2]!Base_DRE_Conso_acum,MATCH(#REF!,[2]DRE_Conso_acum!$2:$2,0),FALSE)/1000),(VLOOKUP(#REF!,[2]!Base_Balanço_Conso,MATCH(#REF!,[2]BALANÇO_Conso!$4:$4,0),FALSE)/1000))),0)</f>
        <v>0</v>
      </c>
      <c r="F34" s="170">
        <f>IFERROR((IF($C$1="Resultado",(VLOOKUP(#REF!,[2]!Base_DRE_Conso_acum,MATCH(#REF!,[2]DRE_Conso_acum!$2:$2,0),FALSE)/1000),(VLOOKUP(#REF!,[2]!Base_Balanço_Conso,MATCH(#REF!,[2]BALANÇO_Conso!$4:$4,0),FALSE)/1000))),0)</f>
        <v>0</v>
      </c>
      <c r="G34" s="170">
        <f>IFERROR((IF($C$1="Resultado",(VLOOKUP(#REF!,[2]!Base_DRE_Conso_acum,MATCH(#REF!,[2]DRE_Conso_acum!$2:$2,0),FALSE)/1000),(VLOOKUP(#REF!,[2]!Base_Balanço_Conso,MATCH(#REF!,[2]BALANÇO_Conso!$4:$4,0),FALSE)/1000))),0)</f>
        <v>0</v>
      </c>
      <c r="H34" s="170">
        <f>IFERROR((IF($C$1="Resultado",(VLOOKUP(#REF!,[2]!Base_DRE_Conso_acum,MATCH(#REF!,[2]DRE_Conso_acum!$2:$2,0),FALSE)/1000),(VLOOKUP(#REF!,[2]!Base_Balanço_Conso,MATCH(#REF!,[2]BALANÇO_Conso!$4:$4,0),FALSE)/1000))),0)</f>
        <v>0</v>
      </c>
      <c r="I34" s="204">
        <v>529436</v>
      </c>
      <c r="J34" s="181">
        <v>522929</v>
      </c>
      <c r="K34" s="197">
        <v>0</v>
      </c>
      <c r="L34" s="197">
        <v>0</v>
      </c>
      <c r="M34" s="197">
        <v>0</v>
      </c>
      <c r="N34" s="197">
        <v>0</v>
      </c>
      <c r="O34" s="197">
        <v>0</v>
      </c>
      <c r="P34" s="181">
        <v>406387</v>
      </c>
      <c r="Q34" s="197">
        <v>0</v>
      </c>
      <c r="R34" s="197">
        <v>0</v>
      </c>
      <c r="S34" s="181">
        <v>100772</v>
      </c>
      <c r="T34" s="197">
        <v>0</v>
      </c>
    </row>
    <row r="35" spans="1:21" s="188" customFormat="1" ht="15" customHeight="1">
      <c r="A35" s="12"/>
      <c r="B35" s="151" t="s">
        <v>71</v>
      </c>
      <c r="C35" s="197">
        <f>C34</f>
        <v>0</v>
      </c>
      <c r="D35" s="197">
        <v>0</v>
      </c>
      <c r="E35" s="197">
        <v>0</v>
      </c>
      <c r="F35" s="197">
        <v>0</v>
      </c>
      <c r="G35" s="197">
        <v>0</v>
      </c>
      <c r="H35" s="197">
        <v>0</v>
      </c>
      <c r="I35" s="205">
        <v>529436</v>
      </c>
      <c r="J35" s="205">
        <v>522929</v>
      </c>
      <c r="K35" s="197">
        <v>0</v>
      </c>
      <c r="L35" s="197">
        <v>0</v>
      </c>
      <c r="M35" s="197">
        <v>0</v>
      </c>
      <c r="N35" s="197">
        <v>0</v>
      </c>
      <c r="O35" s="197">
        <v>0</v>
      </c>
      <c r="P35" s="205">
        <v>406387</v>
      </c>
      <c r="Q35" s="197">
        <v>0</v>
      </c>
      <c r="R35" s="197">
        <v>0</v>
      </c>
      <c r="S35" s="205">
        <v>100772</v>
      </c>
      <c r="T35" s="197">
        <v>0</v>
      </c>
      <c r="U35" s="205">
        <v>0</v>
      </c>
    </row>
    <row r="36" spans="1:21" s="188" customFormat="1" ht="15" customHeight="1">
      <c r="A36" s="12"/>
      <c r="B36" s="172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</row>
    <row r="37" spans="1:21" s="188" customFormat="1" ht="15" customHeight="1">
      <c r="A37" s="12"/>
      <c r="B37" s="151" t="s">
        <v>76</v>
      </c>
      <c r="C37" s="199">
        <v>3778434</v>
      </c>
      <c r="D37" s="199">
        <v>3675832</v>
      </c>
      <c r="E37" s="199">
        <v>2945552</v>
      </c>
      <c r="F37" s="199">
        <v>2538736</v>
      </c>
      <c r="G37" s="199">
        <v>2412140</v>
      </c>
      <c r="H37" s="199">
        <v>1864911</v>
      </c>
      <c r="I37" s="199">
        <v>2087652</v>
      </c>
      <c r="J37" s="199">
        <v>2025950</v>
      </c>
      <c r="K37" s="199">
        <v>1600417</v>
      </c>
      <c r="L37" s="199">
        <v>1446578</v>
      </c>
      <c r="M37" s="199">
        <v>1934506</v>
      </c>
      <c r="N37" s="199">
        <v>1478808</v>
      </c>
      <c r="O37" s="199">
        <v>1629102</v>
      </c>
      <c r="P37" s="199">
        <v>1638560</v>
      </c>
      <c r="Q37" s="199">
        <v>1715141</v>
      </c>
      <c r="R37" s="199">
        <v>2011505</v>
      </c>
      <c r="S37" s="199">
        <v>2353574</v>
      </c>
      <c r="T37" s="199">
        <v>2377653</v>
      </c>
    </row>
    <row r="38" spans="1:21" s="188" customFormat="1" ht="15" customHeight="1">
      <c r="A38" s="12"/>
      <c r="B38" s="151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</row>
    <row r="39" spans="1:21" s="188" customFormat="1" ht="15" customHeight="1">
      <c r="A39" s="12"/>
      <c r="B39" s="151" t="s">
        <v>77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</row>
    <row r="40" spans="1:21" s="188" customFormat="1" ht="15" customHeight="1">
      <c r="A40" s="12"/>
      <c r="B40" s="153" t="s">
        <v>78</v>
      </c>
      <c r="C40" s="170">
        <f>IFERROR((IF($C$1="Resultado",(VLOOKUP(#REF!,[2]!Base_DRE_Conso_acum,MATCH(#REF!,[2]DRE_Conso_acum!$2:$2,0),FALSE)/1000),(VLOOKUP(#REF!,[2]!Base_Balanço_Conso,MATCH(#REF!,[2]BALANÇO_Conso!$4:$4,0),FALSE)/1000))),0)</f>
        <v>0</v>
      </c>
      <c r="D40" s="170">
        <f>IFERROR((IF($C$1="Resultado",(VLOOKUP(#REF!,[2]!Base_DRE_Conso_acum,MATCH(#REF!,[2]DRE_Conso_acum!$2:$2,0),FALSE)/1000),(VLOOKUP(#REF!,[2]!Base_Balanço_Conso,MATCH(#REF!,[2]BALANÇO_Conso!$4:$4,0),FALSE)/1000))),0)</f>
        <v>0</v>
      </c>
      <c r="E40" s="170">
        <f>IFERROR((IF($C$1="Resultado",(VLOOKUP(#REF!,[2]!Base_DRE_Conso_acum,MATCH(#REF!,[2]DRE_Conso_acum!$2:$2,0),FALSE)/1000),(VLOOKUP(#REF!,[2]!Base_Balanço_Conso,MATCH(#REF!,[2]BALANÇO_Conso!$4:$4,0),FALSE)/1000))),0)</f>
        <v>0</v>
      </c>
      <c r="F40" s="170">
        <f>IFERROR((IF($C$1="Resultado",(VLOOKUP(#REF!,[2]!Base_DRE_Conso_acum,MATCH(#REF!,[2]DRE_Conso_acum!$2:$2,0),FALSE)/1000),(VLOOKUP(#REF!,[2]!Base_Balanço_Conso,MATCH(#REF!,[2]BALANÇO_Conso!$4:$4,0),FALSE)/1000))),0)</f>
        <v>0</v>
      </c>
      <c r="G40" s="170">
        <f>IFERROR((IF($C$1="Resultado",(VLOOKUP(#REF!,[2]!Base_DRE_Conso_acum,MATCH(#REF!,[2]DRE_Conso_acum!$2:$2,0),FALSE)/1000),(VLOOKUP(#REF!,[2]!Base_Balanço_Conso,MATCH(#REF!,[2]BALANÇO_Conso!$4:$4,0),FALSE)/1000))),0)</f>
        <v>0</v>
      </c>
      <c r="H40" s="170">
        <f>IFERROR((IF($C$1="Resultado",(VLOOKUP(#REF!,[2]!Base_DRE_Conso_acum,MATCH(#REF!,[2]DRE_Conso_acum!$2:$2,0),FALSE)/1000),(VLOOKUP(#REF!,[2]!Base_Balanço_Conso,MATCH(#REF!,[2]BALANÇO_Conso!$4:$4,0),FALSE)/1000))),0)</f>
        <v>0</v>
      </c>
      <c r="I40" s="206">
        <v>288103</v>
      </c>
      <c r="J40" s="206">
        <v>386026</v>
      </c>
      <c r="K40" s="206">
        <v>251744</v>
      </c>
      <c r="L40" s="206">
        <v>316128</v>
      </c>
      <c r="M40" s="206">
        <v>275298</v>
      </c>
      <c r="N40" s="206">
        <v>416046</v>
      </c>
      <c r="O40" s="206">
        <v>324026</v>
      </c>
      <c r="P40" s="206">
        <v>154796</v>
      </c>
      <c r="Q40" s="206">
        <v>171366</v>
      </c>
      <c r="R40" s="206">
        <v>133735</v>
      </c>
      <c r="S40" s="206">
        <v>184330</v>
      </c>
      <c r="T40" s="206">
        <v>144121</v>
      </c>
    </row>
    <row r="41" spans="1:21" s="188" customFormat="1" ht="15" customHeight="1">
      <c r="A41" s="12"/>
      <c r="B41" s="207" t="s">
        <v>99</v>
      </c>
      <c r="C41" s="170">
        <f>IFERROR((IF($C$1="Resultado",(VLOOKUP(#REF!,[2]!Base_DRE_Conso_acum,MATCH(#REF!,[2]DRE_Conso_acum!$2:$2,0),FALSE)/1000),(VLOOKUP(#REF!,[2]!Base_Balanço_Conso,MATCH(#REF!,[2]BALANÇO_Conso!$4:$4,0),FALSE)/1000))),0)</f>
        <v>0</v>
      </c>
      <c r="D41" s="170">
        <f>IFERROR((IF($C$1="Resultado",(VLOOKUP(#REF!,[2]!Base_DRE_Conso_acum,MATCH(#REF!,[2]DRE_Conso_acum!$2:$2,0),FALSE)/1000),(VLOOKUP(#REF!,[2]!Base_Balanço_Conso,MATCH(#REF!,[2]BALANÇO_Conso!$4:$4,0),FALSE)/1000))),0)</f>
        <v>0</v>
      </c>
      <c r="E41" s="170">
        <f>IFERROR((IF($C$1="Resultado",(VLOOKUP(#REF!,[2]!Base_DRE_Conso_acum,MATCH(#REF!,[2]DRE_Conso_acum!$2:$2,0),FALSE)/1000),(VLOOKUP(#REF!,[2]!Base_Balanço_Conso,MATCH(#REF!,[2]BALANÇO_Conso!$4:$4,0),FALSE)/1000))),0)</f>
        <v>0</v>
      </c>
      <c r="F41" s="170">
        <f>IFERROR((IF($C$1="Resultado",(VLOOKUP(#REF!,[2]!Base_DRE_Conso_acum,MATCH(#REF!,[2]DRE_Conso_acum!$2:$2,0),FALSE)/1000),(VLOOKUP(#REF!,[2]!Base_Balanço_Conso,MATCH(#REF!,[2]BALANÇO_Conso!$4:$4,0),FALSE)/1000))),0)</f>
        <v>0</v>
      </c>
      <c r="G41" s="170">
        <f>IFERROR((IF($C$1="Resultado",(VLOOKUP(#REF!,[2]!Base_DRE_Conso_acum,MATCH(#REF!,[2]DRE_Conso_acum!$2:$2,0),FALSE)/1000),(VLOOKUP(#REF!,[2]!Base_Balanço_Conso,MATCH(#REF!,[2]BALANÇO_Conso!$4:$4,0),FALSE)/1000))),0)</f>
        <v>0</v>
      </c>
      <c r="H41" s="170">
        <f>IFERROR((IF($C$1="Resultado",(VLOOKUP(#REF!,[2]!Base_DRE_Conso_acum,MATCH(#REF!,[2]DRE_Conso_acum!$2:$2,0),FALSE)/1000),(VLOOKUP(#REF!,[2]!Base_Balanço_Conso,MATCH(#REF!,[2]BALANÇO_Conso!$4:$4,0),FALSE)/1000))),0)</f>
        <v>0</v>
      </c>
      <c r="I41" s="197">
        <v>0</v>
      </c>
      <c r="J41" s="197">
        <v>0</v>
      </c>
      <c r="K41" s="197">
        <v>0</v>
      </c>
      <c r="L41" s="206">
        <v>0</v>
      </c>
      <c r="M41" s="206">
        <v>3860</v>
      </c>
      <c r="N41" s="206">
        <v>2677</v>
      </c>
      <c r="O41" s="206">
        <v>779</v>
      </c>
      <c r="P41" s="206">
        <v>0</v>
      </c>
      <c r="Q41" s="206">
        <v>1</v>
      </c>
      <c r="R41" s="206">
        <v>128</v>
      </c>
      <c r="S41" s="206">
        <v>0</v>
      </c>
      <c r="T41" s="206">
        <v>628</v>
      </c>
    </row>
    <row r="42" spans="1:21" s="188" customFormat="1" ht="15" customHeight="1">
      <c r="A42" s="12"/>
      <c r="B42" s="151" t="s">
        <v>79</v>
      </c>
      <c r="C42" s="199">
        <f>SUM(C40:C41)</f>
        <v>0</v>
      </c>
      <c r="D42" s="199">
        <v>0</v>
      </c>
      <c r="E42" s="197">
        <v>0</v>
      </c>
      <c r="F42" s="197">
        <v>0</v>
      </c>
      <c r="G42" s="197">
        <v>0</v>
      </c>
      <c r="H42" s="199">
        <v>826640</v>
      </c>
      <c r="I42" s="199">
        <v>288103</v>
      </c>
      <c r="J42" s="199">
        <v>386026</v>
      </c>
      <c r="K42" s="199">
        <v>251744</v>
      </c>
      <c r="L42" s="199">
        <v>316128</v>
      </c>
      <c r="M42" s="199">
        <v>279158</v>
      </c>
      <c r="N42" s="199">
        <v>418723</v>
      </c>
      <c r="O42" s="199">
        <v>324805</v>
      </c>
      <c r="P42" s="199">
        <v>154796</v>
      </c>
      <c r="Q42" s="199">
        <v>171367</v>
      </c>
      <c r="R42" s="199">
        <v>133863</v>
      </c>
      <c r="S42" s="199">
        <v>184330</v>
      </c>
      <c r="T42" s="199">
        <v>144749</v>
      </c>
    </row>
    <row r="43" spans="1:21" s="188" customFormat="1" ht="15" customHeight="1">
      <c r="A43" s="12"/>
      <c r="B43" s="172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</row>
    <row r="44" spans="1:21" s="210" customFormat="1" ht="15" customHeight="1">
      <c r="A44" s="59"/>
      <c r="B44" s="151" t="s">
        <v>45</v>
      </c>
      <c r="C44" s="208">
        <v>3778434</v>
      </c>
      <c r="D44" s="208">
        <v>3675832</v>
      </c>
      <c r="E44" s="208">
        <v>2945552</v>
      </c>
      <c r="F44" s="208">
        <v>2538736</v>
      </c>
      <c r="G44" s="208">
        <v>2412140</v>
      </c>
      <c r="H44" s="208">
        <v>2691551</v>
      </c>
      <c r="I44" s="208">
        <v>2375755</v>
      </c>
      <c r="J44" s="208">
        <v>2411976</v>
      </c>
      <c r="K44" s="208">
        <v>1852161</v>
      </c>
      <c r="L44" s="208">
        <v>1762706</v>
      </c>
      <c r="M44" s="208">
        <v>2213664</v>
      </c>
      <c r="N44" s="208">
        <v>1897531</v>
      </c>
      <c r="O44" s="208">
        <v>1953907</v>
      </c>
      <c r="P44" s="208">
        <v>1793356</v>
      </c>
      <c r="Q44" s="208">
        <v>1886508</v>
      </c>
      <c r="R44" s="208">
        <v>2145368</v>
      </c>
      <c r="S44" s="208">
        <v>2537904</v>
      </c>
      <c r="T44" s="208">
        <v>2522402</v>
      </c>
      <c r="U44" s="209">
        <v>0</v>
      </c>
    </row>
    <row r="45" spans="1:21" s="47" customFormat="1" ht="15" customHeight="1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102"/>
      <c r="R45" s="98"/>
      <c r="S45" s="103"/>
      <c r="T45" s="104"/>
    </row>
    <row r="46" spans="1:21" s="47" customFormat="1" ht="15" customHeight="1">
      <c r="B46" s="98"/>
      <c r="Q46" s="19"/>
      <c r="S46" s="60"/>
      <c r="T46" s="61"/>
    </row>
    <row r="47" spans="1:21" s="47" customFormat="1" ht="15" customHeight="1">
      <c r="B47" s="98"/>
      <c r="Q47" s="19"/>
      <c r="S47" s="60"/>
      <c r="T47" s="61"/>
    </row>
    <row r="48" spans="1:21" s="47" customFormat="1" ht="15" customHeight="1">
      <c r="B48" s="98"/>
      <c r="Q48" s="19"/>
      <c r="S48" s="60"/>
      <c r="T48" s="61"/>
    </row>
    <row r="49" spans="2:20" s="47" customFormat="1" ht="15" customHeight="1">
      <c r="B49" s="98"/>
      <c r="Q49" s="32"/>
      <c r="S49" s="60"/>
      <c r="T49" s="61"/>
    </row>
    <row r="50" spans="2:20" s="47" customFormat="1" ht="15" customHeight="1">
      <c r="B50" s="98"/>
      <c r="Q50" s="27"/>
      <c r="S50" s="60"/>
      <c r="T50" s="61"/>
    </row>
    <row r="51" spans="2:20" s="47" customFormat="1" ht="15" customHeight="1">
      <c r="B51" s="98"/>
      <c r="Q51" s="27"/>
      <c r="S51" s="60"/>
      <c r="T51" s="61"/>
    </row>
    <row r="52" spans="2:20" s="47" customFormat="1" ht="15" customHeight="1">
      <c r="B52" s="98"/>
      <c r="Q52" s="25"/>
      <c r="S52" s="60"/>
    </row>
    <row r="53" spans="2:20" s="47" customFormat="1" ht="15" customHeight="1">
      <c r="B53" s="98"/>
      <c r="Q53" s="31"/>
    </row>
    <row r="54" spans="2:20" s="47" customFormat="1" ht="15" customHeight="1">
      <c r="B54" s="98"/>
      <c r="Q54" s="25"/>
    </row>
    <row r="55" spans="2:20" s="47" customFormat="1" ht="15" customHeight="1">
      <c r="B55" s="98"/>
      <c r="Q55" s="32"/>
    </row>
    <row r="56" spans="2:20" s="47" customFormat="1" ht="15" customHeight="1">
      <c r="B56" s="98"/>
      <c r="Q56" s="26"/>
    </row>
    <row r="57" spans="2:20" s="47" customFormat="1" ht="15" customHeight="1">
      <c r="B57" s="98"/>
      <c r="Q57" s="26"/>
    </row>
    <row r="58" spans="2:20" s="47" customFormat="1" ht="15" customHeight="1">
      <c r="B58" s="98"/>
    </row>
    <row r="59" spans="2:20" s="47" customFormat="1" ht="15" customHeight="1">
      <c r="B59" s="98"/>
    </row>
    <row r="60" spans="2:20" s="47" customFormat="1" ht="15" customHeight="1">
      <c r="B60" s="98"/>
    </row>
    <row r="61" spans="2:20" s="47" customFormat="1" ht="15" customHeight="1">
      <c r="B61" s="98"/>
    </row>
    <row r="62" spans="2:20" s="47" customFormat="1" ht="15" customHeight="1">
      <c r="B62" s="98"/>
    </row>
    <row r="63" spans="2:20" s="47" customFormat="1" ht="15" customHeight="1">
      <c r="B63" s="98"/>
    </row>
    <row r="64" spans="2:20" s="47" customFormat="1" ht="15" customHeight="1">
      <c r="B64" s="98"/>
    </row>
    <row r="65" spans="2:2" s="47" customFormat="1" ht="15" customHeight="1">
      <c r="B65" s="98"/>
    </row>
    <row r="66" spans="2:2" s="47" customFormat="1" ht="15" customHeight="1">
      <c r="B66" s="98"/>
    </row>
    <row r="67" spans="2:2" s="47" customFormat="1" ht="15" customHeight="1">
      <c r="B67" s="98"/>
    </row>
    <row r="68" spans="2:2" s="47" customFormat="1" ht="15" customHeight="1">
      <c r="B68" s="98"/>
    </row>
    <row r="69" spans="2:2" s="47" customFormat="1" ht="15" customHeight="1">
      <c r="B69" s="98"/>
    </row>
    <row r="70" spans="2:2" s="47" customFormat="1" ht="15" customHeight="1">
      <c r="B70" s="98"/>
    </row>
    <row r="71" spans="2:2" s="47" customFormat="1" ht="15" customHeight="1">
      <c r="B71" s="98"/>
    </row>
    <row r="72" spans="2:2" s="47" customFormat="1" ht="15" customHeight="1">
      <c r="B72" s="98"/>
    </row>
    <row r="73" spans="2:2" s="47" customFormat="1" ht="15" customHeight="1">
      <c r="B73" s="98"/>
    </row>
    <row r="74" spans="2:2" s="47" customFormat="1" ht="15" customHeight="1">
      <c r="B74" s="98"/>
    </row>
    <row r="75" spans="2:2" s="47" customFormat="1" ht="15" customHeight="1">
      <c r="B75" s="98"/>
    </row>
    <row r="76" spans="2:2" s="47" customFormat="1" ht="15" customHeight="1">
      <c r="B76" s="98"/>
    </row>
    <row r="77" spans="2:2" s="47" customFormat="1" ht="15" customHeight="1">
      <c r="B77" s="98"/>
    </row>
    <row r="78" spans="2:2" s="47" customFormat="1" ht="15" customHeight="1">
      <c r="B78" s="98"/>
    </row>
    <row r="79" spans="2:2" s="18" customFormat="1" ht="15" customHeight="1">
      <c r="B79" s="99"/>
    </row>
    <row r="80" spans="2:2" s="18" customFormat="1" ht="15" customHeight="1">
      <c r="B80" s="99"/>
    </row>
    <row r="81" spans="2:2" s="18" customFormat="1" ht="15" customHeight="1">
      <c r="B81" s="99"/>
    </row>
    <row r="82" spans="2:2" s="18" customFormat="1" ht="15" customHeight="1">
      <c r="B82" s="99"/>
    </row>
    <row r="83" spans="2:2" s="18" customFormat="1" ht="15" customHeight="1">
      <c r="B83" s="99"/>
    </row>
    <row r="84" spans="2:2" s="18" customFormat="1" ht="15" customHeight="1">
      <c r="B84" s="99"/>
    </row>
    <row r="85" spans="2:2" s="18" customFormat="1" ht="15" customHeight="1">
      <c r="B85" s="99"/>
    </row>
    <row r="86" spans="2:2" s="18" customFormat="1" ht="15" customHeight="1">
      <c r="B86" s="99"/>
    </row>
    <row r="87" spans="2:2" s="18" customFormat="1" ht="15" customHeight="1">
      <c r="B87" s="99"/>
    </row>
    <row r="88" spans="2:2" s="18" customFormat="1" ht="15" customHeight="1">
      <c r="B88" s="99"/>
    </row>
    <row r="89" spans="2:2" s="18" customFormat="1" ht="15" customHeight="1">
      <c r="B89" s="99"/>
    </row>
    <row r="90" spans="2:2" s="18" customFormat="1" ht="15" customHeight="1">
      <c r="B90" s="99"/>
    </row>
    <row r="91" spans="2:2" s="18" customFormat="1" ht="15" customHeight="1">
      <c r="B91" s="99"/>
    </row>
    <row r="92" spans="2:2" s="18" customFormat="1" ht="15" customHeight="1">
      <c r="B92" s="99"/>
    </row>
    <row r="93" spans="2:2" s="18" customFormat="1" ht="15" customHeight="1">
      <c r="B93" s="99"/>
    </row>
    <row r="94" spans="2:2" s="18" customFormat="1" ht="15" customHeight="1">
      <c r="B94" s="99"/>
    </row>
    <row r="95" spans="2:2" s="18" customFormat="1" ht="15" customHeight="1">
      <c r="B95" s="99"/>
    </row>
    <row r="96" spans="2:2" s="18" customFormat="1" ht="15" customHeight="1">
      <c r="B96" s="99"/>
    </row>
    <row r="97" spans="2:2" s="18" customFormat="1" ht="15" customHeight="1">
      <c r="B97" s="99"/>
    </row>
    <row r="98" spans="2:2" s="18" customFormat="1" ht="15" customHeight="1">
      <c r="B98" s="99"/>
    </row>
    <row r="99" spans="2:2" s="18" customFormat="1" ht="15" customHeight="1">
      <c r="B99" s="99"/>
    </row>
    <row r="100" spans="2:2" s="18" customFormat="1" ht="15" customHeight="1">
      <c r="B100" s="99"/>
    </row>
    <row r="101" spans="2:2" s="18" customFormat="1" ht="15" customHeight="1">
      <c r="B101" s="99"/>
    </row>
    <row r="102" spans="2:2" s="18" customFormat="1" ht="15" customHeight="1">
      <c r="B102" s="99"/>
    </row>
    <row r="103" spans="2:2" s="18" customFormat="1" ht="15" customHeight="1">
      <c r="B103" s="99"/>
    </row>
    <row r="104" spans="2:2" s="18" customFormat="1" ht="15" customHeight="1">
      <c r="B104" s="99"/>
    </row>
    <row r="105" spans="2:2" s="18" customFormat="1" ht="15" customHeight="1">
      <c r="B105" s="99"/>
    </row>
    <row r="106" spans="2:2" s="18" customFormat="1" ht="15" customHeight="1">
      <c r="B106" s="99"/>
    </row>
    <row r="107" spans="2:2" s="18" customFormat="1" ht="15" customHeight="1">
      <c r="B107" s="99"/>
    </row>
    <row r="108" spans="2:2" s="18" customFormat="1" ht="15" customHeight="1">
      <c r="B108" s="99"/>
    </row>
    <row r="109" spans="2:2" s="18" customFormat="1" ht="15" customHeight="1">
      <c r="B109" s="99"/>
    </row>
    <row r="110" spans="2:2" s="18" customFormat="1" ht="15" customHeight="1">
      <c r="B110" s="99"/>
    </row>
    <row r="111" spans="2:2" s="18" customFormat="1" ht="15" customHeight="1">
      <c r="B111" s="99"/>
    </row>
    <row r="112" spans="2:2" s="18" customFormat="1" ht="15" customHeight="1">
      <c r="B112" s="99"/>
    </row>
  </sheetData>
  <customSheetViews>
    <customSheetView guid="{27A090AF-C8A8-4D26-AB93-5BEE644A94EB}" showPageBreaks="1" showGridLines="0" printArea="1" topLeftCell="A13">
      <pane xSplit="2" topLeftCell="C1" activePane="topRight" state="frozen"/>
      <selection pane="topRight" activeCell="E68" sqref="E68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D2D3B71A-CAE4-45D7-B72C-7FFA3DDD9695}" scale="90" showGridLines="0" showRowCol="0" printArea="1" topLeftCell="A25">
      <selection activeCell="A14" sqref="A14:XFD14"/>
      <pageMargins left="0" right="0" top="1.1811023622047245" bottom="0" header="0" footer="0"/>
      <printOptions horizontalCentered="1"/>
      <pageSetup paperSize="9" scale="50" orientation="landscape" horizontalDpi="1200" verticalDpi="1200" r:id="rId3"/>
      <headerFooter alignWithMargins="0"/>
    </customSheetView>
    <customSheetView guid="{EEC21706-2D9D-4FD7-BB7F-BBE90C0C7A1B}" scale="85" showGridLines="0" hiddenColumns="1">
      <selection activeCell="E56" sqref="E56"/>
      <pageMargins left="0" right="0" top="1.1811023622047245" bottom="0" header="0" footer="0"/>
      <printOptions horizontalCentered="1"/>
      <pageSetup paperSize="9" scale="50" orientation="landscape" horizontalDpi="1200" verticalDpi="1200" r:id="rId4"/>
      <headerFooter alignWithMargins="0"/>
    </customSheetView>
    <customSheetView guid="{CFDFB7E4-9568-4685-B545-DFCFB1FD1249}" scale="85" showPageBreaks="1" showGridLines="0" printArea="1" hiddenRows="1" topLeftCell="A4">
      <pane xSplit="2" topLeftCell="C1" activePane="topRight" state="frozen"/>
      <selection pane="topRight" activeCell="C26" sqref="C26"/>
      <pageMargins left="0" right="0" top="1.1811023622047245" bottom="0" header="0" footer="0"/>
      <printOptions horizontalCentered="1"/>
      <pageSetup paperSize="9" scale="70" orientation="landscape" horizontalDpi="1200" verticalDpi="1200" r:id="rId5"/>
      <headerFooter alignWithMargins="0"/>
    </customSheetView>
    <customSheetView guid="{7A89D22F-AB54-4C2F-B02B-C1526C3F1F4F}" showPageBreaks="1" showGridLines="0" printArea="1" topLeftCell="A13">
      <pane xSplit="2" topLeftCell="C1" activePane="topRight" state="frozen"/>
      <selection pane="topRight" activeCell="E68" sqref="E68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7C681B0D-C951-4E1E-9555-07B492581EEC}" showGridLines="0" topLeftCell="A13">
      <pane xSplit="2" topLeftCell="C1" activePane="topRight" state="frozen"/>
      <selection pane="topRight" activeCell="E68" sqref="E68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6">
    <mergeCell ref="B6:B7"/>
    <mergeCell ref="Q6:T6"/>
    <mergeCell ref="M6:P6"/>
    <mergeCell ref="I6:L6"/>
    <mergeCell ref="E6:H6"/>
    <mergeCell ref="C6:D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/>
  <drawing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2:Y73"/>
  <sheetViews>
    <sheetView showGridLines="0" zoomScaleNormal="100" workbookViewId="0">
      <pane xSplit="2" topLeftCell="C1" activePane="topRight" state="frozen"/>
      <selection pane="topRight" activeCell="C18" sqref="C18"/>
    </sheetView>
  </sheetViews>
  <sheetFormatPr defaultColWidth="10.26953125" defaultRowHeight="15" customHeight="1"/>
  <cols>
    <col min="1" max="1" width="2.7265625" style="12" customWidth="1"/>
    <col min="2" max="2" width="62.54296875" style="12" customWidth="1"/>
    <col min="3" max="24" width="15.453125" style="12" customWidth="1"/>
    <col min="25" max="25" width="0.81640625" style="12" customWidth="1"/>
    <col min="26" max="16384" width="10.26953125" style="12"/>
  </cols>
  <sheetData>
    <row r="2" spans="2:25" ht="1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2:25" ht="1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2:25" ht="1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2:25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2:25" ht="12.75" customHeight="1">
      <c r="B6" s="243" t="s">
        <v>117</v>
      </c>
      <c r="C6" s="248">
        <v>2020</v>
      </c>
      <c r="D6" s="250"/>
      <c r="E6" s="248">
        <v>2019</v>
      </c>
      <c r="F6" s="249"/>
      <c r="G6" s="249"/>
      <c r="H6" s="250"/>
      <c r="I6" s="245">
        <v>2018</v>
      </c>
      <c r="J6" s="246"/>
      <c r="K6" s="246"/>
      <c r="L6" s="247"/>
      <c r="M6" s="246">
        <v>2017</v>
      </c>
      <c r="N6" s="246"/>
      <c r="O6" s="246"/>
      <c r="P6" s="247"/>
      <c r="Q6" s="245">
        <v>2016</v>
      </c>
      <c r="R6" s="246"/>
      <c r="S6" s="246"/>
      <c r="T6" s="247"/>
      <c r="U6" s="245">
        <v>2015</v>
      </c>
      <c r="V6" s="246"/>
      <c r="W6" s="246"/>
      <c r="X6" s="247"/>
    </row>
    <row r="7" spans="2:25" s="14" customFormat="1" ht="12.75" customHeight="1">
      <c r="B7" s="244"/>
      <c r="C7" s="73" t="s">
        <v>1</v>
      </c>
      <c r="D7" s="73" t="s">
        <v>0</v>
      </c>
      <c r="E7" s="73" t="s">
        <v>3</v>
      </c>
      <c r="F7" s="73" t="s">
        <v>2</v>
      </c>
      <c r="G7" s="73" t="s">
        <v>1</v>
      </c>
      <c r="H7" s="73" t="s">
        <v>0</v>
      </c>
      <c r="I7" s="73" t="s">
        <v>3</v>
      </c>
      <c r="J7" s="73" t="s">
        <v>2</v>
      </c>
      <c r="K7" s="73" t="s">
        <v>1</v>
      </c>
      <c r="L7" s="73" t="s">
        <v>0</v>
      </c>
      <c r="M7" s="73" t="s">
        <v>3</v>
      </c>
      <c r="N7" s="73" t="s">
        <v>2</v>
      </c>
      <c r="O7" s="73" t="s">
        <v>1</v>
      </c>
      <c r="P7" s="73" t="s">
        <v>0</v>
      </c>
      <c r="Q7" s="73" t="s">
        <v>3</v>
      </c>
      <c r="R7" s="73" t="s">
        <v>2</v>
      </c>
      <c r="S7" s="73" t="s">
        <v>1</v>
      </c>
      <c r="T7" s="73" t="s">
        <v>0</v>
      </c>
      <c r="U7" s="73" t="s">
        <v>3</v>
      </c>
      <c r="V7" s="73" t="s">
        <v>2</v>
      </c>
      <c r="W7" s="73" t="s">
        <v>1</v>
      </c>
      <c r="X7" s="73" t="s">
        <v>0</v>
      </c>
    </row>
    <row r="8" spans="2:25" ht="5.1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2:25" ht="15" customHeight="1">
      <c r="B9" s="76" t="s">
        <v>82</v>
      </c>
      <c r="C9" s="105">
        <v>8700</v>
      </c>
      <c r="D9" s="105">
        <v>27644</v>
      </c>
      <c r="E9" s="105">
        <v>34579</v>
      </c>
      <c r="F9" s="105">
        <v>29504</v>
      </c>
      <c r="G9" s="105">
        <v>36550</v>
      </c>
      <c r="H9" s="93">
        <v>33641</v>
      </c>
      <c r="I9" s="94">
        <v>3680</v>
      </c>
      <c r="J9" s="94">
        <v>40064</v>
      </c>
      <c r="K9" s="94">
        <v>35241</v>
      </c>
      <c r="L9" s="94">
        <v>37938</v>
      </c>
      <c r="M9" s="94">
        <v>38191</v>
      </c>
      <c r="N9" s="94">
        <v>43335</v>
      </c>
      <c r="O9" s="94">
        <v>61855</v>
      </c>
      <c r="P9" s="106">
        <v>67095</v>
      </c>
      <c r="Q9" s="94">
        <v>69965</v>
      </c>
      <c r="R9" s="94">
        <v>78557</v>
      </c>
      <c r="S9" s="94">
        <v>73057</v>
      </c>
      <c r="T9" s="107">
        <v>80687</v>
      </c>
      <c r="U9" s="107">
        <v>60522</v>
      </c>
      <c r="V9" s="107">
        <v>60993</v>
      </c>
      <c r="W9" s="107">
        <v>62122</v>
      </c>
      <c r="X9" s="107">
        <v>74682</v>
      </c>
    </row>
    <row r="10" spans="2:25" ht="15" customHeight="1">
      <c r="B10" s="76" t="s">
        <v>83</v>
      </c>
      <c r="C10" s="105">
        <v>7263</v>
      </c>
      <c r="D10" s="105">
        <v>11976</v>
      </c>
      <c r="E10" s="105">
        <v>7139</v>
      </c>
      <c r="F10" s="105">
        <v>3863</v>
      </c>
      <c r="G10" s="105">
        <v>4182</v>
      </c>
      <c r="H10" s="93">
        <v>4126</v>
      </c>
      <c r="I10" s="94">
        <v>15345</v>
      </c>
      <c r="J10" s="94">
        <v>22716</v>
      </c>
      <c r="K10" s="94">
        <v>15526</v>
      </c>
      <c r="L10" s="94">
        <v>12749</v>
      </c>
      <c r="M10" s="94">
        <v>21222</v>
      </c>
      <c r="N10" s="94">
        <v>21879</v>
      </c>
      <c r="O10" s="94">
        <v>7323</v>
      </c>
      <c r="P10" s="106">
        <v>26258</v>
      </c>
      <c r="Q10" s="94">
        <v>33939</v>
      </c>
      <c r="R10" s="94">
        <v>31095</v>
      </c>
      <c r="S10" s="94">
        <v>49782</v>
      </c>
      <c r="T10" s="107">
        <v>46349</v>
      </c>
      <c r="U10" s="107">
        <v>46058</v>
      </c>
      <c r="V10" s="107">
        <v>35645</v>
      </c>
      <c r="W10" s="107">
        <v>25218</v>
      </c>
      <c r="X10" s="107">
        <v>21396</v>
      </c>
    </row>
    <row r="11" spans="2:25" ht="15" customHeight="1">
      <c r="B11" s="76" t="s">
        <v>84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9">
        <v>0</v>
      </c>
      <c r="J11" s="109">
        <v>0</v>
      </c>
      <c r="K11" s="109">
        <v>0</v>
      </c>
      <c r="L11" s="106">
        <v>0</v>
      </c>
      <c r="M11" s="106">
        <v>0</v>
      </c>
      <c r="N11" s="106">
        <v>0</v>
      </c>
      <c r="O11" s="106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89">
        <v>0</v>
      </c>
    </row>
    <row r="12" spans="2:25" ht="15" customHeight="1"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107"/>
      <c r="U12" s="107"/>
      <c r="V12" s="107"/>
      <c r="W12" s="107"/>
      <c r="X12" s="122"/>
    </row>
    <row r="13" spans="2:25" s="21" customFormat="1" ht="15" customHeight="1">
      <c r="B13" s="84" t="s">
        <v>45</v>
      </c>
      <c r="C13" s="83">
        <v>15963</v>
      </c>
      <c r="D13" s="83">
        <v>39620</v>
      </c>
      <c r="E13" s="83">
        <v>41718</v>
      </c>
      <c r="F13" s="83">
        <v>33367</v>
      </c>
      <c r="G13" s="83">
        <v>40732</v>
      </c>
      <c r="H13" s="87">
        <v>37767</v>
      </c>
      <c r="I13" s="85">
        <v>19025</v>
      </c>
      <c r="J13" s="85">
        <v>62780</v>
      </c>
      <c r="K13" s="85">
        <v>50767</v>
      </c>
      <c r="L13" s="85">
        <v>50687</v>
      </c>
      <c r="M13" s="85">
        <v>59413</v>
      </c>
      <c r="N13" s="85">
        <v>65214</v>
      </c>
      <c r="O13" s="85">
        <v>69178</v>
      </c>
      <c r="P13" s="85">
        <v>93353</v>
      </c>
      <c r="Q13" s="85">
        <v>103904</v>
      </c>
      <c r="R13" s="85">
        <v>109652</v>
      </c>
      <c r="S13" s="85">
        <v>122839</v>
      </c>
      <c r="T13" s="85">
        <v>127036</v>
      </c>
      <c r="U13" s="85">
        <v>106580</v>
      </c>
      <c r="V13" s="85">
        <v>96638</v>
      </c>
      <c r="W13" s="85">
        <v>87340</v>
      </c>
      <c r="X13" s="85">
        <v>96078</v>
      </c>
      <c r="Y13" s="22"/>
    </row>
    <row r="14" spans="2:25" s="18" customFormat="1" ht="15" customHeight="1"/>
    <row r="15" spans="2:25" s="18" customFormat="1" ht="15" customHeight="1">
      <c r="C15" s="118"/>
      <c r="D15" s="118"/>
      <c r="E15" s="118"/>
      <c r="F15" s="118"/>
      <c r="G15" s="118"/>
      <c r="H15" s="118"/>
      <c r="I15" s="118"/>
      <c r="J15" s="118"/>
      <c r="K15" s="118"/>
      <c r="L15" s="118"/>
    </row>
    <row r="16" spans="2:25" s="18" customFormat="1" ht="15" customHeight="1"/>
    <row r="17" s="18" customFormat="1" ht="15" customHeight="1"/>
    <row r="18" s="18" customFormat="1" ht="15" customHeight="1"/>
    <row r="19" s="18" customFormat="1" ht="15" customHeight="1"/>
    <row r="20" s="18" customFormat="1" ht="15" customHeight="1"/>
    <row r="21" s="18" customFormat="1" ht="15" customHeight="1"/>
    <row r="22" s="18" customFormat="1" ht="15" customHeight="1"/>
    <row r="23" s="18" customFormat="1" ht="15" customHeight="1"/>
    <row r="24" s="18" customFormat="1" ht="15" customHeight="1"/>
    <row r="25" s="18" customFormat="1" ht="15" customHeight="1"/>
    <row r="26" s="18" customFormat="1" ht="15" customHeight="1"/>
    <row r="27" s="18" customFormat="1" ht="15" customHeight="1"/>
    <row r="28" s="18" customFormat="1" ht="15" customHeight="1"/>
    <row r="29" s="18" customFormat="1" ht="15" customHeight="1"/>
    <row r="30" s="18" customFormat="1" ht="15" customHeight="1"/>
    <row r="31" s="18" customFormat="1" ht="15" customHeight="1"/>
    <row r="32" s="18" customFormat="1" ht="15" customHeight="1"/>
    <row r="33" s="18" customFormat="1" ht="15" customHeight="1"/>
    <row r="34" s="18" customFormat="1" ht="15" customHeight="1"/>
    <row r="35" s="18" customFormat="1" ht="15" customHeight="1"/>
    <row r="36" s="18" customFormat="1" ht="15" customHeight="1"/>
    <row r="37" s="18" customFormat="1" ht="15" customHeight="1"/>
    <row r="38" s="18" customFormat="1" ht="15" customHeight="1"/>
    <row r="39" s="18" customFormat="1" ht="15" customHeight="1"/>
    <row r="40" s="18" customFormat="1" ht="15" customHeight="1"/>
    <row r="41" s="18" customFormat="1" ht="15" customHeight="1"/>
    <row r="42" s="18" customFormat="1" ht="15" customHeight="1"/>
    <row r="43" s="18" customFormat="1" ht="15" customHeight="1"/>
    <row r="44" s="18" customFormat="1" ht="15" customHeight="1"/>
    <row r="45" s="18" customFormat="1" ht="15" customHeight="1"/>
    <row r="46" s="18" customFormat="1" ht="15" customHeight="1"/>
    <row r="47" s="18" customFormat="1" ht="15" customHeight="1"/>
    <row r="48" s="18" customFormat="1" ht="15" customHeight="1"/>
    <row r="49" s="18" customFormat="1" ht="15" customHeight="1"/>
    <row r="50" s="18" customFormat="1" ht="15" customHeight="1"/>
    <row r="51" s="18" customFormat="1" ht="15" customHeight="1"/>
    <row r="52" s="18" customFormat="1" ht="15" customHeight="1"/>
    <row r="53" s="18" customFormat="1" ht="15" customHeight="1"/>
    <row r="54" s="18" customFormat="1" ht="15" customHeight="1"/>
    <row r="55" s="18" customFormat="1" ht="15" customHeight="1"/>
    <row r="56" s="18" customFormat="1" ht="15" customHeight="1"/>
    <row r="57" s="18" customFormat="1" ht="15" customHeight="1"/>
    <row r="58" s="18" customFormat="1" ht="15" customHeight="1"/>
    <row r="59" s="18" customFormat="1" ht="15" customHeight="1"/>
    <row r="60" s="18" customFormat="1" ht="15" customHeight="1"/>
    <row r="61" s="18" customFormat="1" ht="15" customHeight="1"/>
    <row r="62" s="18" customFormat="1" ht="15" customHeight="1"/>
    <row r="63" s="18" customFormat="1" ht="15" customHeight="1"/>
    <row r="64" s="18" customFormat="1" ht="15" customHeight="1"/>
    <row r="65" s="18" customFormat="1" ht="15" customHeight="1"/>
    <row r="66" s="18" customFormat="1" ht="15" customHeight="1"/>
    <row r="67" s="18" customFormat="1" ht="15" customHeight="1"/>
    <row r="68" s="18" customFormat="1" ht="15" customHeight="1"/>
    <row r="69" s="18" customFormat="1" ht="15" customHeight="1"/>
    <row r="70" s="18" customFormat="1" ht="15" customHeight="1"/>
    <row r="71" s="18" customFormat="1" ht="15" customHeight="1"/>
    <row r="72" s="18" customFormat="1" ht="15" customHeight="1"/>
    <row r="73" s="18" customFormat="1" ht="15" customHeight="1"/>
  </sheetData>
  <customSheetViews>
    <customSheetView guid="{27A090AF-C8A8-4D26-AB93-5BEE644A94EB}" showPageBreaks="1" showGridLines="0" printArea="1" hiddenColumns="1">
      <pane xSplit="2" topLeftCell="C1" activePane="topRight" state="frozen"/>
      <selection pane="topRight" activeCell="B20" sqref="B20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 activeCell="I31" sqref="I31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D2D3B71A-CAE4-45D7-B72C-7FFA3DDD9695}" showGridLines="0" showRowCol="0" printArea="1">
      <pageMargins left="0" right="0" top="1.1811023622047245" bottom="0" header="0" footer="0"/>
      <printOptions horizontalCentered="1"/>
      <pageSetup paperSize="9" scale="50" orientation="landscape" horizontalDpi="1200" verticalDpi="1200" r:id="rId3"/>
      <headerFooter alignWithMargins="0"/>
    </customSheetView>
    <customSheetView guid="{EEC21706-2D9D-4FD7-BB7F-BBE90C0C7A1B}" scale="85" showGridLines="0" showRowCol="0" hiddenColumns="1">
      <selection activeCell="F18" sqref="F18"/>
      <pageMargins left="0" right="0" top="1.1811023622047245" bottom="0" header="0" footer="0"/>
      <printOptions horizontalCentered="1"/>
      <pageSetup paperSize="9" scale="50" orientation="landscape" horizontalDpi="1200" verticalDpi="1200" r:id="rId4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H33" sqref="H33"/>
      <pageMargins left="0" right="0" top="1.1811023622047245" bottom="0" header="0" footer="0"/>
      <printOptions horizontalCentered="1"/>
      <pageSetup paperSize="9" scale="70" orientation="landscape" horizontalDpi="1200" verticalDpi="1200" r:id="rId5"/>
      <headerFooter alignWithMargins="0"/>
    </customSheetView>
    <customSheetView guid="{7A89D22F-AB54-4C2F-B02B-C1526C3F1F4F}" showPageBreaks="1" showGridLines="0" printArea="1" hiddenColumns="1">
      <pane xSplit="2" topLeftCell="C1" activePane="topRight" state="frozen"/>
      <selection pane="topRight" activeCell="B20" sqref="B20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7C681B0D-C951-4E1E-9555-07B492581EEC}" showGridLines="0" hiddenColumns="1">
      <pane xSplit="2" topLeftCell="C1" activePane="topRight" state="frozen"/>
      <selection pane="topRight" activeCell="B20" sqref="B20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7">
    <mergeCell ref="B6:B7"/>
    <mergeCell ref="U6:X6"/>
    <mergeCell ref="Q6:T6"/>
    <mergeCell ref="M6:P6"/>
    <mergeCell ref="I6:L6"/>
    <mergeCell ref="E6:H6"/>
    <mergeCell ref="C6:D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/>
  <drawing r:id="rId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61A72-AC07-470F-BAAD-623D1985E15F}">
  <dimension ref="A1:X53"/>
  <sheetViews>
    <sheetView showGridLines="0" zoomScaleNormal="100" workbookViewId="0">
      <pane xSplit="2" topLeftCell="C1" activePane="topRight" state="frozen"/>
      <selection activeCell="C20" sqref="C20"/>
      <selection pane="topRight" activeCell="C20" sqref="C20"/>
    </sheetView>
  </sheetViews>
  <sheetFormatPr defaultColWidth="10.26953125" defaultRowHeight="15" customHeight="1"/>
  <cols>
    <col min="1" max="1" width="2.7265625" style="12" customWidth="1"/>
    <col min="2" max="2" width="65.1796875" style="12" customWidth="1"/>
    <col min="3" max="24" width="15.453125" style="12" customWidth="1"/>
    <col min="25" max="25" width="0.81640625" style="12" customWidth="1"/>
    <col min="26" max="16384" width="10.26953125" style="12"/>
  </cols>
  <sheetData>
    <row r="1" spans="1:24" ht="15" customHeight="1">
      <c r="A1" s="12" t="s">
        <v>120</v>
      </c>
      <c r="M1" s="63"/>
    </row>
    <row r="2" spans="1:24" ht="1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63"/>
      <c r="N2" s="63"/>
      <c r="O2" s="63"/>
      <c r="P2" s="63"/>
      <c r="Q2" s="11"/>
      <c r="R2" s="11"/>
      <c r="S2" s="11"/>
      <c r="T2" s="11"/>
      <c r="U2" s="11"/>
      <c r="V2" s="11"/>
      <c r="W2" s="11"/>
      <c r="X2" s="11"/>
    </row>
    <row r="3" spans="1:24" ht="1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63"/>
      <c r="N3" s="63"/>
      <c r="O3" s="63"/>
      <c r="P3" s="63"/>
      <c r="Q3" s="13"/>
      <c r="R3" s="13"/>
      <c r="S3" s="13"/>
      <c r="T3" s="13"/>
      <c r="U3" s="13"/>
      <c r="V3" s="13"/>
      <c r="W3" s="13"/>
      <c r="X3" s="13"/>
    </row>
    <row r="4" spans="1:24" ht="1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63"/>
      <c r="N4" s="63"/>
      <c r="O4" s="63"/>
      <c r="P4" s="63"/>
      <c r="Q4" s="13"/>
      <c r="R4" s="13"/>
      <c r="S4" s="13"/>
      <c r="T4" s="13"/>
      <c r="U4" s="13"/>
      <c r="V4" s="13"/>
      <c r="W4" s="13"/>
      <c r="X4" s="13"/>
    </row>
    <row r="5" spans="1:24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63"/>
      <c r="N5" s="63"/>
      <c r="O5" s="63"/>
      <c r="P5" s="63"/>
      <c r="Q5" s="13"/>
      <c r="R5" s="13"/>
      <c r="S5" s="13"/>
      <c r="T5" s="13"/>
      <c r="U5" s="13"/>
      <c r="V5" s="13"/>
      <c r="W5" s="13"/>
      <c r="X5" s="13"/>
    </row>
    <row r="6" spans="1:24" ht="15" customHeight="1">
      <c r="B6" s="243" t="s">
        <v>139</v>
      </c>
      <c r="C6" s="248">
        <v>2020</v>
      </c>
      <c r="D6" s="250"/>
      <c r="E6" s="248">
        <v>2019</v>
      </c>
      <c r="F6" s="249"/>
      <c r="G6" s="249"/>
      <c r="H6" s="250"/>
      <c r="I6" s="245">
        <v>2018</v>
      </c>
      <c r="J6" s="246"/>
      <c r="K6" s="246"/>
      <c r="L6" s="247"/>
      <c r="M6" s="246">
        <v>2017</v>
      </c>
      <c r="N6" s="246"/>
      <c r="O6" s="246"/>
      <c r="P6" s="247"/>
      <c r="Q6" s="245">
        <v>2016</v>
      </c>
      <c r="R6" s="246"/>
      <c r="S6" s="246"/>
      <c r="T6" s="247"/>
      <c r="U6" s="245">
        <v>2015</v>
      </c>
      <c r="V6" s="246"/>
      <c r="W6" s="246"/>
      <c r="X6" s="247"/>
    </row>
    <row r="7" spans="1:24" s="14" customFormat="1" ht="15" customHeight="1">
      <c r="B7" s="244"/>
      <c r="C7" s="73" t="s">
        <v>16</v>
      </c>
      <c r="D7" s="73" t="s">
        <v>17</v>
      </c>
      <c r="E7" s="73" t="s">
        <v>14</v>
      </c>
      <c r="F7" s="73" t="s">
        <v>15</v>
      </c>
      <c r="G7" s="73" t="s">
        <v>16</v>
      </c>
      <c r="H7" s="73" t="s">
        <v>17</v>
      </c>
      <c r="I7" s="73" t="s">
        <v>14</v>
      </c>
      <c r="J7" s="73" t="s">
        <v>15</v>
      </c>
      <c r="K7" s="73" t="s">
        <v>16</v>
      </c>
      <c r="L7" s="73" t="s">
        <v>17</v>
      </c>
      <c r="M7" s="73" t="s">
        <v>14</v>
      </c>
      <c r="N7" s="73" t="s">
        <v>15</v>
      </c>
      <c r="O7" s="73" t="s">
        <v>16</v>
      </c>
      <c r="P7" s="73" t="s">
        <v>17</v>
      </c>
      <c r="Q7" s="73" t="s">
        <v>14</v>
      </c>
      <c r="R7" s="73" t="s">
        <v>15</v>
      </c>
      <c r="S7" s="73" t="s">
        <v>16</v>
      </c>
      <c r="T7" s="73" t="s">
        <v>17</v>
      </c>
      <c r="U7" s="73" t="s">
        <v>14</v>
      </c>
      <c r="V7" s="73" t="s">
        <v>15</v>
      </c>
      <c r="W7" s="73" t="s">
        <v>16</v>
      </c>
      <c r="X7" s="73" t="s">
        <v>17</v>
      </c>
    </row>
    <row r="8" spans="1:24" ht="15" customHeight="1">
      <c r="B8" s="15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5" customHeight="1">
      <c r="B9" s="75" t="s">
        <v>140</v>
      </c>
      <c r="C9" s="82">
        <v>2366789</v>
      </c>
      <c r="D9" s="82">
        <v>850962</v>
      </c>
      <c r="E9" s="82">
        <v>1680315</v>
      </c>
      <c r="F9" s="82">
        <v>1096543.3999999999</v>
      </c>
      <c r="G9" s="81">
        <v>1079325</v>
      </c>
      <c r="H9" s="81">
        <v>867100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spans="1:24" ht="15" customHeight="1">
      <c r="B10" s="75" t="s">
        <v>141</v>
      </c>
      <c r="C10" s="82">
        <f>C11+C12+C13</f>
        <v>309895.7222018654</v>
      </c>
      <c r="D10" s="82">
        <f t="shared" ref="D10:H10" si="0">D11+D12+D13</f>
        <v>175146.5801899989</v>
      </c>
      <c r="E10" s="82">
        <f t="shared" si="0"/>
        <v>294816</v>
      </c>
      <c r="F10" s="82">
        <f t="shared" si="0"/>
        <v>204530</v>
      </c>
      <c r="G10" s="82">
        <f t="shared" si="0"/>
        <v>197386.13206</v>
      </c>
      <c r="H10" s="82">
        <f t="shared" si="0"/>
        <v>143289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</row>
    <row r="11" spans="1:24" ht="15" customHeight="1">
      <c r="B11" s="75" t="s">
        <v>85</v>
      </c>
      <c r="C11" s="82">
        <v>1013234</v>
      </c>
      <c r="D11" s="82">
        <v>276714</v>
      </c>
      <c r="E11" s="82">
        <v>675708</v>
      </c>
      <c r="F11" s="82">
        <v>435215</v>
      </c>
      <c r="G11" s="82">
        <v>387713</v>
      </c>
      <c r="H11" s="82">
        <v>273981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</row>
    <row r="12" spans="1:24" ht="15" customHeight="1">
      <c r="B12" s="75" t="s">
        <v>21</v>
      </c>
      <c r="C12" s="82">
        <v>-153964.27779813466</v>
      </c>
      <c r="D12" s="82">
        <v>-101567.4198100011</v>
      </c>
      <c r="E12" s="82">
        <v>-137832</v>
      </c>
      <c r="F12" s="82">
        <v>-74327</v>
      </c>
      <c r="G12" s="82">
        <v>-95835</v>
      </c>
      <c r="H12" s="82">
        <v>-63311</v>
      </c>
      <c r="I12" s="20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</row>
    <row r="13" spans="1:24" ht="15" customHeight="1">
      <c r="B13" s="75" t="s">
        <v>142</v>
      </c>
      <c r="C13" s="82">
        <f>'Demonstração do Resultado'!G22</f>
        <v>-549374</v>
      </c>
      <c r="D13" s="82">
        <f>'Demonstração do Resultado'!H22</f>
        <v>0</v>
      </c>
      <c r="E13" s="82">
        <f>'Demonstração do Resultado'!I22</f>
        <v>-243060</v>
      </c>
      <c r="F13" s="82">
        <f>'Demonstração do Resultado'!J22</f>
        <v>-156358</v>
      </c>
      <c r="G13" s="82">
        <f>'Demonstração do Resultado'!K22</f>
        <v>-94491.867939999996</v>
      </c>
      <c r="H13" s="82">
        <f>'Demonstração do Resultado'!L22</f>
        <v>-67381</v>
      </c>
      <c r="I13" s="113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</row>
    <row r="14" spans="1:24" ht="15" customHeight="1">
      <c r="B14" s="75"/>
      <c r="C14" s="129"/>
      <c r="D14" s="129"/>
      <c r="E14" s="129"/>
      <c r="F14" s="129"/>
      <c r="G14" s="129"/>
      <c r="H14" s="129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5" spans="1:24" s="18" customFormat="1" ht="15" customHeight="1">
      <c r="B15" s="74" t="s">
        <v>143</v>
      </c>
      <c r="C15" s="128"/>
      <c r="D15" s="128"/>
      <c r="E15" s="128"/>
      <c r="F15" s="128"/>
      <c r="G15" s="128"/>
      <c r="H15" s="128"/>
      <c r="I15" s="69"/>
      <c r="J15" s="69"/>
      <c r="K15" s="69"/>
      <c r="L15" s="69"/>
      <c r="M15" s="69"/>
      <c r="N15" s="69"/>
      <c r="O15" s="69"/>
      <c r="P15" s="69"/>
      <c r="Q15" s="69"/>
    </row>
    <row r="16" spans="1:24" s="18" customFormat="1" ht="15" customHeight="1">
      <c r="B16" s="75" t="s">
        <v>144</v>
      </c>
      <c r="C16" s="82">
        <f>'Demonstração do Resultado'!G21</f>
        <v>-96190</v>
      </c>
      <c r="D16" s="82">
        <f>'Demonstração do Resultado'!H21</f>
        <v>-111514</v>
      </c>
      <c r="E16" s="82">
        <f>'Demonstração do Resultado'!I21</f>
        <v>-155037</v>
      </c>
      <c r="F16" s="82">
        <f>'Demonstração do Resultado'!J21</f>
        <v>-175279</v>
      </c>
      <c r="G16" s="82">
        <f>'Demonstração do Resultado'!K21</f>
        <v>-231559.13206</v>
      </c>
      <c r="H16" s="82">
        <f>'Demonstração do Resultado'!L21</f>
        <v>-291172</v>
      </c>
      <c r="I16" s="113"/>
      <c r="J16" s="113"/>
      <c r="K16" s="113"/>
      <c r="L16" s="113"/>
      <c r="M16" s="113"/>
      <c r="N16" s="113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2:24" s="18" customFormat="1" ht="15" customHeight="1">
      <c r="B17" s="75" t="s">
        <v>145</v>
      </c>
      <c r="C17" s="82">
        <v>138981</v>
      </c>
      <c r="D17" s="82">
        <v>181901</v>
      </c>
      <c r="E17" s="82">
        <v>250495</v>
      </c>
      <c r="F17" s="82">
        <v>251406</v>
      </c>
      <c r="G17" s="81">
        <v>232897.97576734779</v>
      </c>
      <c r="H17" s="81">
        <v>230355</v>
      </c>
      <c r="I17" s="113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2:24" s="18" customFormat="1" ht="15" customHeight="1">
      <c r="E18" s="126"/>
      <c r="N18" s="114"/>
      <c r="O18" s="114"/>
      <c r="P18" s="114"/>
      <c r="Q18" s="114"/>
      <c r="R18" s="114"/>
    </row>
    <row r="19" spans="2:24" s="18" customFormat="1" ht="15" customHeight="1">
      <c r="C19" s="82"/>
      <c r="D19" s="82"/>
      <c r="E19" s="82"/>
      <c r="F19" s="82"/>
      <c r="G19" s="82"/>
      <c r="H19" s="82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2:24" s="18" customFormat="1" ht="15" customHeight="1">
      <c r="C20" s="82"/>
      <c r="D20" s="82"/>
      <c r="E20" s="82"/>
      <c r="F20" s="82"/>
      <c r="G20" s="82"/>
      <c r="H20" s="82"/>
      <c r="I20" s="20"/>
      <c r="J20" s="20"/>
      <c r="K20" s="20"/>
      <c r="L20" s="20"/>
      <c r="M20" s="20"/>
      <c r="V20" s="20"/>
    </row>
    <row r="21" spans="2:24" s="18" customFormat="1" ht="15" customHeight="1">
      <c r="C21" s="20"/>
      <c r="D21" s="20"/>
      <c r="E21" s="20"/>
      <c r="F21" s="20"/>
      <c r="G21" s="20"/>
      <c r="H21" s="20"/>
      <c r="M21" s="115"/>
      <c r="V21" s="114"/>
    </row>
    <row r="22" spans="2:24" s="18" customFormat="1" ht="15" customHeight="1">
      <c r="C22" s="20"/>
      <c r="D22" s="20"/>
      <c r="E22" s="20"/>
      <c r="F22" s="20"/>
      <c r="G22" s="20"/>
      <c r="H22" s="20"/>
      <c r="M22" s="115"/>
      <c r="V22" s="114"/>
    </row>
    <row r="23" spans="2:24" s="18" customFormat="1" ht="15" customHeight="1">
      <c r="C23" s="20"/>
      <c r="D23" s="20"/>
      <c r="E23" s="20"/>
      <c r="F23" s="20"/>
      <c r="G23" s="20"/>
      <c r="H23" s="20"/>
      <c r="M23" s="115"/>
      <c r="V23" s="114"/>
    </row>
    <row r="24" spans="2:24" s="18" customFormat="1" ht="15" customHeight="1">
      <c r="C24" s="20"/>
      <c r="D24" s="20"/>
      <c r="E24" s="20"/>
      <c r="F24" s="20"/>
      <c r="G24" s="20"/>
      <c r="H24" s="20"/>
      <c r="I24" s="20"/>
      <c r="J24" s="20"/>
      <c r="K24" s="20"/>
      <c r="L24" s="20"/>
      <c r="V24" s="20"/>
    </row>
    <row r="25" spans="2:24" s="18" customFormat="1" ht="15" customHeight="1">
      <c r="C25" s="20"/>
      <c r="D25" s="20"/>
      <c r="E25" s="20"/>
      <c r="F25" s="20"/>
      <c r="G25" s="20"/>
      <c r="H25" s="20"/>
      <c r="I25" s="20"/>
      <c r="J25" s="20"/>
      <c r="K25" s="20"/>
      <c r="L25" s="20"/>
      <c r="V25" s="20"/>
    </row>
    <row r="26" spans="2:24" s="18" customFormat="1" ht="15" customHeight="1">
      <c r="V26" s="20"/>
    </row>
    <row r="27" spans="2:24" s="18" customFormat="1" ht="15" customHeight="1">
      <c r="C27" s="20"/>
      <c r="D27" s="20"/>
      <c r="E27" s="20"/>
      <c r="F27" s="20"/>
      <c r="G27" s="20"/>
      <c r="H27" s="20"/>
    </row>
    <row r="28" spans="2:24" s="18" customFormat="1" ht="15" customHeight="1">
      <c r="C28" s="20"/>
      <c r="D28" s="20"/>
      <c r="E28" s="20"/>
      <c r="F28" s="20"/>
      <c r="G28" s="20"/>
      <c r="H28" s="20"/>
    </row>
    <row r="29" spans="2:24" s="18" customFormat="1" ht="15" customHeight="1"/>
    <row r="30" spans="2:24" s="18" customFormat="1" ht="15" customHeight="1"/>
    <row r="31" spans="2:24" s="18" customFormat="1" ht="15" customHeight="1"/>
    <row r="32" spans="2:24" s="18" customFormat="1" ht="15" customHeight="1"/>
    <row r="33" s="18" customFormat="1" ht="15" customHeight="1"/>
    <row r="34" s="18" customFormat="1" ht="15" customHeight="1"/>
    <row r="35" s="18" customFormat="1" ht="15" customHeight="1"/>
    <row r="36" s="18" customFormat="1" ht="15" customHeight="1"/>
    <row r="37" s="18" customFormat="1" ht="15" customHeight="1"/>
    <row r="38" s="18" customFormat="1" ht="15" customHeight="1"/>
    <row r="39" s="18" customFormat="1" ht="15" customHeight="1"/>
    <row r="40" s="18" customFormat="1" ht="15" customHeight="1"/>
    <row r="41" s="18" customFormat="1" ht="15" customHeight="1"/>
    <row r="42" s="18" customFormat="1" ht="15" customHeight="1"/>
    <row r="43" s="18" customFormat="1" ht="15" customHeight="1"/>
    <row r="44" s="18" customFormat="1" ht="15" customHeight="1"/>
    <row r="45" s="18" customFormat="1" ht="15" customHeight="1"/>
    <row r="46" s="18" customFormat="1" ht="15" customHeight="1"/>
    <row r="47" s="18" customFormat="1" ht="15" customHeight="1"/>
    <row r="48" s="18" customFormat="1" ht="15" customHeight="1"/>
    <row r="49" s="18" customFormat="1" ht="15" customHeight="1"/>
    <row r="50" s="18" customFormat="1" ht="15" customHeight="1"/>
    <row r="51" s="18" customFormat="1" ht="15" customHeight="1"/>
    <row r="52" s="18" customFormat="1" ht="15" customHeight="1"/>
    <row r="53" s="18" customFormat="1" ht="15" customHeight="1"/>
  </sheetData>
  <mergeCells count="7">
    <mergeCell ref="U6:X6"/>
    <mergeCell ref="B6:B7"/>
    <mergeCell ref="C6:D6"/>
    <mergeCell ref="E6:H6"/>
    <mergeCell ref="I6:L6"/>
    <mergeCell ref="M6:P6"/>
    <mergeCell ref="Q6:T6"/>
  </mergeCells>
  <printOptions horizontalCentered="1"/>
  <pageMargins left="0" right="0" top="1.1811023622047245" bottom="0" header="0" footer="0"/>
  <pageSetup paperSize="9" scale="66" orientation="landscape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RightsWATCHMark">2|PAN-Nível-INTERNO|{00000000-0000-0000-0000-000000000000}</XMLData>
</file>

<file path=customXml/item2.xml><?xml version="1.0" encoding="utf-8"?>
<XMLData TextToDisplay="%CLASSIFICATIONDATETIME%">17:49 13/01/2020</XMLData>
</file>

<file path=customXml/item3.xml><?xml version="1.0" encoding="utf-8"?>
<XMLData TextToDisplay="%DOCUMENTGUID%">{00000000-0000-0000-0000-000000000000}</XMLData>
</file>

<file path=customXml/itemProps1.xml><?xml version="1.0" encoding="utf-8"?>
<ds:datastoreItem xmlns:ds="http://schemas.openxmlformats.org/officeDocument/2006/customXml" ds:itemID="{DEB2C191-4802-4BE2-B74F-3788C0B5668C}">
  <ds:schemaRefs/>
</ds:datastoreItem>
</file>

<file path=customXml/itemProps2.xml><?xml version="1.0" encoding="utf-8"?>
<ds:datastoreItem xmlns:ds="http://schemas.openxmlformats.org/officeDocument/2006/customXml" ds:itemID="{DDCEEAB2-1273-4DFD-B4E7-7768B90DC207}">
  <ds:schemaRefs/>
</ds:datastoreItem>
</file>

<file path=customXml/itemProps3.xml><?xml version="1.0" encoding="utf-8"?>
<ds:datastoreItem xmlns:ds="http://schemas.openxmlformats.org/officeDocument/2006/customXml" ds:itemID="{B4E43BE8-D5B3-44C4-A522-E4BCA55F05C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19</vt:i4>
      </vt:variant>
    </vt:vector>
  </HeadingPairs>
  <TitlesOfParts>
    <vt:vector size="31" baseType="lpstr">
      <vt:lpstr>Sumário</vt:lpstr>
      <vt:lpstr>Balanço Patrimonial</vt:lpstr>
      <vt:lpstr>Demonstração do Resultado</vt:lpstr>
      <vt:lpstr>Despesas Administrativas</vt:lpstr>
      <vt:lpstr>Despesas de Pessoal</vt:lpstr>
      <vt:lpstr>Receitas e Despesas</vt:lpstr>
      <vt:lpstr>Títulos Valores Mobiliários</vt:lpstr>
      <vt:lpstr>Resultado Títulos Valores Mob.</vt:lpstr>
      <vt:lpstr>Resultado de Cessão de Crédito</vt:lpstr>
      <vt:lpstr>Operações de Crédito</vt:lpstr>
      <vt:lpstr>Rendas Op. Créd. e Arrend. Merc</vt:lpstr>
      <vt:lpstr>Despesas de depositos- captaçao</vt:lpstr>
      <vt:lpstr>'Despesas Administrativas'!Area_de_impressao</vt:lpstr>
      <vt:lpstr>'Despesas de depositos- captaçao'!Area_de_impressao</vt:lpstr>
      <vt:lpstr>'Despesas de Pessoal'!Area_de_impressao</vt:lpstr>
      <vt:lpstr>'Operações de Crédito'!Area_de_impressao</vt:lpstr>
      <vt:lpstr>'Receitas e Despesas'!Area_de_impressao</vt:lpstr>
      <vt:lpstr>'Rendas Op. Créd. e Arrend. Merc'!Area_de_impressao</vt:lpstr>
      <vt:lpstr>'Resultado de Cessão de Crédito'!Area_de_impressao</vt:lpstr>
      <vt:lpstr>'Resultado Títulos Valores Mob.'!Area_de_impressao</vt:lpstr>
      <vt:lpstr>Sumário!Area_de_impressao</vt:lpstr>
      <vt:lpstr>'Títulos Valores Mobiliários'!Area_de_impressao</vt:lpstr>
      <vt:lpstr>'Despesas Administrativas'!Titulos_de_impressao</vt:lpstr>
      <vt:lpstr>'Despesas de depositos- captaçao'!Titulos_de_impressao</vt:lpstr>
      <vt:lpstr>'Despesas de Pessoal'!Titulos_de_impressao</vt:lpstr>
      <vt:lpstr>'Operações de Crédito'!Titulos_de_impressao</vt:lpstr>
      <vt:lpstr>'Receitas e Despesas'!Titulos_de_impressao</vt:lpstr>
      <vt:lpstr>'Rendas Op. Créd. e Arrend. Merc'!Titulos_de_impressao</vt:lpstr>
      <vt:lpstr>'Resultado de Cessão de Crédito'!Titulos_de_impressao</vt:lpstr>
      <vt:lpstr>'Resultado Títulos Valores Mob.'!Titulos_de_impressao</vt:lpstr>
      <vt:lpstr>'Títulos Valores Mobiliários'!Titulos_de_impressao</vt:lpstr>
    </vt:vector>
  </TitlesOfParts>
  <Company>Banco Panamericano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Vanderson Gonçalves Brandão</dc:creator>
  <cp:lastModifiedBy>Rodrigo Chabaribery Marques</cp:lastModifiedBy>
  <cp:lastPrinted>2019-04-24T19:04:02Z</cp:lastPrinted>
  <dcterms:created xsi:type="dcterms:W3CDTF">2015-05-28T14:14:11Z</dcterms:created>
  <dcterms:modified xsi:type="dcterms:W3CDTF">2021-07-29T22:26:38Z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2|PAN-Nível-INTERNO|{00000000-0000-0000-0000-000000000000}</vt:lpwstr>
  </property>
  <property fmtid="{D5CDD505-2E9C-101B-9397-08002B2CF9AE}" pid="3" name="MSIP_Label_a58dbd95-bb39-4ca6-848b-223249ce916e_Enabled">
    <vt:lpwstr>true</vt:lpwstr>
  </property>
  <property fmtid="{D5CDD505-2E9C-101B-9397-08002B2CF9AE}" pid="4" name="MSIP_Label_a58dbd95-bb39-4ca6-848b-223249ce916e_SetDate">
    <vt:lpwstr>2021-07-29T22:26:24Z</vt:lpwstr>
  </property>
  <property fmtid="{D5CDD505-2E9C-101B-9397-08002B2CF9AE}" pid="5" name="MSIP_Label_a58dbd95-bb39-4ca6-848b-223249ce916e_Method">
    <vt:lpwstr>Privileged</vt:lpwstr>
  </property>
  <property fmtid="{D5CDD505-2E9C-101B-9397-08002B2CF9AE}" pid="6" name="MSIP_Label_a58dbd95-bb39-4ca6-848b-223249ce916e_Name">
    <vt:lpwstr>a58dbd95-bb39-4ca6-848b-223249ce916e</vt:lpwstr>
  </property>
  <property fmtid="{D5CDD505-2E9C-101B-9397-08002B2CF9AE}" pid="7" name="MSIP_Label_a58dbd95-bb39-4ca6-848b-223249ce916e_SiteId">
    <vt:lpwstr>de89e620-b2ae-4c38-891c-d370c876b2e6</vt:lpwstr>
  </property>
  <property fmtid="{D5CDD505-2E9C-101B-9397-08002B2CF9AE}" pid="8" name="MSIP_Label_a58dbd95-bb39-4ca6-848b-223249ce916e_ActionId">
    <vt:lpwstr>4ecaa512-d50d-44eb-af79-c5faaaf0b2b2</vt:lpwstr>
  </property>
  <property fmtid="{D5CDD505-2E9C-101B-9397-08002B2CF9AE}" pid="9" name="MSIP_Label_a58dbd95-bb39-4ca6-848b-223249ce916e_ContentBits">
    <vt:lpwstr>0</vt:lpwstr>
  </property>
</Properties>
</file>